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bin" ContentType="application/vnd.ms-office.activeX"/>
  <Override PartName="/xl/activeX/activeX1.xml" ContentType="application/vnd.ms-office.activeX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mutt\Student\Template\"/>
    </mc:Choice>
  </mc:AlternateContent>
  <bookViews>
    <workbookView xWindow="0" yWindow="0" windowWidth="21600" windowHeight="11175" tabRatio="839"/>
  </bookViews>
  <sheets>
    <sheet name="Outbound Student" sheetId="4" r:id="rId1"/>
    <sheet name="Title" sheetId="21" r:id="rId2"/>
    <sheet name="Faculty" sheetId="9" r:id="rId3"/>
    <sheet name="Department" sheetId="10" r:id="rId4"/>
    <sheet name="Program" sheetId="11" r:id="rId5"/>
    <sheet name="FOS" sheetId="12" r:id="rId6"/>
    <sheet name="Program_Pro" sheetId="13" r:id="rId7"/>
    <sheet name="Country" sheetId="14" r:id="rId8"/>
    <sheet name="Nationality" sheetId="15" r:id="rId9"/>
    <sheet name="Type" sheetId="17" r:id="rId10"/>
    <sheet name="Status" sheetId="18" r:id="rId11"/>
    <sheet name="Level" sheetId="19" r:id="rId12"/>
  </sheets>
  <definedNames>
    <definedName name="_xlnm._FilterDatabase" localSheetId="7" hidden="1">Country!$A$1:$E$251</definedName>
    <definedName name="_xlnm._FilterDatabase" localSheetId="3" hidden="1">Department!$A$1:$C$56</definedName>
    <definedName name="_xlnm._FilterDatabase" localSheetId="2" hidden="1">Faculty!$A$1:$C$17</definedName>
    <definedName name="_xlnm._FilterDatabase" localSheetId="5" hidden="1">FOS!$A$1:$D$173</definedName>
    <definedName name="_xlnm._FilterDatabase" localSheetId="8" hidden="1">Nationality!$A$1:$A$199</definedName>
    <definedName name="_xlnm._FilterDatabase" localSheetId="0" hidden="1">'Outbound Student'!$A$1:$WWW$184</definedName>
    <definedName name="_xlnm._FilterDatabase" localSheetId="4" hidden="1">Program!$A$1:$D$181</definedName>
    <definedName name="_xlnm._FilterDatabase" localSheetId="6" hidden="1">Program_Pro!$A$1:$D$532</definedName>
    <definedName name="Continents">Country!$E$2:$E$252</definedName>
    <definedName name="Country_Code">Country!$A$2:$A$252</definedName>
    <definedName name="Country_Name">Country!$C$2:$C$252</definedName>
    <definedName name="DEPARTMENT_CODE">Department!$A$2:$A$57</definedName>
    <definedName name="DEPT_NAME_EN">Department!$B$2:$B$57</definedName>
    <definedName name="FACULTY_CODE">Faculty!$A$2:$A$18</definedName>
    <definedName name="FACULTY_NAME_EN">Faculty!$B$2:$B$18</definedName>
    <definedName name="FOS_Code">FOS!$A$2:$A$173</definedName>
    <definedName name="FOS_Name_En">FOS!$B$2:$B$173</definedName>
    <definedName name="Level">Level!$A$1:$A$5</definedName>
    <definedName name="Nationality">Nationality!$A$2:$A$200</definedName>
    <definedName name="_xlnm.Print_Area" localSheetId="0">'Outbound Student'!$C$1:$AQ$184</definedName>
    <definedName name="Program_Code">Program!$A$2:$A$181</definedName>
    <definedName name="Program_Name_En">Program!$B$2:$B$181</definedName>
    <definedName name="Program_Project_Code">Program_Pro!$A$2:$A$532</definedName>
    <definedName name="Program_Project_Name">Program_Pro!$B$2:$B$532</definedName>
    <definedName name="Status_Std">Status!$A$1:$A$8</definedName>
    <definedName name="Test_List">#REF!</definedName>
    <definedName name="Title">Title!$A$1:$A$5</definedName>
    <definedName name="Type_Of_Std">Type!$A$1:$A$8</definedName>
  </definedNames>
  <calcPr calcId="162913"/>
</workbook>
</file>

<file path=xl/calcChain.xml><?xml version="1.0" encoding="utf-8"?>
<calcChain xmlns="http://schemas.openxmlformats.org/spreadsheetml/2006/main">
  <c r="AA58" i="4" l="1"/>
  <c r="W58" i="4"/>
  <c r="W67" i="4"/>
  <c r="W66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S58" i="4"/>
  <c r="Q58" i="4"/>
  <c r="M58" i="4"/>
  <c r="K58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184" i="4"/>
  <c r="AA184" i="4"/>
  <c r="Y184" i="4"/>
  <c r="W184" i="4"/>
  <c r="S184" i="4"/>
  <c r="Q184" i="4"/>
  <c r="O184" i="4"/>
  <c r="M184" i="4"/>
  <c r="K184" i="4"/>
  <c r="AK183" i="4"/>
  <c r="AA183" i="4"/>
  <c r="Y183" i="4"/>
  <c r="W183" i="4"/>
  <c r="S183" i="4"/>
  <c r="Q183" i="4"/>
  <c r="O183" i="4"/>
  <c r="M183" i="4"/>
  <c r="K183" i="4"/>
  <c r="AK182" i="4"/>
  <c r="AA182" i="4"/>
  <c r="Y182" i="4"/>
  <c r="W182" i="4"/>
  <c r="S182" i="4"/>
  <c r="Q182" i="4"/>
  <c r="O182" i="4"/>
  <c r="M182" i="4"/>
  <c r="K182" i="4"/>
  <c r="AK181" i="4"/>
  <c r="AA181" i="4"/>
  <c r="Y181" i="4"/>
  <c r="W181" i="4"/>
  <c r="S181" i="4"/>
  <c r="Q181" i="4"/>
  <c r="O181" i="4"/>
  <c r="M181" i="4"/>
  <c r="K181" i="4"/>
  <c r="AK180" i="4"/>
  <c r="AA180" i="4"/>
  <c r="Y180" i="4"/>
  <c r="W180" i="4"/>
  <c r="S180" i="4"/>
  <c r="Q180" i="4"/>
  <c r="O180" i="4"/>
  <c r="M180" i="4"/>
  <c r="K180" i="4"/>
  <c r="AK179" i="4"/>
  <c r="AA179" i="4"/>
  <c r="Y179" i="4"/>
  <c r="W179" i="4"/>
  <c r="S179" i="4"/>
  <c r="Q179" i="4"/>
  <c r="O179" i="4"/>
  <c r="M179" i="4"/>
  <c r="K179" i="4"/>
  <c r="AK178" i="4"/>
  <c r="AA178" i="4"/>
  <c r="Y178" i="4"/>
  <c r="W178" i="4"/>
  <c r="S178" i="4"/>
  <c r="Q178" i="4"/>
  <c r="O178" i="4"/>
  <c r="M178" i="4"/>
  <c r="K178" i="4"/>
  <c r="AK177" i="4"/>
  <c r="AA177" i="4"/>
  <c r="Y177" i="4"/>
  <c r="W177" i="4"/>
  <c r="S177" i="4"/>
  <c r="Q177" i="4"/>
  <c r="O177" i="4"/>
  <c r="M177" i="4"/>
  <c r="K177" i="4"/>
  <c r="AK176" i="4"/>
  <c r="AA176" i="4"/>
  <c r="Y176" i="4"/>
  <c r="W176" i="4"/>
  <c r="S176" i="4"/>
  <c r="Q176" i="4"/>
  <c r="O176" i="4"/>
  <c r="M176" i="4"/>
  <c r="K176" i="4"/>
  <c r="AK175" i="4"/>
  <c r="AA175" i="4"/>
  <c r="Y175" i="4"/>
  <c r="W175" i="4"/>
  <c r="S175" i="4"/>
  <c r="Q175" i="4"/>
  <c r="O175" i="4"/>
  <c r="M175" i="4"/>
  <c r="K175" i="4"/>
  <c r="AK174" i="4"/>
  <c r="AA174" i="4"/>
  <c r="Y174" i="4"/>
  <c r="W174" i="4"/>
  <c r="S174" i="4"/>
  <c r="Q174" i="4"/>
  <c r="O174" i="4"/>
  <c r="M174" i="4"/>
  <c r="K174" i="4"/>
  <c r="AK173" i="4"/>
  <c r="AA173" i="4"/>
  <c r="Y173" i="4"/>
  <c r="W173" i="4"/>
  <c r="S173" i="4"/>
  <c r="Q173" i="4"/>
  <c r="O173" i="4"/>
  <c r="M173" i="4"/>
  <c r="K173" i="4"/>
  <c r="AK172" i="4"/>
  <c r="AA172" i="4"/>
  <c r="Y172" i="4"/>
  <c r="W172" i="4"/>
  <c r="S172" i="4"/>
  <c r="Q172" i="4"/>
  <c r="O172" i="4"/>
  <c r="M172" i="4"/>
  <c r="K172" i="4"/>
  <c r="AK171" i="4"/>
  <c r="AA171" i="4"/>
  <c r="Y171" i="4"/>
  <c r="W171" i="4"/>
  <c r="S171" i="4"/>
  <c r="Q171" i="4"/>
  <c r="O171" i="4"/>
  <c r="M171" i="4"/>
  <c r="K171" i="4"/>
  <c r="AK170" i="4"/>
  <c r="AA170" i="4"/>
  <c r="Y170" i="4"/>
  <c r="W170" i="4"/>
  <c r="S170" i="4"/>
  <c r="Q170" i="4"/>
  <c r="O170" i="4"/>
  <c r="M170" i="4"/>
  <c r="K170" i="4"/>
  <c r="AK169" i="4"/>
  <c r="AA169" i="4"/>
  <c r="Y169" i="4"/>
  <c r="W169" i="4"/>
  <c r="S169" i="4"/>
  <c r="Q169" i="4"/>
  <c r="O169" i="4"/>
  <c r="M169" i="4"/>
  <c r="K169" i="4"/>
  <c r="AK168" i="4"/>
  <c r="AA168" i="4"/>
  <c r="Y168" i="4"/>
  <c r="W168" i="4"/>
  <c r="S168" i="4"/>
  <c r="Q168" i="4"/>
  <c r="O168" i="4"/>
  <c r="M168" i="4"/>
  <c r="K168" i="4"/>
  <c r="AK167" i="4"/>
  <c r="AA167" i="4"/>
  <c r="Y167" i="4"/>
  <c r="W167" i="4"/>
  <c r="S167" i="4"/>
  <c r="Q167" i="4"/>
  <c r="O167" i="4"/>
  <c r="M167" i="4"/>
  <c r="K167" i="4"/>
  <c r="AK166" i="4"/>
  <c r="AA166" i="4"/>
  <c r="Y166" i="4"/>
  <c r="W166" i="4"/>
  <c r="S166" i="4"/>
  <c r="Q166" i="4"/>
  <c r="O166" i="4"/>
  <c r="M166" i="4"/>
  <c r="K166" i="4"/>
  <c r="AK165" i="4"/>
  <c r="AA165" i="4"/>
  <c r="Y165" i="4"/>
  <c r="W165" i="4"/>
  <c r="S165" i="4"/>
  <c r="Q165" i="4"/>
  <c r="O165" i="4"/>
  <c r="M165" i="4"/>
  <c r="K165" i="4"/>
  <c r="AK164" i="4"/>
  <c r="AA164" i="4"/>
  <c r="Y164" i="4"/>
  <c r="W164" i="4"/>
  <c r="S164" i="4"/>
  <c r="Q164" i="4"/>
  <c r="O164" i="4"/>
  <c r="M164" i="4"/>
  <c r="K164" i="4"/>
  <c r="AK163" i="4"/>
  <c r="AA163" i="4"/>
  <c r="Y163" i="4"/>
  <c r="W163" i="4"/>
  <c r="S163" i="4"/>
  <c r="Q163" i="4"/>
  <c r="O163" i="4"/>
  <c r="M163" i="4"/>
  <c r="K163" i="4"/>
  <c r="AK162" i="4"/>
  <c r="AA162" i="4"/>
  <c r="Y162" i="4"/>
  <c r="W162" i="4"/>
  <c r="S162" i="4"/>
  <c r="Q162" i="4"/>
  <c r="O162" i="4"/>
  <c r="M162" i="4"/>
  <c r="K162" i="4"/>
  <c r="AK161" i="4"/>
  <c r="AA161" i="4"/>
  <c r="Y161" i="4"/>
  <c r="W161" i="4"/>
  <c r="S161" i="4"/>
  <c r="Q161" i="4"/>
  <c r="O161" i="4"/>
  <c r="M161" i="4"/>
  <c r="K161" i="4"/>
  <c r="AK160" i="4"/>
  <c r="AA160" i="4"/>
  <c r="Y160" i="4"/>
  <c r="W160" i="4"/>
  <c r="S160" i="4"/>
  <c r="Q160" i="4"/>
  <c r="O160" i="4"/>
  <c r="M160" i="4"/>
  <c r="K160" i="4"/>
  <c r="AK159" i="4"/>
  <c r="AA159" i="4"/>
  <c r="Y159" i="4"/>
  <c r="W159" i="4"/>
  <c r="S159" i="4"/>
  <c r="Q159" i="4"/>
  <c r="O159" i="4"/>
  <c r="M159" i="4"/>
  <c r="K159" i="4"/>
  <c r="AK158" i="4"/>
  <c r="AA158" i="4"/>
  <c r="Y158" i="4"/>
  <c r="W158" i="4"/>
  <c r="S158" i="4"/>
  <c r="Q158" i="4"/>
  <c r="O158" i="4"/>
  <c r="M158" i="4"/>
  <c r="K158" i="4"/>
  <c r="AK157" i="4"/>
  <c r="AA157" i="4"/>
  <c r="Y157" i="4"/>
  <c r="W157" i="4"/>
  <c r="S157" i="4"/>
  <c r="Q157" i="4"/>
  <c r="O157" i="4"/>
  <c r="M157" i="4"/>
  <c r="K157" i="4"/>
  <c r="AK156" i="4"/>
  <c r="AA156" i="4"/>
  <c r="Y156" i="4"/>
  <c r="W156" i="4"/>
  <c r="S156" i="4"/>
  <c r="Q156" i="4"/>
  <c r="O156" i="4"/>
  <c r="M156" i="4"/>
  <c r="K156" i="4"/>
  <c r="AK155" i="4"/>
  <c r="AA155" i="4"/>
  <c r="Y155" i="4"/>
  <c r="W155" i="4"/>
  <c r="S155" i="4"/>
  <c r="Q155" i="4"/>
  <c r="O155" i="4"/>
  <c r="M155" i="4"/>
  <c r="K155" i="4"/>
  <c r="AK154" i="4"/>
  <c r="AA154" i="4"/>
  <c r="Y154" i="4"/>
  <c r="W154" i="4"/>
  <c r="S154" i="4"/>
  <c r="Q154" i="4"/>
  <c r="O154" i="4"/>
  <c r="M154" i="4"/>
  <c r="K154" i="4"/>
  <c r="AK153" i="4"/>
  <c r="AA153" i="4"/>
  <c r="Y153" i="4"/>
  <c r="W153" i="4"/>
  <c r="S153" i="4"/>
  <c r="Q153" i="4"/>
  <c r="O153" i="4"/>
  <c r="M153" i="4"/>
  <c r="K153" i="4"/>
  <c r="AK152" i="4"/>
  <c r="AA152" i="4"/>
  <c r="Y152" i="4"/>
  <c r="W152" i="4"/>
  <c r="S152" i="4"/>
  <c r="Q152" i="4"/>
  <c r="O152" i="4"/>
  <c r="M152" i="4"/>
  <c r="K152" i="4"/>
  <c r="AK151" i="4"/>
  <c r="AA151" i="4"/>
  <c r="Y151" i="4"/>
  <c r="W151" i="4"/>
  <c r="S151" i="4"/>
  <c r="Q151" i="4"/>
  <c r="O151" i="4"/>
  <c r="M151" i="4"/>
  <c r="K151" i="4"/>
  <c r="AK150" i="4"/>
  <c r="AA150" i="4"/>
  <c r="Y150" i="4"/>
  <c r="W150" i="4"/>
  <c r="S150" i="4"/>
  <c r="Q150" i="4"/>
  <c r="O150" i="4"/>
  <c r="M150" i="4"/>
  <c r="K150" i="4"/>
  <c r="AK149" i="4"/>
  <c r="AA149" i="4"/>
  <c r="Y149" i="4"/>
  <c r="W149" i="4"/>
  <c r="S149" i="4"/>
  <c r="Q149" i="4"/>
  <c r="O149" i="4"/>
  <c r="M149" i="4"/>
  <c r="K149" i="4"/>
  <c r="AK148" i="4"/>
  <c r="AA148" i="4"/>
  <c r="Y148" i="4"/>
  <c r="W148" i="4"/>
  <c r="S148" i="4"/>
  <c r="Q148" i="4"/>
  <c r="O148" i="4"/>
  <c r="M148" i="4"/>
  <c r="K148" i="4"/>
  <c r="AK147" i="4"/>
  <c r="AA147" i="4"/>
  <c r="Y147" i="4"/>
  <c r="W147" i="4"/>
  <c r="S147" i="4"/>
  <c r="Q147" i="4"/>
  <c r="O147" i="4"/>
  <c r="M147" i="4"/>
  <c r="K147" i="4"/>
  <c r="AK146" i="4"/>
  <c r="AA146" i="4"/>
  <c r="Y146" i="4"/>
  <c r="W146" i="4"/>
  <c r="S146" i="4"/>
  <c r="Q146" i="4"/>
  <c r="O146" i="4"/>
  <c r="M146" i="4"/>
  <c r="K146" i="4"/>
  <c r="AK145" i="4"/>
  <c r="AA145" i="4"/>
  <c r="Y145" i="4"/>
  <c r="W145" i="4"/>
  <c r="S145" i="4"/>
  <c r="Q145" i="4"/>
  <c r="O145" i="4"/>
  <c r="M145" i="4"/>
  <c r="K145" i="4"/>
  <c r="AK144" i="4"/>
  <c r="AA144" i="4"/>
  <c r="Y144" i="4"/>
  <c r="W144" i="4"/>
  <c r="S144" i="4"/>
  <c r="Q144" i="4"/>
  <c r="O144" i="4"/>
  <c r="M144" i="4"/>
  <c r="K144" i="4"/>
  <c r="AK143" i="4"/>
  <c r="AA143" i="4"/>
  <c r="Y143" i="4"/>
  <c r="W143" i="4"/>
  <c r="S143" i="4"/>
  <c r="Q143" i="4"/>
  <c r="O143" i="4"/>
  <c r="M143" i="4"/>
  <c r="K143" i="4"/>
  <c r="AK142" i="4"/>
  <c r="AA142" i="4"/>
  <c r="Y142" i="4"/>
  <c r="W142" i="4"/>
  <c r="S142" i="4"/>
  <c r="Q142" i="4"/>
  <c r="O142" i="4"/>
  <c r="M142" i="4"/>
  <c r="K142" i="4"/>
  <c r="AK141" i="4"/>
  <c r="AA141" i="4"/>
  <c r="Y141" i="4"/>
  <c r="W141" i="4"/>
  <c r="S141" i="4"/>
  <c r="Q141" i="4"/>
  <c r="O141" i="4"/>
  <c r="M141" i="4"/>
  <c r="K141" i="4"/>
  <c r="AK140" i="4"/>
  <c r="AA140" i="4"/>
  <c r="Y140" i="4"/>
  <c r="W140" i="4"/>
  <c r="S140" i="4"/>
  <c r="Q140" i="4"/>
  <c r="O140" i="4"/>
  <c r="M140" i="4"/>
  <c r="K140" i="4"/>
  <c r="AK139" i="4"/>
  <c r="AA139" i="4"/>
  <c r="Y139" i="4"/>
  <c r="W139" i="4"/>
  <c r="S139" i="4"/>
  <c r="Q139" i="4"/>
  <c r="O139" i="4"/>
  <c r="M139" i="4"/>
  <c r="K139" i="4"/>
  <c r="AK138" i="4"/>
  <c r="AA138" i="4"/>
  <c r="Y138" i="4"/>
  <c r="W138" i="4"/>
  <c r="S138" i="4"/>
  <c r="Q138" i="4"/>
  <c r="O138" i="4"/>
  <c r="M138" i="4"/>
  <c r="K138" i="4"/>
  <c r="AK137" i="4"/>
  <c r="AA137" i="4"/>
  <c r="Y137" i="4"/>
  <c r="W137" i="4"/>
  <c r="S137" i="4"/>
  <c r="Q137" i="4"/>
  <c r="O137" i="4"/>
  <c r="M137" i="4"/>
  <c r="K137" i="4"/>
  <c r="AK136" i="4"/>
  <c r="AA136" i="4"/>
  <c r="Y136" i="4"/>
  <c r="W136" i="4"/>
  <c r="S136" i="4"/>
  <c r="Q136" i="4"/>
  <c r="O136" i="4"/>
  <c r="M136" i="4"/>
  <c r="K136" i="4"/>
  <c r="AK135" i="4"/>
  <c r="AA135" i="4"/>
  <c r="Y135" i="4"/>
  <c r="W135" i="4"/>
  <c r="S135" i="4"/>
  <c r="Q135" i="4"/>
  <c r="O135" i="4"/>
  <c r="M135" i="4"/>
  <c r="K135" i="4"/>
  <c r="AK134" i="4"/>
  <c r="AA134" i="4"/>
  <c r="Y134" i="4"/>
  <c r="W134" i="4"/>
  <c r="S134" i="4"/>
  <c r="Q134" i="4"/>
  <c r="O134" i="4"/>
  <c r="M134" i="4"/>
  <c r="K134" i="4"/>
  <c r="AK133" i="4"/>
  <c r="AA133" i="4"/>
  <c r="Y133" i="4"/>
  <c r="W133" i="4"/>
  <c r="S133" i="4"/>
  <c r="Q133" i="4"/>
  <c r="O133" i="4"/>
  <c r="M133" i="4"/>
  <c r="K133" i="4"/>
  <c r="AK132" i="4"/>
  <c r="AA132" i="4"/>
  <c r="Y132" i="4"/>
  <c r="W132" i="4"/>
  <c r="S132" i="4"/>
  <c r="Q132" i="4"/>
  <c r="O132" i="4"/>
  <c r="M132" i="4"/>
  <c r="K132" i="4"/>
  <c r="AK131" i="4"/>
  <c r="AA131" i="4"/>
  <c r="Y131" i="4"/>
  <c r="W131" i="4"/>
  <c r="S131" i="4"/>
  <c r="Q131" i="4"/>
  <c r="O131" i="4"/>
  <c r="M131" i="4"/>
  <c r="K131" i="4"/>
  <c r="AK130" i="4"/>
  <c r="AA130" i="4"/>
  <c r="Y130" i="4"/>
  <c r="W130" i="4"/>
  <c r="S130" i="4"/>
  <c r="Q130" i="4"/>
  <c r="O130" i="4"/>
  <c r="M130" i="4"/>
  <c r="K130" i="4"/>
  <c r="AK129" i="4"/>
  <c r="AA129" i="4"/>
  <c r="Y129" i="4"/>
  <c r="W129" i="4"/>
  <c r="S129" i="4"/>
  <c r="Q129" i="4"/>
  <c r="O129" i="4"/>
  <c r="M129" i="4"/>
  <c r="K129" i="4"/>
  <c r="AK128" i="4"/>
  <c r="AA128" i="4"/>
  <c r="Y128" i="4"/>
  <c r="W128" i="4"/>
  <c r="S128" i="4"/>
  <c r="Q128" i="4"/>
  <c r="O128" i="4"/>
  <c r="M128" i="4"/>
  <c r="K128" i="4"/>
  <c r="AK127" i="4"/>
  <c r="AA127" i="4"/>
  <c r="Y127" i="4"/>
  <c r="W127" i="4"/>
  <c r="S127" i="4"/>
  <c r="Q127" i="4"/>
  <c r="O127" i="4"/>
  <c r="M127" i="4"/>
  <c r="K127" i="4"/>
  <c r="AK126" i="4"/>
  <c r="AA126" i="4"/>
  <c r="Y126" i="4"/>
  <c r="W126" i="4"/>
  <c r="S126" i="4"/>
  <c r="Q126" i="4"/>
  <c r="O126" i="4"/>
  <c r="M126" i="4"/>
  <c r="K126" i="4"/>
  <c r="AK125" i="4"/>
  <c r="AA125" i="4"/>
  <c r="Y125" i="4"/>
  <c r="W125" i="4"/>
  <c r="S125" i="4"/>
  <c r="Q125" i="4"/>
  <c r="O125" i="4"/>
  <c r="M125" i="4"/>
  <c r="K125" i="4"/>
  <c r="AK124" i="4"/>
  <c r="AA124" i="4"/>
  <c r="Y124" i="4"/>
  <c r="W124" i="4"/>
  <c r="S124" i="4"/>
  <c r="Q124" i="4"/>
  <c r="O124" i="4"/>
  <c r="M124" i="4"/>
  <c r="K124" i="4"/>
  <c r="AK123" i="4"/>
  <c r="AA123" i="4"/>
  <c r="Y123" i="4"/>
  <c r="W123" i="4"/>
  <c r="S123" i="4"/>
  <c r="Q123" i="4"/>
  <c r="O123" i="4"/>
  <c r="M123" i="4"/>
  <c r="K123" i="4"/>
  <c r="AK122" i="4"/>
  <c r="AA122" i="4"/>
  <c r="Y122" i="4"/>
  <c r="W122" i="4"/>
  <c r="S122" i="4"/>
  <c r="Q122" i="4"/>
  <c r="O122" i="4"/>
  <c r="M122" i="4"/>
  <c r="K122" i="4"/>
  <c r="AK121" i="4"/>
  <c r="AA121" i="4"/>
  <c r="Y121" i="4"/>
  <c r="W121" i="4"/>
  <c r="S121" i="4"/>
  <c r="Q121" i="4"/>
  <c r="O121" i="4"/>
  <c r="M121" i="4"/>
  <c r="K121" i="4"/>
  <c r="AK120" i="4"/>
  <c r="AA120" i="4"/>
  <c r="Y120" i="4"/>
  <c r="W120" i="4"/>
  <c r="S120" i="4"/>
  <c r="Q120" i="4"/>
  <c r="O120" i="4"/>
  <c r="M120" i="4"/>
  <c r="K120" i="4"/>
  <c r="AK119" i="4"/>
  <c r="AA119" i="4"/>
  <c r="Y119" i="4"/>
  <c r="W119" i="4"/>
  <c r="S119" i="4"/>
  <c r="Q119" i="4"/>
  <c r="O119" i="4"/>
  <c r="M119" i="4"/>
  <c r="K119" i="4"/>
  <c r="AK118" i="4"/>
  <c r="AA118" i="4"/>
  <c r="Y118" i="4"/>
  <c r="W118" i="4"/>
  <c r="S118" i="4"/>
  <c r="Q118" i="4"/>
  <c r="O118" i="4"/>
  <c r="M118" i="4"/>
  <c r="K118" i="4"/>
  <c r="AK117" i="4"/>
  <c r="AA117" i="4"/>
  <c r="Y117" i="4"/>
  <c r="W117" i="4"/>
  <c r="S117" i="4"/>
  <c r="Q117" i="4"/>
  <c r="O117" i="4"/>
  <c r="M117" i="4"/>
  <c r="K117" i="4"/>
  <c r="AK116" i="4"/>
  <c r="AA116" i="4"/>
  <c r="Y116" i="4"/>
  <c r="W116" i="4"/>
  <c r="S116" i="4"/>
  <c r="Q116" i="4"/>
  <c r="O116" i="4"/>
  <c r="M116" i="4"/>
  <c r="K116" i="4"/>
  <c r="AK115" i="4"/>
  <c r="AA115" i="4"/>
  <c r="Y115" i="4"/>
  <c r="W115" i="4"/>
  <c r="S115" i="4"/>
  <c r="Q115" i="4"/>
  <c r="O115" i="4"/>
  <c r="M115" i="4"/>
  <c r="K115" i="4"/>
  <c r="AK114" i="4"/>
  <c r="AA114" i="4"/>
  <c r="Y114" i="4"/>
  <c r="W114" i="4"/>
  <c r="S114" i="4"/>
  <c r="Q114" i="4"/>
  <c r="O114" i="4"/>
  <c r="M114" i="4"/>
  <c r="K114" i="4"/>
  <c r="AK113" i="4"/>
  <c r="AA113" i="4"/>
  <c r="Y113" i="4"/>
  <c r="W113" i="4"/>
  <c r="S113" i="4"/>
  <c r="Q113" i="4"/>
  <c r="O113" i="4"/>
  <c r="M113" i="4"/>
  <c r="K113" i="4"/>
  <c r="AK112" i="4"/>
  <c r="AA112" i="4"/>
  <c r="Y112" i="4"/>
  <c r="W112" i="4"/>
  <c r="S112" i="4"/>
  <c r="Q112" i="4"/>
  <c r="O112" i="4"/>
  <c r="M112" i="4"/>
  <c r="K112" i="4"/>
  <c r="AK111" i="4"/>
  <c r="AA111" i="4"/>
  <c r="Y111" i="4"/>
  <c r="W111" i="4"/>
  <c r="S111" i="4"/>
  <c r="Q111" i="4"/>
  <c r="O111" i="4"/>
  <c r="M111" i="4"/>
  <c r="K111" i="4"/>
  <c r="AK110" i="4"/>
  <c r="AA110" i="4"/>
  <c r="Y110" i="4"/>
  <c r="W110" i="4"/>
  <c r="S110" i="4"/>
  <c r="Q110" i="4"/>
  <c r="O110" i="4"/>
  <c r="M110" i="4"/>
  <c r="K110" i="4"/>
  <c r="AK109" i="4"/>
  <c r="AA109" i="4"/>
  <c r="Y109" i="4"/>
  <c r="W109" i="4"/>
  <c r="S109" i="4"/>
  <c r="Q109" i="4"/>
  <c r="O109" i="4"/>
  <c r="M109" i="4"/>
  <c r="K109" i="4"/>
  <c r="AK108" i="4"/>
  <c r="AA108" i="4"/>
  <c r="Y108" i="4"/>
  <c r="W108" i="4"/>
  <c r="S108" i="4"/>
  <c r="Q108" i="4"/>
  <c r="O108" i="4"/>
  <c r="M108" i="4"/>
  <c r="K108" i="4"/>
  <c r="AK107" i="4"/>
  <c r="AA107" i="4"/>
  <c r="Y107" i="4"/>
  <c r="W107" i="4"/>
  <c r="S107" i="4"/>
  <c r="Q107" i="4"/>
  <c r="O107" i="4"/>
  <c r="M107" i="4"/>
  <c r="K107" i="4"/>
  <c r="AK106" i="4"/>
  <c r="AA106" i="4"/>
  <c r="Y106" i="4"/>
  <c r="W106" i="4"/>
  <c r="S106" i="4"/>
  <c r="Q106" i="4"/>
  <c r="O106" i="4"/>
  <c r="M106" i="4"/>
  <c r="K106" i="4"/>
  <c r="AK105" i="4"/>
  <c r="AA105" i="4"/>
  <c r="Y105" i="4"/>
  <c r="W105" i="4"/>
  <c r="S105" i="4"/>
  <c r="Q105" i="4"/>
  <c r="O105" i="4"/>
  <c r="M105" i="4"/>
  <c r="K105" i="4"/>
  <c r="AK104" i="4"/>
  <c r="AA104" i="4"/>
  <c r="Y104" i="4"/>
  <c r="W104" i="4"/>
  <c r="S104" i="4"/>
  <c r="Q104" i="4"/>
  <c r="O104" i="4"/>
  <c r="M104" i="4"/>
  <c r="K104" i="4"/>
  <c r="AK103" i="4"/>
  <c r="AA103" i="4"/>
  <c r="Y103" i="4"/>
  <c r="W103" i="4"/>
  <c r="S103" i="4"/>
  <c r="Q103" i="4"/>
  <c r="O103" i="4"/>
  <c r="M103" i="4"/>
  <c r="K103" i="4"/>
  <c r="AK102" i="4"/>
  <c r="AA102" i="4"/>
  <c r="Y102" i="4"/>
  <c r="W102" i="4"/>
  <c r="S102" i="4"/>
  <c r="Q102" i="4"/>
  <c r="O102" i="4"/>
  <c r="M102" i="4"/>
  <c r="K102" i="4"/>
  <c r="AK101" i="4"/>
  <c r="AA101" i="4"/>
  <c r="Y101" i="4"/>
  <c r="W101" i="4"/>
  <c r="S101" i="4"/>
  <c r="Q101" i="4"/>
  <c r="O101" i="4"/>
  <c r="M101" i="4"/>
  <c r="K101" i="4"/>
  <c r="AK100" i="4"/>
  <c r="AA100" i="4"/>
  <c r="Y100" i="4"/>
  <c r="W100" i="4"/>
  <c r="S100" i="4"/>
  <c r="Q100" i="4"/>
  <c r="O100" i="4"/>
  <c r="M100" i="4"/>
  <c r="K100" i="4"/>
  <c r="AK99" i="4"/>
  <c r="AA99" i="4"/>
  <c r="Y99" i="4"/>
  <c r="W99" i="4"/>
  <c r="S99" i="4"/>
  <c r="Q99" i="4"/>
  <c r="O99" i="4"/>
  <c r="M99" i="4"/>
  <c r="K99" i="4"/>
  <c r="AK98" i="4"/>
  <c r="AA98" i="4"/>
  <c r="Y98" i="4"/>
  <c r="W98" i="4"/>
  <c r="S98" i="4"/>
  <c r="Q98" i="4"/>
  <c r="O98" i="4"/>
  <c r="M98" i="4"/>
  <c r="K98" i="4"/>
  <c r="AK97" i="4"/>
  <c r="AA97" i="4"/>
  <c r="Y97" i="4"/>
  <c r="W97" i="4"/>
  <c r="S97" i="4"/>
  <c r="Q97" i="4"/>
  <c r="O97" i="4"/>
  <c r="M97" i="4"/>
  <c r="K97" i="4"/>
  <c r="AK96" i="4"/>
  <c r="AA96" i="4"/>
  <c r="Y96" i="4"/>
  <c r="W96" i="4"/>
  <c r="S96" i="4"/>
  <c r="Q96" i="4"/>
  <c r="O96" i="4"/>
  <c r="M96" i="4"/>
  <c r="K96" i="4"/>
  <c r="AK95" i="4"/>
  <c r="AA95" i="4"/>
  <c r="Y95" i="4"/>
  <c r="W95" i="4"/>
  <c r="S95" i="4"/>
  <c r="Q95" i="4"/>
  <c r="O95" i="4"/>
  <c r="M95" i="4"/>
  <c r="K95" i="4"/>
  <c r="AK94" i="4"/>
  <c r="AA94" i="4"/>
  <c r="Y94" i="4"/>
  <c r="W94" i="4"/>
  <c r="S94" i="4"/>
  <c r="Q94" i="4"/>
  <c r="O94" i="4"/>
  <c r="M94" i="4"/>
  <c r="K94" i="4"/>
  <c r="AK93" i="4"/>
  <c r="AA93" i="4"/>
  <c r="Y93" i="4"/>
  <c r="W93" i="4"/>
  <c r="S93" i="4"/>
  <c r="Q93" i="4"/>
  <c r="O93" i="4"/>
  <c r="M93" i="4"/>
  <c r="K93" i="4"/>
  <c r="AK92" i="4"/>
  <c r="AA92" i="4"/>
  <c r="Y92" i="4"/>
  <c r="W92" i="4"/>
  <c r="S92" i="4"/>
  <c r="Q92" i="4"/>
  <c r="O92" i="4"/>
  <c r="M92" i="4"/>
  <c r="K92" i="4"/>
  <c r="AK91" i="4"/>
  <c r="AA91" i="4"/>
  <c r="Y91" i="4"/>
  <c r="W91" i="4"/>
  <c r="S91" i="4"/>
  <c r="Q91" i="4"/>
  <c r="O91" i="4"/>
  <c r="M91" i="4"/>
  <c r="K91" i="4"/>
  <c r="AK90" i="4"/>
  <c r="AA90" i="4"/>
  <c r="Y90" i="4"/>
  <c r="W90" i="4"/>
  <c r="S90" i="4"/>
  <c r="Q90" i="4"/>
  <c r="O90" i="4"/>
  <c r="M90" i="4"/>
  <c r="K90" i="4"/>
  <c r="AK89" i="4"/>
  <c r="AA89" i="4"/>
  <c r="Y89" i="4"/>
  <c r="S89" i="4"/>
  <c r="Q89" i="4"/>
  <c r="O89" i="4"/>
  <c r="M89" i="4"/>
  <c r="K89" i="4"/>
  <c r="AK88" i="4"/>
  <c r="AA88" i="4"/>
  <c r="Y88" i="4"/>
  <c r="S88" i="4"/>
  <c r="Q88" i="4"/>
  <c r="O88" i="4"/>
  <c r="M88" i="4"/>
  <c r="K88" i="4"/>
  <c r="AK87" i="4"/>
  <c r="AA87" i="4"/>
  <c r="Y87" i="4"/>
  <c r="S87" i="4"/>
  <c r="Q87" i="4"/>
  <c r="O87" i="4"/>
  <c r="M87" i="4"/>
  <c r="K87" i="4"/>
  <c r="AK86" i="4"/>
  <c r="AA86" i="4"/>
  <c r="Y86" i="4"/>
  <c r="S86" i="4"/>
  <c r="Q86" i="4"/>
  <c r="O86" i="4"/>
  <c r="M86" i="4"/>
  <c r="K86" i="4"/>
  <c r="AK85" i="4"/>
  <c r="AA85" i="4"/>
  <c r="Y85" i="4"/>
  <c r="S85" i="4"/>
  <c r="Q85" i="4"/>
  <c r="O85" i="4"/>
  <c r="M85" i="4"/>
  <c r="K85" i="4"/>
  <c r="AK84" i="4"/>
  <c r="AA84" i="4"/>
  <c r="Y84" i="4"/>
  <c r="S84" i="4"/>
  <c r="Q84" i="4"/>
  <c r="O84" i="4"/>
  <c r="M84" i="4"/>
  <c r="K84" i="4"/>
  <c r="AK83" i="4"/>
  <c r="AA83" i="4"/>
  <c r="Y83" i="4"/>
  <c r="S83" i="4"/>
  <c r="Q83" i="4"/>
  <c r="O83" i="4"/>
  <c r="M83" i="4"/>
  <c r="K83" i="4"/>
  <c r="AK82" i="4"/>
  <c r="AA82" i="4"/>
  <c r="Y82" i="4"/>
  <c r="S82" i="4"/>
  <c r="Q82" i="4"/>
  <c r="O82" i="4"/>
  <c r="M82" i="4"/>
  <c r="K82" i="4"/>
  <c r="AK81" i="4"/>
  <c r="AA81" i="4"/>
  <c r="Y81" i="4"/>
  <c r="S81" i="4"/>
  <c r="Q81" i="4"/>
  <c r="O81" i="4"/>
  <c r="M81" i="4"/>
  <c r="K81" i="4"/>
  <c r="AK80" i="4"/>
  <c r="AA80" i="4"/>
  <c r="Y80" i="4"/>
  <c r="S80" i="4"/>
  <c r="Q80" i="4"/>
  <c r="O80" i="4"/>
  <c r="M80" i="4"/>
  <c r="K80" i="4"/>
  <c r="AK79" i="4"/>
  <c r="AA79" i="4"/>
  <c r="Y79" i="4"/>
  <c r="S79" i="4"/>
  <c r="Q79" i="4"/>
  <c r="O79" i="4"/>
  <c r="M79" i="4"/>
  <c r="K79" i="4"/>
  <c r="AK78" i="4"/>
  <c r="AA78" i="4"/>
  <c r="Y78" i="4"/>
  <c r="S78" i="4"/>
  <c r="Q78" i="4"/>
  <c r="O78" i="4"/>
  <c r="M78" i="4"/>
  <c r="K78" i="4"/>
  <c r="AK77" i="4"/>
  <c r="AA77" i="4"/>
  <c r="Y77" i="4"/>
  <c r="S77" i="4"/>
  <c r="Q77" i="4"/>
  <c r="O77" i="4"/>
  <c r="M77" i="4"/>
  <c r="K77" i="4"/>
  <c r="AK76" i="4"/>
  <c r="AA76" i="4"/>
  <c r="Y76" i="4"/>
  <c r="S76" i="4"/>
  <c r="Q76" i="4"/>
  <c r="O76" i="4"/>
  <c r="M76" i="4"/>
  <c r="K76" i="4"/>
  <c r="AK75" i="4"/>
  <c r="AA75" i="4"/>
  <c r="Y75" i="4"/>
  <c r="S75" i="4"/>
  <c r="Q75" i="4"/>
  <c r="O75" i="4"/>
  <c r="M75" i="4"/>
  <c r="K75" i="4"/>
  <c r="AK74" i="4"/>
  <c r="AA74" i="4"/>
  <c r="Y74" i="4"/>
  <c r="S74" i="4"/>
  <c r="Q74" i="4"/>
  <c r="O74" i="4"/>
  <c r="M74" i="4"/>
  <c r="K74" i="4"/>
  <c r="AK73" i="4"/>
  <c r="AA73" i="4"/>
  <c r="Y73" i="4"/>
  <c r="S73" i="4"/>
  <c r="Q73" i="4"/>
  <c r="O73" i="4"/>
  <c r="M73" i="4"/>
  <c r="K73" i="4"/>
  <c r="AK72" i="4"/>
  <c r="AA72" i="4"/>
  <c r="Y72" i="4"/>
  <c r="S72" i="4"/>
  <c r="Q72" i="4"/>
  <c r="O72" i="4"/>
  <c r="M72" i="4"/>
  <c r="K72" i="4"/>
  <c r="AK71" i="4"/>
  <c r="AA71" i="4"/>
  <c r="Y71" i="4"/>
  <c r="W71" i="4"/>
  <c r="S71" i="4"/>
  <c r="Q71" i="4"/>
  <c r="O71" i="4"/>
  <c r="M71" i="4"/>
  <c r="K71" i="4"/>
  <c r="AK70" i="4"/>
  <c r="AA70" i="4"/>
  <c r="Y70" i="4"/>
  <c r="W70" i="4"/>
  <c r="S70" i="4"/>
  <c r="Q70" i="4"/>
  <c r="O70" i="4"/>
  <c r="M70" i="4"/>
  <c r="K70" i="4"/>
  <c r="AK69" i="4"/>
  <c r="AA69" i="4"/>
  <c r="Y69" i="4"/>
  <c r="W69" i="4"/>
  <c r="S69" i="4"/>
  <c r="Q69" i="4"/>
  <c r="O69" i="4"/>
  <c r="M69" i="4"/>
  <c r="K69" i="4"/>
  <c r="AK68" i="4"/>
  <c r="AA68" i="4"/>
  <c r="Y68" i="4"/>
  <c r="W68" i="4"/>
  <c r="S68" i="4"/>
  <c r="Q68" i="4"/>
  <c r="O68" i="4"/>
  <c r="M68" i="4"/>
  <c r="K68" i="4"/>
  <c r="AA64" i="4"/>
  <c r="Y64" i="4"/>
  <c r="W64" i="4"/>
  <c r="S64" i="4"/>
  <c r="Q64" i="4"/>
  <c r="O64" i="4"/>
  <c r="M64" i="4"/>
  <c r="K64" i="4"/>
  <c r="AA63" i="4"/>
  <c r="Y63" i="4"/>
  <c r="W63" i="4"/>
  <c r="S63" i="4"/>
  <c r="Q63" i="4"/>
  <c r="O63" i="4"/>
  <c r="M63" i="4"/>
  <c r="K63" i="4"/>
  <c r="AA62" i="4"/>
  <c r="Y62" i="4"/>
  <c r="W62" i="4"/>
  <c r="S62" i="4"/>
  <c r="Q62" i="4"/>
  <c r="O62" i="4"/>
  <c r="M62" i="4"/>
  <c r="K62" i="4"/>
  <c r="AA61" i="4"/>
  <c r="Y61" i="4"/>
  <c r="W61" i="4"/>
  <c r="S61" i="4"/>
  <c r="Q61" i="4"/>
  <c r="O61" i="4"/>
  <c r="M61" i="4"/>
  <c r="K61" i="4"/>
  <c r="AA60" i="4"/>
  <c r="Y60" i="4"/>
  <c r="W60" i="4"/>
  <c r="S60" i="4"/>
  <c r="Q60" i="4"/>
  <c r="O60" i="4"/>
  <c r="M60" i="4"/>
  <c r="K60" i="4"/>
  <c r="AA59" i="4"/>
  <c r="Y59" i="4"/>
  <c r="W59" i="4"/>
  <c r="S59" i="4"/>
  <c r="Q59" i="4"/>
  <c r="O59" i="4"/>
  <c r="M59" i="4"/>
  <c r="K59" i="4"/>
  <c r="AK57" i="4"/>
  <c r="AA57" i="4"/>
  <c r="Y57" i="4"/>
  <c r="W57" i="4"/>
  <c r="S57" i="4"/>
  <c r="Q57" i="4"/>
  <c r="O57" i="4"/>
  <c r="M57" i="4"/>
  <c r="K57" i="4"/>
  <c r="AK56" i="4"/>
  <c r="AA56" i="4"/>
  <c r="Y56" i="4"/>
  <c r="W56" i="4"/>
  <c r="S56" i="4"/>
  <c r="Q56" i="4"/>
  <c r="O56" i="4"/>
  <c r="M56" i="4"/>
  <c r="K56" i="4"/>
  <c r="AK55" i="4"/>
  <c r="AA55" i="4"/>
  <c r="Y55" i="4"/>
  <c r="W55" i="4"/>
  <c r="S55" i="4"/>
  <c r="Q55" i="4"/>
  <c r="O55" i="4"/>
  <c r="M55" i="4"/>
  <c r="K55" i="4"/>
  <c r="AK54" i="4"/>
  <c r="AA54" i="4"/>
  <c r="Y54" i="4"/>
  <c r="W54" i="4"/>
  <c r="S54" i="4"/>
  <c r="Q54" i="4"/>
  <c r="O54" i="4"/>
  <c r="M54" i="4"/>
  <c r="K54" i="4"/>
  <c r="AK53" i="4"/>
  <c r="AA53" i="4"/>
  <c r="Y53" i="4"/>
  <c r="W53" i="4"/>
  <c r="S53" i="4"/>
  <c r="Q53" i="4"/>
  <c r="O53" i="4"/>
  <c r="M53" i="4"/>
  <c r="K53" i="4"/>
  <c r="AK52" i="4"/>
  <c r="AA52" i="4"/>
  <c r="Y52" i="4"/>
  <c r="W52" i="4"/>
  <c r="S52" i="4"/>
  <c r="Q52" i="4"/>
  <c r="O52" i="4"/>
  <c r="M52" i="4"/>
  <c r="K52" i="4"/>
  <c r="AK51" i="4"/>
  <c r="AA51" i="4"/>
  <c r="Y51" i="4"/>
  <c r="W51" i="4"/>
  <c r="S51" i="4"/>
  <c r="Q51" i="4"/>
  <c r="O51" i="4"/>
  <c r="M51" i="4"/>
  <c r="K51" i="4"/>
  <c r="AK50" i="4"/>
  <c r="AA50" i="4"/>
  <c r="Y50" i="4"/>
  <c r="W50" i="4"/>
  <c r="S50" i="4"/>
  <c r="Q50" i="4"/>
  <c r="O50" i="4"/>
  <c r="M50" i="4"/>
  <c r="K50" i="4"/>
  <c r="AA49" i="4"/>
  <c r="Y49" i="4"/>
  <c r="W49" i="4"/>
  <c r="S49" i="4"/>
  <c r="Q49" i="4"/>
  <c r="O49" i="4"/>
  <c r="M49" i="4"/>
  <c r="K49" i="4"/>
  <c r="AA48" i="4"/>
  <c r="Y48" i="4"/>
  <c r="W48" i="4"/>
  <c r="S48" i="4"/>
  <c r="Q48" i="4"/>
  <c r="O48" i="4"/>
  <c r="M48" i="4"/>
  <c r="K48" i="4"/>
  <c r="AA47" i="4"/>
  <c r="Y47" i="4"/>
  <c r="W47" i="4"/>
  <c r="S47" i="4"/>
  <c r="Q47" i="4"/>
  <c r="O47" i="4"/>
  <c r="M47" i="4"/>
  <c r="K47" i="4"/>
  <c r="AA46" i="4"/>
  <c r="Y46" i="4"/>
  <c r="W46" i="4"/>
  <c r="S46" i="4"/>
  <c r="Q46" i="4"/>
  <c r="O46" i="4"/>
  <c r="M46" i="4"/>
  <c r="K46" i="4"/>
  <c r="AA45" i="4"/>
  <c r="Y45" i="4"/>
  <c r="W45" i="4"/>
  <c r="S45" i="4"/>
  <c r="Q45" i="4"/>
  <c r="O45" i="4"/>
  <c r="M45" i="4"/>
  <c r="K45" i="4"/>
  <c r="AA44" i="4"/>
  <c r="Y44" i="4"/>
  <c r="W44" i="4"/>
  <c r="S44" i="4"/>
  <c r="Q44" i="4"/>
  <c r="O44" i="4"/>
  <c r="M44" i="4"/>
  <c r="K44" i="4"/>
  <c r="AA43" i="4"/>
  <c r="Y43" i="4"/>
  <c r="W43" i="4"/>
  <c r="S43" i="4"/>
  <c r="Q43" i="4"/>
  <c r="O43" i="4"/>
  <c r="M43" i="4"/>
  <c r="K43" i="4"/>
  <c r="AA42" i="4"/>
  <c r="Y42" i="4"/>
  <c r="W42" i="4"/>
  <c r="S42" i="4"/>
  <c r="Q42" i="4"/>
  <c r="O42" i="4"/>
  <c r="M42" i="4"/>
  <c r="K42" i="4"/>
  <c r="AA41" i="4"/>
  <c r="Y41" i="4"/>
  <c r="W41" i="4"/>
  <c r="S41" i="4"/>
  <c r="Q41" i="4"/>
  <c r="O41" i="4"/>
  <c r="M41" i="4"/>
  <c r="K41" i="4"/>
  <c r="AA40" i="4"/>
  <c r="Y40" i="4"/>
  <c r="W40" i="4"/>
  <c r="S40" i="4"/>
  <c r="Q40" i="4"/>
  <c r="O40" i="4"/>
  <c r="M40" i="4"/>
  <c r="K40" i="4"/>
  <c r="AA39" i="4"/>
  <c r="Y39" i="4"/>
  <c r="W39" i="4"/>
  <c r="S39" i="4"/>
  <c r="Q39" i="4"/>
  <c r="O39" i="4"/>
  <c r="M39" i="4"/>
  <c r="K39" i="4"/>
  <c r="AA38" i="4"/>
  <c r="Y38" i="4"/>
  <c r="W38" i="4"/>
  <c r="S38" i="4"/>
  <c r="Q38" i="4"/>
  <c r="O38" i="4"/>
  <c r="M38" i="4"/>
  <c r="K38" i="4"/>
  <c r="AA37" i="4"/>
  <c r="Y37" i="4"/>
  <c r="W37" i="4"/>
  <c r="S37" i="4"/>
  <c r="Q37" i="4"/>
  <c r="O37" i="4"/>
  <c r="M37" i="4"/>
  <c r="K37" i="4"/>
  <c r="AA36" i="4"/>
  <c r="Y36" i="4"/>
  <c r="W36" i="4"/>
  <c r="S36" i="4"/>
  <c r="Q36" i="4"/>
  <c r="O36" i="4"/>
  <c r="M36" i="4"/>
  <c r="K36" i="4"/>
  <c r="AA35" i="4"/>
  <c r="Y35" i="4"/>
  <c r="W35" i="4"/>
  <c r="S35" i="4"/>
  <c r="Q35" i="4"/>
  <c r="O35" i="4"/>
  <c r="M35" i="4"/>
  <c r="K35" i="4"/>
  <c r="AA34" i="4"/>
  <c r="Y34" i="4"/>
  <c r="W34" i="4"/>
  <c r="S34" i="4"/>
  <c r="Q34" i="4"/>
  <c r="O34" i="4"/>
  <c r="M34" i="4"/>
  <c r="K34" i="4"/>
  <c r="AA33" i="4"/>
  <c r="Y33" i="4"/>
  <c r="W33" i="4"/>
  <c r="S33" i="4"/>
  <c r="Q33" i="4"/>
  <c r="O33" i="4"/>
  <c r="M33" i="4"/>
  <c r="K33" i="4"/>
  <c r="AA32" i="4"/>
  <c r="Y32" i="4"/>
  <c r="W32" i="4"/>
  <c r="S32" i="4"/>
  <c r="Q32" i="4"/>
  <c r="O32" i="4"/>
  <c r="M32" i="4"/>
  <c r="K32" i="4"/>
  <c r="AA31" i="4"/>
  <c r="Y31" i="4"/>
  <c r="W31" i="4"/>
  <c r="S31" i="4"/>
  <c r="Q31" i="4"/>
  <c r="O31" i="4"/>
  <c r="M31" i="4"/>
  <c r="K31" i="4"/>
  <c r="AA30" i="4"/>
  <c r="Y30" i="4"/>
  <c r="W30" i="4"/>
  <c r="S30" i="4"/>
  <c r="Q30" i="4"/>
  <c r="O30" i="4"/>
  <c r="M30" i="4"/>
  <c r="K30" i="4"/>
  <c r="AA29" i="4"/>
  <c r="Y29" i="4"/>
  <c r="W29" i="4"/>
  <c r="S29" i="4"/>
  <c r="Q29" i="4"/>
  <c r="O29" i="4"/>
  <c r="M29" i="4"/>
  <c r="K29" i="4"/>
  <c r="AA28" i="4"/>
  <c r="Y28" i="4"/>
  <c r="W28" i="4"/>
  <c r="S28" i="4"/>
  <c r="Q28" i="4"/>
  <c r="O28" i="4"/>
  <c r="M28" i="4"/>
  <c r="K28" i="4"/>
  <c r="AA27" i="4"/>
  <c r="Y27" i="4"/>
  <c r="W27" i="4"/>
  <c r="S27" i="4"/>
  <c r="Q27" i="4"/>
  <c r="O27" i="4"/>
  <c r="M27" i="4"/>
  <c r="K27" i="4"/>
  <c r="AA26" i="4"/>
  <c r="Y26" i="4"/>
  <c r="W26" i="4"/>
  <c r="S26" i="4"/>
  <c r="Q26" i="4"/>
  <c r="O26" i="4"/>
  <c r="M26" i="4"/>
  <c r="K26" i="4"/>
  <c r="AA25" i="4"/>
  <c r="Y25" i="4"/>
  <c r="W25" i="4"/>
  <c r="S25" i="4"/>
  <c r="Q25" i="4"/>
  <c r="O25" i="4"/>
  <c r="M25" i="4"/>
  <c r="K25" i="4"/>
  <c r="AA24" i="4"/>
  <c r="Y24" i="4"/>
  <c r="W24" i="4"/>
  <c r="S24" i="4"/>
  <c r="Q24" i="4"/>
  <c r="O24" i="4"/>
  <c r="M24" i="4"/>
  <c r="K24" i="4"/>
  <c r="Y23" i="4"/>
  <c r="W23" i="4"/>
  <c r="S23" i="4"/>
  <c r="Q23" i="4"/>
  <c r="O23" i="4"/>
  <c r="M23" i="4"/>
  <c r="K23" i="4"/>
  <c r="S22" i="4"/>
  <c r="Q22" i="4"/>
  <c r="O22" i="4"/>
  <c r="M22" i="4"/>
  <c r="K22" i="4"/>
  <c r="Y21" i="4"/>
  <c r="W21" i="4"/>
  <c r="S21" i="4"/>
  <c r="Q21" i="4"/>
  <c r="O21" i="4"/>
  <c r="M21" i="4"/>
  <c r="K21" i="4"/>
  <c r="Y20" i="4"/>
  <c r="W20" i="4"/>
  <c r="S20" i="4"/>
  <c r="Q20" i="4"/>
  <c r="O20" i="4"/>
  <c r="M20" i="4"/>
  <c r="K20" i="4"/>
  <c r="Y19" i="4"/>
  <c r="W19" i="4"/>
  <c r="S19" i="4"/>
  <c r="Q19" i="4"/>
  <c r="O19" i="4"/>
  <c r="M19" i="4"/>
  <c r="K19" i="4"/>
  <c r="Y18" i="4"/>
  <c r="W18" i="4"/>
  <c r="S18" i="4"/>
  <c r="Q18" i="4"/>
  <c r="O18" i="4"/>
  <c r="M18" i="4"/>
  <c r="K18" i="4"/>
  <c r="Y17" i="4"/>
  <c r="W17" i="4"/>
  <c r="S17" i="4"/>
  <c r="Q17" i="4"/>
  <c r="O17" i="4"/>
  <c r="M17" i="4"/>
  <c r="K17" i="4"/>
  <c r="Y16" i="4"/>
  <c r="W16" i="4"/>
  <c r="S16" i="4"/>
  <c r="Q16" i="4"/>
  <c r="O16" i="4"/>
  <c r="M16" i="4"/>
  <c r="K16" i="4"/>
  <c r="Y15" i="4"/>
  <c r="W15" i="4"/>
  <c r="S15" i="4"/>
  <c r="Q15" i="4"/>
  <c r="O15" i="4"/>
  <c r="M15" i="4"/>
  <c r="K15" i="4"/>
  <c r="Y14" i="4"/>
  <c r="W14" i="4"/>
  <c r="S14" i="4"/>
  <c r="Q14" i="4"/>
  <c r="O14" i="4"/>
  <c r="M14" i="4"/>
  <c r="K14" i="4"/>
  <c r="Y13" i="4"/>
  <c r="W13" i="4"/>
  <c r="S13" i="4"/>
  <c r="Q13" i="4"/>
  <c r="O13" i="4"/>
  <c r="M13" i="4"/>
  <c r="K13" i="4"/>
  <c r="Y12" i="4"/>
  <c r="W12" i="4"/>
  <c r="S12" i="4"/>
  <c r="Q12" i="4"/>
  <c r="O12" i="4"/>
  <c r="M12" i="4"/>
  <c r="K12" i="4"/>
  <c r="Y11" i="4"/>
  <c r="W11" i="4"/>
  <c r="S11" i="4"/>
  <c r="Q11" i="4"/>
  <c r="O11" i="4"/>
  <c r="M11" i="4"/>
  <c r="K11" i="4"/>
  <c r="Y10" i="4"/>
  <c r="W10" i="4"/>
  <c r="S10" i="4"/>
  <c r="Q10" i="4"/>
  <c r="O10" i="4"/>
  <c r="M10" i="4"/>
  <c r="K10" i="4"/>
  <c r="Y9" i="4"/>
  <c r="W9" i="4"/>
  <c r="S9" i="4"/>
  <c r="Q9" i="4"/>
  <c r="O9" i="4"/>
  <c r="M9" i="4"/>
  <c r="K9" i="4"/>
  <c r="Y8" i="4"/>
  <c r="W8" i="4"/>
  <c r="S8" i="4"/>
  <c r="Q8" i="4"/>
  <c r="O8" i="4"/>
  <c r="M8" i="4"/>
  <c r="K8" i="4"/>
  <c r="Y7" i="4"/>
  <c r="W7" i="4"/>
  <c r="S7" i="4"/>
  <c r="Q7" i="4"/>
  <c r="O7" i="4"/>
  <c r="M7" i="4"/>
  <c r="K7" i="4"/>
  <c r="Y6" i="4"/>
  <c r="W6" i="4"/>
  <c r="S6" i="4"/>
  <c r="Q6" i="4"/>
  <c r="O6" i="4"/>
  <c r="M6" i="4"/>
  <c r="K6" i="4"/>
  <c r="Y5" i="4"/>
  <c r="W5" i="4"/>
  <c r="S5" i="4"/>
  <c r="Q5" i="4"/>
  <c r="O5" i="4"/>
  <c r="M5" i="4"/>
  <c r="K5" i="4"/>
  <c r="Y4" i="4"/>
  <c r="W4" i="4"/>
  <c r="S4" i="4"/>
  <c r="Q4" i="4"/>
  <c r="O4" i="4"/>
  <c r="M4" i="4"/>
  <c r="K4" i="4"/>
  <c r="Y3" i="4"/>
  <c r="W3" i="4"/>
  <c r="S3" i="4"/>
  <c r="Q3" i="4"/>
  <c r="O3" i="4"/>
  <c r="M3" i="4"/>
  <c r="K3" i="4"/>
  <c r="AK2" i="4"/>
  <c r="AA2" i="4"/>
  <c r="Y2" i="4"/>
  <c r="W2" i="4"/>
  <c r="S2" i="4"/>
  <c r="Q2" i="4"/>
  <c r="O2" i="4"/>
  <c r="M2" i="4"/>
  <c r="K2" i="4"/>
  <c r="D74" i="13" l="1"/>
  <c r="D76" i="13"/>
  <c r="D75" i="13"/>
  <c r="D130" i="13"/>
  <c r="D129" i="13"/>
  <c r="D168" i="13"/>
  <c r="D167" i="13"/>
  <c r="D128" i="13"/>
  <c r="D453" i="13"/>
  <c r="D452" i="13"/>
  <c r="D431" i="13"/>
  <c r="D340" i="13"/>
  <c r="D339" i="13"/>
  <c r="D337" i="13"/>
  <c r="D338" i="13"/>
  <c r="D460" i="13"/>
  <c r="D461" i="13"/>
  <c r="D145" i="13"/>
  <c r="D144" i="13"/>
  <c r="D143" i="13"/>
  <c r="D147" i="13"/>
  <c r="D146" i="13"/>
  <c r="D136" i="13"/>
  <c r="D135" i="13"/>
  <c r="D134" i="13"/>
  <c r="D132" i="13"/>
  <c r="D133" i="13"/>
  <c r="D131" i="13"/>
  <c r="D141" i="13"/>
  <c r="D142" i="13"/>
  <c r="D435" i="13"/>
  <c r="D444" i="13"/>
  <c r="D436" i="13"/>
  <c r="D451" i="13"/>
  <c r="D450" i="13"/>
  <c r="D401" i="13"/>
  <c r="D402" i="13"/>
  <c r="D179" i="13"/>
  <c r="D415" i="13"/>
  <c r="D449" i="13"/>
  <c r="D448" i="13"/>
  <c r="D84" i="13"/>
  <c r="D245" i="13"/>
  <c r="D243" i="13"/>
  <c r="D244" i="13"/>
  <c r="D240" i="13"/>
  <c r="D242" i="13"/>
  <c r="D241" i="13"/>
  <c r="D246" i="13"/>
  <c r="D239" i="13"/>
  <c r="D249" i="13"/>
  <c r="D247" i="13"/>
  <c r="D248" i="13"/>
  <c r="D263" i="13"/>
  <c r="D264" i="13"/>
  <c r="D261" i="13"/>
  <c r="D266" i="13"/>
  <c r="D262" i="13"/>
  <c r="D477" i="13"/>
  <c r="D66" i="13"/>
  <c r="D67" i="13"/>
  <c r="D65" i="13"/>
  <c r="D64" i="13"/>
  <c r="D70" i="13"/>
  <c r="D71" i="13"/>
  <c r="D73" i="13"/>
  <c r="D72" i="13"/>
  <c r="D69" i="13"/>
  <c r="D86" i="13"/>
  <c r="D85" i="13"/>
  <c r="D68" i="13"/>
  <c r="D62" i="13"/>
  <c r="D63" i="13"/>
  <c r="D61" i="13"/>
  <c r="D265" i="13"/>
  <c r="D447" i="13"/>
  <c r="D446" i="13"/>
  <c r="D434" i="13"/>
  <c r="D192" i="13"/>
  <c r="D196" i="13"/>
  <c r="D198" i="13"/>
  <c r="D197" i="13"/>
  <c r="D194" i="13"/>
  <c r="D193" i="13"/>
  <c r="D191" i="13"/>
  <c r="D199" i="13"/>
  <c r="D195" i="13"/>
  <c r="D352" i="13"/>
  <c r="D351" i="13"/>
  <c r="D305" i="13"/>
  <c r="D288" i="13"/>
  <c r="D292" i="13"/>
  <c r="D284" i="13"/>
  <c r="D296" i="13"/>
  <c r="D309" i="13"/>
  <c r="D280" i="13"/>
  <c r="D332" i="13"/>
  <c r="D331" i="13"/>
  <c r="D330" i="13"/>
  <c r="D329" i="13"/>
  <c r="D348" i="13"/>
  <c r="D350" i="13"/>
  <c r="D349" i="13"/>
  <c r="D325" i="13"/>
  <c r="D328" i="13"/>
  <c r="D326" i="13"/>
  <c r="D327" i="13"/>
  <c r="D259" i="13"/>
  <c r="D177" i="13"/>
  <c r="D176" i="13"/>
  <c r="D175" i="13"/>
  <c r="D174" i="13"/>
  <c r="D173" i="13"/>
  <c r="D172" i="13"/>
  <c r="D214" i="13"/>
  <c r="D211" i="13"/>
  <c r="D212" i="13"/>
  <c r="D208" i="13"/>
  <c r="D210" i="13"/>
  <c r="D209" i="13"/>
  <c r="D207" i="13"/>
  <c r="D206" i="13"/>
  <c r="D215" i="13"/>
  <c r="D213" i="13"/>
  <c r="D313" i="13"/>
  <c r="D202" i="13"/>
  <c r="D201" i="13"/>
  <c r="D204" i="13"/>
  <c r="D205" i="13"/>
  <c r="D200" i="13"/>
  <c r="D77" i="13"/>
  <c r="D79" i="13"/>
  <c r="D78" i="13"/>
  <c r="D290" i="13"/>
  <c r="D294" i="13"/>
  <c r="D286" i="13"/>
  <c r="D308" i="13"/>
  <c r="D298" i="13"/>
  <c r="D282" i="13"/>
  <c r="D301" i="13"/>
  <c r="D304" i="13"/>
  <c r="D303" i="13"/>
  <c r="D140" i="13"/>
  <c r="D139" i="13"/>
  <c r="D138" i="13"/>
  <c r="D137" i="13"/>
  <c r="D478" i="13"/>
  <c r="D26" i="13"/>
  <c r="D27" i="13"/>
  <c r="D25" i="13"/>
  <c r="D24" i="13"/>
  <c r="D17" i="13"/>
  <c r="D20" i="13"/>
  <c r="D18" i="13"/>
  <c r="D19" i="13"/>
  <c r="D28" i="13"/>
  <c r="D22" i="13"/>
  <c r="D23" i="13"/>
  <c r="D21" i="13"/>
  <c r="D278" i="13"/>
  <c r="D277" i="13"/>
  <c r="D83" i="13"/>
  <c r="D82" i="13"/>
  <c r="D81" i="13"/>
  <c r="D80" i="13"/>
  <c r="D498" i="13"/>
  <c r="D485" i="13"/>
  <c r="D522" i="13"/>
  <c r="D508" i="13"/>
  <c r="D497" i="13"/>
  <c r="D529" i="13"/>
  <c r="D491" i="13"/>
  <c r="D499" i="13"/>
  <c r="D506" i="13"/>
  <c r="D496" i="13"/>
  <c r="D517" i="13"/>
  <c r="D495" i="13"/>
  <c r="D505" i="13"/>
  <c r="D519" i="13"/>
  <c r="D530" i="13"/>
  <c r="D489" i="13"/>
  <c r="D486" i="13"/>
  <c r="D528" i="13"/>
  <c r="D521" i="13"/>
  <c r="D502" i="13"/>
  <c r="D509" i="13"/>
  <c r="D312" i="13"/>
  <c r="D311" i="13"/>
  <c r="D310" i="13"/>
  <c r="D414" i="13"/>
  <c r="D413" i="13"/>
  <c r="D416" i="13"/>
  <c r="D407" i="13"/>
  <c r="D412" i="13"/>
  <c r="D411" i="13"/>
  <c r="D406" i="13"/>
  <c r="D408" i="13"/>
  <c r="D405" i="13"/>
  <c r="D410" i="13"/>
  <c r="D409" i="13"/>
  <c r="D276" i="13"/>
  <c r="D275" i="13"/>
  <c r="D274" i="13"/>
  <c r="D433" i="13"/>
  <c r="D432" i="13"/>
  <c r="D424" i="13"/>
  <c r="D419" i="13"/>
  <c r="D430" i="13"/>
  <c r="D429" i="13"/>
  <c r="D428" i="13"/>
  <c r="D427" i="13"/>
  <c r="D422" i="13"/>
  <c r="D417" i="13"/>
  <c r="D426" i="13"/>
  <c r="D425" i="13"/>
  <c r="D423" i="13"/>
  <c r="D421" i="13"/>
  <c r="D418" i="13"/>
  <c r="D476" i="13"/>
  <c r="D88" i="13"/>
  <c r="D87" i="13"/>
  <c r="D388" i="13"/>
  <c r="D390" i="13"/>
  <c r="D389" i="13"/>
  <c r="D385" i="13"/>
  <c r="D387" i="13"/>
  <c r="D386" i="13"/>
  <c r="D394" i="13"/>
  <c r="D395" i="13"/>
  <c r="D393" i="13"/>
  <c r="D392" i="13"/>
  <c r="D391" i="13"/>
  <c r="D383" i="13"/>
  <c r="D363" i="13"/>
  <c r="D364" i="13"/>
  <c r="D365" i="13"/>
  <c r="D105" i="13"/>
  <c r="D104" i="13"/>
  <c r="D160" i="13"/>
  <c r="D161" i="13"/>
  <c r="D32" i="13"/>
  <c r="D162" i="13"/>
  <c r="D108" i="13"/>
  <c r="D107" i="13"/>
  <c r="D106" i="13"/>
  <c r="D103" i="13"/>
  <c r="D102" i="13"/>
  <c r="D360" i="13"/>
  <c r="D359" i="13"/>
  <c r="D361" i="13"/>
  <c r="D362" i="13"/>
  <c r="D469" i="13"/>
  <c r="D468" i="13"/>
  <c r="D466" i="13"/>
  <c r="D465" i="13"/>
  <c r="D467" i="13"/>
  <c r="D464" i="13"/>
  <c r="D470" i="13"/>
  <c r="D203" i="13"/>
  <c r="D456" i="13"/>
  <c r="D457" i="13"/>
  <c r="D455" i="13"/>
  <c r="D445" i="13"/>
  <c r="D458" i="13"/>
  <c r="D459" i="13"/>
  <c r="D152" i="13"/>
  <c r="D151" i="13"/>
  <c r="D150" i="13"/>
  <c r="D148" i="13"/>
  <c r="D149" i="13"/>
  <c r="D475" i="13"/>
  <c r="D472" i="13"/>
  <c r="D260" i="13"/>
  <c r="D225" i="13"/>
  <c r="D226" i="13"/>
  <c r="D224" i="13"/>
  <c r="D223" i="13"/>
  <c r="D219" i="13"/>
  <c r="D218" i="13"/>
  <c r="D222" i="13"/>
  <c r="D221" i="13"/>
  <c r="D220" i="13"/>
  <c r="D217" i="13"/>
  <c r="D216" i="13"/>
  <c r="D319" i="13"/>
  <c r="D320" i="13"/>
  <c r="D314" i="13"/>
  <c r="D317" i="13"/>
  <c r="D315" i="13"/>
  <c r="D318" i="13"/>
  <c r="D154" i="13"/>
  <c r="D443" i="13"/>
  <c r="D442" i="13"/>
  <c r="D437" i="13"/>
  <c r="D440" i="13"/>
  <c r="D439" i="13"/>
  <c r="D441" i="13"/>
  <c r="D438" i="13"/>
  <c r="D116" i="13"/>
  <c r="D112" i="13"/>
  <c r="D113" i="13"/>
  <c r="D111" i="13"/>
  <c r="D164" i="13"/>
  <c r="D163" i="13"/>
  <c r="D110" i="13"/>
  <c r="D109" i="13"/>
  <c r="D115" i="13"/>
  <c r="D114" i="13"/>
  <c r="D171" i="13"/>
  <c r="D120" i="13"/>
  <c r="D31" i="13"/>
  <c r="D122" i="13"/>
  <c r="D121" i="13"/>
  <c r="D118" i="13"/>
  <c r="D127" i="13"/>
  <c r="D117" i="13"/>
  <c r="D119" i="13"/>
  <c r="D316" i="13"/>
  <c r="D341" i="13"/>
  <c r="D342" i="13"/>
  <c r="D323" i="13"/>
  <c r="D324" i="13"/>
  <c r="D321" i="13"/>
  <c r="D322" i="13"/>
  <c r="D125" i="13"/>
  <c r="D123" i="13"/>
  <c r="D126" i="13"/>
  <c r="D124" i="13"/>
  <c r="D166" i="13"/>
  <c r="D335" i="13"/>
  <c r="D336" i="13"/>
  <c r="D333" i="13"/>
  <c r="D334" i="13"/>
  <c r="D306" i="13"/>
  <c r="D289" i="13"/>
  <c r="D293" i="13"/>
  <c r="D285" i="13"/>
  <c r="D307" i="13"/>
  <c r="D297" i="13"/>
  <c r="D300" i="13"/>
  <c r="D302" i="13"/>
  <c r="D281" i="13"/>
  <c r="D38" i="13"/>
  <c r="D39" i="13"/>
  <c r="D37" i="13"/>
  <c r="D36" i="13"/>
  <c r="D30" i="13"/>
  <c r="D165" i="13"/>
  <c r="D40" i="13"/>
  <c r="D34" i="13"/>
  <c r="D35" i="13"/>
  <c r="D155" i="13"/>
  <c r="D33" i="13"/>
  <c r="D255" i="13"/>
  <c r="D254" i="13"/>
  <c r="D252" i="13"/>
  <c r="D253" i="13"/>
  <c r="D257" i="13"/>
  <c r="D256" i="13"/>
  <c r="D251" i="13"/>
  <c r="D250" i="13"/>
  <c r="D258" i="13"/>
  <c r="D403" i="13"/>
  <c r="D400" i="13"/>
  <c r="D380" i="13"/>
  <c r="D382" i="13"/>
  <c r="D381" i="13"/>
  <c r="D379" i="13"/>
  <c r="D480" i="13"/>
  <c r="D523" i="13"/>
  <c r="D483" i="13"/>
  <c r="D518" i="13"/>
  <c r="D512" i="13"/>
  <c r="D500" i="13"/>
  <c r="D501" i="13"/>
  <c r="D287" i="13"/>
  <c r="D291" i="13"/>
  <c r="D283" i="13"/>
  <c r="D295" i="13"/>
  <c r="D299" i="13"/>
  <c r="D279" i="13"/>
  <c r="D54" i="13"/>
  <c r="D59" i="13"/>
  <c r="D50" i="13"/>
  <c r="D51" i="13"/>
  <c r="D49" i="13"/>
  <c r="D48" i="13"/>
  <c r="D44" i="13"/>
  <c r="D60" i="13"/>
  <c r="D43" i="13"/>
  <c r="D158" i="13"/>
  <c r="D46" i="13"/>
  <c r="D55" i="13"/>
  <c r="D41" i="13"/>
  <c r="D227" i="13"/>
  <c r="D42" i="13"/>
  <c r="D53" i="13"/>
  <c r="D52" i="13"/>
  <c r="D56" i="13"/>
  <c r="D58" i="13"/>
  <c r="D57" i="13"/>
  <c r="D47" i="13"/>
  <c r="D45" i="13"/>
  <c r="D234" i="13"/>
  <c r="D232" i="13"/>
  <c r="D233" i="13"/>
  <c r="D229" i="13"/>
  <c r="D231" i="13"/>
  <c r="D230" i="13"/>
  <c r="D235" i="13"/>
  <c r="D228" i="13"/>
  <c r="D238" i="13"/>
  <c r="D236" i="13"/>
  <c r="D237" i="13"/>
  <c r="D178" i="13"/>
  <c r="D398" i="13"/>
  <c r="D397" i="13"/>
  <c r="D399" i="13"/>
  <c r="D91" i="13"/>
  <c r="D90" i="13"/>
  <c r="D94" i="13"/>
  <c r="D93" i="13"/>
  <c r="D92" i="13"/>
  <c r="D96" i="13"/>
  <c r="D95" i="13"/>
  <c r="D89" i="13"/>
  <c r="D159" i="13"/>
  <c r="D98" i="13"/>
  <c r="D396" i="13"/>
  <c r="D101" i="13"/>
  <c r="D99" i="13"/>
  <c r="D97" i="13"/>
  <c r="D100" i="13"/>
  <c r="D420" i="13"/>
  <c r="D273" i="13"/>
  <c r="D367" i="13"/>
  <c r="D366" i="13"/>
  <c r="D369" i="13"/>
  <c r="D368" i="13"/>
  <c r="D270" i="13"/>
  <c r="D268" i="13"/>
  <c r="D269" i="13"/>
  <c r="D272" i="13"/>
  <c r="D271" i="13"/>
  <c r="D267" i="13"/>
  <c r="D188" i="13"/>
  <c r="D187" i="13"/>
  <c r="D185" i="13"/>
  <c r="D186" i="13"/>
  <c r="D182" i="13"/>
  <c r="D184" i="13"/>
  <c r="D190" i="13"/>
  <c r="D189" i="13"/>
  <c r="D181" i="13"/>
  <c r="D183" i="13"/>
  <c r="D14" i="13"/>
  <c r="D13" i="13"/>
  <c r="D9" i="13"/>
  <c r="D8" i="13"/>
  <c r="D7" i="13"/>
  <c r="D6" i="13"/>
  <c r="D156" i="13"/>
  <c r="D157" i="13"/>
  <c r="D180" i="13"/>
  <c r="D3" i="13"/>
  <c r="D4" i="13"/>
  <c r="D16" i="13"/>
  <c r="D11" i="13"/>
  <c r="D5" i="13"/>
  <c r="D12" i="13"/>
  <c r="D10" i="13"/>
  <c r="D15" i="13"/>
  <c r="D347" i="13"/>
  <c r="D345" i="13"/>
  <c r="D346" i="13"/>
  <c r="D344" i="13"/>
  <c r="D343" i="13"/>
  <c r="D404" i="13"/>
  <c r="D462" i="13"/>
  <c r="D454" i="13"/>
  <c r="D471" i="13"/>
  <c r="D170" i="13"/>
  <c r="D169" i="13"/>
  <c r="D354" i="13"/>
  <c r="D353" i="13"/>
  <c r="D514" i="13"/>
  <c r="D515" i="13"/>
  <c r="D513" i="13"/>
  <c r="D490" i="13"/>
  <c r="D492" i="13"/>
  <c r="D493" i="13"/>
  <c r="D487" i="13"/>
  <c r="D488" i="13"/>
  <c r="D484" i="13"/>
  <c r="D526" i="13"/>
  <c r="D525" i="13"/>
  <c r="D510" i="13"/>
  <c r="D494" i="13"/>
  <c r="D527" i="13"/>
  <c r="D531" i="13"/>
  <c r="D524" i="13"/>
  <c r="D481" i="13"/>
  <c r="D516" i="13"/>
  <c r="D511" i="13"/>
  <c r="D482" i="13"/>
  <c r="D503" i="13"/>
  <c r="D504" i="13"/>
  <c r="D2" i="13"/>
  <c r="D520" i="13"/>
  <c r="D507" i="13"/>
  <c r="D384" i="13"/>
  <c r="D356" i="13"/>
  <c r="D377" i="13"/>
  <c r="D376" i="13"/>
  <c r="D375" i="13"/>
  <c r="D378" i="13"/>
  <c r="D355" i="13"/>
  <c r="D357" i="13"/>
  <c r="D358" i="13"/>
  <c r="D374" i="13"/>
  <c r="D373" i="13"/>
  <c r="D372" i="13"/>
  <c r="D371" i="13"/>
  <c r="D370" i="13"/>
  <c r="D463" i="13"/>
  <c r="D153" i="13"/>
  <c r="D29" i="13"/>
  <c r="D479" i="13"/>
  <c r="D474" i="13"/>
  <c r="D473" i="13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24" i="11"/>
  <c r="D57" i="11"/>
  <c r="D16" i="11"/>
  <c r="D106" i="11"/>
  <c r="D73" i="11"/>
  <c r="D163" i="11"/>
  <c r="D170" i="11"/>
  <c r="D108" i="11"/>
  <c r="D83" i="11"/>
  <c r="D125" i="11"/>
  <c r="D69" i="11"/>
  <c r="D6" i="11"/>
  <c r="D15" i="11"/>
  <c r="D21" i="11"/>
  <c r="D4" i="11"/>
  <c r="D18" i="11"/>
  <c r="D13" i="11"/>
  <c r="D54" i="11"/>
  <c r="D88" i="11"/>
  <c r="D105" i="11"/>
  <c r="D115" i="11"/>
  <c r="D112" i="11"/>
  <c r="D161" i="11"/>
  <c r="D28" i="11"/>
  <c r="D47" i="11"/>
  <c r="D52" i="11"/>
  <c r="D53" i="11"/>
  <c r="D146" i="11"/>
  <c r="D44" i="11"/>
  <c r="D63" i="11"/>
  <c r="D66" i="11"/>
  <c r="D147" i="11"/>
  <c r="D102" i="11"/>
  <c r="D111" i="11"/>
  <c r="D117" i="11"/>
  <c r="D174" i="11"/>
  <c r="D130" i="11"/>
  <c r="D51" i="11"/>
  <c r="D82" i="11"/>
  <c r="D86" i="11"/>
  <c r="D80" i="11"/>
  <c r="D140" i="11"/>
  <c r="D138" i="11"/>
  <c r="D50" i="11"/>
  <c r="D176" i="11"/>
  <c r="D89" i="11"/>
  <c r="D55" i="11"/>
  <c r="D35" i="11"/>
  <c r="D34" i="11"/>
  <c r="D37" i="11"/>
  <c r="D36" i="11"/>
  <c r="D143" i="11"/>
  <c r="D153" i="11"/>
  <c r="D59" i="11"/>
  <c r="D124" i="11"/>
  <c r="D85" i="11"/>
  <c r="D172" i="11"/>
  <c r="D132" i="11"/>
  <c r="D107" i="11"/>
  <c r="D109" i="11"/>
  <c r="D162" i="11"/>
  <c r="D77" i="11"/>
  <c r="D61" i="11"/>
  <c r="D67" i="11"/>
  <c r="D87" i="11"/>
  <c r="D179" i="11"/>
  <c r="D133" i="11"/>
  <c r="D71" i="11"/>
  <c r="D157" i="11"/>
  <c r="D164" i="11"/>
  <c r="D159" i="11"/>
  <c r="D101" i="11"/>
  <c r="D64" i="11"/>
  <c r="D148" i="11"/>
  <c r="D160" i="11"/>
  <c r="D169" i="11"/>
  <c r="D178" i="11"/>
  <c r="D175" i="11"/>
  <c r="D38" i="11"/>
  <c r="D131" i="11"/>
  <c r="D27" i="11"/>
  <c r="D118" i="11"/>
  <c r="D129" i="11"/>
  <c r="D22" i="11"/>
  <c r="D136" i="11"/>
  <c r="D166" i="11"/>
  <c r="D10" i="11"/>
  <c r="D165" i="11"/>
  <c r="D81" i="11"/>
  <c r="D19" i="11"/>
  <c r="D8" i="11"/>
  <c r="D42" i="11"/>
  <c r="D65" i="11"/>
  <c r="D96" i="11"/>
  <c r="D26" i="11"/>
  <c r="D43" i="11"/>
  <c r="D72" i="11"/>
  <c r="D144" i="11"/>
  <c r="D145" i="11"/>
  <c r="D79" i="11"/>
  <c r="D76" i="11"/>
  <c r="D90" i="11"/>
  <c r="D74" i="11"/>
  <c r="D103" i="11"/>
  <c r="D123" i="11"/>
  <c r="D120" i="11"/>
  <c r="D70" i="11"/>
  <c r="D99" i="11"/>
  <c r="D177" i="11"/>
  <c r="D58" i="11"/>
  <c r="D156" i="11"/>
  <c r="D39" i="11"/>
  <c r="D78" i="11"/>
  <c r="D84" i="11"/>
  <c r="D75" i="11"/>
  <c r="D128" i="11"/>
  <c r="D116" i="11"/>
  <c r="D60" i="11"/>
  <c r="D110" i="11"/>
  <c r="D155" i="11"/>
  <c r="D3" i="11"/>
  <c r="D134" i="11"/>
  <c r="D180" i="11"/>
  <c r="D168" i="11"/>
  <c r="D45" i="11"/>
  <c r="D49" i="11"/>
  <c r="D149" i="11"/>
  <c r="D151" i="11"/>
  <c r="D2" i="11"/>
  <c r="D173" i="11"/>
  <c r="D94" i="11"/>
  <c r="D25" i="11"/>
  <c r="D95" i="11"/>
  <c r="D100" i="11"/>
  <c r="D135" i="11"/>
  <c r="D12" i="11"/>
  <c r="D11" i="11"/>
  <c r="D17" i="11"/>
  <c r="D141" i="11"/>
  <c r="D171" i="11"/>
  <c r="D98" i="11"/>
  <c r="D56" i="11"/>
  <c r="D167" i="11"/>
  <c r="D68" i="11"/>
  <c r="D150" i="11"/>
  <c r="D93" i="11"/>
  <c r="D121" i="11"/>
  <c r="D126" i="11"/>
  <c r="D62" i="11"/>
  <c r="D152" i="11"/>
  <c r="D154" i="11"/>
  <c r="D139" i="11"/>
  <c r="D32" i="11"/>
  <c r="D119" i="11"/>
  <c r="D122" i="11"/>
  <c r="D142" i="11"/>
  <c r="D97" i="11"/>
  <c r="D9" i="11"/>
  <c r="D92" i="11"/>
  <c r="D91" i="11"/>
  <c r="D104" i="11"/>
  <c r="D113" i="11"/>
  <c r="D158" i="11"/>
  <c r="D48" i="11"/>
  <c r="D114" i="11"/>
  <c r="D41" i="11"/>
  <c r="D137" i="11"/>
  <c r="D40" i="11"/>
  <c r="D46" i="11"/>
  <c r="D127" i="11"/>
  <c r="D5" i="11"/>
  <c r="D29" i="11"/>
  <c r="D30" i="11"/>
  <c r="D31" i="11"/>
  <c r="D33" i="11"/>
  <c r="D14" i="11"/>
  <c r="D7" i="11"/>
  <c r="D23" i="11"/>
  <c r="D20" i="11"/>
</calcChain>
</file>

<file path=xl/sharedStrings.xml><?xml version="1.0" encoding="utf-8"?>
<sst xmlns="http://schemas.openxmlformats.org/spreadsheetml/2006/main" count="9310" uniqueCount="4458">
  <si>
    <t>Level</t>
  </si>
  <si>
    <t>Status</t>
  </si>
  <si>
    <t>Country</t>
  </si>
  <si>
    <t>Ms.</t>
  </si>
  <si>
    <t>B</t>
  </si>
  <si>
    <t>No.</t>
  </si>
  <si>
    <t>Title</t>
  </si>
  <si>
    <t>Email</t>
  </si>
  <si>
    <t>Mobile</t>
  </si>
  <si>
    <t>KMUTT Program</t>
  </si>
  <si>
    <t>Note</t>
  </si>
  <si>
    <t>KMUTT Faculty/School</t>
  </si>
  <si>
    <t>Type</t>
  </si>
  <si>
    <t>Exchange</t>
  </si>
  <si>
    <t>Self Funding</t>
  </si>
  <si>
    <t>Indonesian</t>
  </si>
  <si>
    <t>D</t>
  </si>
  <si>
    <t>Regular</t>
  </si>
  <si>
    <t>Studying</t>
  </si>
  <si>
    <t>Date of Birth</t>
  </si>
  <si>
    <t>Passport ID.</t>
  </si>
  <si>
    <t>Age</t>
  </si>
  <si>
    <t>Mr.</t>
  </si>
  <si>
    <t>French</t>
  </si>
  <si>
    <t>M</t>
  </si>
  <si>
    <t>Internship</t>
  </si>
  <si>
    <t>France</t>
  </si>
  <si>
    <t>Malaysian</t>
  </si>
  <si>
    <t>Malaysia</t>
  </si>
  <si>
    <t>Nationality</t>
  </si>
  <si>
    <t>Japanese</t>
  </si>
  <si>
    <t>Host Program/Acitivity</t>
  </si>
  <si>
    <t>Funding Condition</t>
  </si>
  <si>
    <t>Completed</t>
  </si>
  <si>
    <t>KMUTT Field of Study/Lab</t>
  </si>
  <si>
    <t>N/A</t>
  </si>
  <si>
    <t>Student ID.</t>
  </si>
  <si>
    <t>Name</t>
  </si>
  <si>
    <t>Middle Name</t>
  </si>
  <si>
    <t>Last Name</t>
  </si>
  <si>
    <t>Finished</t>
  </si>
  <si>
    <t>KMUTT Academic Year_Finished</t>
  </si>
  <si>
    <t>Thailand Funding</t>
  </si>
  <si>
    <t>School of Information Technology</t>
  </si>
  <si>
    <t>Japan</t>
  </si>
  <si>
    <t>Myanmar</t>
  </si>
  <si>
    <t>Expected_Duration</t>
  </si>
  <si>
    <t>Total_Duration</t>
  </si>
  <si>
    <t>KMUTT Program Specification</t>
  </si>
  <si>
    <t>Code_KMUTT Faculty/School</t>
  </si>
  <si>
    <t>Code_KMUTT Program</t>
  </si>
  <si>
    <t>Code_KMUTT Field of Study/Lab</t>
  </si>
  <si>
    <t>Code_KMUTT Program Specification</t>
  </si>
  <si>
    <t>Admitted</t>
  </si>
  <si>
    <t>KMUTT Academic Year_Admitted</t>
  </si>
  <si>
    <t>Oversea Funding</t>
  </si>
  <si>
    <t>Activity</t>
  </si>
  <si>
    <t>KMUTT Department</t>
  </si>
  <si>
    <t>Code_KMUTT Department</t>
  </si>
  <si>
    <t>King Mongkut's University of Technology Thonburi</t>
  </si>
  <si>
    <t>มหาวิทยาลัยเทคโนโลยีพระจอมเกล้าธนบุรี</t>
  </si>
  <si>
    <t>Faculty of Engineering</t>
  </si>
  <si>
    <t>คณะวิศวกรรมศาสตร์</t>
  </si>
  <si>
    <t>Faculty of Industrial Education and Technology</t>
  </si>
  <si>
    <t>คณะครุศาสตร์อุตสาหกรรมและเทคโนโลยี</t>
  </si>
  <si>
    <t>Faculty of Science</t>
  </si>
  <si>
    <t>คณะวิทยาศาสตร์</t>
  </si>
  <si>
    <t>School of Energy,  Environment and Materials</t>
  </si>
  <si>
    <t>คณะพลังงานสิ่งแวดล้อมและวัสดุ</t>
  </si>
  <si>
    <t>School of Bioresources and Technology</t>
  </si>
  <si>
    <t>คณะทรัพยากรชีวภาพและเทคโนโลยี</t>
  </si>
  <si>
    <t>School of Architecture and Design</t>
  </si>
  <si>
    <t>คณะสถาปัตยกรรมศาสตร์และการออกแบบ</t>
  </si>
  <si>
    <t>คณะเทคโนโลยีสารสนเทศ</t>
  </si>
  <si>
    <t>School of Liberal Arts</t>
  </si>
  <si>
    <t>คณะศิลปศาสตร์</t>
  </si>
  <si>
    <t>Cheps</t>
  </si>
  <si>
    <t>โครงการทักษะวิศวเคมี CHEPS</t>
  </si>
  <si>
    <t>หน่วยงานในกำกับมหาวิทยาลัย</t>
  </si>
  <si>
    <t>The Joint Graduate School of Energy and Environment</t>
  </si>
  <si>
    <t>บัณฑิตวิทยาลัยร่วมด้านพลังงานและสิ่งแวดล้อม</t>
  </si>
  <si>
    <t>Graduate School of Management and Innovation</t>
  </si>
  <si>
    <t>บัณฑิตวิทยาลัยการจัดการและนวัตกรรม</t>
  </si>
  <si>
    <t>Learning Institute</t>
  </si>
  <si>
    <t>สถาบันการเรียนรู้</t>
  </si>
  <si>
    <t>Institute of Field Robotics</t>
  </si>
  <si>
    <t>สถาบันวิทยาการหุ่นยนต์ภาคสนาม</t>
  </si>
  <si>
    <t>College of Multidisciplinary Sciences</t>
  </si>
  <si>
    <t>วิทยาลัยสหวิทยาการ</t>
  </si>
  <si>
    <t>FACULTY_CODE</t>
  </si>
  <si>
    <t>FACULTY_NAME_EN</t>
  </si>
  <si>
    <t>FACULTY_NAME_TH</t>
  </si>
  <si>
    <t>DEPARTMENT_CODE</t>
  </si>
  <si>
    <t>DEPT_NAME_EN</t>
  </si>
  <si>
    <t>DEPT_NAME_TH</t>
  </si>
  <si>
    <t>Department of Mechanical Engineering</t>
  </si>
  <si>
    <t>ภาควิชาวิศวกรรมเครื่องกล</t>
  </si>
  <si>
    <t>Department of Production Engineering </t>
  </si>
  <si>
    <t>ภาควิชาวิศวกรรมอุตสาหการ</t>
  </si>
  <si>
    <t>Department of Civil Engineering </t>
  </si>
  <si>
    <t>ภาควิชาวิศวกรรมโยธา</t>
  </si>
  <si>
    <t>Department of Electrical Engineering </t>
  </si>
  <si>
    <t>ภาควิชาวิศวกรรมไฟฟ้า</t>
  </si>
  <si>
    <t>Department of Chemical Engineering </t>
  </si>
  <si>
    <t>ภาควิชาวิศวกรรมเคมี</t>
  </si>
  <si>
    <t>Department of Food Engineering </t>
  </si>
  <si>
    <t>ภาควิชาวิศวกรรมอาหาร</t>
  </si>
  <si>
    <t>Department of Control System and Instrumentation Engineering </t>
  </si>
  <si>
    <t>ภาควิชาวิศวกรรมระบบควบคุมและเครื่องมือวัด</t>
  </si>
  <si>
    <t>Department of Tool and Materials Engineering</t>
  </si>
  <si>
    <t>ภาควิชาวิศวกรรมเครื่องมือและวัสดุ</t>
  </si>
  <si>
    <t>Department of Environmental Engineering</t>
  </si>
  <si>
    <t>ภาควิชาวิศวกรรมสิ่งแวดล้อม</t>
  </si>
  <si>
    <t>Department of Electronics and Telecommunication Engineering</t>
  </si>
  <si>
    <t>ภาควิชาวิศวกรรมอิเล็กทรอนิกส์และโทรคมนาคม</t>
  </si>
  <si>
    <t>Department of Computer Engineering </t>
  </si>
  <si>
    <t>ภาควิชาวิศวกรรมคอมพิวเตอร์</t>
  </si>
  <si>
    <t>Department of Education Technology and Communications</t>
  </si>
  <si>
    <t>ภาควิชาเทคโนโลยีและสื่อสารการศึกษา</t>
  </si>
  <si>
    <t>Department of Mechanical Technology Education</t>
  </si>
  <si>
    <t>ภาควิชาครุศาสตร์เครื่องกล</t>
  </si>
  <si>
    <t>Department of Electrical Technology Education</t>
  </si>
  <si>
    <t>ภาควิชาครุศาสตร์ไฟฟ้า</t>
  </si>
  <si>
    <t>Department of Civil Technology Education</t>
  </si>
  <si>
    <t>ภาควิชาครุศาสตร์โยธา</t>
  </si>
  <si>
    <t>Department of Production Technology Education</t>
  </si>
  <si>
    <t>ภาควิชาครุศาสตร์อุตสาหการ</t>
  </si>
  <si>
    <t>Department of Printing and Packaging Technology</t>
  </si>
  <si>
    <t>ภาควิชาเทคโนโลยีการพิมพ์และบรรจุภัณฑ์</t>
  </si>
  <si>
    <t>Division of Computer and Information Technology </t>
  </si>
  <si>
    <t>สาขาวิชาคอมพิวเตอร์และเทคโนโลยีสารสนเทศ</t>
  </si>
  <si>
    <t>Department of Mathematics</t>
  </si>
  <si>
    <t>Department of Microbiology</t>
  </si>
  <si>
    <t>Division of Learning Innovation and Technology</t>
  </si>
  <si>
    <t>สาขาวิชานวัตกรรมการเรียนรู้ทางเทคโนโลยี</t>
  </si>
  <si>
    <t>The Project of Administrative Corporation in Media Arts and Media Technology Curriculum</t>
  </si>
  <si>
    <t>โครงการร่วมบริหารหลักสูตรมีเดียอาตส์และเทคโนโลยีมีเดีย</t>
  </si>
  <si>
    <t>Department of Physics</t>
  </si>
  <si>
    <t>ภาควิชาฟิสิกส์</t>
  </si>
  <si>
    <t>ภาควิชาคณิตศาสตร์</t>
  </si>
  <si>
    <t>Department of Chemistry</t>
  </si>
  <si>
    <t>ภาควิชาเคมี</t>
  </si>
  <si>
    <t>ภาควิชาจุลชีววิทยา</t>
  </si>
  <si>
    <t>Scientific Instruments Centre for Standards and Industry</t>
  </si>
  <si>
    <t>ศูนย์เครื่องมือวิทยาศาสตร์เพื่อมาตรฐานและอุตสาหกรรม</t>
  </si>
  <si>
    <t>Division of Energy Technology</t>
  </si>
  <si>
    <t>สายวิชาเทคโนโลยีพลังงาน</t>
  </si>
  <si>
    <t>Division of Energy Technology Management</t>
  </si>
  <si>
    <t>สายวิชาเทคโนโลยีการจัดการพลังงาน</t>
  </si>
  <si>
    <t>Division of Materials Technology</t>
  </si>
  <si>
    <t>สายวิชาเทคโนโลยีวัสดุ</t>
  </si>
  <si>
    <t>Division of Environmental Technology</t>
  </si>
  <si>
    <t>สายวิชาเทคโนโลยีสิ่งแวดล้อม</t>
  </si>
  <si>
    <t>Division of Themal Technology</t>
  </si>
  <si>
    <t>สายวิชาเทคโนโลยีอุณหภาพ</t>
  </si>
  <si>
    <t>Division of Postharvest Technology</t>
  </si>
  <si>
    <t>สายวิชาเทคโนโลยีหลังการเก็บเกี่ยว</t>
  </si>
  <si>
    <t>Division of Biochemical Technology</t>
  </si>
  <si>
    <t>สายวิชาเทคโนโลยีชีวเคมี</t>
  </si>
  <si>
    <t xml:space="preserve">Division of Biotechnology </t>
  </si>
  <si>
    <t>สายวิชาเทคโนโลยีชีวภาพ</t>
  </si>
  <si>
    <t>Division of Natural Resource Management</t>
  </si>
  <si>
    <t>สายวิชาการจัดการทรัพยากรชีวภาพ</t>
  </si>
  <si>
    <t>Architecture</t>
  </si>
  <si>
    <t>สายวิชาสถาปัตยกรรม</t>
  </si>
  <si>
    <t>Interior Architecture</t>
  </si>
  <si>
    <t>สายวิชาสถาปัตยกรรมภายใน</t>
  </si>
  <si>
    <t>Industrial Design</t>
  </si>
  <si>
    <t>สายวิชาศิลปอุตสาหกรรม</t>
  </si>
  <si>
    <t>Communication Design</t>
  </si>
  <si>
    <t>ภาควิชาการออกแบบนิเทศศิลป์</t>
  </si>
  <si>
    <t>Division of Computer Science</t>
  </si>
  <si>
    <t>สายวิชาวิทยาการคอมพิวเตอร์</t>
  </si>
  <si>
    <t>Division of Information Technology</t>
  </si>
  <si>
    <t>สายวิชาเทคโนโลยีสารสนเทศ</t>
  </si>
  <si>
    <t>Division of Software Engineering</t>
  </si>
  <si>
    <t>สายวิชาวิศวกรรมซอฟแวร์</t>
  </si>
  <si>
    <t>สายวิชาภาษาพื้นฐาน</t>
  </si>
  <si>
    <t>Department of Applied Linguistics</t>
  </si>
  <si>
    <t>สายวิชาภาษาศาสตร์ประยุกต์</t>
  </si>
  <si>
    <t>Department of Social Studies and Humanities</t>
  </si>
  <si>
    <t>สายวิชาสังคมศาสตร์และมนุษยศาสตร์</t>
  </si>
  <si>
    <t>ศูนย์การเรียนรู้แบบพึ่งตนเอง</t>
  </si>
  <si>
    <t>Department of Languages</t>
  </si>
  <si>
    <t>สายวิชาภาษา</t>
  </si>
  <si>
    <t>Office of General Education</t>
  </si>
  <si>
    <t>โครงการจัดตั้งสำนักงานวิชาศึกษาทั่วไป</t>
  </si>
  <si>
    <t>Darunsikkhalai School</t>
  </si>
  <si>
    <t>โรงเรียนดรุณสิกขาลัย</t>
  </si>
  <si>
    <t>Bioformatics and Systems Biology</t>
  </si>
  <si>
    <t>หลักสูตรชีวสารสนเทศและชีววิทยาระบบ</t>
  </si>
  <si>
    <t>Bioscience Bioengineering</t>
  </si>
  <si>
    <t>กลุ่มวิทยาศาสตร์วิศวกรรมชีวภาพ</t>
  </si>
  <si>
    <t>Aquaculeure Engineering</t>
  </si>
  <si>
    <t>หลักสูตรวาริชวิศวกรรม</t>
  </si>
  <si>
    <t>Individual Based Program</t>
  </si>
  <si>
    <t>หลักสูตรเฉพาะบุคคล</t>
  </si>
  <si>
    <t>Earth Systems Science</t>
  </si>
  <si>
    <t>กลุ่มวิทยาศาสตร์ว่าด้วยระบบโลก</t>
  </si>
  <si>
    <t>Institute of Materials Sciences and Engineering Research</t>
  </si>
  <si>
    <t>สถาบันวิจัยด้านวัสดุศาสตร์และวัสดุวิศวกรรม</t>
  </si>
  <si>
    <t>Indoor Air Quality and Energy Management</t>
  </si>
  <si>
    <t>กลุ่มคุณภาพอากาศในอาคาร</t>
  </si>
  <si>
    <t>CODE</t>
  </si>
  <si>
    <t>NAME_EN</t>
  </si>
  <si>
    <t>NAME_TH</t>
  </si>
  <si>
    <t>นักศึกษาเรียนข้ามสถาบันปริญญาตรี</t>
  </si>
  <si>
    <t>บุคคลภายนอก</t>
  </si>
  <si>
    <t>2514001</t>
  </si>
  <si>
    <t>หลักสูตรวิศวกรรมศาสตรบัณฑิต สาขาวิชาวิศวกรรมเครื่องกล</t>
  </si>
  <si>
    <t>2514002</t>
  </si>
  <si>
    <t>หลักสูตรวิศวกรรมศาสตรบัณฑิต สาขาวิชาวิศวกรรมอุตสาหการ</t>
  </si>
  <si>
    <t>2514003</t>
  </si>
  <si>
    <t>หลักสูตรวิศวกรรมศาสตรบัณฑิต สาขาวิชาวิศวกรรมโยธา</t>
  </si>
  <si>
    <t>2514004</t>
  </si>
  <si>
    <t>หลักสูตรวิศวกรรมศาสตรบัณฑิต สาขาวิชาวิศวกรรมไฟฟ้า</t>
  </si>
  <si>
    <t>2515001</t>
  </si>
  <si>
    <t>หลักสูตรครุศาสตร์อุตสาหกรรมบัณฑิต สาขาวิชาวิศวกรรมเครื่องกล (หลักสูตรต่อเนื่อง 2 ปี)</t>
  </si>
  <si>
    <t>2515002</t>
  </si>
  <si>
    <t>หลักสูตรครุศาสตร์อุตสาหกรรมบัณฑิต สาขาวิชาวิศวกรรมอุตสาหการ (หลักสูตรต่อเนื่อง 2 ปี)</t>
  </si>
  <si>
    <t>2515003</t>
  </si>
  <si>
    <t>หลักสูตรครุศาสตร์อุตสาหกรรมบัณฑิต สาขาวิชาวิศวกรรมไฟฟ้า (หลักสูตรต่อเนื่อง 2 ปี)</t>
  </si>
  <si>
    <t>2515004</t>
  </si>
  <si>
    <t>หลักสูตรครุศาสตร์อุตสาหกรรมบัณฑิต สาขาวิชาวิศวกรรมโยธา (หลักสูตรต่อเนื่อง 2 ปี)</t>
  </si>
  <si>
    <t>2517001</t>
  </si>
  <si>
    <t>หลักสูตรวิศวกรรมศาสตรบัณฑิต สาขาวิชาวิศวกรรมเคมี</t>
  </si>
  <si>
    <t>2518001</t>
  </si>
  <si>
    <t>หลักสูตรวิศวกรรมศาสตรมหาบัณฑิต สาขาวิชาวิศวกรรมเครื่องกล</t>
  </si>
  <si>
    <t>2519001</t>
  </si>
  <si>
    <t>หลักสูตรวิทยาศาสตรบัณฑิต สาขาวิชาคณิตศาสตร์</t>
  </si>
  <si>
    <t>2519002</t>
  </si>
  <si>
    <t>หลักสูตรวิทยาศาสตรบัณฑิต สาขาวิชาฟิสิกส์ประยุกต์</t>
  </si>
  <si>
    <t>2519003</t>
  </si>
  <si>
    <t>หลักสูตรวิศวกรรมศาสตรมหาบัณฑิต/วิทยาศาสตรมหาบัณฑิต สาขาวิชาเทคโนโลยีพลังงาน</t>
  </si>
  <si>
    <t>2520001</t>
  </si>
  <si>
    <t>หลักสูตรวิทยาศาสตรบัณฑิต สาขาวิชาเคมี</t>
  </si>
  <si>
    <t>2520002</t>
  </si>
  <si>
    <t>หลักสูตรวิศวกรรมศาสตรมหาบัณฑิต สาขาวิชาวิศวกรรมโยธา</t>
  </si>
  <si>
    <t>2525001</t>
  </si>
  <si>
    <t>หลักสูตรวิทยาศาสตรบัณฑิต สาขาวิชาจุลชีววิทยา</t>
  </si>
  <si>
    <t>2525002</t>
  </si>
  <si>
    <t>หลักสูตรวิทยาศาสตรมหาบัณฑิต สาขาวิชาเทคโนโลยีชีวภาพ (หลักสูตรนานาชาติ)</t>
  </si>
  <si>
    <t>2525003</t>
  </si>
  <si>
    <t>หลักสูตรวิศวกรรมศาสตรมหาบัณฑิต สาขาวิชาวิศวกรรมเคมี</t>
  </si>
  <si>
    <t>2527001</t>
  </si>
  <si>
    <t>หลักสูตรศิลปศาสตรมหาบัณฑิต สาขาวิชาภาษาศาสตร์ประยุกต์ ด้านการสอนภาษาอังกฤษ (หลักสูตรนานาชาติ)</t>
  </si>
  <si>
    <t>2529001</t>
  </si>
  <si>
    <t>หลักสูตรประกาศนียบัตรบัณฑิต สาขาวิชาเทคโนโลยีพลังงาน</t>
  </si>
  <si>
    <t>2529002</t>
  </si>
  <si>
    <t>หลักสูตรประกาศนียบัตรบัณฑิต สาขาวิชาเทคโนโลยีการจัดการพลังงาน</t>
  </si>
  <si>
    <t>2530001</t>
  </si>
  <si>
    <t>หลักสูตรวิศวกรรมศาสตรบัณฑิต สาขาวิชาวิศวกรรมคอมพิวเตอร์</t>
  </si>
  <si>
    <t>2531001</t>
  </si>
  <si>
    <t>หลักสูตรประกาศนียบัตรบัณฑิต สาขาวิชาเทคโนโลยีวัสดุ</t>
  </si>
  <si>
    <t>2532001</t>
  </si>
  <si>
    <t>หลักสูตรวิศวกรรมศาสตรมหาบัณฑิต/วิทยาศาสตรมหาบัณฑิต สาขาวิชาเทคโนโลยีการจัดการพลังงาน</t>
  </si>
  <si>
    <t>2532002</t>
  </si>
  <si>
    <t>หลักสูตรวิศวกรรมศาสตรมหาบัณฑิต สาขาวิชาวิศวกรรมอุตสาหการและระบบการผลิต</t>
  </si>
  <si>
    <t>2532003</t>
  </si>
  <si>
    <t>หลักสูตรวิศวกรรมศาสตรมหาบัณฑิต สาขาวิชาวิศวกรรมไฟฟ้า</t>
  </si>
  <si>
    <t>2532004</t>
  </si>
  <si>
    <t>หลักสูตรครุศาสตร์อุตสาหกรรมบัณฑิต สาขาวิชาครุศาสตร์เทคโนโลยี (หลักสูตรต่อเนื่อง 2 ปี)</t>
  </si>
  <si>
    <t>2532005</t>
  </si>
  <si>
    <t>หลักสูตรวิศวกรรมศาสตรมหาบัณฑิต/วิทยาศาสตรมหาบัณฑิต สาขาวิชาเทคโนโลยีสิ่งแวดล้อม</t>
  </si>
  <si>
    <t>2533001</t>
  </si>
  <si>
    <t>หลักสูตรวิทยาศาสตรมหาบัณฑิต สาขาวิชาคณิตศาสตร์ประยุกต์</t>
  </si>
  <si>
    <t>2533002</t>
  </si>
  <si>
    <t>หลักสูตรครุศาสตร์อุตสาหกรรมมหาบัณฑิต สาขาวิชาวิศวกรรมเครื่องกล</t>
  </si>
  <si>
    <t>2533003</t>
  </si>
  <si>
    <t>หลักสูตรวิศวกรรมศาสตรดุษฎีบัณฑิต/วิทยาศาสตรดุษฎีบัณฑิต สาขาวิชาเทคโนโลยีพลังงาน</t>
  </si>
  <si>
    <t>2533004</t>
  </si>
  <si>
    <t>หลักสูตรวิศวกรรมศาสตรมหาบัณฑิต สาขาวิชาเทคโนโลยีวัสดุ</t>
  </si>
  <si>
    <t>2533005</t>
  </si>
  <si>
    <t>หลักสูตรวิศวกรรมศาสตรมหาบัณฑิต สาขาวิชาวิศวกรรมอาหาร</t>
  </si>
  <si>
    <t>2533006</t>
  </si>
  <si>
    <t>หลักสูตรประกาศนียบัตรบัณฑิต สาขาวิชาเทคโนโลยีสิ่งแวดล้อม</t>
  </si>
  <si>
    <t>2534001</t>
  </si>
  <si>
    <t>หลักสูตรครุศาสตร์อุตสาหกรรมมหาบัณฑิต สาขาวิชาวิศวกรรมไฟฟ้า</t>
  </si>
  <si>
    <t>2534002</t>
  </si>
  <si>
    <t>หลักสูตรปรัชญาดุษฎีบัณฑิต สาขาวิชาเทคโนโลยีชีวภาพ (หลักสูตรนานาชาติ)</t>
  </si>
  <si>
    <t>2534003</t>
  </si>
  <si>
    <t>หลักสูตรวิทยาศาสตรมหาบัณฑิต สาขาวิชาเคมีอุตสาหกรรม</t>
  </si>
  <si>
    <t>2534004</t>
  </si>
  <si>
    <t>หลักสูตรวิศวกรรมศาสตรดุษฎีบัณฑิต สาขาวิชาวิศวกรรมเคมี</t>
  </si>
  <si>
    <t>2534005</t>
  </si>
  <si>
    <t>หลักสูตรประกาศนียบัตรบัณฑิต สาขาวิชาการเรียนรู้ภาษาอังกฤษแบบพึ่งตนเอง</t>
  </si>
  <si>
    <t>2534006</t>
  </si>
  <si>
    <t>หลักสูตรวิทยาศาสตรมหาบัณฑิต สาขาวิชาฟิสิกส์</t>
  </si>
  <si>
    <t>2535001</t>
  </si>
  <si>
    <t>หลักสูตรวิศวกรรมศาสตรมหาบัณฑิต/วิทยาศาสตรมหาบัณฑิต สาขาวิชาเทคโนโลยีอุณหภาพ</t>
  </si>
  <si>
    <t>2535002</t>
  </si>
  <si>
    <t>หลักสูตรวิศวกรรมศาสตรบัณฑิต สาขาวิชาวิศวกรรมสิ่งแวดล้อม</t>
  </si>
  <si>
    <t>2535003</t>
  </si>
  <si>
    <t>หลักสูตรวิศวกรรมศาสตรบัณฑิต สาขาวิชาวิศวกรรมระบบควบคุมและเครื่องมือวัด</t>
  </si>
  <si>
    <t>2535004</t>
  </si>
  <si>
    <t>หลักสูตรวิศวกรรมศาสตรบัณฑิต สาขาวิชาวิศวกรรมไฟฟ้าสื่อสารและอิเล็กทรอนิกส์</t>
  </si>
  <si>
    <t>2535005</t>
  </si>
  <si>
    <t>หลักสูตรวิศวกรรมศาสตรมหาบัณฑิต สาขาวิชาวิศวกรรมทรัพยากรน้ำ</t>
  </si>
  <si>
    <t>2536001</t>
  </si>
  <si>
    <t>หลักสูตรประกาศนียบัตรบัณฑิต สาขาวิชาเทคโนโลยีอุณหภาพ</t>
  </si>
  <si>
    <t>2536002</t>
  </si>
  <si>
    <t>หลักสูตรประกาศนียบัตรบัณฑิต สาขาวิชาวิศวกรรมเทคนิคธรณี</t>
  </si>
  <si>
    <t>2537001</t>
  </si>
  <si>
    <t>หลักสูตรวิศวกรรมศาสตรบัณฑิต สาขาวิชาวิศวกรรมเครื่องมือ</t>
  </si>
  <si>
    <t>2537002</t>
  </si>
  <si>
    <t>หลักสูตรประกาศนียบัตรบัณฑิต สาขาวิชาวิศวกรรมอาหาร</t>
  </si>
  <si>
    <t>2537003</t>
  </si>
  <si>
    <t>หลักสูตรวิทยาศาสตรมหาบัณฑิต สาขาวิชาเทคโนโลยีหลังการเก็บเกี่ยว (หลักสูตรนานาชาติ)</t>
  </si>
  <si>
    <t>2537004</t>
  </si>
  <si>
    <t>หลักสูตรสถาปัตยกรรมศาสตรบัณฑิต สาขาวิชาสถาปัตยกรรม (หลักสูตรนานาชาติ)</t>
  </si>
  <si>
    <t>2538001</t>
  </si>
  <si>
    <t>หลักสูตรครุศาสตร์อุตสาหกรรมมหาบัณฑิต สาขาวิชาเทคโนโลยีการเรียนรู้และสื่อสารมวลชน</t>
  </si>
  <si>
    <t>2538002</t>
  </si>
  <si>
    <t>หลักสูตรครุศาสตร์อุตสาหกรรมมหาบัณฑิต สาขาวิชาคอมพิวเตอร์และเทคโนโลยีสารสนเทศ</t>
  </si>
  <si>
    <t>2538003</t>
  </si>
  <si>
    <t>หลักสูตรวิทยาศาสตรบัณฑิต สาขาวิชาเทคโนโลยีการพิมพ์และบรรจุภัณฑ์</t>
  </si>
  <si>
    <t>2538004</t>
  </si>
  <si>
    <t>หลักสูตรวิทยาศาสตรบัณฑิต สาขาวิชาเทคโนโลยีสารสนเทศ (หลักสูตรต่อเนื่อง 2 ปี)</t>
  </si>
  <si>
    <t>2538005</t>
  </si>
  <si>
    <t>หลักสูตรวิทยาศาสตรมหาบัณฑิต สาขาวิชาเทคโนโลยีสารสนเทศ</t>
  </si>
  <si>
    <t>2538006</t>
  </si>
  <si>
    <t>หลักสูตรวิทยาศาสตรมหาบัณฑิต/วิศวกรรมศาสตรมหาบัณฑิต/ศิลปศาสตรมหาบัณฑิต สาขาวิชาการจัดการทรัพยากรชีวภาพ</t>
  </si>
  <si>
    <t>2538007</t>
  </si>
  <si>
    <t>หลักสูตรวิศวกรรมศาสตรมหาบัณฑิต สาขาวิชาวิศวกรรมขนส่ง</t>
  </si>
  <si>
    <t>2538008</t>
  </si>
  <si>
    <t>หลักสูตรสถาปัตยกรรมศาสตรบัณฑิต สาขาวิชาสถาปัตยกรรมภายใน (หลักสูตรนานาชาติ)</t>
  </si>
  <si>
    <t>2539001</t>
  </si>
  <si>
    <t>หลักสูตรวิทยาศาสตรมหาบัณฑิต สาขาวิชาจุลชีววิทยาประยุกต์</t>
  </si>
  <si>
    <t>2539002</t>
  </si>
  <si>
    <t>หลักสูตรวิศวกรรมศาสตรมหาบัณฑิตและวิทยาศาสตรมหาบัณฑิต สาขาวิชาวิศวกรรมคอมพิวเตอร์ (หลักสูตรนานาชาติ)</t>
  </si>
  <si>
    <t>2539003</t>
  </si>
  <si>
    <t>หลักสูตรวิศวกรรมศาสตรดุษฎีบัณฑิต สาขาวิชาวิศวกรรมเครื่องกล</t>
  </si>
  <si>
    <t>2539004</t>
  </si>
  <si>
    <t>หลักสูตรวิศวกรรมศาสตรมหาบัณฑิต สาขาวิชาวิศวกรรมและการบริหารการก่อสร้าง</t>
  </si>
  <si>
    <t>2539005</t>
  </si>
  <si>
    <t>หลักสูตรวิศวกรรมศาสตรมหาบัณฑิต สาขาวิชาเทคโนโลยีการขึ้นรูปโลหะ</t>
  </si>
  <si>
    <t>2540001</t>
  </si>
  <si>
    <t>หลักสูตรปรัชญาดุษฎีบัณฑิต สาขาวิชาเทคโนโลยีพลังงาน</t>
  </si>
  <si>
    <t>2540002</t>
  </si>
  <si>
    <t>หลักสูตรปรัชญาดุษฎีบัณฑิต สาขาวิชาเทคโนโลยีวัสดุ</t>
  </si>
  <si>
    <t>2540003</t>
  </si>
  <si>
    <t>หลักสูตรปรัชญาดุษฎีบัณฑิต สาขาวิชาเทคโนโลยีสิ่งแวดล้อม</t>
  </si>
  <si>
    <t>2540004</t>
  </si>
  <si>
    <t>หลักสูตรวิทยาศาสตรบัณฑิต สาขาวิชาวิทยาการคอมพิวเตอร์ประยุกต์-มัลติมีเดีย</t>
  </si>
  <si>
    <t>2540005</t>
  </si>
  <si>
    <t>หลักสูตรวิทยาศาสตรมหาบัณฑิต สาขาวิชาเทคโนโลยีชีวเคมี</t>
  </si>
  <si>
    <t>วิศวกรรม</t>
  </si>
  <si>
    <t>วิศวกรรมเครื่องกล</t>
  </si>
  <si>
    <t>วิศวกรรมยานยนต์</t>
  </si>
  <si>
    <t>คณิตศาสตร์</t>
  </si>
  <si>
    <t>วิศวกรรมอุตสาหการ</t>
  </si>
  <si>
    <t>วิศวกรรมการเชื่อม</t>
  </si>
  <si>
    <t>วิศวกรรมโลหการ</t>
  </si>
  <si>
    <t>วิศวกรรมเมคคาทรอนิกส์</t>
  </si>
  <si>
    <t>เทคโนโลยีอุตสาหกรรม</t>
  </si>
  <si>
    <t>วิศวกรรมอุตสาหการและระบบการผลิต</t>
  </si>
  <si>
    <t>วิศวกรรมโยธา</t>
  </si>
  <si>
    <t>เทคโนโลยีวิศวกรรมโยธา</t>
  </si>
  <si>
    <t>วิศวกรรมไฟฟ้า</t>
  </si>
  <si>
    <t>วิศวกรรมระบบควบคุมและเครื่องมือวัด</t>
  </si>
  <si>
    <t>วิศวกรรมอิเล็กทรอนิกส์และโทรคมนาคม</t>
  </si>
  <si>
    <t>วิศวกรรมเคมี</t>
  </si>
  <si>
    <t>เคมี</t>
  </si>
  <si>
    <t>วิศวกรรมอาหาร</t>
  </si>
  <si>
    <t>การออกแบบและผลิตแบบบูรณาการ</t>
  </si>
  <si>
    <t>วิศวกรรมเครื่องมือและวัสดุ</t>
  </si>
  <si>
    <t>เทคโนโลยีการขึ้นรูปโลหะ</t>
  </si>
  <si>
    <t>วิศวกรรมวัสดุ</t>
  </si>
  <si>
    <t>วิศวกรรมเครื่องมือ</t>
  </si>
  <si>
    <t>วิศวกรรมสิ่งแวดล้อม</t>
  </si>
  <si>
    <t>วิศวกรรมไฟฟ้าและสารสนเทศ</t>
  </si>
  <si>
    <t>เทคโนโลยีวิศวกรรมไฟฟ้าและสารสนเทศ</t>
  </si>
  <si>
    <t>วิทยาการคอมพิวเตอร์</t>
  </si>
  <si>
    <t>วิศวกรรมคอมพิวเตอร์</t>
  </si>
  <si>
    <t>นวัตกรรมการเรียนรู้ทางเทคโนโลยี</t>
  </si>
  <si>
    <t>มีเดียทางการแพทย์และวิทยาศาสตร์</t>
  </si>
  <si>
    <t>ครุศาสตร์เทคโนโลยี</t>
  </si>
  <si>
    <t>เทคโนโลยีการศึกษาและสื่อสารมวลชน</t>
  </si>
  <si>
    <t>ครุศาสตร์อุตสาหกรรม</t>
  </si>
  <si>
    <t>เทคโนโลยีการพิมพ์</t>
  </si>
  <si>
    <t>คอมพิวเตอร์และเทคโนโลยีสารสนเทศ</t>
  </si>
  <si>
    <t>วิทยาการคอมพิวเตอร์ประยุกต์-มัลติมีเดีย</t>
  </si>
  <si>
    <t>เทคโนโลยีโยธา</t>
  </si>
  <si>
    <t>เทคโนโลยีไฟฟ้า</t>
  </si>
  <si>
    <t>เทคโนโลยีเครื่องกล</t>
  </si>
  <si>
    <t>เทคโนโลยีการจัดการ</t>
  </si>
  <si>
    <t xml:space="preserve">มีเดียทางการแพทย์และวิทยาศาสตร์ </t>
  </si>
  <si>
    <t>ฟิสิกส์</t>
  </si>
  <si>
    <t>การสอนคณิตศาสตร์</t>
  </si>
  <si>
    <t>วิทยาการคอมพิวเตอร์ประยุกต์</t>
  </si>
  <si>
    <t>สถิติประยุกต์</t>
  </si>
  <si>
    <t>สถิติ</t>
  </si>
  <si>
    <t>จุลชีววิทยา</t>
  </si>
  <si>
    <t>เทคโนโลยีพลังงาน</t>
  </si>
  <si>
    <t>เทคโนโลยีการจัดการพลังงาน</t>
  </si>
  <si>
    <t>เทคโนโลยีสิ่งแวดล้อม</t>
  </si>
  <si>
    <t>การจัดการพลังงาน</t>
  </si>
  <si>
    <t>เทคโนโลยีวัสดุ</t>
  </si>
  <si>
    <t>ระบบสารสนเทศทางธุรกิจ</t>
  </si>
  <si>
    <t>เทคโนโลยีอุณหภาพ</t>
  </si>
  <si>
    <t>เทคโนโลยีสารสนเทศ</t>
  </si>
  <si>
    <t>ธุรกรรมอิเล็กทรอนิกส์</t>
  </si>
  <si>
    <t>วิศวกรรมซอฟต์แวร์</t>
  </si>
  <si>
    <t>สังคมศาสตร์และมนุษยศาสตร์</t>
  </si>
  <si>
    <t>สังคมศาสตร์สิ่งแวดล้อม</t>
  </si>
  <si>
    <t>ภาษาอังกฤษเพื่อการสื่อสารในวิชาชีพและนานาชาติ</t>
  </si>
  <si>
    <t>ภาษาศาสตร์ประยุกต์</t>
  </si>
  <si>
    <t>ศึกษาทั่วไป</t>
  </si>
  <si>
    <t>โรงเรียนดรุณสิกขาลัย(โครงการ วมว.)</t>
  </si>
  <si>
    <t>GMI</t>
  </si>
  <si>
    <t>การจัดการเทคโนโลยีและนวัตกรรม</t>
  </si>
  <si>
    <t>การจัดการโลจิสติกส์</t>
  </si>
  <si>
    <t>การบริหารโครงการ</t>
  </si>
  <si>
    <t>การจัดการธุรกิจโทรคมนาคม</t>
  </si>
  <si>
    <t>การจัดการสำหรับการเป็นผู้ประกอบการ</t>
  </si>
  <si>
    <t>การบริหารและจัดการองค์การ</t>
  </si>
  <si>
    <t>วาริชวิศวกรรม</t>
  </si>
  <si>
    <t>วิศวกรรมชีวภาพ</t>
  </si>
  <si>
    <t>วิศวกรรมระบบการผลิต</t>
  </si>
  <si>
    <t>วิศวกรรมคุณภาพ</t>
  </si>
  <si>
    <t>วิศวกรรมการผลิตและระบบ</t>
  </si>
  <si>
    <t>วิศวกรรมขนส่ง</t>
  </si>
  <si>
    <t>วิศวกรรมและการบริหารการก่อสร้าง</t>
  </si>
  <si>
    <t>วิศวกรรมทรัพยากรน้ำ</t>
  </si>
  <si>
    <t>วิศวกรรมเทคนิคธรณี</t>
  </si>
  <si>
    <t>มาตรวิทยาทางอุตสาหกรรม</t>
  </si>
  <si>
    <t>วิศวกรรมอัตโนมัติ</t>
  </si>
  <si>
    <t>วิศวกรรมความเที่ยงตรง</t>
  </si>
  <si>
    <t>วิศวกรรมกระบวนการขึ้นรูปพอลิเมอร์</t>
  </si>
  <si>
    <t>เทคโนโลยีการขึ้นรูปวัสดุและนวัตกรรมการผลิต</t>
  </si>
  <si>
    <t>วิศวกรรมไฟฟ้าสื่อสารและอิเล็กทรอนิกส์</t>
  </si>
  <si>
    <t>วิศวกรรมไฟฟ้าและคอมพิวเตอร์</t>
  </si>
  <si>
    <t>นวัตกรรมการเรียนรู้และเทคโนโลยี</t>
  </si>
  <si>
    <t>การสอนวิทยาศาสตร์และคณิตศาสตร์</t>
  </si>
  <si>
    <t>เทคโนโลยีการเรียนรู้และสื่อสารมวลชน</t>
  </si>
  <si>
    <t>เทคโนโลยีการพิมพ์และบรรจุภัณฑ์</t>
  </si>
  <si>
    <t>เทคนิคการพิมพ์</t>
  </si>
  <si>
    <t>มีเดียอาตส์</t>
  </si>
  <si>
    <t>เทคโนโลยีมีเดีย</t>
  </si>
  <si>
    <t>ฟิสิกส์ศึกษา</t>
  </si>
  <si>
    <t>ฟิสิกส์ประยุกต์</t>
  </si>
  <si>
    <t>คณิตศาสตร์ประยุกต์</t>
  </si>
  <si>
    <t>เคมีอุตสาหกรรม</t>
  </si>
  <si>
    <t>เคมีศึกษา</t>
  </si>
  <si>
    <t>วิทยาศาสตร์และเทคโนโลยีพอลิเมอร์</t>
  </si>
  <si>
    <t>วิทยาศาสตร์และเทคโนโลยีการอาหาร</t>
  </si>
  <si>
    <t>จุลชีววิทยาประยุกต์</t>
  </si>
  <si>
    <t>วิทยาศาสตร์ชีวภาพ</t>
  </si>
  <si>
    <t>ชีวสารสนเทศ</t>
  </si>
  <si>
    <t>ชีวสารสนเทศและชีววิทยาระบบ</t>
  </si>
  <si>
    <t>เทคโนโลยีหลังการเก็บเกี่ยว</t>
  </si>
  <si>
    <t>เทคโนโลยีชีวเคมี</t>
  </si>
  <si>
    <t>เทคโนโลยีชีวภาพ</t>
  </si>
  <si>
    <t>การจัดการทรัพยากรชีวภาพ</t>
  </si>
  <si>
    <t>วิทยาการหุ่นยนต์และระบบอัตโนมัติ</t>
  </si>
  <si>
    <t>สถาปัตยกรรมภายใน</t>
  </si>
  <si>
    <t>สถาปัตยกรรม</t>
  </si>
  <si>
    <t>ออกแบบนิเทศศิลป์</t>
  </si>
  <si>
    <t>การออกแบบโดยเน้นมนุษย์เป็นศูนย์กลาง</t>
  </si>
  <si>
    <t>การออกแบบและวางแผน</t>
  </si>
  <si>
    <t>การออกแบบอุตสาหกรรม</t>
  </si>
  <si>
    <t>ศิลปอุตสาหกรรม</t>
  </si>
  <si>
    <t>เทคโนโลยีอาคาร</t>
  </si>
  <si>
    <t>ธุรกิจอิเล็กทรอนิกส์</t>
  </si>
  <si>
    <t>การเรียนรู้ภาษาอังกฤษแบบพึ่งตนเอง</t>
  </si>
  <si>
    <t>ภาษาศาสตร์ประยุกต์ด้านการสอนภาษาอังกฤษ</t>
  </si>
  <si>
    <t>เทคโนโลยีและการจัดการพลังงาน</t>
  </si>
  <si>
    <t>เทคโนโลยีและการจัดการสิ่งแวดล้อม</t>
  </si>
  <si>
    <t>การจัดการอสังหาริมทรัพย์</t>
  </si>
  <si>
    <t>การจัดการ(วิศวกรรมการเงิน (วท.ม))</t>
  </si>
  <si>
    <t>การจัดการ</t>
  </si>
  <si>
    <t>วิทยาศาสตร์และเทคโนโลยี</t>
  </si>
  <si>
    <t>การพัฒนาความสามารถทางการแข่งขันเชิงอุตสาหกรรม</t>
  </si>
  <si>
    <t>ธุรกิจเทคโนโลยี</t>
  </si>
  <si>
    <t>วิศวกรรมหุ่นยนต์และระบบอัตโนมัติ</t>
  </si>
  <si>
    <t>สาขาวิชาวิทยาศาสตร์และเทคโนโลยี</t>
  </si>
  <si>
    <t>25520001</t>
  </si>
  <si>
    <t>หลักสูตรวิศวกรรมศาสตรบัณฑิต สาขาวิชาวิศวกรรมไฟฟ้าสื่อสารและอิเล็กทรอนิกส์ ปริญญาตรี 4 ปี (หลักสูตรสองภาษา)</t>
  </si>
  <si>
    <t>25540001</t>
  </si>
  <si>
    <t>วิศวกรรมเคมี โครงการแลกเปลี่ยนปริญญาตรี</t>
  </si>
  <si>
    <t>25540002</t>
  </si>
  <si>
    <t>วิศวกรรมศาสตรดุษฎีบัณฑิต สาขาวิชาวิศวกรรมเคมี ปริญญาเอก</t>
  </si>
  <si>
    <t>25540003</t>
  </si>
  <si>
    <t>วิศวกรรมศาสตรดุษฎีบัณฑิต สาขาวิชาวิศวกรรมเคมี ปริญญาเอก (ปกติ/ป.ตรีต่อป.เอก)</t>
  </si>
  <si>
    <t>25540004</t>
  </si>
  <si>
    <t>วิศวกรรมศาสตรมหาบัณฑิต สาขาวิชาวิศวกรรมเคมี ปริญญาโท(ภาคปกติ)</t>
  </si>
  <si>
    <t>25540005</t>
  </si>
  <si>
    <t>วิศวกรรมศาสตรมหาบัณฑิต สาขาวิชาวิศวกรรมเคมี(วิศวกรรมชีวเคมี) ปริญญาโท(ภาคปกติ)</t>
  </si>
  <si>
    <t>25540006</t>
  </si>
  <si>
    <t>วิศวกรรมศาสตรมหาบัณฑิต วิศวกรรมเคมี (ทักษะวิศวกรรมเคมี)ปริญญาโท(ภาคปกติ)</t>
  </si>
  <si>
    <t>25540007</t>
  </si>
  <si>
    <t>วิศวกรรมศาสตรมหาบัณฑิต วิศวกรรมเคมี ปริญญาโท(ภาคพิเศษ)</t>
  </si>
  <si>
    <t>25540008</t>
  </si>
  <si>
    <t>วิศวกรรมศาสตรบัณฑิต สาขาวิชาวิศวกรรมเคมี ปริญญาตรี 4 ปี</t>
  </si>
  <si>
    <t>25540009</t>
  </si>
  <si>
    <t>วิศวกรรมศาสตรบัณฑิต สาขาวิชาวิศวกรรมเคมี ปริญญาตรี 4 ปี (หลักสูตรสองภาษา)</t>
  </si>
  <si>
    <t>25540010</t>
  </si>
  <si>
    <t>วิศวกรรมศาสตรบัณฑิต สาขาวิชาวิศวกรรมเคมี ปริญญาตรี 5 ปี</t>
  </si>
  <si>
    <t>25540011</t>
  </si>
  <si>
    <t>วิศวกรรมศาสตรบัณฑิต สาขาวิชาวิศวกรรมเคมี ปริญญาตรีเทียบโอน 4 ปี (โครงการปกติ)</t>
  </si>
  <si>
    <t>25540012</t>
  </si>
  <si>
    <t>วิศวกรรมศาสตรบัณฑิต สาขาวิชาวิศวกรรมเคมี ปริญญาตรีเทียบโอน 5 ปี</t>
  </si>
  <si>
    <t>25540013</t>
  </si>
  <si>
    <t>วิศวกรรมศาสตรบัณฑิต สาขาวิชาวิศวกรรมเคมี ปริญญาตรีต่อเนื่อง 2 ปี (โครงการปกติ)</t>
  </si>
  <si>
    <t>25540014</t>
  </si>
  <si>
    <t>อนุปริญญา วิศวกรรมเคมี อนุปริญญา/ประกาศนียบัตรวิชาชีพชั้นสูง</t>
  </si>
  <si>
    <t>25540015</t>
  </si>
  <si>
    <t>วิศวกรรมเครื่องกลโครงการแลกเปลี่ยนปริญญาโท</t>
  </si>
  <si>
    <t>25540016</t>
  </si>
  <si>
    <t>วิศวกรรมเครื่องกล โครงการแลกเปลี่ยนปริญญาตรี</t>
  </si>
  <si>
    <t>25540017</t>
  </si>
  <si>
    <t>วิศวกรรมศาสตรดุษฎีบัณฑิต สาขาวิชาวิศวกรรมเครื่องกล ปริญญาเอก</t>
  </si>
  <si>
    <t>25540018</t>
  </si>
  <si>
    <t>วิศวกรรมศาสตรมหาบัณฑิต สาขาวิชาวิศวกรรมเครื่องกล ปริญญาโท 2 ปี</t>
  </si>
  <si>
    <t>25540019</t>
  </si>
  <si>
    <t>วิศวกรรมศาสตรบัณฑิต สาขาวิชาวิศวกรรมเครื่องกล ปริญญาตรี 4 ปี</t>
  </si>
  <si>
    <t>25540020</t>
  </si>
  <si>
    <t>วิศวกรรมศาสตรบัณฑิต สาขาวิชาวิศวกรรมเครื่องกล ปริญญาตรี 4 ปี (หลักสูตรสองภาษา)</t>
  </si>
  <si>
    <t>25540021</t>
  </si>
  <si>
    <t>วิศวกรรมศาสตรบัณฑิต สาขาวิชาวิศวกรรมเครื่องกล ปริญญาตรี 5 ปี</t>
  </si>
  <si>
    <t>25540022</t>
  </si>
  <si>
    <t>วิศวกรรมศาสตรบัณฑิต สาขาวิชาวิศวกรรมเครื่องกล ปริญญาตรีเทียบโอน 4 ปี (โครงการปกติ)</t>
  </si>
  <si>
    <t>25540023</t>
  </si>
  <si>
    <t>วิศวกรรมศาสตรบัณฑิต สาขาวิชาวิศวกรรมเครื่องกล ปริญญาตรีเทียบโอน 4 ปี (โครงการพิเศษ)</t>
  </si>
  <si>
    <t>25540024</t>
  </si>
  <si>
    <t>วิศวกรรมศาสตรบัณฑิต สาขาวิชาวิศวกรรมเครื่องกล ปริญญาตรีเทียบโอน 4 ปี (หลักสูตรสองภาษา)</t>
  </si>
  <si>
    <t>25540025</t>
  </si>
  <si>
    <t>วิศวกรรมศาสตรบัณฑิต สาขาวิชาวิศวกรรมเครื่องกล ปริญญาตรีเทียบโอน 5 ปี</t>
  </si>
  <si>
    <t>25540026</t>
  </si>
  <si>
    <t>อนุปริญญา สาขาวิชาวิศวกรรมเครื่องกล อนุปริญญา/ประกาศนียบัตรวิชาชีพชั้นสูง</t>
  </si>
  <si>
    <t>25540027</t>
  </si>
  <si>
    <t>วิศวกรรมศาสตรมหาบัณฑิต สาขาวิขาวิศวกรรมยานยนต์ ปริญญาโท(หลักสูตรนานาชาติ)</t>
  </si>
  <si>
    <t>25540028</t>
  </si>
  <si>
    <t>วิศวกรรมศาสตรมหาบัณฑิต สาขาวิชาวิศวกรรมไฟฟ้า ปริญญาโท 2 ปี</t>
  </si>
  <si>
    <t>25540029</t>
  </si>
  <si>
    <t>วิศวกรรมศาสตรมหาบัณฑิต สาขาวิชาวิศวกรรมไฟฟ้า-วศ.อิเล็กทรอนิกส์ ปริญญาโท 2 ปี</t>
  </si>
  <si>
    <t>25540030</t>
  </si>
  <si>
    <t>วิศวกรรมศาสตรมหาบัณฑิต สาขาวิชาวิศวกรรมไฟฟ้า-วศ.ระบบควบคุมฯ ปริญญาโท 2 ปี</t>
  </si>
  <si>
    <t>25540031</t>
  </si>
  <si>
    <t>วิศวกรรมศาสตรบัณฑิต สาขาวิชาวิศวกรรมไฟฟ้า ปริญญาตรี 4 ปี</t>
  </si>
  <si>
    <t>25540032</t>
  </si>
  <si>
    <t>วิศวกรรมศาสตรบัณฑิต สาขาวิชาวิศวกรรมไฟฟ้า ปริญญาตรี 4 ปี (หลักสูตรสองภาษา)</t>
  </si>
  <si>
    <t>25540033</t>
  </si>
  <si>
    <t>วิศวกรรมศาสตรบัณฑิต สาขาวิชาวิศวกรรมไฟฟ้า ปริญญาตรี 5 ปี</t>
  </si>
  <si>
    <t>25540035</t>
  </si>
  <si>
    <t>วิศวกรรมศาสตรบัณฑิต สาขาวิชาวิศวกรรมไฟฟ้า ปริญญาตรีเทียบโอน 4 ปี (โครงการปกติ)</t>
  </si>
  <si>
    <t>25540036</t>
  </si>
  <si>
    <t>วิศวกรรมศาสตรบัณฑิต สาขาวิชาวิศวกรรมไฟฟ้า ปริญญาตรีเทียบโอน 4 ปี (โครงการพิเศษ)</t>
  </si>
  <si>
    <t>25540037</t>
  </si>
  <si>
    <t>วิศวกรรมศาสตรบัณฑิต สาขาวิชาวิศวกรรมไฟฟ้า ปริญญาตรีเทียบโอน 4 ปี (หลักสูตรสองภาษา)</t>
  </si>
  <si>
    <t>25540038</t>
  </si>
  <si>
    <t>วิศวกรรมศาสตรบัณฑิต สาขาวิชาวิศวกรรมไฟฟ้า ปริญญาตรีเทียบโอน 5 ปี</t>
  </si>
  <si>
    <t>25540040</t>
  </si>
  <si>
    <t>อนุปริญญา สาขาวิชาวิศวกรรมไฟฟ้า อนุปริญญา/ประกาศนียบัตรวิชาชีพชั้นสูง</t>
  </si>
  <si>
    <t>25540041</t>
  </si>
  <si>
    <t>วิศวกรรมโยธา โครงการแลกเปลี่ยนปริญญาตรี</t>
  </si>
  <si>
    <t>25540042</t>
  </si>
  <si>
    <t>ปรัชญาดุษฎีบัณฑิต สาขาวิชาวิศวกรรมโยธา</t>
  </si>
  <si>
    <t>25540043</t>
  </si>
  <si>
    <t>วิศวกรรมศาสตรมหาบัณฑิต สาขาวิชาวิศวกรรมโยธา ปริญญาโท 2 ปี</t>
  </si>
  <si>
    <t>25540044</t>
  </si>
  <si>
    <t>วิศวกรรมศาสตรมหาบัณฑิต สาขาวิชาวิศวกรรมโยธา-เทคนิคธรณี ปริญญาโท 2 ปี</t>
  </si>
  <si>
    <t>25540045</t>
  </si>
  <si>
    <t>วิศวกรรมศาสตรบัณฑิต สาขาวิชาวิศวกรรมโยธา ปริญญาตรี 4 ปี</t>
  </si>
  <si>
    <t>25540046</t>
  </si>
  <si>
    <t>วิศวกรรมศาสตรบัณฑิต สาขาวิชาวิศวกรรมโยธา ปริญญาตรี 4 ปี (หลักสูตรนานาชาติ)</t>
  </si>
  <si>
    <t>25540047</t>
  </si>
  <si>
    <t>วิศวกรรมศาสตรบัณฑิต สาขาวิชาวิศวกรรมโยธา ปริญญาตรี 5 ปี</t>
  </si>
  <si>
    <t>25540048</t>
  </si>
  <si>
    <t>วิศวกรรมศาสตรบัณฑิต สาขาวิชาวิศวกรรมโยธา ปริญญาตรีเทียบโอน 4 ปี (โครงการปกติ)</t>
  </si>
  <si>
    <t>25540049</t>
  </si>
  <si>
    <t>วิศวกรรมศาสตรบัณฑิต สาขาวิชาวิศวกรรมโยธา ปริญญาตรีเทียบโอน 4 ปี (โครงการพิเศษ)</t>
  </si>
  <si>
    <t>25540050</t>
  </si>
  <si>
    <t>วิศวกรรมศาสตรบัณฑิต สาขาวิขาวิศวกรรมโยธา ปริญญาตรีเทียบโอน 4 ปี (หลักสูตรสองภาษา)</t>
  </si>
  <si>
    <t>25540051</t>
  </si>
  <si>
    <t>วิศวกรรมศาสตรบัณฑิต สาขาวิชาวิศวกรรมโยธา ปริญญาตรีเทียบโอน 5 ปี</t>
  </si>
  <si>
    <t>25540052</t>
  </si>
  <si>
    <t>วิศวกรรมศาสตรบัณฑิต สาขาวิชาวิศวกรรมโยธา ปริญญาตรีต่อเนื่อง 2 ปี (โครงการปกติ)</t>
  </si>
  <si>
    <t>25540053</t>
  </si>
  <si>
    <t>อนุปริญญา วิศวกรรมโยธา อนุปริญญา/ประกาศนียบัตรวิชาชีพชั้นสูง</t>
  </si>
  <si>
    <t>25540054</t>
  </si>
  <si>
    <t>วิศวกรรมศาสตรมหาบัณฑิต สาขาวิชาวิศวกรรมทรัพยากรน้ำ ปริญญาโท 2 ปี</t>
  </si>
  <si>
    <t>25540055</t>
  </si>
  <si>
    <t>ประกาศนียบัตรบัณฑิต สาขาวิชาวิศวกรรมเทคนิคธรณี ประกาศนียบัตรบัณฑิต</t>
  </si>
  <si>
    <t>25540056</t>
  </si>
  <si>
    <t>วิศวกรรมศาสตรมหาบัณฑิต สาขาวิชาวิศวกรรมและการบริหารการก่อสร้าง ปริญญาโท 2 ปี โครงการความร่วมมือ - วเทคนิคนครราชสีมา</t>
  </si>
  <si>
    <t>25540057</t>
  </si>
  <si>
    <t>วิศวกรรมศาสตรมหาบัณฑิต สาขาวิชาวิศวกรรมและการบริหารการก่อสร้าง ปริญญาโท 2 ปี ภาคค่ำ</t>
  </si>
  <si>
    <t>25540058</t>
  </si>
  <si>
    <t>วิศวกรรมศาสตรมหาบัณฑิต สาขาวิชาวิศวกรรมและการบริหารการก่อสร้าง ปริญญาโท(ภาคพิเศษ)</t>
  </si>
  <si>
    <t>25540059</t>
  </si>
  <si>
    <t>วิศวกรรมศาสตรมหาบัณฑิต สาขาวิชาวิศวกรรมขนส่ง ปริญญาโท 2 ปี</t>
  </si>
  <si>
    <t>25540060</t>
  </si>
  <si>
    <t>วิศวกรรมศาสตรมหาบัณฑิต สาขาวิชาเทคโนโลยีวิศวกรรมโยธา  ปริญญาโท 2 ปี ภาคค่ำ</t>
  </si>
  <si>
    <t>25540062</t>
  </si>
  <si>
    <t>วิศวกรรมศาสตรบัณฑิต สาขาวิชาวิศวกรรมอุตสาหการ ปริญญาตรี 4 ปี</t>
  </si>
  <si>
    <t>25540063</t>
  </si>
  <si>
    <t>วิศวกรรมศาสตรบัณฑิต สาขาวิชาวิศวกรรมอุตสาหการ  ปริญญาตรี 4 ปี (หลักสูตรสองภาษา)</t>
  </si>
  <si>
    <t>25540064</t>
  </si>
  <si>
    <t>วิศวกรรมศาสตรบัณฑิต สาขาวิชาวิศวกรรมอุตสาหการ ปริญญาตรี 5 ปี</t>
  </si>
  <si>
    <t>25540065</t>
  </si>
  <si>
    <t>วิศวกรรมศาสตรบัณฑิต สาขาวิชาวิศวกรรมอุตสาหการ ปริญญาตรีเทียบโอน 4 ปี (โครงการปกติ)</t>
  </si>
  <si>
    <t>25540066</t>
  </si>
  <si>
    <t>วิศวกรรมศาสตรบัณฑิต สาขาวิชาวิศวกรรมอุตสาหการ ปริญญาตรีเทียบโอน 4 ปี (โครงการพิเศษ)</t>
  </si>
  <si>
    <t>25540067</t>
  </si>
  <si>
    <t>วิศวกรรมศาสตรบัณฑิต สาขาวิชาวิศวกรรมอุตสาหการ ปริญญาตรีเทียบโอน 4 ปี (หลักสูตรสองภาษา)</t>
  </si>
  <si>
    <t>25540068</t>
  </si>
  <si>
    <t>วิศวกรรมศาสตรบัณฑิต สาขาวิชาวิศวกรรมอุตสาหการ ปริญญาตรีเทียบโอน 5 ปี</t>
  </si>
  <si>
    <t>25540069</t>
  </si>
  <si>
    <t>อนุปริญญา สาขาวิชาวิศวกรรมอุตสาหการ อนุปริญญา/ประกาศนียบัตรวิชาชีพชั้นสูง</t>
  </si>
  <si>
    <t>25540070</t>
  </si>
  <si>
    <t>วิศวกรรมศาสตรมหาบัณฑิต สาขาวิชาวิศวกรรมระบบการผลิต ปริญญาโท 2 ปี</t>
  </si>
  <si>
    <t>25540071</t>
  </si>
  <si>
    <t>วิศวกรรมศาสตรมหาบัณฑิต สาขาวิชาวิศวกรรมระบบการผลิต ปริญญาโท 2 ปี เสาร์-อาทิตย์ - ชลบุรี</t>
  </si>
  <si>
    <t>25540072</t>
  </si>
  <si>
    <t>วิศวกรรมศาสตรมหาบัณฑิต สาขาวิชาวิศวกรรมระบบการผลิต ปริญญาโท 2 ปี ภาคเสาร์-อาทิตย์</t>
  </si>
  <si>
    <t>25540073</t>
  </si>
  <si>
    <t>วิศวกรรมศาสตรมหาบัณฑิต สาขาวิชาวิศวกรรมระบบการผลิต ปริญญาโท 2 ปี ภาคค่ำ</t>
  </si>
  <si>
    <t>25540074</t>
  </si>
  <si>
    <t>วิศวกรรมศาสตรมหาบัณฑิต สาขาวิชาวิศวกรรมระบบการผลิต ปริญญาโท(ภาคพิเศษ)</t>
  </si>
  <si>
    <t>25540075</t>
  </si>
  <si>
    <t>วิศวกรรมศาสตรมหาบัณฑิต สาขาวิชาวิศวกรรมการเชื่อม ปริญญาโท 2 ปี ภาคเสาร์-อาทิตย์</t>
  </si>
  <si>
    <t>25540076</t>
  </si>
  <si>
    <t>วิศวกรรมศาสตรมหาบัณฑิต สาขาวิชาวิศวกรรมการเชื่อม ปริญญาโท 2 ปี ภาคค่ำ</t>
  </si>
  <si>
    <t>25540077</t>
  </si>
  <si>
    <t>วิศวกรรมศาสตรมหาบัณฑิต สาขาวิชาวิศวกรรมการเชื่อม ปริญญาโท(ภาคพิเศษ)</t>
  </si>
  <si>
    <t>25540078</t>
  </si>
  <si>
    <t>วิศวกรรมศาสตรมหาบัณฑิต สาขาวิชาวิศวกรรมโลหการ ปริญญาโท 2 ปี ภาคเสาร์-อาทิตย์</t>
  </si>
  <si>
    <t>25540079</t>
  </si>
  <si>
    <t>วิศวกรรมศาสตรมหาบัณฑิต สาขาวิชาวิศวกรรมโลหการ ปริญญาโท 2 ปี ภาคค่ำ</t>
  </si>
  <si>
    <t>25540080</t>
  </si>
  <si>
    <t>วิศวกรรมศาสตรมหาบัณฑิต สาขาวิชาวิศวกรรมโลหการ ปริญญาโท(ภาคพิเศษ)</t>
  </si>
  <si>
    <t>25540081</t>
  </si>
  <si>
    <t>วิศวกรรมศาสตรบัณฑิต สาขาวิชาวิศวกรรมเมคคาทรอนิกส์ ปริญญาตรี 4 ปี</t>
  </si>
  <si>
    <t>25540082</t>
  </si>
  <si>
    <t>วิศวกรรมศาสตรบัณฑิต สาขาวิชาวิศวกรรมเมคคาทรอนิกส์ ปริญญาตรี 4 ปี (หลักสูตรสองภาษา)</t>
  </si>
  <si>
    <t>25540083</t>
  </si>
  <si>
    <t>วิศวกรรมศาสตรบัณฑิต สาขาวิชาวิศวกรรมเมคคาทรอนิกส์ ปริญญาตรีเทียบโอน 4 ปี (โครงการพิเศษ)</t>
  </si>
  <si>
    <t>25540084</t>
  </si>
  <si>
    <t>วิศวกรรมศาสตรบัณฑิต สาขาวิชาวิศวกรรมเมคคาทรอนิกส์ ปริญญาตรีเทียบโอน 4 ปี (หลักสูตรสองภาษา)</t>
  </si>
  <si>
    <t>25540085</t>
  </si>
  <si>
    <t>วิศวกรรมศาสตรมหาบัณฑิต สาขาวิชาวิศวกรรมคุณภาพ ปริญญาโท 2 ปี ภาคค่ำ</t>
  </si>
  <si>
    <t>25540086</t>
  </si>
  <si>
    <t>ปรัชญาดุษฎีบัณฑิต สาขาวิชาวิศวกรรมการผลิตและระบบ ปริญญาเอก</t>
  </si>
  <si>
    <t>25540087</t>
  </si>
  <si>
    <t>ปรัชญาดุษฎีบัณฑิต สาขาวิชาวิศวกรรมการผลิตและระบบ ปริญญาเอก(ภาคพิเศษ)</t>
  </si>
  <si>
    <t>25540088</t>
  </si>
  <si>
    <t>ปรัชญาดุษฏีบัณฑิต สาขาวิชาวิศวกรรมอุตสาหการและระบบการผลิต ปริญญาเอก</t>
  </si>
  <si>
    <t>25540089</t>
  </si>
  <si>
    <t>วิศวกรรมศาสตรมหาบัณฑิต สาขาวิชาวิศวกรรมอุตสาหการและระบบการผลิต ปริญญาโท 2 ปี ภาคเสาร์-อาทิตย์</t>
  </si>
  <si>
    <t>25540090</t>
  </si>
  <si>
    <t>วิศวกรรมคอมพิวเตอร์ โครงการแลกเปลี่ยนปริญญาโท</t>
  </si>
  <si>
    <t>25540091</t>
  </si>
  <si>
    <t>วิศวกรรมศาสตรมหาบัณฑิต สาขาวิชาวิศวกรรมคอมพิวเตอร์ (หลักสูตรนานาชาติ) ปริญญาโท 2 ปี โครงการความร่วมมือ - วเทคนิคนครราชสีมา</t>
  </si>
  <si>
    <t>25540092</t>
  </si>
  <si>
    <t>วิทยาศาสตรมหาบัณฑิต สาขาวิชาวิศวกรรมคอมพิวเตอร์ ปริญญาโท 2 ปี โครงการความร่วมมือ - วเทคนิคนครราชสีมา</t>
  </si>
  <si>
    <t>25540093</t>
  </si>
  <si>
    <t>วิศวกรรมศาสตรมหาบัณฑิต สาขาวิชาวิศวกรรมคอมพิวเตอร์ (หลักสูตรนานาชาติ) ปริญญาโท 2 ปี นานาชาติ</t>
  </si>
  <si>
    <t>25540094</t>
  </si>
  <si>
    <t>วิทยาศาสตรมหาบัณฑิต สาขาวิชาวิศวกรรมคอมพิวเตอร์ ปริญญาโท 2 ปี นานาชาติ</t>
  </si>
  <si>
    <t>25540095</t>
  </si>
  <si>
    <t>วิศวกรรมศาสตรมหาบัณฑิต สาขาวิชาวิศวกรรมคอมพิวเตอร์ (หลักสูตรนานาชาติ) ปริญญาโท 2 ปี ภาคค่ำ</t>
  </si>
  <si>
    <t>25540096</t>
  </si>
  <si>
    <t>วิศวกรรมศาสตรมหาบัณฑิต สาขาวิชาวิศวกรรมคอมพิวเตอร์ ปริญญาโท(ภาคพิเศษ)</t>
  </si>
  <si>
    <t>25540097</t>
  </si>
  <si>
    <t>วิทยาศาสตรมหาบัณฑิต สาขาวิชาวิศวกรรมคอมพิวเตอร์ ปริญญาโท(ภาคพิเศษ)</t>
  </si>
  <si>
    <t>25540098</t>
  </si>
  <si>
    <t>วิศวกรรมศาสตรบัณฑิต สาขาวิชาวิศวกรรมคอมพิวเตอร์ ปริญญาตรี 4 ปี</t>
  </si>
  <si>
    <t>25540099</t>
  </si>
  <si>
    <t>วิศวกรรมศาสตรบัณฑิต สาขาวิชาวิศวกรรมคอมพิวเตอร์ ปริญญาตรี 4 ปี  (หลักสูตรนานาชาติ)</t>
  </si>
  <si>
    <t>25540100</t>
  </si>
  <si>
    <t>ปรัชญาดุษฎีบัณฑิต สาขาวิชาวิศวกรรมไฟฟ้าและคอมพิวเตอร์ (หลักสูตรนานาชาติ) ปริญญาเอก</t>
  </si>
  <si>
    <t>25540101</t>
  </si>
  <si>
    <t>ปรัชญาดุษฎีบัณฑิต สาขาวิชาวิศวกรรมไฟฟ้าและคอมพิวเตอร์ ปริญญาเอก หลักสูตรนานาชาติ</t>
  </si>
  <si>
    <t>25540102</t>
  </si>
  <si>
    <t>ปรัชญาดุษฎีบัณฑิต สาขาวิชาวิศวกรรมไฟฟ้าและคอมพิวเตอร์ (หลักสูตรนานาชาติ) ปริญญาเอก(ภาคพิเศษ)</t>
  </si>
  <si>
    <t>25540103</t>
  </si>
  <si>
    <t>วิศวกรรมศาสตรบัณฑิต สาขาวิชาวิศวกรรมระบบควบคุมและเครื่องมือวัด ปริญญาตรี 4 ปี</t>
  </si>
  <si>
    <t>25540104</t>
  </si>
  <si>
    <t>วิศวกรรมศาสตรบัณฑิต สาขาวิชาวิศวกรรมระบบควบคุมและเครื่องมือวัด ปริญญาตรี 4 ปี (หลักสูตรสองภาษา)</t>
  </si>
  <si>
    <t>25540105</t>
  </si>
  <si>
    <t>วิศวกรรมศาสตรบัณฑิต สาขาวิชาวิศวกรรมระบบควบคุมและเครื่องมือวัด ปริญญาตรีเทียบโอน 4 ปี (โครงการพิเศษ)</t>
  </si>
  <si>
    <t>25540106</t>
  </si>
  <si>
    <t>วิศวกรรมศาสตรบัณฑิต สาขาวิชาวิศวกรรมระบบควบคุมและเครื่องมือวัด ปริญญาตรีเทียบโอน 4 ปี (หลักสูตรสองภาษา)</t>
  </si>
  <si>
    <t>25540107</t>
  </si>
  <si>
    <t>วิศวกรรมศาสตรมหาบัณฑิต สาขาวิชามาตรวิทยาทางอุตสาหกรรม ปริญญาโท 2 ปี</t>
  </si>
  <si>
    <t>25540108</t>
  </si>
  <si>
    <t>วิศวกรรมศาสตรมหาบัณฑิต มาตรวิทยาทางอุตสาหกรรม ปริญญาโท 2 ปี ภาคค่ำ</t>
  </si>
  <si>
    <t>25540109</t>
  </si>
  <si>
    <t>วิศวกรรมศาสตรมหาบัณฑิต สาขาวิชามาตรวิทยาทางอุตสาหกรรม ปริญญาโท(ภาคพิเศษ)</t>
  </si>
  <si>
    <t>25540110</t>
  </si>
  <si>
    <t>ปรัชญาดุษฎีบัณฑิต สาขาวิชาวิศวกรรมสิ่งแวดล้อม ปริญญาเอก</t>
  </si>
  <si>
    <t>25540111</t>
  </si>
  <si>
    <t>ปรัชญาดุษฎีบัณฑิต สาขาวิชาวิศวกรรมสิ่งแวดล้อม ปริญญาเอก(ภาคพิเศษ)</t>
  </si>
  <si>
    <t>25540112</t>
  </si>
  <si>
    <t>วิศวกรรมศาสตรมหาบัณฑิต สาขาวิชาวิศวกรรมสิ่งแวดล้อม ปริญญาโท 2 ปี</t>
  </si>
  <si>
    <t>25540113</t>
  </si>
  <si>
    <t>วิศวกรรมศาสตรมหาบัณฑิต สาขาวิชาวิศวกรรมสิ่งแวดล้อม ปริญญาโท 2 ปี ภาคเสาร์-อาทิตย์</t>
  </si>
  <si>
    <t>25540114</t>
  </si>
  <si>
    <t>วิศวกรรมศาสตรมหาบัณฑิต สาขาวิชาวิศวกรรมสิ่งแวดล้อม ปริญญาโท(ภาคพิเศษ)</t>
  </si>
  <si>
    <t>25540115</t>
  </si>
  <si>
    <t>วิศวกรรมศาสตรบัณฑิต สาขาวิชาวิศวกรรมสิ่งแวดล้อม ปริญญาตรี 4 ปี</t>
  </si>
  <si>
    <t>25540116</t>
  </si>
  <si>
    <t>วิศวกรรมศาสตรบัณฑิต สาขาวิชาวิศวกรรมสิ่งแวดล้อม ปริญญาตรี 4 ปี (หลักสูตรสองภาษา)</t>
  </si>
  <si>
    <t>25540117</t>
  </si>
  <si>
    <t>ปริญญาตรีใบที่สอง</t>
  </si>
  <si>
    <t>25540118</t>
  </si>
  <si>
    <t>วิศวกรรมศาสตรบัณฑิต สาขาวิชาวิศวกรรมอิเล็กทรอนิกส์และโทรคมนาคม ปริญญาตรี 4 ปี</t>
  </si>
  <si>
    <t>25540119</t>
  </si>
  <si>
    <t>วิศวกรรมศาสตรบัณฑิต สาขาวิชาวิศวกรรมอิเล็กทรอนิกส์และโทรคมนาคม ปริญญาตรี 4 ปี (หลักสูตรสองภาษา)</t>
  </si>
  <si>
    <t>25540120</t>
  </si>
  <si>
    <t>วิศวกรรมศาสตรบัณฑิต สาขาวิชาวิศวกรรมอิเล็กทรอนิกส์และโทรคมนาคม ปริญญาตรีเทียบโอน 4 ปี (โครงการพิเศษ)</t>
  </si>
  <si>
    <t>25540121</t>
  </si>
  <si>
    <t>วิศวกรรมศาสตรบัณฑิต สาขาวิชาวิศวกรรมอิเล็กทรอนิกส์และโทรคมนาคม ปริญญาตรีเทียบโอน 4 ปี (หลักสูตรสองภาษา)</t>
  </si>
  <si>
    <t>25540122</t>
  </si>
  <si>
    <t>วิศวกรรมศาสตรบัณฑิต สาขาวิชาวิศวกรรมอิเล็กทรอนิกส์และโทรคมนาคม ปริญญาตรีต่อเนื่อง 2 ปี (โครงการปกติ)</t>
  </si>
  <si>
    <t>25540123</t>
  </si>
  <si>
    <t>อนุปริญญา สาขาวิชาวิศวกรรมอิเล็กทรอนิกส์และโทรคมนาคม อนุปริญญา/ประกาศนียบัตรวิชาชีพชั้นสูง</t>
  </si>
  <si>
    <t>25540124</t>
  </si>
  <si>
    <t>วิศวกรรมศาสตรมหาบัณฑิต สาขาวิชาวิศวกรรมไฟฟ้าและสารสนเทศ (หลักสูตรนานาชาติ) ปริญญาโท 2 ปี  โครงการร่วมมือ-ว.สารพัดช่างอุบลราชธานี</t>
  </si>
  <si>
    <t>25540125</t>
  </si>
  <si>
    <t>วิศวกรรมศาสตรมหาบัณฑิต สาขาวิชาวิศวกรรมไฟฟ้าและสารสนเทศ (หลักสูตรนานาชาติ) ปริญญาโท 2 ปี นานาชาติ</t>
  </si>
  <si>
    <t>25540126</t>
  </si>
  <si>
    <t>วิศวกรรมศาสตรมหาบัณฑิต สาขาวิชาวิศวกรรมไฟฟ้าและสารสนเทศ  ปริญญาโท 2 ปี ภาคเสาร์-อาทิตย์</t>
  </si>
  <si>
    <t>25540127</t>
  </si>
  <si>
    <t>วิศวกรรมศาสตรมหาบัณฑิต สาขาวิชาวิศวกรรมไฟฟ้าและสารสนเทศ (หลักสูตรนานาชาติ) ปริญญาโท 2 ปี ภาคค่ำ</t>
  </si>
  <si>
    <t>25540128</t>
  </si>
  <si>
    <t>วิศวกรรมศาสตรบัณฑิต สาขาวิชาวิศวกรรมไฟฟ้าสื่อสารและอิเล็กทรอนิกส์ ปริญญาตรี 4 ปี</t>
  </si>
  <si>
    <t>25540129</t>
  </si>
  <si>
    <t>วิศวกรรมศาสตรบัณฑิต สาขาวิชาวิศวกรรมเครื่องมือและวัสดุ ปริญญาตรี 4 ปี</t>
  </si>
  <si>
    <t>25540130</t>
  </si>
  <si>
    <t>วิศวกรรมศาสตรบัณฑิต สาขาวิชาวิศวกรรมเครื่องมือและวัสดุ ปริญญาตรีเทียบโอน 4 ปี (โครงการปกติ)</t>
  </si>
  <si>
    <t>25540131</t>
  </si>
  <si>
    <t>วิศวกรรมศาสตรบัณฑิต สาขาวิชาวิศวกรรมเครื่องมือและวัสดุ ปริญญาตรีเทียบโอน 4 ปี (โครงการพิเศษ)</t>
  </si>
  <si>
    <t>25540132</t>
  </si>
  <si>
    <t>วิศวกรรมศาสตรดุษฎีบัณฑิต สาขาวิชาเทคโนโลยีการขึ้นรูปโลหะ ปริญญาเอก</t>
  </si>
  <si>
    <t>25540133</t>
  </si>
  <si>
    <t>25540134</t>
  </si>
  <si>
    <t>วิศวกรรมศาสตรดุษฎีบัณฑิต สาขาวิชาเทคโนโลยีการขึ้นรูปโลหะ ปริญญาเอก(ภาคพิเศษ)</t>
  </si>
  <si>
    <t>25540135</t>
  </si>
  <si>
    <t>วิศวกรรมศาสตรมหาบัณฑิต สาขาวิชาเทคโนโลยีการขึ้นรูปโลหะ ปริญญาโท 2 ปี</t>
  </si>
  <si>
    <t>25540136</t>
  </si>
  <si>
    <t>วิศวกรรมศาสตรมหาบัณฑิต สาขาวิชาเทคโนโลยีการขึ้นรูปโลหะ ปริญญาโท 2 ปี ภาคค่ำ</t>
  </si>
  <si>
    <t>25540137</t>
  </si>
  <si>
    <t>วิศวกรรมศาสตรมหาบัณฑิต สาขาวิชาเทคโนโลยีการขึ้นรูปโลหะ ปริญญาโท(ภาคพิเศษ)</t>
  </si>
  <si>
    <t>25540138</t>
  </si>
  <si>
    <t>วิศวกรรมศาสตรบัณฑิต สาขาวิชาวิศวกรรมวัสดุ ปริญญาตรี 4 ปี</t>
  </si>
  <si>
    <t>25540139</t>
  </si>
  <si>
    <t>วิศวกรรมศาสตรบัณฑิต สาขาวิชาวิศวกรรมวัสดุ ปริญญาตรี 4 ปี (หลักสูตรสองภาษา)</t>
  </si>
  <si>
    <t>25540140</t>
  </si>
  <si>
    <t>วิศวกรรมศาสตรบัณฑิต สาขาวิชาวิศวกรรมวัสดุ ปริญญาตรีเทียบโอน 4 ปี (โครงการพิเศษ)</t>
  </si>
  <si>
    <t>25540141</t>
  </si>
  <si>
    <t>วิศวกรรมศาสตรบัณฑิต สาขาวิชาวิศวกรรมวัสดุ ปริญญาตรีเทียบโอน 4 ปี (หลักสูตรสองภาษา)</t>
  </si>
  <si>
    <t>25540142</t>
  </si>
  <si>
    <t>อนุปริญญา สาขาวิชาวิศวกรรมวัสดุ อนุปริญญา/ประกาศนียบัตรวิชาชีพชั้นสูง</t>
  </si>
  <si>
    <t>25540143</t>
  </si>
  <si>
    <t>วิศวกรรมศาสตรบัณฑิต สาขาวิชาวิศวกรรมเครื่องมือ ปริญญาตรี 4 ปี</t>
  </si>
  <si>
    <t>25540144</t>
  </si>
  <si>
    <t>วิศวกรรมศาสตรบัณฑิต สาขาวิชาวิศวกรรมเครื่องมือ ปริญญาตรีเทียบโอน 4 ปี (โครงการปกติ)</t>
  </si>
  <si>
    <t>25540145</t>
  </si>
  <si>
    <t>วิศวกรรมศาสตรบัณฑิต สาขาวิชาวิศวกรรมเครื่องมือ ปริญญาตรีเทียบโอน 4 ปี (โครงการพิเศษ)</t>
  </si>
  <si>
    <t>25540146</t>
  </si>
  <si>
    <t>วิศวกรรมศาสตรบัณฑิต สาขาวิชาวิศวกรรมเครื่องมือ ปริญญาตรีเทียบโอน 4 ปี (หลักสูตรสองภาษา)</t>
  </si>
  <si>
    <t>25540147</t>
  </si>
  <si>
    <t>วิศวกรรมศาสตรมหาบัณฑิต สาขาวิชาวิศวกรรมกระบวนการขึ้นรูปพอลิเมอร์ ปริญญาโท 2 ปี ภาคค่ำ</t>
  </si>
  <si>
    <t>25540148</t>
  </si>
  <si>
    <t>วิศวกรรมศาสตรมหาบัณฑิต สาขาวิชาวิศวกรรมความเที่ยงตรง ปริญญาโท 2 ปี</t>
  </si>
  <si>
    <t>25540149</t>
  </si>
  <si>
    <t>ประกาศนียบัตรบัณฑิต สาขาวิชาวิศวกรรมอาหาร ประกาศนียบัตรบัณฑิต</t>
  </si>
  <si>
    <t>25540150</t>
  </si>
  <si>
    <t>วิศวกรรมศาสตรดุษฎีบัณฑิต สาขาวิชาวิศวกรรมอาหาร ปริญญาเอก</t>
  </si>
  <si>
    <t>25540151</t>
  </si>
  <si>
    <t>วิศวกรรมศาสตรมหาบัณฑิต สาขาวิชาวิศวกรรมอาหาร ปริญญาโท 2 ปี</t>
  </si>
  <si>
    <t>25540152</t>
  </si>
  <si>
    <t>วิศวกรรมศาสตรมหาบัณฑิต สาขาวิชาวิศวกรรมอาหาร(ทักษะวิศวกรรมอาหาร) ปริญญาโท 2</t>
  </si>
  <si>
    <t>25540153</t>
  </si>
  <si>
    <t>วิศวกรรมศาสตรมหาบัณฑิต สาขาวิชาทักษะวิศวกรรมอาหาร ปริญญาโท(ภาคพิเศษ)</t>
  </si>
  <si>
    <t>25540154</t>
  </si>
  <si>
    <t>วิศวกรรมศาสตรมหาบัณฑิต สาขาวิชาวาริศวิศวกรรม</t>
  </si>
  <si>
    <t>25540155</t>
  </si>
  <si>
    <t>วิศวกรรมศาสตรบัณฑิต สาขาวิชาวิศวกรรมเครื่องกล (พลังงาน เศรษฐศาสตร์ และสิ่งแวดล้อม)</t>
  </si>
  <si>
    <t>25540156</t>
  </si>
  <si>
    <t>วิศวกรรมศาสตรบัณฑิต สาขาวิชาวิศวกรรมไฟฟ้า (ระบบไฟฟ้า อิเล็กทรอนิกส์กำลัง และพลังงาน) ปริญญาตรี 4 ปี</t>
  </si>
  <si>
    <t>25540157</t>
  </si>
  <si>
    <t>วิศวกรรมเคมี(หลักสูตรนานาชาติ)  โครงการแลกเปลี่ยนปริญญาตรี</t>
  </si>
  <si>
    <t>25540158</t>
  </si>
  <si>
    <t>วิศวกรรมศาสตรบัณฑิต สาขาวิชาวิศวกรรมเคมี (หลักสูตรนานาชาติ)</t>
  </si>
  <si>
    <t>25540159</t>
  </si>
  <si>
    <t>วิศวกรรมโยธา (หลักสูตรนานาชาติ)  โครงการแลกเปลี่ยนปริญญาตรี</t>
  </si>
  <si>
    <t>25540160</t>
  </si>
  <si>
    <t>วิศวกรรมคอมพิวเตอร์ (หลักสูตรนานาชาติ) โครงการแลกเปลี่ยนปริญญาตรี</t>
  </si>
  <si>
    <t>25540161</t>
  </si>
  <si>
    <t>วิศวกรรมศาสตรบัณฑิต สาขาวิชาวิศวกรรมระบบควบคุมและเครื่องมือวัด(สหกิจศึกษา) ปริญญาตรี 4 ปี เทียบโอน</t>
  </si>
  <si>
    <t>25540162</t>
  </si>
  <si>
    <t>วิศวกรรมศาสตรบัณฑิต สาขาวิชาวิศวกรรมระบบควบคุมและเครื่องมือวัด(สหกิจศึกษา)  ปริญญาตรี 4 ปี</t>
  </si>
  <si>
    <t>25540165</t>
  </si>
  <si>
    <t>วิศวกรรมศาสตรบัณฑิต สาขาวิชาวิศวกรรมอัตโนมัติ ปริญญาตรี 4 ปี (หลักสูตรนานาชาติ)</t>
  </si>
  <si>
    <t>25540166</t>
  </si>
  <si>
    <t>วิศวกรรมสิ่งแวดล้อม(หลักสูตรนานาชาติ)    โครงการแลกเปลี่ยนปริญญาตรี</t>
  </si>
  <si>
    <t>25540167</t>
  </si>
  <si>
    <t>วิศวกรรมศาสตรบัณฑิต สาขาวิชาวิศวกรรมสิ่งแวดล้อม ปริญญาตรี 4 ปี (หลักสูตรนานาชาติ)</t>
  </si>
  <si>
    <t>25540168</t>
  </si>
  <si>
    <t>วิศวกรรมไฟฟ้าสื่อสารและอิเล็กทรอนิกส์(หลักสูตรนานาชาติ)โครงการแลกเปลี่ยนปริญญาตรี</t>
  </si>
  <si>
    <t>25540169</t>
  </si>
  <si>
    <t>วิศวกรรมศาสตรบัณฑิต สาขาวิชาวิศวกรรมไฟฟ้าสื่อสารและอิเล็กทรอนิกส์ (หลักสูตรนานาชาติ)</t>
  </si>
  <si>
    <t>25540170</t>
  </si>
  <si>
    <t>วิศวกรรมดุษฎีบัณฑิต สาขาวิชาเทคโนโลยีการขึ้นรูปวัสดุและนวัตกรรมการผลิต ปริญญาเอก</t>
  </si>
  <si>
    <t>25540171</t>
  </si>
  <si>
    <t>วิศวกรรมศาสตรมหาบัณฑิต สาขาวิชาเทคโนโลยีการขึ้นรูปวัสดุและนวัตกรรมการผลิต ปริญญาโท 2 ปี ภาคค่ำ</t>
  </si>
  <si>
    <t>25540172</t>
  </si>
  <si>
    <t>ปรัชญาดุษฎีบัณฑิต สาขาวิชาวิศวกรรมชีวภาพ ปริญญาเอกโครงการร่วม</t>
  </si>
  <si>
    <t>25540173</t>
  </si>
  <si>
    <t>วิศวกรรมศาสตรมหาบัณฑิต สาขาวิชาวิศวกรรมชีวภาพ ปริญญาโท โครงการร่วม</t>
  </si>
  <si>
    <t>25540174</t>
  </si>
  <si>
    <t>วิศวกรรมศาสตร์</t>
  </si>
  <si>
    <t>25540175</t>
  </si>
  <si>
    <t>วิทยาศาสตรบัณฑิต สาขาวิชาคณิตศาสตร์ ปริญญาตรี 4 ปี</t>
  </si>
  <si>
    <t>25540176</t>
  </si>
  <si>
    <t>ปรัชญาดุษฎีบัณฑิต สาขาวิชาคณิตศาสตร์ประยุกต์ ปริญญาเอก</t>
  </si>
  <si>
    <t>25540177</t>
  </si>
  <si>
    <t>ปรัชญาดุษฎีบัณฑิต สาขาวิชาคณิตศาสตร์ประยุกต์ ปริญญาเอก(ภาคพิเศษ)</t>
  </si>
  <si>
    <t>25540178</t>
  </si>
  <si>
    <t>วิทยาศาสตรมหาบัณฑิต สาขาวิชาคณิตศาสตร์ประยุกต์ ปริญญาโท 2 ปี</t>
  </si>
  <si>
    <t>25540179</t>
  </si>
  <si>
    <t>วิทยาศาสตรมหาบัณฑิตสาชาวิชาการสอนคณิตศาสตร์ ปริญญาโท 2 ปี</t>
  </si>
  <si>
    <t>25540180</t>
  </si>
  <si>
    <t>วิทยาศาสตรมหาบัณฑิต สาขาวิชาการสอนคณิตศาสตร์ ปริญญาโท(ภาคพิเศษ)</t>
  </si>
  <si>
    <t>25540181</t>
  </si>
  <si>
    <t>วิทยาศาสตรบัณฑิต สาขาวิชาวิทยาการคอมพิวเตอร์ประยุกต์ ปริญญาตรี 4 ปี</t>
  </si>
  <si>
    <t>25540182</t>
  </si>
  <si>
    <t>วิทยาศาสตรบัณฑิต สาขาวิชาสถิติประยุกต์ ปริญญาตรี 4 ปี</t>
  </si>
  <si>
    <t>25540183</t>
  </si>
  <si>
    <t>เคมี โครงการแลกเปลี่ยนปริญญาโท</t>
  </si>
  <si>
    <t>25540184</t>
  </si>
  <si>
    <t>ปรัชญาดุษฎีบัณฑิต สาขาวิชาเคมี ปริญญาเอก</t>
  </si>
  <si>
    <t>25540185</t>
  </si>
  <si>
    <t>วิทยาศาสตรมหาบัณฑิต สาขาวิชาเคมี ปริญญาโท 2 ปี</t>
  </si>
  <si>
    <t>25540186</t>
  </si>
  <si>
    <t>วิทยาศาสตรบัณฑิต สาขาวิชาเคมี ปริญญาตรี 4 ปี</t>
  </si>
  <si>
    <t>25540188</t>
  </si>
  <si>
    <t>วิทยาศาสตรมหาบัณฑิต สาขาวิชาเคมีอุตสาหกรรม ปริญญาโท 2 ปี</t>
  </si>
  <si>
    <t>25540190</t>
  </si>
  <si>
    <t>วิทยาศาสตรมหาบัณฑิต สาขาวิชาเคมีศึกษา ปริญญาโท 2 ปี</t>
  </si>
  <si>
    <t>25540191</t>
  </si>
  <si>
    <t>วิทยาศาสตรมหาบัณฑิต สาขาวิชาเคมีศึกษา ปริญญาโท 2 ปี ภาคเสาร์-อาทิตย์</t>
  </si>
  <si>
    <t>25540192</t>
  </si>
  <si>
    <t>วิทยาศาสตรมหาบัณฑิต สาขาวิชาเคมีศึกษา ปริญญาโท 2 ปี ภาคค่ำ</t>
  </si>
  <si>
    <t>25540193</t>
  </si>
  <si>
    <t>วิทยาศาสตรมหาบัณฑิต สาขาวิชาเคมีศึกษา ปริญญาโท(ภาคพิเศษ)</t>
  </si>
  <si>
    <t>25540194</t>
  </si>
  <si>
    <t>ปรัชญาดุษฎีบัณฑิต สาขาวิชาวิทยาศาสตร์และเทคโนโลยีโพลิเมอร์ ปริญญาเอก</t>
  </si>
  <si>
    <t>25540195</t>
  </si>
  <si>
    <t>วิทยาศาสตรดุษฎีบัณฑิต สาขาวิชาวิทยาศาสตร์และเทคโนโลยีโพลิเมอร์ ปริญญาเอก นานาชาติ</t>
  </si>
  <si>
    <t>25540196</t>
  </si>
  <si>
    <t>ปรัชญาดุษฎีบัณฑิต สาขาวิชาฟิสิกส์ ปริญญาเอก</t>
  </si>
  <si>
    <t>25540197</t>
  </si>
  <si>
    <t>25540198</t>
  </si>
  <si>
    <t>วิทยาศาสตรมหาบัณฑิต สาขาวิชาฟิสิกส์ ปริญญาโท 2 ปี</t>
  </si>
  <si>
    <t>25540199</t>
  </si>
  <si>
    <t>วิทยาศาสตรมหาบัณฑิต สาขาวิชาฟิกส์  ปริญญาโท 2 ปี</t>
  </si>
  <si>
    <t>25540200</t>
  </si>
  <si>
    <t>วิทยาศาสตรบัณฑิต สาขาวิชาฟิสิกส์ ปริญญาตรี 4 ปี</t>
  </si>
  <si>
    <t>25540202</t>
  </si>
  <si>
    <t>วิทยาศาสตรมหาบัณฑิต สาขาวิชาฟิสิกส์ศึกษา ปริญญาโท 2 ปี ภาคเสาร์-อาทิตย์</t>
  </si>
  <si>
    <t>25540203</t>
  </si>
  <si>
    <t>วิทยาศาสตรมหาบัณฑิต สาขาวิชาฟิสิกส์ศึกษา ปริญญาโท 2 ปี ภาคค่ำ</t>
  </si>
  <si>
    <t>25540204</t>
  </si>
  <si>
    <t>วิทยาศาสตรมหาบัณฑิต สาขาวิชาฟิสิกส์ศึกษา ปริญญาโท(ภาคพิเศษ)</t>
  </si>
  <si>
    <t>25540205</t>
  </si>
  <si>
    <t>วิทยาศาสตรบัณฑิต สาขาวิชาฟิสิกส์ประยุกต์ ปริญญาตรี 4 ปี</t>
  </si>
  <si>
    <t>25540206</t>
  </si>
  <si>
    <t>วิทยาศาสตรบัณฑิต สาขาวิชาจุลชีววิทยา ปริญญาตรี 4 ปี</t>
  </si>
  <si>
    <t>25540207</t>
  </si>
  <si>
    <t>จุลชีววิทยาประยุกต์ โครงการแลกเปลี่ยนปริญญาโท</t>
  </si>
  <si>
    <t>25540208</t>
  </si>
  <si>
    <t>วิทยาศาสตรมหาบัณฑิต สาขาวิชาจุลชีววิทยาประยุกต์ ปริญญาโท 2 ปี</t>
  </si>
  <si>
    <t>25540209</t>
  </si>
  <si>
    <t>วิทยาศาสตรบัณฑิต สาขาวิชาวิทยาศาสตร์และเทคโนโลยีการอาหาร ปริญญาตรี 4 ปี</t>
  </si>
  <si>
    <t>25540210</t>
  </si>
  <si>
    <t>ปรัชญาดุษฎีบัณฑิต สาขาวิชาวิทยาศาสตร์ชีวภาพ ปริญญาเอก</t>
  </si>
  <si>
    <t>25540211</t>
  </si>
  <si>
    <t>ปรัชญาดุษฏีบัณฑิต สาขาวิชาวิทยาศาสตร์ชีวภาพ  ปริญญาเอก นานาชาติ</t>
  </si>
  <si>
    <t>25540212</t>
  </si>
  <si>
    <t>ครุศาสตร์อุตสาหกรรมมหาบัณฑิต สาขาวิชาวิศวกรรมเครื่องกล โครงการจัดการศึกษานอกสถานที่ตั้งเฉพาะบางส่วน- ป.โท</t>
  </si>
  <si>
    <t>25540213</t>
  </si>
  <si>
    <t>ครุศาสตร์อุตสาหกรรมมหาบัณฑิต สาขาวิชาวิศวกรรมเครื่องกล ปริญญาโท 2 ปี</t>
  </si>
  <si>
    <t>25540214</t>
  </si>
  <si>
    <t>ครุศาสตร์อุตสาหกรรมมหาบัณฑิต สาขาวิชาวิศวกรรมเครื่องกล ปริญญาโท 2 ปี โครงการความร่วมมือ - วเทคนิคนครราชสีมา</t>
  </si>
  <si>
    <t>25540215</t>
  </si>
  <si>
    <t>ครุศาสตร์อุตสาหกรรมมหาบัณฑิต สาขาวิชาวิศวกรรมเครื่องกล ปริญญาโท 2 ปี โครงการความร่วมมือ-ราชภัฏหมู่บ้านจอมบึง</t>
  </si>
  <si>
    <t>25540216</t>
  </si>
  <si>
    <t>ครุศาสตร์อุตสาหกรรมมหาบัณฑิต สาขาวิชาวิศวกรรมเครื่องกล ปริญญาโท 2 ปี โครงการความร่วมมือ-วิทยาลัยเทคนิคหนองคาย</t>
  </si>
  <si>
    <t>25540217</t>
  </si>
  <si>
    <t>ครุศาสตร์อุตสาหกรรมมหาบัณฑิต สาขาวิชาวิศวกรรมเครื่องกล ปริญญาโท 2 ปี โครงการความร่วมมือ-วิทยาลัยอาชีวฯสุราษฎร์ธานี</t>
  </si>
  <si>
    <t>25540218</t>
  </si>
  <si>
    <t>ครุศาสตร์อุตสาหกรรมมหาบัณฑิต สาขาวิชาวิศวกรรมเครื่องกล ปริญญาโท 2 ปี โครงการร่วมมือ-ราชมงคลพระนคร</t>
  </si>
  <si>
    <t>25540219</t>
  </si>
  <si>
    <t>ครุศาสตร์อุตสาหกรรมบัณฑิต สาขาวิชาวิศวกรรมเครื่องกล ปริญญาตรี 5 ปี</t>
  </si>
  <si>
    <t>25540220</t>
  </si>
  <si>
    <t>ครุศาสตร์อุตสาหกรรมบัณฑิต สาขาวิชาวิศวกรรมเครื่องกล ปริญญาตรีเทียบโอน 5 ปี</t>
  </si>
  <si>
    <t>25540221</t>
  </si>
  <si>
    <t>ครุศาสตร์อุตสาหกรรมบัณฑิต สาขาวิชาวิศวกรรมเครื่องกล ปริญญาตรีต่อเนื่อง 2 ปี (โครงการปกติ)</t>
  </si>
  <si>
    <t>25540222</t>
  </si>
  <si>
    <t>ครุศาสตร์อุตสาหกรรมมหาบัณฑิต สาขาวิชาวิศวกรรมไฟฟ้า โครงการจัดการศึกษานอกสถานที่ตั้งเฉพาะบางส่วน- ป.โท</t>
  </si>
  <si>
    <t>25540223</t>
  </si>
  <si>
    <t>ครุศาสตร์อุตสาหกรรมมหาบัณฑิต สาขาวิชาวิศวกรรมไฟฟ้า ปริญญาโท 2 ปี</t>
  </si>
  <si>
    <t>25540224</t>
  </si>
  <si>
    <t>ครุศาสตร์อุตสาหกรรมมหาบัณฑิต สาขาวิชาวิศวกรรมไฟฟ้า ปริญญาโท 2 ปี โครงการความร่วมมือ - วเทคนิคนครราชสีมา</t>
  </si>
  <si>
    <t>25540225</t>
  </si>
  <si>
    <t>25540226</t>
  </si>
  <si>
    <t>ครุศาสตร์อุตสาหกรรมมหาบัณฑิต สาขาวิชาวิศวกรรมไฟฟ้า ปริญญาโท 2 ปี โครงการความร่วมมือ-ราชภัฏหมู่บ้านจอมบึง</t>
  </si>
  <si>
    <t>25540227</t>
  </si>
  <si>
    <t>25540228</t>
  </si>
  <si>
    <t>ครุศาสตร์อุตสาหกรรมมหาบัณฑิต สาขาวิชาวิศวกรรมไฟฟ้า ปริญญาโท 2 ปี โครงการความร่วมมือ-วิทยาลัยเทคนิคหนองคาย</t>
  </si>
  <si>
    <t>25540229</t>
  </si>
  <si>
    <t>ครุศาสตร์อุตสาหกรรมมหาบัณฑิต สาขาวิชาวิศวกรรมไฟฟ้า ปริญญาโท 2 ปี โครงการความร่วมมือ-วิทยาลัยอาชีวฯสุราษฎร์ธานี</t>
  </si>
  <si>
    <t>25540230</t>
  </si>
  <si>
    <t>ครุศาสตร์อุตสาหกรรมบัณฑิต สาขาวิชาวิศวกรรมไฟฟ้า ปริญญาตรี 5 ปี</t>
  </si>
  <si>
    <t>25540233</t>
  </si>
  <si>
    <t>ครุศาสตร์อุตสาหกรรมบัณฑิต สาขาวิชาวิศวกรรมไฟฟ้า ปริญญาตรีเทียบโอน 5 ปี</t>
  </si>
  <si>
    <t>25540236</t>
  </si>
  <si>
    <t>ครุศาสตร์อุตสาหกรรมบัณฑิต สาขาวิชาวิศวกรรมไฟฟ้า ปริญญาตรีต่อเนื่อง 2 ปี (โครงการปกติ)</t>
  </si>
  <si>
    <t>25540238</t>
  </si>
  <si>
    <t>ครุศาสตร์อุตสาหกรรมมหาบัณฑิต สาขาวิชาวิศวกรรมโยธา โครงการจัดการศึกษานอกสถานที่ตั้งเฉพาะบางส่วน- ป.โท</t>
  </si>
  <si>
    <t>25540239</t>
  </si>
  <si>
    <t>ครุศาสตร์อุตสาหกรรมมหาบัณฑิต สาขาวิชาวิศวกรรมโยธา ปริญญาโท 2 ปี</t>
  </si>
  <si>
    <t>25540240</t>
  </si>
  <si>
    <t>ครุศาสตร์อุตสาหกรรมมหาบัณฑิต สาขาวิชาวิศวกรรมโยธา ปริญญาโท 2 ปี โครงการความร่วมมือ - วเทคนิคนครราชสีมา</t>
  </si>
  <si>
    <t>25540241</t>
  </si>
  <si>
    <t>ครุศาสตร์อุตสาหกรรมมหาบัณฑิต สาขาวิชาวิศวกรรมโยธา ปริญญาโท 2 ปี โครงการความร่วมมือ-ราชภัฏหมู่บ้านจอมบึง</t>
  </si>
  <si>
    <t>25540242</t>
  </si>
  <si>
    <t>ครุศาสตร์อุตสาหกรรมมหาบัณฑิต สาขาวิชาวิศวกรรมโยธา ปริญญาโท 2 ปี โครงการความร่วมมือ-วิทยาลัยเทคนิคหนองคาย</t>
  </si>
  <si>
    <t>25540243</t>
  </si>
  <si>
    <t>ครุศาสตร์อุตสาหกรรมมหาบัณฑิต สาขาวิชาวิศวกรรมโยธา ปริญญาโท 2 ปี โครงการความร่วมมือ-วิทยาลัยอาชีวฯสุราษฎร์ธานี</t>
  </si>
  <si>
    <t>25540244</t>
  </si>
  <si>
    <t>ครุศาสตร์อุตสาหกรรมมหาบัณฑิต สาขาวิชาวิศวกรรมโยธา ปริญญาโท 2 ปี โครงการร่วมมือ-ราชมงคลพระนคร</t>
  </si>
  <si>
    <t>25540245</t>
  </si>
  <si>
    <t>ครุศาสตร์อุตสาหกรรมมหาบัณฑิต สาขาวิชาวิศวกรรมโยธา ปริญญาโท 2 ปี ภาคเสาร์-อาทิตย์</t>
  </si>
  <si>
    <t>25540246</t>
  </si>
  <si>
    <t>ครุศาสตร์อุตสาหกรรมมหาบัณฑิต สาขาวิชาวิศวกรรมโยธา ปริญญาโท 2 ปี ภาคค่ำ</t>
  </si>
  <si>
    <t>25540247</t>
  </si>
  <si>
    <t>ครุศาสตร์อุตสาหกรรมบัณฑิต สาขาวิชาวิศวกรรมโยธา ปริญญาตรี 5 ปี</t>
  </si>
  <si>
    <t>25540248</t>
  </si>
  <si>
    <t>ครุศาสตร์อุตสาหกรรมบัณฑิต สาขาวิชาวิศวกรรมโยธา ปริญญาตรีเทียบโอน 5 ปี</t>
  </si>
  <si>
    <t>25540249</t>
  </si>
  <si>
    <t>ครุศาสตร์อุตสาหกรรมบัณฑิต สาขาวิชาวิศวกรรมโยธา ปริญญาตรีต่อเนื่อง 2 ปี (โครงการปกติ)</t>
  </si>
  <si>
    <t>25540250</t>
  </si>
  <si>
    <t>ครุศาสตร์อุตสาหกรรมมหาบัณฑิต สาขาวิชาวิศวกรรมอุตสาหการ โครงการจัดการศึกษานอกสถานที่ตั้งเฉพาะบางส่วน- ป.โท</t>
  </si>
  <si>
    <t>25540251</t>
  </si>
  <si>
    <t>ครุศาสตร์อุตสาหกรรมมหาบัณฑิต สาขาวิชาวิศวกรรมอุตสาหการ ปริญญาโท 2 ปี โครงการความร่วมมือ - วเทคนิคนครราชสีมา</t>
  </si>
  <si>
    <t>25540252</t>
  </si>
  <si>
    <t>ครุศาสตร์อุตสาหกรรมมหาบัณฑิต สาขาวิชาวิศวกรรมอุตสาหการ ปริญญาโท 2 ปี โครงการความร่วมมือ-ราชภัฏหมู่บ้านจอมบึง</t>
  </si>
  <si>
    <t>25540253</t>
  </si>
  <si>
    <t>ครุศาสตร์อุตสาหกรรมมหาบัณฑิต สาขาวิชาวิศวกรรมอุตสาหการ ปริญญาโท 2 ปี โครงการความร่วมมือ-วิทยาลัยเทคนิคหนองคาย</t>
  </si>
  <si>
    <t>25540254</t>
  </si>
  <si>
    <t>ครุศาสตร์อุตสาหกรรมมหาบัณฑิต สาขาวิชาวิศวกรรมอุตสาหการ ปริญญาโท 2 ปี โครงการความร่วมมือ-วิทยาลัยอาชีวฯสุราษฎร์ธานี</t>
  </si>
  <si>
    <t>25540255</t>
  </si>
  <si>
    <t>ครุศาสตร์อุตสาหกรรมมหาบัณฑิต สาขาวิชาวิศวกรรมอุตสาหการ ปริญญาโท 2 ปี โครงการร่วมมือ-ราชมงคลพระนคร</t>
  </si>
  <si>
    <t>25540256</t>
  </si>
  <si>
    <t>ครุศาสตร์อุตสาหกรรมมหาบัณฑิต สาขาวิชาวิศวกรรมอุตสาหการ ปริญญาโท 2 ปี ภาคเสาร์-อาทิตย์</t>
  </si>
  <si>
    <t>25540257</t>
  </si>
  <si>
    <t>ครุศาสตร์อุตสาหกรรมมหาบัณฑิต สาขาวิชาวิศวกรรมอุตสาหการ ปริญญาโท 2 ปี ภาคค่ำ</t>
  </si>
  <si>
    <t>25540258</t>
  </si>
  <si>
    <t>ครุศาสตร์อุตสาหกรรมบัณฑิต สาขาวิชาวิศวกรรมอุตสาหการ ปริญญาตรี 5 ปี</t>
  </si>
  <si>
    <t>25540259</t>
  </si>
  <si>
    <t>ครุศาสตร์อุตสาหกรรมบัณฑิต สาขาวิชาวิศวกรรมอุตสาหการ ปริญญาตรีเทียบโอน 5 ปี</t>
  </si>
  <si>
    <t>25540260</t>
  </si>
  <si>
    <t>ครุศาสตร์อุตสาหกรรมบัณฑิต สาขาวิชาวิศวกรรมอุตสาหการ ปริญญาตรีต่อเนื่อง 2 ปี (โครงการปกติ)</t>
  </si>
  <si>
    <t>25540261</t>
  </si>
  <si>
    <t>ครุศาสตร์อุตสาหกรรมมหาบัณฑิต สาขาวิชาครุศาสตร์เทคโนโลยี โครงการจัดการศึกษานอกสถานที่ตั้งเฉพาะบางส่วน- ป.โท</t>
  </si>
  <si>
    <t>25540262</t>
  </si>
  <si>
    <t>ครุศาสตร์อุตสาหกรรมมหาบัณฑิต สาขาวิชาครุศาสตร์เทคโนโลยี ปริญญาโท 2 ปี</t>
  </si>
  <si>
    <t>25540263</t>
  </si>
  <si>
    <t>ครุศาสตร์อุตสาหกรรมมหาบัณฑิต สาขาวิชาครุศาสตร์เทคโนโลยี ปริญญาโท 2 ปี โครงการความร่วมมือ - วเทคนิคนครราชสีมา</t>
  </si>
  <si>
    <t>25540264</t>
  </si>
  <si>
    <t>ครุศาสตร์อุตสาหกรรมมหาบัณฑิต สาขาวิชาครุศาสตร์เทคโนโลยี ปริญญาโท 2 ปี โครงการความร่วมมือ-ราชภัฏหมู่บ้านจอมบึง</t>
  </si>
  <si>
    <t>25540265</t>
  </si>
  <si>
    <t>ครุศาสตร์อุตสาหกรรมมหาบัณฑิต สาขาวิชาครุศาสตร์เทคโนโลยี ปริญญาโท 2 ปี โครงการความร่วมมือ-วิทยาลัยอาชีวฯสุราษฎร์ธานี</t>
  </si>
  <si>
    <t>25540266</t>
  </si>
  <si>
    <t>ครุศาสตร์อุตสาหกรรมมหาบัณฑิต สาขาวิชาครุศาสตร์เทคโนโลยี ปริญญาโท 2 ปี ภาคเสาร์-อาทิตย์</t>
  </si>
  <si>
    <t>25540267</t>
  </si>
  <si>
    <t>ครุศาสตร์อุตสาหกรรมมหาบัณฑิต สาขาวิชาครุศาสตร์เทคโนโลยี ปริญญาโท 2 ปี ภาคค่ำ</t>
  </si>
  <si>
    <t>25540268</t>
  </si>
  <si>
    <t>ครุศาสตร์อุตสาหกรรมมหาบัณฑิต สาขาวิชาครุศาสตร์เทคโนโลยี ปริญญาโท(ภาคพิเศษ)</t>
  </si>
  <si>
    <t>25540269</t>
  </si>
  <si>
    <t>ครุศาสตร์อุตสาหกรรมบัณฑิต สาขาวิชาครุศาสตร์เทคโนโลยี ปริญญาตรีต่อเนื่อง 2 ปี (โครงการปกติ)</t>
  </si>
  <si>
    <t>25540270</t>
  </si>
  <si>
    <t>ประกาศนียบัตรบัณฑิต การสอนวิทยาศาสตร์และคณิตศาสตร์ ประกาศนียบัตรบัณฑิต</t>
  </si>
  <si>
    <t>25540271</t>
  </si>
  <si>
    <t>เทคโนโลยีบัณฑิต สาขาวิชาเทคโนโลยีการศึกษาและสื่อสารมวลชน ปริญญาตรี 4 ปี</t>
  </si>
  <si>
    <t>25540272</t>
  </si>
  <si>
    <t>วิทยาศาสตรมหาบัณฑิต สาขาวิชาเทคโนโลยีการพิมพ์ ปริญญาโท 2 ปี ภาคค่ำ</t>
  </si>
  <si>
    <t>25540273</t>
  </si>
  <si>
    <t>วิทยาศาสตรบัณฑิต สาขาวิชาเทคโนโลยีการพิมพ์ ปริญญาตรี 4 ปี</t>
  </si>
  <si>
    <t>25540274</t>
  </si>
  <si>
    <t>วิทยาศาสตรบัณฑิต สาขาวิชาเทคโนโลยีการพิมพ์ ปริญญาตรีเทียบโอน 4 ปี (โครงการพิเศษ)</t>
  </si>
  <si>
    <t>25540275</t>
  </si>
  <si>
    <t>เทคโนโลยีบัณฑิต สาขาวิชาเทคนิคการพิมพ์ ปริญญาตรี 4 ปี (สหกิจศึกษา)</t>
  </si>
  <si>
    <t>25540276</t>
  </si>
  <si>
    <t>วิทยาศาสตรมหาบัณฑิต สาขาเทคโนโลยีการพิมพ์และบรรจุภัณฑ์ ปริญญาโท 2 ปี ภาคค่ำ</t>
  </si>
  <si>
    <t>25540277</t>
  </si>
  <si>
    <t>วิทยาศาสตรบัณฑิต สาขาวิชาเทคโนโลยีการพิมพ์และบรรจุภัณฑ์ ปริญญาตรี 4 ปี</t>
  </si>
  <si>
    <t>25540278</t>
  </si>
  <si>
    <t>ครุศาสตร์อุตสาหกรรมมหาบัณฑิต สาขาวิชาคอมพิวเตอร์และเทคโนโลยีสารสนเทศ โครงการจัดการศึกษานอกสถานที่ตั้งเฉพาะบางส่วน- ป.โท</t>
  </si>
  <si>
    <t>25540279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</si>
  <si>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 - วเทคนิคนครราชสีมา</t>
  </si>
  <si>
    <t>25540280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</si>
  <si>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โครงการความร่วมมือ-ราชภัฏหมู่บ้านจอมบึง</t>
  </si>
  <si>
    <t>25540281</t>
  </si>
  <si>
    <t>ครุศาสตร์อุตสาหกรรมมหาบัณฑิต สาขาวิชาคอมพิวเตอร์และเทคโนโลยีสารสนเทศ ปริญญาโท 2 ปี โครงการความร่วมมือ-วิทยาลัยเทคนิคหนองคาย</t>
  </si>
  <si>
    <t>25540282</t>
  </si>
  <si>
    <t>ครุศาสตร์อุตสาหกรรมมหาบัณฑิต สาขาวิชาคอมพิวเตอร์และเทคโนโลยีสารสนเทศ ปริญญาโท 2 ปี ภาคค่ำ</t>
  </si>
  <si>
    <t>25540283</t>
  </si>
  <si>
    <t>ครุศาสตร์อุตสาหกรรมมหาบัณฑิต สาขาวิชาคอมพิวเตอร์และเทคโนโลยีสารสนเทศ ปริญญาโท(ภาคพิเศษ)</t>
  </si>
  <si>
    <t>25540284</t>
  </si>
  <si>
    <t>วิทยาศาสตรบัณฑิต สาขาวิชาวิทยาการคอมพิวเตอร์ประยุกต์-มัลติมีเดีย ปริญญาตรี 4 ปี</t>
  </si>
  <si>
    <t>25540285</t>
  </si>
  <si>
    <t>ปรัชญาดุษฏีบัณฑิต สาขาวิชานวัตกรรมการเรียนรู้และเทคโนโลยี ปริญญาเอก</t>
  </si>
  <si>
    <t>25540286</t>
  </si>
  <si>
    <t>ปรัชญาดุษฎีบัณฑิต สาขาวิชานวัตกรรมการเรียนรู้ทางเทคโนโลยี ปริญญาเอก</t>
  </si>
  <si>
    <t>25540287</t>
  </si>
  <si>
    <t>ปรัชญาดุษฎีบัณฑิต สาขาวิชานวัตกรรมการเรียนรู้ทางเทคโนโลยี ปริญญาเอก(ภาคพิเศษ)</t>
  </si>
  <si>
    <t>25540288</t>
  </si>
  <si>
    <t>ศิลปบัณฑิต สาขาวิชามีเดียอาตส์ ปริญญาตรี 4 ปี</t>
  </si>
  <si>
    <t>25540289</t>
  </si>
  <si>
    <t>วิทยาศาสตรบัณฑิต สาขาวิชาเทคโนโลยีมีเดีย ปริญญาตรี 4 ปี</t>
  </si>
  <si>
    <t>25540290</t>
  </si>
  <si>
    <t>เทคโนโลยีบัณฑิต สาขาวิชาเทคโนโลยีอุตสาหกรรม-เทคโนโลยีก่อสร้าง ปริญญาตรี 4 ปี</t>
  </si>
  <si>
    <t>25540291</t>
  </si>
  <si>
    <t>เทคโนโลยีบัณฑิต สาขาวิชาเทคโนโลยีอุตสาหกรรม-เทคโนโลยีอุตสาหการ ปริญญาตรี 4 ปี</t>
  </si>
  <si>
    <t>25540292</t>
  </si>
  <si>
    <t>เทคโนโลยีบัณฑิต สาขาวิชาเทคโนโลยีอุตสาหกรรม-เทคโนโลยีไฟฟ้า ปริญญาตรี 4 ปี</t>
  </si>
  <si>
    <t>25540293</t>
  </si>
  <si>
    <t>เทคโนโลยีบัณฑิต สาขาวิชาเทคโนโลยีอุตสาหกรรม-เทคโนโลยีเครื่องกล ปริญญาตรี 4 ปี</t>
  </si>
  <si>
    <t>25540294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</si>
  <si>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ว.นครราชสีมา</t>
  </si>
  <si>
    <t>25540295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</si>
  <si>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 ว.นครราชสีมา</t>
  </si>
  <si>
    <t>25540296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</si>
  <si>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ว.นครราชสีมา</t>
  </si>
  <si>
    <t>25540297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</si>
  <si>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ว.นครราชสีมา</t>
  </si>
  <si>
    <t>25540298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</si>
  <si>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ว.สุราษฎร์ธานี</t>
  </si>
  <si>
    <t>25540299</t>
  </si>
  <si>
    <t>เทคโนโลยีบัณฑิต สาขาวิชาเทคโนโลยีอุตสาหกรรม-เทคโนโลยีอุตสาหการปริญญาตรีเทียบโอน 4 ปี โครงการร่วม ว.สุราษฎร์ธานี</t>
  </si>
  <si>
    <t>25540300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</si>
  <si>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ว.สุราษฎร์ธานี</t>
  </si>
  <si>
    <t>25540301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</si>
  <si>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- ว.สุราษฎร์ธานี</t>
  </si>
  <si>
    <t>25540302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</si>
  <si>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ว.หนองคาย</t>
  </si>
  <si>
    <t>25540303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</si>
  <si>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 ว.หนองคาย</t>
  </si>
  <si>
    <t>25540304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</si>
  <si>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ว.หนองคาย</t>
  </si>
  <si>
    <t>25540305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</si>
  <si>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ว.หนองคาย</t>
  </si>
  <si>
    <t>25540306</t>
  </si>
  <si>
    <t>เทคโนโลยีบัณฑิต สาขาวิชาเทคโนโลยีอุตสาหกรรม-เทคโนโลยีก่อสร้าง ปริญญาตรีเทียบโอน 4 ปี โครงการร่วม วท.ลพบุรี</t>
  </si>
  <si>
    <t>25540307</t>
  </si>
  <si>
    <t>เทคโนโลยีบัณฑิต สาขาวิชาเทคโนโลยีอุตสาหกรรม-เทคโนโลยีอุตสาหการปริญญาตรีเทียบโอน 4 ปี โครงการร่วม วท.ลพบุรี</t>
  </si>
  <si>
    <t>25540308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</si>
  <si>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 วท.ลพบุรี</t>
  </si>
  <si>
    <t>25540309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</si>
  <si>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โครงการร่วม - วท.ลพบุรี</t>
  </si>
  <si>
    <t>25540310</t>
  </si>
  <si>
    <t>เทคโนโลยีบัณฑิต สาขาวิชาเทคโนโลยีอุตสาหกรรม(วิชาชีพเทคโนโลยีก่อสร้าง)ปริญญาตรีเทียบโอน 4 ปี โครงการร่วมมือการรถไฟ</t>
  </si>
  <si>
    <t>25540311</t>
  </si>
  <si>
    <t>เทคโนโลยีบัณฑิต สาขาวิชาเทคโนโลยีอุตสาหกรรม(วิชาชีพเทคโนโลยีไฟฟ้า) ปริญญาตรีเทียบโอน 4 ปี โครงการร่วมมือการรถไฟ</t>
  </si>
  <si>
    <t>25540312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</si>
  <si>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โครงการร่วมมือการรถไฟ</t>
  </si>
  <si>
    <t>25540313</t>
  </si>
  <si>
    <t>เทคโนโลยีบัณฑิต สาขาวิชาเทคโนโลยีอุตสาหกรรม(วิชาชีพเทคโนโลยีไฟฟ้า) ปริญญาตรีเทียบโอน 4 ปี โครงการร่วมมือบริษัทศรีไทยฯ</t>
  </si>
  <si>
    <t>25540314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</si>
  <si>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โครงการร่วมมือบริษัทศรีไทยฯ</t>
  </si>
  <si>
    <t>25540315</t>
  </si>
  <si>
    <t>เทคโนโลยีบัณฑิต สาขาวิชาเทคโนโลยีอุตสาหกรรม(วิชาชีพเทคโนโลยีเครื่องกล) ปริญญาตรีเทียบโอน 4 ปี โครงการร่วมวท.ท่าหลวงฯ</t>
  </si>
  <si>
    <t>25540316</t>
  </si>
  <si>
    <t>เทคโนโลยีบัณฑิต สาขาวิชาเทคโนโลยีอุตสาหกรรม-เทคโนโลยีอุตสาหการ ปริญญาตรีเทียบโอน 4 ปี โครงการร่วมวท.ท่าหลวงฯ</t>
  </si>
  <si>
    <t>25540317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</si>
  <si>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โครงการร่วมวท.ท่าหลวงฯ</t>
  </si>
  <si>
    <t>25540318</t>
  </si>
  <si>
    <t>เทคโนโลยีบัณฑิต สาขาวิชาเทคโนโลยีอุตสาหกรรม-เทคโนโลยีไฟฟ้า ปริญญาตรีเทียบโอน 4 ปี โครงการราชบุรี</t>
  </si>
  <si>
    <t>25540319</t>
  </si>
  <si>
    <t>เทคโนโลยีบัณฑิต สาขาวิชาเทคโนโลยีอุตสาหกรรม-เทคโนโลยีเครื่องกล ปริญญาตรีเทียบโอน 4 ปี โครงการราชบุรี</t>
  </si>
  <si>
    <t>25540320</t>
  </si>
  <si>
    <t>เทคโนโลยีบัณฑิต สาขาวิชาเทคโนโลยีอุตสาหกรรม(วิชาชีพเทคโนโลยีอุตสาหการ)ปริญญาตรีเทียบโอน 4 ปี โครงการราชบุรี</t>
  </si>
  <si>
    <t>25540321</t>
  </si>
  <si>
    <t>ครุศาสตร์อุตสาหกรรมมหาบัณฑิต สาขาวิชาเทคโนโลยีการเรียนรู้และสื่อสารมวลชน โครงการจัดการศึกษานอกสถานที่ตั้งเฉพาะบางส่วน- ป.โท</t>
  </si>
  <si>
    <t>25540322</t>
  </si>
  <si>
    <t>ครุศาสตร์อุตสาหกรรมมหาบัณฑิต สาขาวิชาเทคโนโลยีการเรียนรู้และสื่อสารมวลชนปริญญาโท 2 ปี โครงการความร่วมมือ-วิทยาลัยอาชีวฯสุราษฎร์ธานี</t>
  </si>
  <si>
    <t>25540323</t>
  </si>
  <si>
    <t>ครุศาสตร์อุตสาหกรรมมหาบัณฑิต สาขาวิชาเทคโนโลยีการเรียนรู้และสื่อสารมวลชน ปริญญาโท 2 ปี ภาคเสาร์-อาทิตย์</t>
  </si>
  <si>
    <t>25540324</t>
  </si>
  <si>
    <t>เทคโนโลยีบัณฑิต สาขาวิชามีเดียทางการแพทย์และวิทยาศาสตร์</t>
  </si>
  <si>
    <t>25540325</t>
  </si>
  <si>
    <t>ประกาศนียบัตรบัณฑิต สาขาวิชาเทคโนโลยีพลังงาน ประกาศนียบัตรบัณฑิต</t>
  </si>
  <si>
    <t>25540326</t>
  </si>
  <si>
    <t>วิทยาศาสตรดุษฎีบัณฑิต สาขาวิชาเทคโนโลยีพลังงาน ปริญญาเอก</t>
  </si>
  <si>
    <t>25540327</t>
  </si>
  <si>
    <t>วิศวกรรมศาสตรดุษฎีบัณฑิต เทคโนโลยีพลังงาน ปริญญาเอก</t>
  </si>
  <si>
    <t>25540328</t>
  </si>
  <si>
    <t>ปรัชญาดุษฎีบัณฑิต สาขาวิชาเทคโนโลยีพลังงาน ปริญญาเอก</t>
  </si>
  <si>
    <t>25540329</t>
  </si>
  <si>
    <t>วิศวกรรมศาสตรดุษฎีบัณฑิต สาขาวิชาเทคโนโลยีพลังงาน ปริญญาเอก</t>
  </si>
  <si>
    <t>25540330</t>
  </si>
  <si>
    <t>วิทยาศาสตรมหาบัณฑิต สาขาวิชาเทคโนโลยีพลังงาน ปริญญาโท 2 ปี</t>
  </si>
  <si>
    <t>25540331</t>
  </si>
  <si>
    <t>วิศวกรรมศาสตรมหาบัณฑิต สาขาวิชาเทคโนโลยีพลังงาน ปริญญาโท 2 ปี</t>
  </si>
  <si>
    <t>25540332</t>
  </si>
  <si>
    <t>ประกาศนียบัตรบัณฑิต สาขาวิชาเทคโนโลยีการจัดการพลังงาน ประกาศนียบัตรบัณฑิต</t>
  </si>
  <si>
    <t>25540333</t>
  </si>
  <si>
    <t>ปรัชญาดุษฎีบัณฑิต สาขาวิชาเทคโนโลยีการจัดการพลังงาน ปริญญาเอก</t>
  </si>
  <si>
    <t>25540334</t>
  </si>
  <si>
    <t>วิทยาศาสตรมหาบัณฑิต สาขาวิชาเทคโนโลยีการจัดการพลังงาน ปริญญาโท 2 ปี</t>
  </si>
  <si>
    <t>25540335</t>
  </si>
  <si>
    <t>วิศวกรรมศาสตรมหาบัณฑิต สาขาวิชาเทคโนโลยีการจัดการพลังงาน ปริญญาโท 2 ปี</t>
  </si>
  <si>
    <t>25540336</t>
  </si>
  <si>
    <t>เทคโนโลยีวัสดุ สาขาวิชาโครงการแลกเปลี่ยนปริญญาโท</t>
  </si>
  <si>
    <t>25540337</t>
  </si>
  <si>
    <t>ประกาศนียบัตรบัณฑิต สาขาวิชาเทคโนโลยีวัสดุ ประกาศนียบัตรบัณฑิต</t>
  </si>
  <si>
    <t>25540338</t>
  </si>
  <si>
    <t>ปรัชญาดุษฎีบัณฑิต สาขาวิชาเทคโนโลยีวัสดุ ปริญญาเอก</t>
  </si>
  <si>
    <t>25540339</t>
  </si>
  <si>
    <t>วิศวกรรมศาสตรมหาบัณฑิต สาขาวิชาเทคโนโลยีวัสดุ ปริญญาโท 2 ปี</t>
  </si>
  <si>
    <t>25540340</t>
  </si>
  <si>
    <t>วิศวกรรมศาสตรดุษฎีบัณฑิต สาขาวิชา สาขาวิชาการออกแบบและผลิตแบบบูรณาการ ปริญญาเอก</t>
  </si>
  <si>
    <t>25540341</t>
  </si>
  <si>
    <t>วิศวกรรมศาสตรดุษฎีบัณฑิต สาขาวิชาการออกแบบและผลิตแบบบูรณาการ ปริญญาเอก(ภาคพิเศษ)</t>
  </si>
  <si>
    <t>25540342</t>
  </si>
  <si>
    <t>วิศวกรรมศาสตรมหาบัณฑิต สาขาวิชาการออกแบบและผลิตแบบบูรณาการ ปริญญาโท 2 ปี</t>
  </si>
  <si>
    <t>25540343</t>
  </si>
  <si>
    <t>วิศวกรรมศาสตรมหาบัณฑิต สาขาวิชาการออกแบบและผลิตแบบบูรณาการ ปริญญาโท(ภาคพิเศษ)</t>
  </si>
  <si>
    <t>25540344</t>
  </si>
  <si>
    <t>ประกาศนียบัตรบัณฑิต สาขาวิชาเทคโนโลยีสิ่งแวดล้อม ประกาศนียบัตรบัณฑิต</t>
  </si>
  <si>
    <t>25540345</t>
  </si>
  <si>
    <t>ปรัชญาดุษฎีบัณฑิต สาขาวิชาเทคโนโลยีสิ่งแวดล้อม ปริญญาเอก</t>
  </si>
  <si>
    <t>25540346</t>
  </si>
  <si>
    <t>วิทยาศาสตรมหาบัณฑิต สาขาวิชาเทคโนโลยีสิ่งแวดล้อม ปริญญาโท 2 ปี</t>
  </si>
  <si>
    <t>25540347</t>
  </si>
  <si>
    <t>วิศวกรรมศาสตรมหาบัณฑิต สาขาวิชาเทคโนโลยีสิ่งแวดล้อม ปริญญาโท 2 ปี</t>
  </si>
  <si>
    <t>25540348</t>
  </si>
  <si>
    <t>ประกาศนียบัตรบัณฑิต สาขาวิชาเทคโนโลยีอุณหภาพ ประกาศนียบัตรบัณฑิต</t>
  </si>
  <si>
    <t>25540349</t>
  </si>
  <si>
    <t>ปรัชญาดุษฎีบัณฑิต สาขาวิชาเทคโนโลยีอุณหภาพ ปริญญาเอก</t>
  </si>
  <si>
    <t>25540350</t>
  </si>
  <si>
    <t>วิทยาศาสตรมหาบัณฑิต สาขาวิชาเทคโนโลยีอุณหภาพ ปริญญาโท 2 ปี</t>
  </si>
  <si>
    <t>25540351</t>
  </si>
  <si>
    <t>วิศวกรรมศาสตรมหาบัณฑิต สาขาวิชาเทคโนโลยีอุณหภาพ ปริญญาโท 2 ปี</t>
  </si>
  <si>
    <t>25540352</t>
  </si>
  <si>
    <t>วิทยาศาสตรมหาบัณฑิต สาขาวิชาการจัดการพลังงาน</t>
  </si>
  <si>
    <t>25540353</t>
  </si>
  <si>
    <t>วิศวกรรมศาสตรมหาบัณฑิต สาขาวิชาการจัดการพลังงาน</t>
  </si>
  <si>
    <t>25540354</t>
  </si>
  <si>
    <t>ปรัชญาดุษฎีบัณฑิต สาขาวิชาเทคโนโลยีชีวภาพ ปริญญาเอก</t>
  </si>
  <si>
    <t>25540355</t>
  </si>
  <si>
    <t>ปรัชญาดุษฎีบัณฑิต สาขาวิชาเทคโนโลยีชีวภาพ ปริญญาเอก นานาชาติ</t>
  </si>
  <si>
    <t>25540356</t>
  </si>
  <si>
    <t>วิทยาศาสตรมหาบัณฑิต สาขาวิชาเทคโนโลยีชีวภาพ (หลักสูตรนานาชาติ) ปริญญาโท 2 ปี</t>
  </si>
  <si>
    <t>25540357</t>
  </si>
  <si>
    <t>วิศวกรรมศาสตรมหาบัณฑิต สาขาวิชาเทคโนโลยีชีวภาพ  ปริญญาโท 2 ปี</t>
  </si>
  <si>
    <t>25540358</t>
  </si>
  <si>
    <t>วิทยาศาสตรมหาบัณฑิต สาขาวิชาเทคโนโลยีชีวภาพ (หลักสูตรนานาชาติ) ปริญญาโท 2 ปี นานาชาติ</t>
  </si>
  <si>
    <t>25540360</t>
  </si>
  <si>
    <t>วิทยาศาสตรมหาบัณฑิต สาขาวิชาการจัดการทรัพยากรชีวภาพ ปริญญาโท 2 ปี</t>
  </si>
  <si>
    <t>25540361</t>
  </si>
  <si>
    <t>วิศวกรรมศาสตรมหาบัณฑิต สาขาวิชาการจัดการทรัพยากรชีวภาพ ปริญญาโท 2 ปี</t>
  </si>
  <si>
    <t>25540362</t>
  </si>
  <si>
    <t>ศิลปศาสตรมหาบัณฑิต สาขาวิชาการจัดการทรัพยากรชีวภาพ ปริญญาโท 2 ปี</t>
  </si>
  <si>
    <t>25540363</t>
  </si>
  <si>
    <t>ปรัชญาดุษฎีบัณฑิต สาขาวิชาเทคโนโลยีหลังการเก็บเกี่ยว (หลักสูตรนานาชาติ) ปริญญาเอก นานาชาติ</t>
  </si>
  <si>
    <t>25540365</t>
  </si>
  <si>
    <t>วิทยาศาสตรมหาบัณฑิต สาขาวิชาเทคโนโลยีหลังการเก็บเกี่ยว (หลักสูตรนานาชาติ) ปริญญาโท 2 ปี นานาชาติ</t>
  </si>
  <si>
    <t>25540366</t>
  </si>
  <si>
    <t>ปรัชญาดุษฎีบัณฑิต สาขาวิชาเทคโนโลยีชีวเคมี ปริญญาเอก</t>
  </si>
  <si>
    <t>25540367</t>
  </si>
  <si>
    <t>วิทยาศาสตรมหาบัณฑิต สาขาวิชาเทคโนโลยีชีวเคมี ปริญญาโท 2 ปี</t>
  </si>
  <si>
    <t>25540368</t>
  </si>
  <si>
    <t>สถาปัตยกรรม ปริญญาตรีโครงการแลกเปลี่ยน</t>
  </si>
  <si>
    <t>25540369</t>
  </si>
  <si>
    <t>สถาปัตยกรรมศาสตรบัณฑิต สาขาวิชาสถาปัตยกรรม (หลักสูตรนานาชาติ) ปริญญาตรี 5 ปี</t>
  </si>
  <si>
    <t>25540370</t>
  </si>
  <si>
    <t>สถาปัตยกรรมศาสตรบัณฑิต สาขาวิชาสถาปัตยกรรม (หลักสูตรภาษาอังกฤษ) ปริญญาตรี 5 ปี</t>
  </si>
  <si>
    <t>25540371</t>
  </si>
  <si>
    <t>อนุปริญญา สาขาวิชาสถาปัตยกรรม(หลักสูตรภาษาอังกฤษ) อนุปริญญา/ประกาศนียบัตรวิชาชีพชั้นสูง</t>
  </si>
  <si>
    <t>25540372</t>
  </si>
  <si>
    <t>สถาปัตยกรรมภายใน ปริญญาตรีโครงการแลกเปลี่ยน</t>
  </si>
  <si>
    <t>25540373</t>
  </si>
  <si>
    <t>สถาปัตยกรรมศาสตรบัณฑิต สาขาวิชาสถาปัตยกรรมภายใน (หลักสูตรนานาชาติ) ปริญญาตรี 5 ปี</t>
  </si>
  <si>
    <t>25540374</t>
  </si>
  <si>
    <t>สถาปัตยกรรมศาสตรบัณฑิต สาขาวิชาสถาปัตยกรรมภายใน (หลักสูตรภาษาอังกฤษ) ปริญญาตรี 5 ปี</t>
  </si>
  <si>
    <t>25540375</t>
  </si>
  <si>
    <t>อนุปริญญา สาขาวิชาสถาปัตยกรรมภายใน อนุปริญญา/ประกาศนียบัตรวิชาชีพชั้นสูง</t>
  </si>
  <si>
    <t>25540376</t>
  </si>
  <si>
    <t>การออกแบบอุตสาหกรรม โครงการแลกเปลี่ยนปริญญาตรี</t>
  </si>
  <si>
    <t>25540377</t>
  </si>
  <si>
    <t>สถาปัตยกรรมศาสตรบัณฑิต สาขาวิชาศิลปอุตสาหกรรม (หลักสูตรภาษาอังกฤษ) ปริญญาตรี 5 ปี</t>
  </si>
  <si>
    <t>25540378</t>
  </si>
  <si>
    <t>อนุปริญญา สาขาวิชาศิลปอุตสาหกรรม อนุปริญญา/ประกาศนียบัตรวิชาชีพชั้นสูง</t>
  </si>
  <si>
    <t>25540379</t>
  </si>
  <si>
    <t>ออกแบบนิเทศศิลป์ สาขาวิชาปริญญาตรีโครงการแลกเปลี่ยน</t>
  </si>
  <si>
    <t>25540380</t>
  </si>
  <si>
    <t>ศิลปบัณฑิต สาขาวิชาออกแบบนิเทศศิลป์ (หลักสูตรนานาชาติ) ปริญญาตรี 4 ปี  นานาชาติ</t>
  </si>
  <si>
    <t>25540381</t>
  </si>
  <si>
    <t>ศิลปบัณฑิต สาขาวิชาออกแบบนิเทศศิลป์ (หลักสูตรภาษาอังกฤษ) ปริญญาตรี 4 ปี  นานาชาติ</t>
  </si>
  <si>
    <t>25540382</t>
  </si>
  <si>
    <t>อนุปริญญา สาขาวิชาออกแบบนิเทศศิลป์ (หลักสูตรภาษาอังกฤษ) อนุปริญญา/ประกาศนียบัตรวิชาชีพชั้นสูง</t>
  </si>
  <si>
    <t>25540383</t>
  </si>
  <si>
    <t>วิทยาศาสตรมหาบัณฑิต สาขาวิชาเทคโนโลยีอาคาร ปริญญาโท 2 ปี</t>
  </si>
  <si>
    <t>25540384</t>
  </si>
  <si>
    <t>สถาปัตยกรรมศาสตรมหาบัณฑิต สาขาวิชาเทคโนโลยีอาคาร (หลักสูตรนานาชาติ) ปริญญาโท 2 ปี นานาชาติ</t>
  </si>
  <si>
    <t>25540385</t>
  </si>
  <si>
    <t>วิทยาศาสตรมหาบัณฑิต สาขาวิชาเทคโนโลยีอาคาร (หลักสูตรนานาชาติ) ปริญญาโท 2 ปี นานาชาติ</t>
  </si>
  <si>
    <t>25540386</t>
  </si>
  <si>
    <t>สถาปัตยกรรมศาสตรมหาบัณฑิต สาขาวิชาเทคโนโลยีอาคาร (หลักสูตรนานาชาติ) ปริญญาโท(ภาคพิเศษ)</t>
  </si>
  <si>
    <t>25540387</t>
  </si>
  <si>
    <t>วิทยาศาสตรมหาบัณฑิต สาขาวิชาเทคโนโลยีอาคาร (หลักสูตรนานาชาติ) ปริญญาโท(ภาคพิเศษ)</t>
  </si>
  <si>
    <t>25540388</t>
  </si>
  <si>
    <t>ศิลปมหาบัณฑิต สาขาวิชาการออกแบบโดยเน้นมนุษย์เป็นศูนย์กลาง (หลักสูตรนานาชาติ) ปริญญาโท 2 ปี นานาชาติ</t>
  </si>
  <si>
    <t>25540389</t>
  </si>
  <si>
    <t>วิทยาศาสตรมหาบัณฑิต สาขาวิชาการออกแบบโดยเน้นมนุษย์เป็นศูนย์กลาง (หลักสูตรนานาชาติ) ปริญญาโท 2 ปี นานาชาติ</t>
  </si>
  <si>
    <t>25540390</t>
  </si>
  <si>
    <t>ศิลปมหาบัณฑิต สาขาวิชาการออกแบบโดยเน้นมนุษย์เป็นศูนย์กลาง ปริญญาโท(ภาคพิเศษ)</t>
  </si>
  <si>
    <t>25540391</t>
  </si>
  <si>
    <t>วิทยาศาสตรมหาบัณฑิต สาขาวิชาการออกแบบโดยเน้นมนุษย์เป็นศูนย์กลาง (หลักสูตรนานาชาติ) ปริญญาโท(ภาคพิเศษ)</t>
  </si>
  <si>
    <t>25540392</t>
  </si>
  <si>
    <t>การออกแบบและการวางแผน โครงการแลกเปลี่ยนปริญญาโท</t>
  </si>
  <si>
    <t>25540393</t>
  </si>
  <si>
    <t>วิทยาศาสตรมหาบัณฑิต สาขาวิชาการออกแบบและวางแผน (หลักสูตรนานาชาติ) ปริญญาโท 2 ปี นานาชาติ</t>
  </si>
  <si>
    <t>25540394</t>
  </si>
  <si>
    <t>สถาปัตยกรรมศาสตรมหาบัณฑิต สาขาวิชาการออกแบบและการวางแผน ปริญญาโท 2 ปี นานาชาติ</t>
  </si>
  <si>
    <t>25540395</t>
  </si>
  <si>
    <t>ศิลปมหาบัณฑิต สาขาวิชาการออกแบบและวางแผน ปริญญาโท 2 ปี นานาชาติ</t>
  </si>
  <si>
    <t>25540396</t>
  </si>
  <si>
    <t>ศิลปกรรมศาสตรบัณฑิต สาขาวิชาการออกแบบอุตสาหกรรม(หลักสูตรนานาชาติ) ปริญญาตรี 4 ปี</t>
  </si>
  <si>
    <t>25540397</t>
  </si>
  <si>
    <t>หลักสูตรสถาปัตยกรรมศาสตรบัณฑิต สาขาวิชาการออกแบบอุตสาหกรรม (หลักสูตรนานาชาติ) ปริญญาตรี 5 ปี หลักสูตรนานาชาติ</t>
  </si>
  <si>
    <t>25540398</t>
  </si>
  <si>
    <t>ประกาศนียบัตรบัณฑิต สาขาวิชาเทคโนโลยีสารสนเทศ ประกาศนียบัตรบัณฑิต</t>
  </si>
  <si>
    <t>25540399</t>
  </si>
  <si>
    <t>ปรัชญาดุษฎีบัณฑิต สาขาวิชาเทคโนโลยีสารสนเทศ ปริญญาเอก</t>
  </si>
  <si>
    <t>25540400</t>
  </si>
  <si>
    <t>ปรัชญาดุษฎีบัณฑิต สาขาวิชาเทคโนโลยีสารสนเทศ ปริญญาเอก(ภาคพิเศษ)</t>
  </si>
  <si>
    <t>25540401</t>
  </si>
  <si>
    <t>วิทยาศาสตรมหาบัณฑิต สาขาวิชาเทคโนโลยีสารสนเทศ ปริญญาโท 2 ปี ภาคเสาร์-อาทิตย์</t>
  </si>
  <si>
    <t>25540402</t>
  </si>
  <si>
    <t>วิทยาศาสตรมหาบัณฑิต สาขาวิชาเทคโนโลยีสารสนเทศ ปริญญาโท 2 ปี ภาคค่ำ</t>
  </si>
  <si>
    <t>25540403</t>
  </si>
  <si>
    <t>วิทยาศาสตรมหาบัณฑิต สาขาวิชาเทคโนโลยีสารสนเทศ ปริญญาโท(ภาคพิเศษ)</t>
  </si>
  <si>
    <t>25540404</t>
  </si>
  <si>
    <t>วิทยาศาสตรบัณฑิต สาขาวิชาเทคโนโลยีสารสนเทศ ปริญญาตรี 4 ปี</t>
  </si>
  <si>
    <t>25540405</t>
  </si>
  <si>
    <t>วิทยาศาสตรบัณฑิต สาขาวิชาเทคโนโลยีสารสนเทศ ปริญญาตรี 4 ปี (วิทยาเขตราชบุรี)</t>
  </si>
  <si>
    <t>25540406</t>
  </si>
  <si>
    <t>วิทยาศาสตรบัณฑิต สาขาวิชาเทคโนโลยีสารสนเทศ ปริญญาตรีต่อเนื่อง 2 ปี (โครงการปกติ)</t>
  </si>
  <si>
    <t>25540407</t>
  </si>
  <si>
    <t>วิทยาศาสตรบัณฑิต สาขาวิชาเทคโนโลยีสารสนเทศ ปริญญาตรีต่อเนื่อง 2 ปี (โครงการร่วมฯ)</t>
  </si>
  <si>
    <t>25540408</t>
  </si>
  <si>
    <t>วิทยาศาสตรบัณฑิต สาขาวิชาเทคโนโลยีสารสนเทศ ปริญญาตรีต่อเนื่อง 2 ปี (โครงการราชบุรี)</t>
  </si>
  <si>
    <t>25540409</t>
  </si>
  <si>
    <t>วิทยาการคอมพิวเตอร์ โครงการแลกเปลี่ยนปริญญาตรี</t>
  </si>
  <si>
    <t>25540410</t>
  </si>
  <si>
    <t>ปรัชญาดุษฎีบัณฑิต สาขาวิชาวิทยาการคอมพิวเตอร์ ปริญญาเอก</t>
  </si>
  <si>
    <t>25540411</t>
  </si>
  <si>
    <t>วิทยาศาสตรมหาบัณฑิต สาขาวิชาวิทยาการคอมพิวเตอร์ ปริญญาโท 2 ปี</t>
  </si>
  <si>
    <t>25540412</t>
  </si>
  <si>
    <t>วิทยาศาสตรบัณฑิต วิทยาการคอมพิวเตอร์ ปริญญาตรี 4 ปี (หลักสูตรภาษาอังกฤษ)</t>
  </si>
  <si>
    <t>25540414</t>
  </si>
  <si>
    <t>วิทยาศาสตรมหาบัณฑิต สาขาวิชาธุรกรรมอิเล็กทรอนิกส์ ปริญญาโท 2 ปี ภาคเสาร์-อาทิตย์</t>
  </si>
  <si>
    <t>25540415</t>
  </si>
  <si>
    <t>วิทยาศาสตรมหาบัณฑิต สาขาวิชาวิศวกรรมซอฟต์แวร์ ปริญญาโท 2 ปี ภาคเสาร์-อาทิตย์</t>
  </si>
  <si>
    <t>25540416</t>
  </si>
  <si>
    <t>วิทยาศาสตรมหาบัณฑิต สาขาวิชาวิศวกรรมซอฟต์แวร์ ปริญญาโท 2 ปี ภาคค่ำ</t>
  </si>
  <si>
    <t>25540417</t>
  </si>
  <si>
    <t>วิทยาศาสตรมหาบัณฑิต สาขาวิชาธุรกิจอิเล็กทรอนิกส์ ปริญญาโท 2 ปี ภาคเสาร์-อาทิตย์</t>
  </si>
  <si>
    <t>25540418</t>
  </si>
  <si>
    <t>วิทยาศาสตรมหาบัณฑิต สาขาวิชาระบบสารสนเทศทางธุรกิจ ปริญญาโท 2 ปี ภาคเสาร์-อาทิตย์</t>
  </si>
  <si>
    <t>25540419</t>
  </si>
  <si>
    <t>ประกาศนียบัตรบัณฑิต สาขาวิชาการเรียนรู้ภาษาอังกฤษแบบพึ่ง</t>
  </si>
  <si>
    <t>25540420</t>
  </si>
  <si>
    <t>ศิลปศาสตรมหาบัณฑิต สาขาวิชาภาษาศาสตร์ประยุกต์ (ภาษาอังกฤษเพื่อวิทยาศาสตร์และเทคโนโลยี) ปริญญาโท 2 ปี</t>
  </si>
  <si>
    <t>25540421</t>
  </si>
  <si>
    <t>ศิลปศาสตรมหาบัณฑิต สาขาวิชาการเรียนรู้ภาษาอังกฤษแบบพึ่งตนเอง ปริญญาโท 2 ปี ภาคเสาร์-อาทิตย์</t>
  </si>
  <si>
    <t>25540422</t>
  </si>
  <si>
    <t>ประกาศนียบัตรบัณฑิต สาขาวิชาภาษาศาสตร์ประยุกต์</t>
  </si>
  <si>
    <t>25540424</t>
  </si>
  <si>
    <t>ปรัชญาดุษฎีบัณฑิต สาขาวิชาภาษาศาสตร์ประยุกต์ ปริญญาเอก</t>
  </si>
  <si>
    <t>25540425</t>
  </si>
  <si>
    <t>ปรัชญาดุษฎีบัณฑิต สาขาวิชาภาษาศาสตร์ประยุกต์ ปริญญาเอก นานาชาติ</t>
  </si>
  <si>
    <t>25540426</t>
  </si>
  <si>
    <t>ศิลปศาสตรมหาบัณฑิต สาขาวิชาภาษาศาสตร์ประยุกต์ (การเรียนรู้ภาษาอังกฤษแบบพึ่งตนเอง) ปริญญาโท 2 ปี</t>
  </si>
  <si>
    <t>25540427</t>
  </si>
  <si>
    <t>ศิลปศาสตรมหาบัณฑิต สาขาวิชาภาษาศาสตร์ประยุกต์ (ด้านการสอนภาษาอังกฤษ) ปริญญาโท 2 ปี</t>
  </si>
  <si>
    <t>25540428</t>
  </si>
  <si>
    <t>ศิลปศาสตรมหาบัณฑิต สาขาวิชาด้านการสอนภาษาอังกฤษ ปริญญาโท 2 ปี นานาชาติ</t>
  </si>
  <si>
    <t>25540429</t>
  </si>
  <si>
    <t>ศิลปศาสตรมหาบัณฑิต สาขาวิชาภาษาศาสตร์ประยุกต์ (ด้านการสอนภาษาอังกฤษ) ปริญญาโท 2 ปี ภาคเสาร์-อาทิตย์</t>
  </si>
  <si>
    <t>25540431</t>
  </si>
  <si>
    <t>สังคมศาสตร์และมนุษยศาสตร์ โครงการแลกเปลี่ยนปริญญาตรี</t>
  </si>
  <si>
    <t>25540432</t>
  </si>
  <si>
    <t>ศิลปศาสตรมหาบัณฑิต สาขาวิชาภาษาอังกฤษเพื่อการสื่อสารในวิชาชีพและนานาชาติ ปริญญาโท 2 ปี ภาคเสาร์-อาทิตย์</t>
  </si>
  <si>
    <t>25540433</t>
  </si>
  <si>
    <t>เทคโนโลยีพลังงาน โครงการแลกเปลี่ยนปริญญาโท (บัณฑิตร่วม)</t>
  </si>
  <si>
    <t>25540434</t>
  </si>
  <si>
    <t>ปรัชญาดุษฎีบัณฑิต สาขาวิชาเทคโนโลยีพลังงาน (หลักสูตรนานาชาติ) ปริญญาเอก(บัณฑิตร่วม)</t>
  </si>
  <si>
    <t>25540435</t>
  </si>
  <si>
    <t>ปรัชญาดุษฎีบัณฑิต สาขาวิชาเทคโนโลยีพลังงาน (หลักสูตรนานาชาติ) ปริญญาเอก(บัณฑิตร่วม-ปริญญาตรีต่อเอก)</t>
  </si>
  <si>
    <t>25540436</t>
  </si>
  <si>
    <t>วิทยาศาสตรมหาบัณฑิต สาขาวิชาเทคโนโลยีพลังงาน(หลักสูตรนานาชาติ) ปริญญาโท(บัณฑิตร่วม)</t>
  </si>
  <si>
    <t>25540437</t>
  </si>
  <si>
    <t>ปรัชญามหาบัณฑิต สาขาวิชาเทคโนโลยีพลังงาน (หลักสูตรนานาชาติ) ปริญญาโท(บัณฑิตร่วม)</t>
  </si>
  <si>
    <t>25540438</t>
  </si>
  <si>
    <t>วิทยาศาสตรมหาบัณฑิต สาขาวิชาเทคโนโลยีพลังงาน (หลักสูตรนานาชาติ) ปริญญาโท(บัณฑิตร่วม)</t>
  </si>
  <si>
    <t>25540439</t>
  </si>
  <si>
    <t>ปรัชญาดุษฎีบัณฑิต สาขาวิชาเทคโนโลยีสิ่งแวดล้อม (หลักสูตรนานาชาติ) ปริญญาเอก(บัณฑิตร่วม)</t>
  </si>
  <si>
    <t>25540440</t>
  </si>
  <si>
    <t>ปรัชญาดุษฎีบัณฑิต สาขาวิชาเทคโนโลยีสิ่งแวดล้อม (หลักสูตรนานาชาติ) ปริญญาเอก(บัณฑิตร่วม-ปริญญาตรีต่อเอก)</t>
  </si>
  <si>
    <t>25540441</t>
  </si>
  <si>
    <t>ปรัชญามหาบัณฑิต สาขาวิชาเทคโนโลยีสิ่งแวดล้อม (หลักสูตรนานาชาติ) ปริญญาโท(บัณฑิตร่วม)</t>
  </si>
  <si>
    <t>25540442</t>
  </si>
  <si>
    <t>วิทยาศาสตรมหาบัณฑิต สาขาวิชาเทคโนโลยีสิ่งแวดล้อม (หลักสูตรนานาชาติ) ปริญญาโท(บัณฑิตร่วม)</t>
  </si>
  <si>
    <t>25540443</t>
  </si>
  <si>
    <t>วิศวกรรมศาสตรมหาบัณฑิต สาขาวิชาเทคโนโลยีและการจัดการพลังงาน (หลักสูตรนานาชาติ) ปริญญาโท(บัณฑิตร่วม)</t>
  </si>
  <si>
    <t>25540444</t>
  </si>
  <si>
    <t>วิทยาศาสตรมหาบัณฑิต สาขาวิชาเทคโนโลยีและการจัดการพลังงาน (หลักสูตรนานาชาติ) ปริญญาโท(บัณฑิตร่วม)</t>
  </si>
  <si>
    <t>25540445</t>
  </si>
  <si>
    <t>วิศวกรรมศาสตรมหาบัณฑิต สาขาวิชาเทคโนโลยีและการจัดการสิ่งแวดล้อม (หลักสูตรนานาชาติ) ปริญญาโท(บัณฑิตร่วม)</t>
  </si>
  <si>
    <t>25540446</t>
  </si>
  <si>
    <t>วิทยาศาสตรมหาบัณฑิต สาขาวิชาเทคโนโลยีและการจัดการสิ่งแวดล้อม (หลักสูตรนานาชาติ) ปริญญาโท(บัณฑิตร่วม)</t>
  </si>
  <si>
    <t>25540447</t>
  </si>
  <si>
    <t>วิทยาศาสตรมหาบัณฑิต สาขาวิชาการจัดการเทคโนโลยีและนวัตกรรม ปริญญาโท 2 ปี ภาคค่ำ</t>
  </si>
  <si>
    <t>25540448</t>
  </si>
  <si>
    <t>วิทยาศาสตรมหาบัณฑิต สาขาวิชาการจัดการโลจิสติกส์ ปริญญาโท 2 ปี</t>
  </si>
  <si>
    <t>25540449</t>
  </si>
  <si>
    <t>วิทยาศาสตรมหาบัณฑิต สาขาวิชาการจัดการโลจิสติกส์ ปริญญาโท 2 ปี ภาคค่ำ</t>
  </si>
  <si>
    <t>25540450</t>
  </si>
  <si>
    <t>วิทยาศาสตรมหาบัณฑิต สาขาวิชาการบริหารโครงการ ปริญญาโท 2 ปี ภาคค่ำ</t>
  </si>
  <si>
    <t>25540451</t>
  </si>
  <si>
    <t>บริหารธุรกิจมหาบัณฑิต สาขาวิชาการจัดการธุรกิจโทรคมนาคม ปริญญาโท 2 ปี ภาคเสาร์-อาทิตย์</t>
  </si>
  <si>
    <t>25540452</t>
  </si>
  <si>
    <t>บริหารธุรกิจมหาบัณฑิต สาขาวิชาการจัดการธุรกิจโทรคมนาคม ปริญญาโท 2 ปี ภาคค่ำ</t>
  </si>
  <si>
    <t>25540453</t>
  </si>
  <si>
    <t>บริหารธุรกิจมหาบัณฑิต สาขาวิชาการจัดการสำหรับการเป็นผู้ประกอบการ ปริญญาโท 2 ปี</t>
  </si>
  <si>
    <t>25540454</t>
  </si>
  <si>
    <t>บริหารธุรกิจมหาบัณฑิต สาขาวิชาการจัดการสำหรับการเป็นผู้ประกอบการ-การตลาด ปริญญาโท 2 ปี ภาคเสาร์-อาทิตย์</t>
  </si>
  <si>
    <t>25540455</t>
  </si>
  <si>
    <t>บริหารธุรกิจมหาบัณฑิต สาขาวิชาการจัดการสำหรับการเป็นผู้ประกอบการ-การเงิน ปริญญาโท 2 ปี ภาคเสาร์-อาทิตย์</t>
  </si>
  <si>
    <t>25540456</t>
  </si>
  <si>
    <t>บริหารธุรกิจมหาบัณฑิต สาขาวิชาการจัดการสำหรับการเป็นผู้ประกอบการ-จัดการทั่วไป ปริญญาโท 2 ปี ภาคเสาร์-อาทิตย์</t>
  </si>
  <si>
    <t>25540457</t>
  </si>
  <si>
    <t>บริหารธุรกิจมหาบัณฑิต สาขาวิชาการจัดการสำหรับการเป็นผู้ประกอบการ-BKK CODE ปริญญาโท 2 ปี ภาคเสาร์-อาทิตย์</t>
  </si>
  <si>
    <t>25540458</t>
  </si>
  <si>
    <t>บริหารธุรกิจมหาบัณฑิต สาขาวิชาการจัดการสำหรับการเป็นผู้ประกอบการ ปริญญาโท 2 ปี ภาคค่ำ</t>
  </si>
  <si>
    <t>25540459</t>
  </si>
  <si>
    <t>บริหารธุรกิจมหาบัณฑิต สาขาวิชาการจัดการสำหรับการเป็นผู้ประกอบการ ปริญญาโท(ภาคพิเศษ)</t>
  </si>
  <si>
    <t>25540460</t>
  </si>
  <si>
    <t>บริหารธุรกิจมหาบัณฑิต สาขาวิชาการจัดการ(การบริหารจัดการองค์กร(บธ.ม.)) ปริญญาโท 2 ปี ภาคค่ำ</t>
  </si>
  <si>
    <t>25540461</t>
  </si>
  <si>
    <t>วิทยาศาสตรมหาบัณฑิต สาขาวิชาการจัดการ(วิศวกรรมการเงิน(วท.ม) ปริญญาโท 2 ปี ภาคค่ำ</t>
  </si>
  <si>
    <t>25540462</t>
  </si>
  <si>
    <t>บริหารธุรกิจมหาบัณฑิต สาขาวิชาการจัดการ(การบริหารโครงการ (บธ.ม) ปริญญาโท 2 ปี ภาคค่ำ</t>
  </si>
  <si>
    <t>25540463</t>
  </si>
  <si>
    <t>วิทยาศาสตรมหาบัณฑิต สาขาวิชาการจัดการ(การบริหารโครงการ (วท.ม) ปริญญาโท 2 ปี ภาคค่ำ</t>
  </si>
  <si>
    <t>25540464</t>
  </si>
  <si>
    <t>บริหารธุรกิจมหาบัณฑิต สาขาวิชาการจัดการ (การจัดการอสังหาริมทรัพย์ (บธ.ม) ปริญญาโท 2 ปี ภาคค่ำ</t>
  </si>
  <si>
    <t>25540465</t>
  </si>
  <si>
    <t>วิทยาศาสตรมหาบัณฑิต สาขาวิชาการจัดการ (การจัดการอสังหาริมทรัพย์ (วท.ม) ปริญญาโท 2 ปี ภาคค่ำ</t>
  </si>
  <si>
    <t>25540466</t>
  </si>
  <si>
    <t>บริหารธุรกิจมหาบัณฑิต สาขาวิชาการจัดการ(โทรคมนาคมและบรอดคาสติ้ง) ปริญญาโท 2 ปี ภาคค่ำ</t>
  </si>
  <si>
    <t>25540467</t>
  </si>
  <si>
    <t>วิทยาศาสตรมหาบัณฑิต สาขาวิชาการจัดการ(โทรคมนาคมและบรอดคาสติ้ง) ปริญญาโท 2 ปี ภาคค่ำ</t>
  </si>
  <si>
    <t>25540468</t>
  </si>
  <si>
    <t>วิทยาศาสตรมหาบัณฑิต สาขาวิชาการจัดการ (การจัดการเทคโนโลยีและนวัตกรรม) ปริญญาโท 2 ปี ภาคค่ำ</t>
  </si>
  <si>
    <t>25540469</t>
  </si>
  <si>
    <t>บริหารธุรกิจมหาบัณฑิต สาขาวิชาการจัดการ (การจัดการเทคโนโลยีและนวัตกรรม) ปริญญาโท 2 ปี ภาคค่ำ</t>
  </si>
  <si>
    <t>25540470</t>
  </si>
  <si>
    <t>วิทยาศาสตรมหาบัณฑิต สาขาวิชาชีวสารสนเทศ (หลักสูตรนานาชาติ) ปริญญาโท โครงการร่วม</t>
  </si>
  <si>
    <t>25540471</t>
  </si>
  <si>
    <t>ปรัชญาดุษฎีบัณฑิต สาขาวิชาวิทยาการหุ่นยนต์และระบบอัตโนมัติ ปริญญาเอก</t>
  </si>
  <si>
    <t>25540473</t>
  </si>
  <si>
    <t>วิทยาศาสตรมหาบัณฑิต สาขาวิชาวิทยาการหุ่นยนต์และระบบอัตโนมัติ ปริญญาโท 2 ปี ภาคค่ำ</t>
  </si>
  <si>
    <t>25540475</t>
  </si>
  <si>
    <t>วิศวกรรมศาสตรมหาบัณฑิต สาขาวิชาวิทยาการหุ่นยนต์และระบบอัตโนมัติ</t>
  </si>
  <si>
    <t>25540476</t>
  </si>
  <si>
    <t>วิทยาศาสตรมหาบัณฑิต สาขาวิชาการพัฒนาความสามารถทางการแข่งขันเชิงอุตสาหกรรม ปริญญาโท 2 ปี ภาคเสาร์-อาทิตย์</t>
  </si>
  <si>
    <t>25540477</t>
  </si>
  <si>
    <t>วิทยาศาสตรมหาบัณฑิต สาขาวิชาการพัฒนาความสามารถทางการแข่งขันเชิงอุตสาหกรรม ปริญญาโท 2 ปี ภาคค่ำ</t>
  </si>
  <si>
    <t>25540478</t>
  </si>
  <si>
    <t>วิทยาศาสตรมหาบัณฑิต สาขาวิชาธุรกิจเทคโนโลยี ปริญญาโท 2 ปี ภาคเสาร์-อาทิตย์</t>
  </si>
  <si>
    <t>25540479</t>
  </si>
  <si>
    <t>วิทยาศาสตรมหาบัณฑิต สาขาวิชาธุรกิจเทคโนโลยี ปริญญาโท 2 ปี ภาคค่ำ</t>
  </si>
  <si>
    <t>25540480</t>
  </si>
  <si>
    <t>วิทยาศาสตรมหาบัณฑิต สาขาวิชาชีวสารสนเทศและชีววิทยาระบบ(หลักสูตรนานาชาติ) ปริญญาโท โครงการร่วม</t>
  </si>
  <si>
    <t>25540481</t>
  </si>
  <si>
    <t>วิศวกรรมศาสตรมหาบัณฑิต สาขาวิชาวาริชวิศวกรรม ปริญญาโทโครงการร่วม</t>
  </si>
  <si>
    <t>25540482</t>
  </si>
  <si>
    <t>ปรัชญาดุษฎีบัณฑิต สาขาวิชาวิทยาศาสตร์และเทคโนโลยี (ชีวสารสนเทศ) ปริญญาเอก IBP</t>
  </si>
  <si>
    <t>25540483</t>
  </si>
  <si>
    <t>ปรัชญาดุษฎีบัณฑิต สาขาวิชาวิทยาศาสตร์และเทคโนโลยี (นวัตกรรมการเรียนรู้) ปริญญาเอก IBP</t>
  </si>
  <si>
    <t>25540484</t>
  </si>
  <si>
    <t>ปรัชญาดุษฎีบัณฑิต สาขาวิชาวิทยาศาสตร์และเทคโนโลยี (การจัดการโลจีสติกส์) ปริญญาเอก IBP</t>
  </si>
  <si>
    <t>25540485</t>
  </si>
  <si>
    <t>ปรัชญาดุษฎีบัณฑิต สาขาวิชาวิทยาศาสตร์และเทคโนโลยี (นิเวศวิทยาเชิงอนุรักษ์) ปริญญาเอก IBP</t>
  </si>
  <si>
    <t>25540486</t>
  </si>
  <si>
    <t>ปรัชญาดุษฎีบัณฑิต สาขาวิชาวิทยาศาสตร์และเทคโนโลยี (การจัดการทรัพยากรชีวภาพ) ปริญญาเอก IBP</t>
  </si>
  <si>
    <t>25540487</t>
  </si>
  <si>
    <t>วิทยาศาสตรมหาบัณฑิต สาขาวิชาวิทยาศาสตร์และเทคโนโลยี (นวัตกรรมการเรียนรู้) ปริญญาโท IBP</t>
  </si>
  <si>
    <t>25540489</t>
  </si>
  <si>
    <t>วิทยาศาสตรบัณฑิต สาขาวิชาวิทยาศาสตร์และเทคโนโลยี (วิศวกรรมคอมพิวเตอร์) ปริญญาตรี IBP</t>
  </si>
  <si>
    <t>25540492</t>
  </si>
  <si>
    <t>วิทยาศาสตรมหาบัณฑิต สาขาวิชาวิศวกรรมชีวภาพ ปริญญาโท โครงการร่วม</t>
  </si>
  <si>
    <t>25540493</t>
  </si>
  <si>
    <t>นิเวศวิทยาเชิงอนุรักษ์โครงการแลกเปลี่ยนปริญญาเอก</t>
  </si>
  <si>
    <t>25540513</t>
  </si>
  <si>
    <t>25540514</t>
  </si>
  <si>
    <t>นักศึกษาเรียนข้าสถาบันปริญญาเอก</t>
  </si>
  <si>
    <t>25540516</t>
  </si>
  <si>
    <t>25540517</t>
  </si>
  <si>
    <t>วิศวกรรมศาสตรมหาบัณฑิต สาขาวิชาวิศวกรรมอุตสาหการและระบบการผลิต ปริญญาโท 2 ปี (โครงการความร่วมมือกับองค์การเภสัชกรรม)</t>
  </si>
  <si>
    <t>25540519</t>
  </si>
  <si>
    <t>วิศวกรรมอุตสาหการ โครงการแลกเปลี่ยนปริญญาโท</t>
  </si>
  <si>
    <t>25540520</t>
  </si>
  <si>
    <t>25540521</t>
  </si>
  <si>
    <t>นักศึกษาเรียนข้ามสถาบันปริญญาตรี (หลักสูตรนานาชาติ)</t>
  </si>
  <si>
    <t>25540522</t>
  </si>
  <si>
    <t>หลักสูตรปรัชญาดุษฎีบัณฑิต สาขาวิชาวิทยาศาสตร์และเทคโนโลยี ปริญญาเอก Individual Based Program</t>
  </si>
  <si>
    <t>25540523</t>
  </si>
  <si>
    <t>หลักสูตรวิศวกรรมศาสตรบัณฑิต สาขาวิชาวิศวกรรมเครื่องมือ โครงการแลกเปลี่ยนปริญญาตรี</t>
  </si>
  <si>
    <t>25540524</t>
  </si>
  <si>
    <t>หลักสูตรวิศวกรรมศาสตรบัณฑิต สาขาวิชาวิศวกรรมวัสดุ โครงการแลกเปลี่ยนปริญญาตรี</t>
  </si>
  <si>
    <t>25540525</t>
  </si>
  <si>
    <t>หลักสูตรปรัชญาดุษฎีบัณฑิต สาขาวิชาเทคโนโลยีการขึ้นรูปวัสดุและนวัตกรรมการผลิต ปริญญาเอก 5 ปี ป.ตรีต่อป.เอก</t>
  </si>
  <si>
    <t>25550001</t>
  </si>
  <si>
    <t>หลักสูตรวิทยาศาสตรบัณฑิต สาขาวิชาสถิติ  ปริญญาตรี 4 ปี</t>
  </si>
  <si>
    <t>25550002</t>
  </si>
  <si>
    <t>หลักสูตรวิทยาศาสตรมหาบัณฑิต สาขาวิชาการจัดการ(โทรคมนาคมและบรอดคาสติ้ง) ปริญญาโท 2 ปี ภาคเสาร์-อาทิตย์</t>
  </si>
  <si>
    <t>25550003</t>
  </si>
  <si>
    <t>หลักสูตรบริหารธุรกิจมหาบัณฑิต สาขาวิชาการจัดการ(โทรคมนาคมและบรอดคาสติ้ง) ปริญญาโท 2 ปี ภาคเสาร์-อาทิตย์</t>
  </si>
  <si>
    <t>25550004</t>
  </si>
  <si>
    <t>หลักสูตรเทคโนโลยีบัณฑิต สาขาวิชาเทคโนโลยีอุตสาหกรรม(วิชาชีพเทคโนโลยีโยธา) ปริญญาตรีเทียบโอน 4 ปี โครงการราชบุรี</t>
  </si>
  <si>
    <t>25550005</t>
  </si>
  <si>
    <t>หลักสูตรเทคโนโลยีบัณฑิต สาขาวิชาเทคโนโลยีอุตสาหกรรม(วิชาชีพเทคโนโลยีการจัดการ) ปริญญาตรีเทียบโอน 4 ปี โครงการร่วมมือการรถไฟ</t>
  </si>
  <si>
    <t>25550006</t>
  </si>
  <si>
    <t>หลักสูตรบริหารธุรกิจมหาบัณฑิต สาขาวิชาการจัดการ(บริหารการจัดการองค์กร(บธ.ม.)) ปริญญาโท 2 ปี ภาคค่ำ</t>
  </si>
  <si>
    <t>25550007</t>
  </si>
  <si>
    <t>หลักสูตรเทคโนโลยีบัณฑิต สาขาวิชาเทคโนโลยีอุตสาหกรรม(วิชาชีพเทคโนโลยีอุตสาหการ - SNC) ปริญญาตรีเทียบโอน 4 ปี (โครงการปกติ)</t>
  </si>
  <si>
    <t>25550008</t>
  </si>
  <si>
    <t>หลักสูตรครุศาสตร์อุตสาหกรรมมหาบัณฑิต สาขาวิชาวิศวกรรมไฟฟ้า ปริญญาโท 2 ปี ภาคเสาร์-อาทิตย์</t>
  </si>
  <si>
    <t>25550009</t>
  </si>
  <si>
    <t>หลักสูตรเทคโนโลยีบัณฑิต สาขาวิชาเทคโนโลยีอุตสาหกรรม(วิชาชีพเทคโนโลยีไฟฟ้า - SNC) ปริญญาตรีเทียบโอน 4 ปี (โครงการปกติ)</t>
  </si>
  <si>
    <t>25550010</t>
  </si>
  <si>
    <t>หลักสูตรเทคโนโลยีบัณฑิต สาขาวิชาเทคโนโลยีอุตสาหกรรม(วิชาชีพเทคโนโลยีเครื่องกล - SNC) ปริญญาตรีเทียบโอน 4 ปี (โครงการปกติ)</t>
  </si>
  <si>
    <t>25550011</t>
  </si>
  <si>
    <t>หลักสูตรวิทยาศาสตรบัณฑิต สาขาวิชาเทคโนโลยีสารสนเทศ โครงการแลกเปลี่ยนปริญญาตรี</t>
  </si>
  <si>
    <t>25550013</t>
  </si>
  <si>
    <t>หลักสูตรวิศวกรรมศาสตรมหาบัณฑิต สาขาวิชาวิศวกรรมอาหาร โครงการแลกเปลี่ยนปริญญาโท</t>
  </si>
  <si>
    <t>25550014</t>
  </si>
  <si>
    <t>หลักสูตรวิศวกรรมศาสตรมหาบัณฑิต สาขาวิชาวิทยาการหุ่นยนต์และระบบอัตโนมัติ โครงการแลกเปลี่ยนปริญญาโท</t>
  </si>
  <si>
    <t>25550015</t>
  </si>
  <si>
    <t>หลักสูตรวิทยาศาสตรมหาบัณฑิต สาขาวิชาเทคโนโลยีชีวภาพ (หลักสูตรนานาชาติ) โครงการแลกเปลี่ยนปริญญาโท</t>
  </si>
  <si>
    <t>25550016</t>
  </si>
  <si>
    <t>หลักสูตรวิทยาศาสตรมหาบัณฑิต สาขาวิชาเทคโนโลยีหลังการเก็บเกี่ยว (หลักสูตรนานาชาติ) โครงการแลกเปลี่ยนปริญญาโท</t>
  </si>
  <si>
    <t>25550017</t>
  </si>
  <si>
    <t>หลักสูตรวิทยาศาสตรมหาบัณฑิตและวิศวกรรมศาสตรมหาบัณฑิต สาขาวิชาวิศวกรรมชีวภาพ นักศึกษาเรียนข้ามสถาบันปริญญาโท</t>
  </si>
  <si>
    <t>25550018</t>
  </si>
  <si>
    <t>หลักสูตรวิศวกรรมศาสตรดุษฎีบัณฑิต สาขาวิชาเทคโนโลยีวิศวกรรมไฟฟ้าและสารสนเทศ ปริญญาเอก 5 ปี ป.ตรีต่อป.เอก</t>
  </si>
  <si>
    <t>25550019</t>
  </si>
  <si>
    <t>หลักสูตรวิศวกรรมศาสตรดุษฎีบัณฑิต สาขาวิชาเทคโนโลยีวิศวกรรมไฟฟ้าและสารสนเทศ ปริญญาเอก</t>
  </si>
  <si>
    <t>25550020</t>
  </si>
  <si>
    <t>หลักสูตรศิลปศาสตรมหาบัณฑิต สาขาวิชาสังคมศาสตร์สิ่งแวดล้อม ปริญญาโท 2 ปี ภาคค่ำ</t>
  </si>
  <si>
    <t>25550021</t>
  </si>
  <si>
    <t>หลักสูตรวิศวกรรมศาสตรบัณฑิต สาขาวิชาวิศวกรรม ปริญญาตรี 4 ปี (พื้นที่การศึกษาราชบุรี)</t>
  </si>
  <si>
    <t>25550022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</si>
  <si>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 โครงการแลกเปลี่ยนปริญญาตรี</t>
  </si>
  <si>
    <t>25560001</t>
  </si>
  <si>
    <t>หลักสูตรวิศวกรรมศาสตรมหาบัณฑิต สาขาวิชาวิศวกรรมสิ่งแวดล้อม โครงการแลกเปลี่ยนปริญญาโท</t>
  </si>
  <si>
    <t>25560002</t>
  </si>
  <si>
    <t>หลักสูตรวิศวกรรมศาสตรมหาบัณฑิต/วิทยาศาสตรมหาบัณฑิต สาขาวิชาเทคโนโลยีและการจัดการสิ่งแวดล้อม (หลักสูตรนานาชาติ) โครงการแลกเปลี่ยนปริญญาโท</t>
  </si>
  <si>
    <t>25560003</t>
  </si>
  <si>
    <t>หลักสูตรวิศวกรรมศาสตรบัณฑิต สาขาวิชาวิศวกรรมอัตโนมัติ (หลักสูตรนานาชาติ) โครงการแลกเปลี่ยนปริญญาตรี</t>
  </si>
  <si>
    <t>25560004</t>
  </si>
  <si>
    <t>หลักสูตรวิทยาศาสตรมหาบัณฑิต สาขาวิชาวิทยาการคอมพิวเตอร์ โครงการแลกเปลี่ยนปริญญาโท</t>
  </si>
  <si>
    <t>25560005</t>
  </si>
  <si>
    <t>หลักสูตรศิลปศาสตรมหาบัณฑิต สาขาวิชาภาษาศาสตร์ประยุกต์ ด้านการสอนภาษาอังกฤษ (หลักสูตรนานาชาติ) โครงการแลกเปลี่ยนปริญญาโท</t>
  </si>
  <si>
    <t>25560006</t>
  </si>
  <si>
    <t>หลักสูตรวิทยาศาสตรบัณฑิต สาขาวิชาเทคโนโลยีสารสนเทศ ปริญญาตรี 4 ปี</t>
  </si>
  <si>
    <t>25560007</t>
  </si>
  <si>
    <t>หลักสูตรวิศวกรรมศาสตรบัณฑิต สาขาวิชาวิศวกรรมอุตสาหการ โครงการแลกเปลี่ยนปริญญาตรี</t>
  </si>
  <si>
    <t>25560008</t>
  </si>
  <si>
    <t>หลักสูตรวิศวกรรมศาสตรดุษฎีบัณฑิต สาขาวิชาวิศวกรรมเครื่องกล ปริญญาเอก 5 ปี ป.ตรีต่อป.เอก</t>
  </si>
  <si>
    <t>25570001</t>
  </si>
  <si>
    <t>หลักสูตรเทคโนโลยีบัณฑิต สาขาวิชาเทคโนโลยีอุตสาหกรรม-เทคโนโลยีโยธา ปริญญาตรี 4 ปี</t>
  </si>
  <si>
    <t>25570002</t>
  </si>
  <si>
    <t>หลักสูตรเทคโนโลยีบัณฑิต สาขาวิชาเทคโนโลยีอุตสาหกรรม-เทคโนโลยีอิเล็กทรอนิกส์ ปริญญาตรี 4 ปี</t>
  </si>
  <si>
    <t>25570003</t>
  </si>
  <si>
    <t>หลักสูตรเทคโนโลยีบัณฑิต สาขาวิชาเทคโนโลยีอุตสาหกรรม-เทคโนโลยีการจัดการ ปริญญาตรี 4 ปี</t>
  </si>
  <si>
    <t>25570004</t>
  </si>
  <si>
    <t>หลักสูตรวิศวกรรมศาสตรบัณฑิต สาขาวิชาวิศวกรรมหุ่นยนต์และระบบอัตโนมัติ ปริญญาตรี 4 ปี</t>
  </si>
  <si>
    <t>25570005</t>
  </si>
  <si>
    <t>หลักสูตรวิศวกรรมศาสตรมหาบัณฑิต สาขาวิชาวิศวกรรมคุณภาพ ปริญญาโท 2 ปี ภาคเสาร์-อาทิตย์</t>
  </si>
  <si>
    <t>25570006</t>
  </si>
  <si>
    <t>หลักสูตรปรัชญาดุษฎีบัณฑิต สาขาวิชาเทคโนโลยีชีวภาพ (หลักสูตรนานาชาติ) โครงการแลกเปลี่ยนปริญญาเอก</t>
  </si>
  <si>
    <t>25570007</t>
  </si>
  <si>
    <t>หลักสูตรวิศวกรรมศาสตรมหาบัณฑิต สาขาวิชาวิศวกรรมไฟฟ้าและสารสนเทศ (หลักสูตรนานาชาติ) โครงการแลกเปลี่ยนปริญญาโท</t>
  </si>
  <si>
    <t>25570008</t>
  </si>
  <si>
    <t>หลักสูตรวิศวกรรมศาสตรบัณฑิต สาขาวิชาวิศวกรรมโยธา ปริญญาตรีใบที่สอง</t>
  </si>
  <si>
    <t>25570009</t>
  </si>
  <si>
    <t>หลักสูตรบริหารธุรกิจมหาบัณฑิต สาขาวิชาการจัดการสำหรับการเป็นผู้ประกอบการ BKK CODE-KMUTT ปริญญาโท 2 ปี ภาคเสาร์-อาทิตย์</t>
  </si>
  <si>
    <t>25570010</t>
  </si>
  <si>
    <t>หลักสูตรวิทยาศาสตรมหาบัณฑิต สาขาวิชาเทคโนโลยีสิ่งแวดล้อม (หลักสูตรนานาชาติ) โครงการแลกเปลี่ยนปริญญาโท</t>
  </si>
  <si>
    <t>25570011</t>
  </si>
  <si>
    <t>หลักสูตรปรัชญาดุษฎีบัณฑิต สาขาวิชาฟิสิกส์ โครงการแลกเปลี่ยนปริญญาเอก</t>
  </si>
  <si>
    <t>25570012</t>
  </si>
  <si>
    <t>หลักสูตรวิทยาศาสตรบัณฑิต สาขาวิชาฟิสิกส์ประยุกต์ โครงการแลกเปลี่ยนปริญญาตรี</t>
  </si>
  <si>
    <t>25570013</t>
  </si>
  <si>
    <t>หลักสูตรวิทยาศาสตรบัณฑิต สาขาวิชาคณิตศาสตร์ โครงการแลกเปลี่ยนปริญญาตรี</t>
  </si>
  <si>
    <t>25570014</t>
  </si>
  <si>
    <t>หลักสูตรวิทยาศาสตรบัณฑิต สาขาวิชาจุลชีววิทยา โครงการแลกเปลี่ยนปริญญาตรี</t>
  </si>
  <si>
    <t>25570015</t>
  </si>
  <si>
    <t>หลักสูตรวิทยาศาสตรบัณฑิต สาขาวิชาเคมี โครงการแลกเปลี่ยนปริญญาตรี</t>
  </si>
  <si>
    <t>25580001</t>
  </si>
  <si>
    <t>หลักสูตรบริหารธุรกิจมหาบัณฑิต สาขาวิชาการจัดการสำหรับการเป็นผู้ประกอบการ ปริญญาโท 2 ปี ภาคเสาร์-อาทิตย์</t>
  </si>
  <si>
    <t>25580003</t>
  </si>
  <si>
    <t>หลักสูตรวิทยาศาสตรมหาบัณฑิต สาขาวิชาเทคโนโลยีชีวเคมี โครงการแลกเปลี่ยนปริญญาโท</t>
  </si>
  <si>
    <t>25580004</t>
  </si>
  <si>
    <t>หลักสูตรวิศวกรรมศาสตรมหาบัณฑิต สาขาวิชาวิศวกรรมเคมี โครงการแลกเปลี่ยนปริญญาโท</t>
  </si>
  <si>
    <t>25580005</t>
  </si>
  <si>
    <t>หลักสูตรวิทยาศาสตรบัณฑิต สาขาวิชาฟิสิกส์ประยุกต์ ปริญญาตรีใบที่สอง</t>
  </si>
  <si>
    <t>NEW KISS_name_th_short</t>
  </si>
  <si>
    <t>NEW KISS_name_en_short</t>
  </si>
  <si>
    <t>NEW KISS_continent_th</t>
  </si>
  <si>
    <t>NEW KISS_continent_en</t>
  </si>
  <si>
    <t>อัฟกานิสถาน</t>
  </si>
  <si>
    <t>Afghanistan</t>
  </si>
  <si>
    <t>เอเชีย</t>
  </si>
  <si>
    <t>Asia</t>
  </si>
  <si>
    <t>แอลเบเนีย</t>
  </si>
  <si>
    <t>Albania</t>
  </si>
  <si>
    <t>ยุโรป</t>
  </si>
  <si>
    <t>Europe</t>
  </si>
  <si>
    <t>แอนตาร์กติกา</t>
  </si>
  <si>
    <t>Antarctica</t>
  </si>
  <si>
    <t>แอลจีเรีย</t>
  </si>
  <si>
    <t>Algeria</t>
  </si>
  <si>
    <t>แอฟริกา</t>
  </si>
  <si>
    <t>Africa</t>
  </si>
  <si>
    <t>อเมริกันซามัว</t>
  </si>
  <si>
    <t>American Samoa</t>
  </si>
  <si>
    <t>ออสเตรเลีย</t>
  </si>
  <si>
    <t>Australia</t>
  </si>
  <si>
    <t>อันดอร์รา</t>
  </si>
  <si>
    <t>Andorra</t>
  </si>
  <si>
    <t>แองโกลา</t>
  </si>
  <si>
    <t>Angola</t>
  </si>
  <si>
    <t>แอนติกาและบาร์บูดา</t>
  </si>
  <si>
    <t>Antigua and Barbuda</t>
  </si>
  <si>
    <t>อเมริกาเหนือ</t>
  </si>
  <si>
    <t>North America</t>
  </si>
  <si>
    <t>อาเซอร์ไบจาน</t>
  </si>
  <si>
    <t>Azerbaijan</t>
  </si>
  <si>
    <t>อาร์เจนตินา</t>
  </si>
  <si>
    <t>Argentina</t>
  </si>
  <si>
    <t>อเมริกาใต้</t>
  </si>
  <si>
    <t>South America</t>
  </si>
  <si>
    <t>ออสเตรีย</t>
  </si>
  <si>
    <t>Austria</t>
  </si>
  <si>
    <t>บาฮามาส</t>
  </si>
  <si>
    <t>Bahamas, The</t>
  </si>
  <si>
    <t>บาห์เรน</t>
  </si>
  <si>
    <t>Bahrain</t>
  </si>
  <si>
    <t>บังกลาเทศ</t>
  </si>
  <si>
    <t>Bangladesh</t>
  </si>
  <si>
    <t>อาร์เมเนีย</t>
  </si>
  <si>
    <t>Armenia</t>
  </si>
  <si>
    <t>บาร์เบโดส</t>
  </si>
  <si>
    <t>Barbados</t>
  </si>
  <si>
    <t>เบลเยียม</t>
  </si>
  <si>
    <t>Belgium</t>
  </si>
  <si>
    <t>เบอร์มิวดา</t>
  </si>
  <si>
    <t>Bermuda</t>
  </si>
  <si>
    <t>ภูฏาน</t>
  </si>
  <si>
    <t>Bhutan</t>
  </si>
  <si>
    <t>โบลิเวีย</t>
  </si>
  <si>
    <t>Bolivia</t>
  </si>
  <si>
    <t>บอสเนียและเฮอร์เซโกวีนา</t>
  </si>
  <si>
    <t>Bosnia and Herzegovina</t>
  </si>
  <si>
    <t>บอตสวานา</t>
  </si>
  <si>
    <t>Botswana</t>
  </si>
  <si>
    <t>เกาะบูเวต์</t>
  </si>
  <si>
    <t>Bouvet Island</t>
  </si>
  <si>
    <t>บราซิล</t>
  </si>
  <si>
    <t>Brazil</t>
  </si>
  <si>
    <t>เบลีซ</t>
  </si>
  <si>
    <t>Belize</t>
  </si>
  <si>
    <t>บริติชอินเดียนโอเชียนเทร์ริทอรี</t>
  </si>
  <si>
    <t>British Indian Ocean Territory</t>
  </si>
  <si>
    <t>หมู่เกาะโซโลมอน</t>
  </si>
  <si>
    <t>Solomon Islands</t>
  </si>
  <si>
    <t>หมู่เกาะบริติชเวอร์จิน</t>
  </si>
  <si>
    <t>British Virgin Islands</t>
  </si>
  <si>
    <t>บรูไนดารุสซาลาม</t>
  </si>
  <si>
    <t>Brunei Darussalam</t>
  </si>
  <si>
    <t>บัลแกเรีย</t>
  </si>
  <si>
    <t>Bulgaria</t>
  </si>
  <si>
    <t>เมียนมาร์</t>
  </si>
  <si>
    <t>บุรุนดี</t>
  </si>
  <si>
    <t>Burundi</t>
  </si>
  <si>
    <t>เบลารุส</t>
  </si>
  <si>
    <t>Belarus</t>
  </si>
  <si>
    <t>กัมพูชา</t>
  </si>
  <si>
    <t>Cambodia</t>
  </si>
  <si>
    <t>แคเมอรูน</t>
  </si>
  <si>
    <t>Cameroon</t>
  </si>
  <si>
    <t>แคนาดา</t>
  </si>
  <si>
    <t>Canada</t>
  </si>
  <si>
    <t>กาบูเวร์ดี</t>
  </si>
  <si>
    <t>Cabo Verde</t>
  </si>
  <si>
    <t>หมู่เกาะเคย์แมน</t>
  </si>
  <si>
    <t>Cayman Islands</t>
  </si>
  <si>
    <t>สาธารณรัฐแอฟริกากลาง</t>
  </si>
  <si>
    <t>Central African Republic</t>
  </si>
  <si>
    <t>ศรีลังกา</t>
  </si>
  <si>
    <t>Sri Lanka</t>
  </si>
  <si>
    <t>ชาด</t>
  </si>
  <si>
    <t>Chad</t>
  </si>
  <si>
    <t>ชิลี</t>
  </si>
  <si>
    <t>Chile</t>
  </si>
  <si>
    <t>จีน</t>
  </si>
  <si>
    <t>China</t>
  </si>
  <si>
    <t>ไต้หวัน</t>
  </si>
  <si>
    <t>Taiwan</t>
  </si>
  <si>
    <t>เกาะคริสต์มาส</t>
  </si>
  <si>
    <t>Christmas Island</t>
  </si>
  <si>
    <t>หมู่เกาะโคโคส</t>
  </si>
  <si>
    <t>Cocos (Keeling) Islands</t>
  </si>
  <si>
    <t>โคลอมเบีย</t>
  </si>
  <si>
    <t>Colombia</t>
  </si>
  <si>
    <t>คอโมโรส</t>
  </si>
  <si>
    <t>Comoros</t>
  </si>
  <si>
    <t>มายอต</t>
  </si>
  <si>
    <t>Mayotte</t>
  </si>
  <si>
    <t>สาธารณรัฐคองโก</t>
  </si>
  <si>
    <t>Congo Republic</t>
  </si>
  <si>
    <t>คองโก</t>
  </si>
  <si>
    <t>Congo</t>
  </si>
  <si>
    <t>หมู่เกาะคุก</t>
  </si>
  <si>
    <t>Cook Islands</t>
  </si>
  <si>
    <t>คอสตาริกา</t>
  </si>
  <si>
    <t>Costa Rica</t>
  </si>
  <si>
    <t>โครเอเชีย</t>
  </si>
  <si>
    <t>Croatia</t>
  </si>
  <si>
    <t>คิวบา</t>
  </si>
  <si>
    <t>Cuba</t>
  </si>
  <si>
    <t>ไซปรัส</t>
  </si>
  <si>
    <t>Cyprus</t>
  </si>
  <si>
    <t>สาธารณรัฐเช็ก</t>
  </si>
  <si>
    <t>Czech Republic</t>
  </si>
  <si>
    <t>เบนิน</t>
  </si>
  <si>
    <t>Benin</t>
  </si>
  <si>
    <t>เดนมาร์ก</t>
  </si>
  <si>
    <t>Denmark</t>
  </si>
  <si>
    <t>โดมินิกา</t>
  </si>
  <si>
    <t>Dominica</t>
  </si>
  <si>
    <t>สาธารณรัฐโดมินิกัน</t>
  </si>
  <si>
    <t>Dominican Republic</t>
  </si>
  <si>
    <t>เอกวาดอร์</t>
  </si>
  <si>
    <t>Ecuador</t>
  </si>
  <si>
    <t>เอลซัลวาดอร์</t>
  </si>
  <si>
    <t>El Salvador</t>
  </si>
  <si>
    <t>อิเควทอเรียลกินี</t>
  </si>
  <si>
    <t>Equatorial Guinea</t>
  </si>
  <si>
    <t>เอธิโอเปีย</t>
  </si>
  <si>
    <t>Ethiopia</t>
  </si>
  <si>
    <t>เอริเทรีย</t>
  </si>
  <si>
    <t>Eritrea</t>
  </si>
  <si>
    <t>เอสโตเนีย</t>
  </si>
  <si>
    <t>Estonia</t>
  </si>
  <si>
    <t>หมู่เกาะแฟโร</t>
  </si>
  <si>
    <t>Faroe Islands</t>
  </si>
  <si>
    <t>หมู่เกาะฟอล์กแลนด์</t>
  </si>
  <si>
    <t>Falkland Islands</t>
  </si>
  <si>
    <t>เกาะเซาท์จอร์เจียและหมู่เกาะเซาท์แซนด์วิช</t>
  </si>
  <si>
    <t>South Georgia and the South Sandwich Islands</t>
  </si>
  <si>
    <t>ฟิจิ</t>
  </si>
  <si>
    <t>Fiji</t>
  </si>
  <si>
    <t>ฟินแลนด์</t>
  </si>
  <si>
    <t>Finland</t>
  </si>
  <si>
    <t>หมู่เกาะโอลันด์</t>
  </si>
  <si>
    <t>Åland Islands</t>
  </si>
  <si>
    <t>ฝรั่งเศส</t>
  </si>
  <si>
    <t>เฟรนช์เกียนา</t>
  </si>
  <si>
    <t>French Guiana</t>
  </si>
  <si>
    <t>เฟรนช์โปลินีเซีย</t>
  </si>
  <si>
    <t>French Polynesia</t>
  </si>
  <si>
    <t>เฟรนช์เซาเทิร์นและแอนตาร์กติกแลนส์</t>
  </si>
  <si>
    <t>French Southern Territories</t>
  </si>
  <si>
    <t>จิบูตี</t>
  </si>
  <si>
    <t>Djibouti</t>
  </si>
  <si>
    <t>กาบอง</t>
  </si>
  <si>
    <t>Gabon</t>
  </si>
  <si>
    <t>จอร์เจีย</t>
  </si>
  <si>
    <t>Georgia</t>
  </si>
  <si>
    <t>แกมเบีย</t>
  </si>
  <si>
    <t>Gambia, The</t>
  </si>
  <si>
    <t>ปาเลสไตน์</t>
  </si>
  <si>
    <t>State of Palestine</t>
  </si>
  <si>
    <t>เยอรมนี</t>
  </si>
  <si>
    <t>Germany</t>
  </si>
  <si>
    <t>กานา</t>
  </si>
  <si>
    <t>Ghana</t>
  </si>
  <si>
    <t>ยิบรอลตาร์</t>
  </si>
  <si>
    <t>Gibraltar</t>
  </si>
  <si>
    <t>คิริบาตี; คิริบาส</t>
  </si>
  <si>
    <t>Kiribati</t>
  </si>
  <si>
    <t>กรีซ</t>
  </si>
  <si>
    <t>Greece</t>
  </si>
  <si>
    <t>กรีนแลนด์</t>
  </si>
  <si>
    <t>Greenland</t>
  </si>
  <si>
    <t>เกรเนดา</t>
  </si>
  <si>
    <t>Grenada</t>
  </si>
  <si>
    <t>กัวเดอลุป</t>
  </si>
  <si>
    <t>Guadeloupe</t>
  </si>
  <si>
    <t>กวม</t>
  </si>
  <si>
    <t>Guam</t>
  </si>
  <si>
    <t>กัวเตมาลา</t>
  </si>
  <si>
    <t>Guatemala</t>
  </si>
  <si>
    <t>กินี</t>
  </si>
  <si>
    <t>Guinea</t>
  </si>
  <si>
    <t>กายอานา</t>
  </si>
  <si>
    <t>Guyana</t>
  </si>
  <si>
    <t>เฮติ</t>
  </si>
  <si>
    <t>Haiti</t>
  </si>
  <si>
    <t>เกาะเฮิร์ดและหมู่เกาะแมกดอนัลด์</t>
  </si>
  <si>
    <t>Heard Island and McDonald Islands</t>
  </si>
  <si>
    <t>นครรัฐวาติกัน</t>
  </si>
  <si>
    <t>Vatican City State</t>
  </si>
  <si>
    <t>ฮอนดูรัส</t>
  </si>
  <si>
    <t>Honduras</t>
  </si>
  <si>
    <t>ฮ่องกง</t>
  </si>
  <si>
    <t>Hong Kong</t>
  </si>
  <si>
    <t>ฮังการี</t>
  </si>
  <si>
    <t>Hungary</t>
  </si>
  <si>
    <t>ไอซ์แลนด์</t>
  </si>
  <si>
    <t>Iceland</t>
  </si>
  <si>
    <t>อินเดีย</t>
  </si>
  <si>
    <t>India</t>
  </si>
  <si>
    <t>อินโดนีเซีย</t>
  </si>
  <si>
    <t>Indonesia</t>
  </si>
  <si>
    <t>อิหร่าน</t>
  </si>
  <si>
    <t>Iran</t>
  </si>
  <si>
    <t>อิรัก</t>
  </si>
  <si>
    <t>Iraq</t>
  </si>
  <si>
    <t>ไอร์แลนด์</t>
  </si>
  <si>
    <t>Ireland</t>
  </si>
  <si>
    <t>อิสราเอล</t>
  </si>
  <si>
    <t>Israel</t>
  </si>
  <si>
    <t>อิตาลี</t>
  </si>
  <si>
    <t>Italy</t>
  </si>
  <si>
    <t>โกตดิวัวร์ </t>
  </si>
  <si>
    <t xml:space="preserve">Côte d'Ivoire </t>
  </si>
  <si>
    <t>จาเมกา</t>
  </si>
  <si>
    <t>Jamaica</t>
  </si>
  <si>
    <t>ญี่ปุ่น</t>
  </si>
  <si>
    <t>คาซัคสถาน</t>
  </si>
  <si>
    <t>Kazakhstan</t>
  </si>
  <si>
    <t>จอร์แดน</t>
  </si>
  <si>
    <t>Jordan</t>
  </si>
  <si>
    <t>เคนยา</t>
  </si>
  <si>
    <t>Kenya</t>
  </si>
  <si>
    <t>เกาหลีเหนือ</t>
  </si>
  <si>
    <t>Korea, North</t>
  </si>
  <si>
    <t>เกาหลีใต้</t>
  </si>
  <si>
    <t>Korea, South</t>
  </si>
  <si>
    <t>คูเวต</t>
  </si>
  <si>
    <t>Kuwait</t>
  </si>
  <si>
    <t>คีร์กีซสถาน</t>
  </si>
  <si>
    <t>Kyrgyzstan</t>
  </si>
  <si>
    <t>ลาว</t>
  </si>
  <si>
    <t>Laos</t>
  </si>
  <si>
    <t>เลบานอน</t>
  </si>
  <si>
    <t>Lebanon</t>
  </si>
  <si>
    <t>เลโซโท</t>
  </si>
  <si>
    <t>Lesotho</t>
  </si>
  <si>
    <t>ลัตเวีย</t>
  </si>
  <si>
    <t>Latvia</t>
  </si>
  <si>
    <t>ไลบีเรีย</t>
  </si>
  <si>
    <t>Liberia</t>
  </si>
  <si>
    <t>ลิเบีย</t>
  </si>
  <si>
    <t>Libya</t>
  </si>
  <si>
    <t>ลิกเตนสไตน์</t>
  </si>
  <si>
    <t>Liechtenstein</t>
  </si>
  <si>
    <t>ลิทัวเนีย</t>
  </si>
  <si>
    <t>Lithuania</t>
  </si>
  <si>
    <t>ลักเซมเบิร์ก</t>
  </si>
  <si>
    <t>Luxembourg</t>
  </si>
  <si>
    <t>มาเก๊า</t>
  </si>
  <si>
    <t>Macao</t>
  </si>
  <si>
    <t>มาดากัสการ์</t>
  </si>
  <si>
    <t>Madagascar</t>
  </si>
  <si>
    <t>มาลาวี</t>
  </si>
  <si>
    <t>Malawi</t>
  </si>
  <si>
    <t>มาเลเซีย</t>
  </si>
  <si>
    <t>มัลดีฟส์</t>
  </si>
  <si>
    <t>Maldives</t>
  </si>
  <si>
    <t>มาลี</t>
  </si>
  <si>
    <t>Mali</t>
  </si>
  <si>
    <t>มอลตา</t>
  </si>
  <si>
    <t>Malta</t>
  </si>
  <si>
    <t>มาร์ตีนิก</t>
  </si>
  <si>
    <t>Martinique</t>
  </si>
  <si>
    <t>มอริเตเนีย</t>
  </si>
  <si>
    <t>Mauritania</t>
  </si>
  <si>
    <t>มอริเชียส</t>
  </si>
  <si>
    <t>Mauritius</t>
  </si>
  <si>
    <t>เม็กซิโก</t>
  </si>
  <si>
    <t>Mexico</t>
  </si>
  <si>
    <t>โมนาโก</t>
  </si>
  <si>
    <t>Monaco</t>
  </si>
  <si>
    <t>มองโกเลีย</t>
  </si>
  <si>
    <t>Mongolia</t>
  </si>
  <si>
    <t>มอลโดวา</t>
  </si>
  <si>
    <t>Moldova</t>
  </si>
  <si>
    <t>มอนเตเนโกร</t>
  </si>
  <si>
    <t>Montenegro</t>
  </si>
  <si>
    <t>มอนต์เซอร์รัต</t>
  </si>
  <si>
    <t>Montserrat</t>
  </si>
  <si>
    <t>โมร็อกโก</t>
  </si>
  <si>
    <t>Morocco</t>
  </si>
  <si>
    <t>โมซัมบิก</t>
  </si>
  <si>
    <t>Mozambique</t>
  </si>
  <si>
    <t>โอมาน</t>
  </si>
  <si>
    <t>Oman</t>
  </si>
  <si>
    <t>นามิเบีย</t>
  </si>
  <si>
    <t>Namibia</t>
  </si>
  <si>
    <t>นาอูรู</t>
  </si>
  <si>
    <t>Nauru</t>
  </si>
  <si>
    <t>เนปาล</t>
  </si>
  <si>
    <t>Nepal</t>
  </si>
  <si>
    <t>เนเธอร์แลนด์</t>
  </si>
  <si>
    <t>Netherlands</t>
  </si>
  <si>
    <t>กือราเซา</t>
  </si>
  <si>
    <t>Curaçao</t>
  </si>
  <si>
    <t>อารูบา</t>
  </si>
  <si>
    <t>Aruba</t>
  </si>
  <si>
    <t>ซินต์มาร์เติน</t>
  </si>
  <si>
    <t>Sint Maarten</t>
  </si>
  <si>
    <t>โบแนเรอ ซินต์เอิสตาซียึส และซาบา</t>
  </si>
  <si>
    <t>Bonaire, Sint Eustatius and Saba</t>
  </si>
  <si>
    <t>นิวแคลิโดเนีย</t>
  </si>
  <si>
    <t>New Caledonia</t>
  </si>
  <si>
    <t>วานูอาตู</t>
  </si>
  <si>
    <t>Vanuatu</t>
  </si>
  <si>
    <t>นิวซีแลนด์</t>
  </si>
  <si>
    <t>New Zealand</t>
  </si>
  <si>
    <t>นิการากัว</t>
  </si>
  <si>
    <t>Nicaragua</t>
  </si>
  <si>
    <t>ไนเจอร์</t>
  </si>
  <si>
    <t>Niger</t>
  </si>
  <si>
    <t>ไนจีเรีย</t>
  </si>
  <si>
    <t>Nigeria</t>
  </si>
  <si>
    <t>นีอูเอ</t>
  </si>
  <si>
    <t>Niue</t>
  </si>
  <si>
    <t>เกาะนอร์ฟอล์ก</t>
  </si>
  <si>
    <t>Norfolk Island</t>
  </si>
  <si>
    <t>นอร์เวย์</t>
  </si>
  <si>
    <t>Norway</t>
  </si>
  <si>
    <t>หมู่เกาะนอร์เทิร์นมาเรียนา</t>
  </si>
  <si>
    <t>Northern Mariana Islands</t>
  </si>
  <si>
    <t>เกาะเล็กรอบนอกของสหรัฐอเมริกา</t>
  </si>
  <si>
    <t>United States Minor Outlying Islands</t>
  </si>
  <si>
    <t>ไมโครนีเซีย</t>
  </si>
  <si>
    <t>Micronesia</t>
  </si>
  <si>
    <t>หมู่เกาะมาร์แชลล์</t>
  </si>
  <si>
    <t>Marshall Islands</t>
  </si>
  <si>
    <t>ปาเลา</t>
  </si>
  <si>
    <t>Palau</t>
  </si>
  <si>
    <t>ปากีสถาน</t>
  </si>
  <si>
    <t>Pakistan</t>
  </si>
  <si>
    <t>ปานามา</t>
  </si>
  <si>
    <t>Panama</t>
  </si>
  <si>
    <t>ปาปัวนิวกินี</t>
  </si>
  <si>
    <t>Papua New Guinea</t>
  </si>
  <si>
    <t>ปารากวัย</t>
  </si>
  <si>
    <t>Paraguay</t>
  </si>
  <si>
    <t>เปรู</t>
  </si>
  <si>
    <t>Peru</t>
  </si>
  <si>
    <t>ฟิลิปปินส์</t>
  </si>
  <si>
    <t>Philippines</t>
  </si>
  <si>
    <t>หมู่เกาะพิตแคร์น</t>
  </si>
  <si>
    <t>Pitcairn Island</t>
  </si>
  <si>
    <t>โปแลนด์</t>
  </si>
  <si>
    <t>Poland</t>
  </si>
  <si>
    <t>โปรตุเกส</t>
  </si>
  <si>
    <t>Portugal</t>
  </si>
  <si>
    <t>กินีบิสเซา</t>
  </si>
  <si>
    <t>Guinea Bissau</t>
  </si>
  <si>
    <t>ติมอร์เลสเต</t>
  </si>
  <si>
    <t>Timor Leste</t>
  </si>
  <si>
    <t>เปอร์โตริโก</t>
  </si>
  <si>
    <t>Puerto Rico</t>
  </si>
  <si>
    <t>กาตาร์</t>
  </si>
  <si>
    <t>Qatar</t>
  </si>
  <si>
    <t>เรอูว์นียง</t>
  </si>
  <si>
    <t>Réunion</t>
  </si>
  <si>
    <t>โรมาเนีย</t>
  </si>
  <si>
    <t>Romania</t>
  </si>
  <si>
    <t>รัสเซีย</t>
  </si>
  <si>
    <t>Russia</t>
  </si>
  <si>
    <t>รวันดา</t>
  </si>
  <si>
    <t>Rwanda</t>
  </si>
  <si>
    <t>แซงบาร์เตเลมี</t>
  </si>
  <si>
    <t>Saint Barthélemy</t>
  </si>
  <si>
    <t>เซนต์เฮเลนา</t>
  </si>
  <si>
    <t>Saint Helena, Ascension and Tristan da Cunha</t>
  </si>
  <si>
    <t>เซนต์คิตส์และเนวิส</t>
  </si>
  <si>
    <t>Saint Kitts and Nevis</t>
  </si>
  <si>
    <t>แองกวิลลา</t>
  </si>
  <si>
    <t>Anguilla</t>
  </si>
  <si>
    <t>เซนต์ลูเซีย</t>
  </si>
  <si>
    <t>Saint Lucia</t>
  </si>
  <si>
    <t>แซงมาร์แตง</t>
  </si>
  <si>
    <t>Saint Martin</t>
  </si>
  <si>
    <t>แซงปีแยร์และมีเกอลง</t>
  </si>
  <si>
    <t>Saint Pierre and Miquelon</t>
  </si>
  <si>
    <t>เซนต์วินเซนต์และเกรนาดีนส์</t>
  </si>
  <si>
    <t>Saint Vincent and the Grenadines</t>
  </si>
  <si>
    <t>ซานมารีโน</t>
  </si>
  <si>
    <t>San Marino</t>
  </si>
  <si>
    <t>เซาตูเมและปรินซิปี</t>
  </si>
  <si>
    <t xml:space="preserve"> São Tomé and Príncipe</t>
  </si>
  <si>
    <t>ซาอุดีอาระเบีย</t>
  </si>
  <si>
    <t>Saudi Arabia</t>
  </si>
  <si>
    <t>เซเนกัล</t>
  </si>
  <si>
    <t>Senegal</t>
  </si>
  <si>
    <t>เซอร์เบีย</t>
  </si>
  <si>
    <t>Serbia</t>
  </si>
  <si>
    <t>เซเชลส์</t>
  </si>
  <si>
    <t>Seychelles</t>
  </si>
  <si>
    <t>เซียร์ราลีโอน</t>
  </si>
  <si>
    <t>Sierra Leone</t>
  </si>
  <si>
    <t>สิงคโปร์</t>
  </si>
  <si>
    <t>Singapore</t>
  </si>
  <si>
    <t>สโลวะเกีย</t>
  </si>
  <si>
    <t>Slovakia</t>
  </si>
  <si>
    <t>เวียดนาม</t>
  </si>
  <si>
    <t>Vietnam</t>
  </si>
  <si>
    <t>สโลวีเนีย</t>
  </si>
  <si>
    <t>Slovenia</t>
  </si>
  <si>
    <t>โซมาเลีย</t>
  </si>
  <si>
    <t>Somalia</t>
  </si>
  <si>
    <t>แอฟริกาใต้</t>
  </si>
  <si>
    <t>South Africa</t>
  </si>
  <si>
    <t>ซิมบับเว</t>
  </si>
  <si>
    <t>Zimbabwe</t>
  </si>
  <si>
    <t>สเปน</t>
  </si>
  <si>
    <t>Spain</t>
  </si>
  <si>
    <t>เซาท์ซูดาน</t>
  </si>
  <si>
    <t>South Sudan</t>
  </si>
  <si>
    <t>ซูดาน</t>
  </si>
  <si>
    <t>Sudan</t>
  </si>
  <si>
    <t>ซาฮาราตะวันตก</t>
  </si>
  <si>
    <t>Western Sahara</t>
  </si>
  <si>
    <t>ซูรินาเม</t>
  </si>
  <si>
    <t>Suriname</t>
  </si>
  <si>
    <t>สฟาลบาร์และยานไมเอน</t>
  </si>
  <si>
    <t>Svalbard and Jan Mayen</t>
  </si>
  <si>
    <t>สวาซิแลนด์</t>
  </si>
  <si>
    <t>Swaziland</t>
  </si>
  <si>
    <t>สวีเดน</t>
  </si>
  <si>
    <t>Sweden</t>
  </si>
  <si>
    <t>สวิตเซอร์แลนด์</t>
  </si>
  <si>
    <t>Switzerland</t>
  </si>
  <si>
    <t>ซีเรีย</t>
  </si>
  <si>
    <t>Syria</t>
  </si>
  <si>
    <t>ทาจิกิสถาน</t>
  </si>
  <si>
    <t xml:space="preserve">Tajikistan </t>
  </si>
  <si>
    <t>ไทย</t>
  </si>
  <si>
    <t>Thailand</t>
  </si>
  <si>
    <t>โตโก</t>
  </si>
  <si>
    <t>Togo</t>
  </si>
  <si>
    <t>โตเกเลา</t>
  </si>
  <si>
    <t>Tokelau</t>
  </si>
  <si>
    <t>ตองกา</t>
  </si>
  <si>
    <t>Tonga</t>
  </si>
  <si>
    <t>ตรินิแดดและโตเบโก</t>
  </si>
  <si>
    <t>Trinidad and Tobago</t>
  </si>
  <si>
    <t>สหรัฐอาหรับเอมิเรตส์</t>
  </si>
  <si>
    <t>United Arab Emirates</t>
  </si>
  <si>
    <t>ตูนิเซีย</t>
  </si>
  <si>
    <t>Tunisia</t>
  </si>
  <si>
    <t>ตุรกี</t>
  </si>
  <si>
    <t>Turkey</t>
  </si>
  <si>
    <t>เติร์กเมนิสถาน</t>
  </si>
  <si>
    <t>Turkmenistan</t>
  </si>
  <si>
    <t>หมู่เกาะเติกส์และหมู่เกาะเคคอส</t>
  </si>
  <si>
    <t>Turks and Caicos Islands</t>
  </si>
  <si>
    <t>ตูวาลู</t>
  </si>
  <si>
    <t>Tuvalu</t>
  </si>
  <si>
    <t>ยูกันดา</t>
  </si>
  <si>
    <t>Uganda</t>
  </si>
  <si>
    <t>ยูเครน</t>
  </si>
  <si>
    <t>Ukraine</t>
  </si>
  <si>
    <t>มาซิโดเนีย</t>
  </si>
  <si>
    <t>Macedonia</t>
  </si>
  <si>
    <t>อียิปต์</t>
  </si>
  <si>
    <t>Egypt</t>
  </si>
  <si>
    <t>สหราชอาณาจักร</t>
  </si>
  <si>
    <t>United Kingdom</t>
  </si>
  <si>
    <t>เกิร์นซีย์</t>
  </si>
  <si>
    <t>Guernsey</t>
  </si>
  <si>
    <t>เจอร์ซีย์</t>
  </si>
  <si>
    <t>Jersey</t>
  </si>
  <si>
    <t>เกาะแมน</t>
  </si>
  <si>
    <t>Isle of Man</t>
  </si>
  <si>
    <t>แทนซาเนีย</t>
  </si>
  <si>
    <t>Tanzania</t>
  </si>
  <si>
    <t>สหรัฐอเมริกา</t>
  </si>
  <si>
    <t>United States of America</t>
  </si>
  <si>
    <t>หมู่เกาะเวอร์จินของสหรัฐอเมริกา</t>
  </si>
  <si>
    <t>US Virgin Islands</t>
  </si>
  <si>
    <t>บูร์กินาฟาโซ</t>
  </si>
  <si>
    <t>Burkina Faso</t>
  </si>
  <si>
    <t>อุรุกวัย</t>
  </si>
  <si>
    <t>Uruguay</t>
  </si>
  <si>
    <t>อุซเบกิสถาน</t>
  </si>
  <si>
    <t>Uzbekistan</t>
  </si>
  <si>
    <t>เวเนซุเอลา</t>
  </si>
  <si>
    <t>Venezuela</t>
  </si>
  <si>
    <t>หมู่เกาะวาลลิสและหมู่เกาะฟุตูนา</t>
  </si>
  <si>
    <t>Wallis and Futuna</t>
  </si>
  <si>
    <t>ซามัว</t>
  </si>
  <si>
    <t>Samoa</t>
  </si>
  <si>
    <t>เยเมน</t>
  </si>
  <si>
    <t>Yemen</t>
  </si>
  <si>
    <t>แซมเบีย</t>
  </si>
  <si>
    <t>Zambia</t>
  </si>
  <si>
    <t>ISO_Code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</si>
  <si>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</si>
  <si>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</si>
  <si>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</si>
  <si>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</si>
  <si>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</si>
  <si>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</si>
  <si>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</si>
  <si>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</si>
  <si>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</si>
  <si>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</si>
  <si>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</si>
  <si>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</si>
  <si>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</si>
  <si>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</si>
  <si>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</si>
  <si>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</si>
  <si>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</si>
  <si>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</si>
  <si>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</si>
  <si>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</si>
  <si>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</si>
  <si>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</si>
  <si>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</si>
  <si>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</si>
  <si>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</si>
  <si>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</si>
  <si>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</si>
  <si>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</si>
  <si>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</si>
  <si>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</si>
  <si>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</si>
  <si>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</si>
  <si>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</si>
  <si>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</si>
  <si>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</si>
  <si>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</si>
  <si>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</si>
  <si>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</si>
  <si>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</si>
  <si>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</si>
  <si>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</si>
  <si>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</si>
  <si>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</si>
  <si>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</si>
  <si>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</si>
  <si>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</si>
  <si>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</si>
  <si>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</si>
  <si>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</si>
  <si>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</si>
  <si>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</si>
  <si>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</si>
  <si>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</si>
  <si>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</si>
  <si>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</si>
  <si>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</si>
  <si>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</si>
  <si>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</si>
  <si>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</si>
  <si>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</si>
  <si>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</si>
  <si>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</si>
  <si>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</si>
  <si>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</si>
  <si>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</si>
  <si>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</si>
  <si>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</si>
  <si>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</si>
  <si>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</si>
  <si>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</si>
  <si>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</si>
  <si>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</si>
  <si>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</si>
  <si>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</si>
  <si>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</si>
  <si>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</si>
  <si>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</si>
  <si>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</si>
  <si>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</si>
  <si>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</si>
  <si>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</si>
  <si>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</si>
  <si>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</si>
  <si>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</si>
  <si>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</si>
  <si>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</si>
  <si>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</si>
  <si>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</si>
  <si>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</si>
  <si>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</si>
  <si>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</si>
  <si>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</si>
  <si>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</si>
  <si>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</si>
  <si>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</si>
  <si>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</si>
  <si>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</si>
  <si>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</si>
  <si>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</si>
  <si>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</si>
  <si>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</si>
  <si>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</si>
  <si>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</si>
  <si>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</si>
  <si>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</si>
  <si>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</si>
  <si>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</si>
  <si>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</si>
  <si>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</si>
  <si>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</si>
  <si>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</si>
  <si>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</si>
  <si>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</si>
  <si>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</si>
  <si>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</si>
  <si>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</si>
  <si>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</si>
  <si>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</si>
  <si>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</si>
  <si>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</si>
  <si>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</si>
  <si>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</si>
  <si>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</si>
  <si>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</si>
  <si>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</si>
  <si>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</si>
  <si>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</si>
  <si>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</si>
  <si>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</si>
  <si>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</si>
  <si>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</si>
  <si>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</si>
  <si>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</si>
  <si>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</si>
  <si>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</si>
  <si>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</si>
  <si>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</si>
  <si>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</si>
  <si>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</si>
  <si>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</si>
  <si>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</si>
  <si>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</si>
  <si>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</si>
  <si>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</si>
  <si>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</si>
  <si>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</si>
  <si>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</si>
  <si>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</si>
  <si>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</si>
  <si>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</si>
  <si>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</si>
  <si>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</si>
  <si>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</si>
  <si>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</si>
  <si>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</si>
  <si>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</si>
  <si>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</si>
  <si>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</si>
  <si>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</si>
  <si>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</si>
  <si>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</si>
  <si>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</si>
  <si>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</si>
  <si>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</si>
  <si>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</si>
  <si>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</si>
  <si>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</si>
  <si>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</si>
  <si>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</si>
  <si>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</si>
  <si>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</si>
  <si>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</si>
  <si>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</si>
  <si>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</si>
  <si>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</si>
  <si>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</si>
  <si>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</si>
  <si>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</si>
  <si>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</si>
  <si>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</si>
  <si>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</si>
  <si>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</si>
  <si>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</si>
  <si>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</si>
  <si>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</si>
  <si>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</si>
  <si>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</si>
  <si>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</si>
  <si>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</si>
  <si>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</si>
  <si>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</si>
  <si>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</si>
  <si>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</si>
  <si>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</si>
  <si>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</si>
  <si>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</si>
  <si>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</si>
  <si>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</si>
  <si>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</si>
  <si>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</si>
  <si>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</si>
  <si>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</si>
  <si>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</si>
  <si>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</si>
  <si>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</si>
  <si>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</si>
  <si>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</si>
  <si>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</si>
  <si>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</si>
  <si>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</si>
  <si>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</si>
  <si>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</si>
  <si>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</si>
  <si>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</si>
  <si>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</si>
  <si>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</si>
  <si>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</si>
  <si>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</si>
  <si>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</si>
  <si>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</si>
  <si>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</si>
  <si>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</si>
  <si>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</si>
  <si>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</si>
  <si>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</si>
  <si>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</si>
  <si>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</si>
  <si>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</si>
  <si>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</si>
  <si>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</si>
  <si>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</si>
  <si>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</si>
  <si>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</si>
  <si>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</si>
  <si>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</si>
  <si>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</si>
  <si>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</si>
  <si>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</si>
  <si>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</si>
  <si>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</si>
  <si>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</si>
  <si>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</si>
  <si>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</si>
  <si>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</si>
  <si>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</si>
  <si>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</si>
  <si>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</si>
  <si>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</si>
  <si>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</si>
  <si>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Country Code</t>
  </si>
  <si>
    <t>Continent</t>
  </si>
  <si>
    <t>NEW KISS_nationality_th</t>
  </si>
  <si>
    <r>
      <t>Afghan</t>
    </r>
    <r>
      <rPr>
        <sz val="13"/>
        <color rgb="FF444444"/>
        <rFont val="Leelawadee"/>
        <family val="2"/>
      </rPr>
      <t/>
    </r>
  </si>
  <si>
    <t>Albanian</t>
  </si>
  <si>
    <t>Algerian</t>
  </si>
  <si>
    <t>American Samoan</t>
  </si>
  <si>
    <t>Andorran</t>
  </si>
  <si>
    <t>Angolan</t>
  </si>
  <si>
    <t>Antiguan, Barbudan</t>
  </si>
  <si>
    <t>Azerbaijani</t>
  </si>
  <si>
    <t>Argentine</t>
  </si>
  <si>
    <t>Australian</t>
  </si>
  <si>
    <t>Austrian</t>
  </si>
  <si>
    <t>Bahamian</t>
  </si>
  <si>
    <t>Bahraini</t>
  </si>
  <si>
    <t>Bangladeshi</t>
  </si>
  <si>
    <t>Armenian</t>
  </si>
  <si>
    <t>Barbadian</t>
  </si>
  <si>
    <t>Belgian</t>
  </si>
  <si>
    <t>Bhutanese</t>
  </si>
  <si>
    <t>Bolivian</t>
  </si>
  <si>
    <t>Bosnian, Herzegovinian</t>
  </si>
  <si>
    <t>Botswanan</t>
  </si>
  <si>
    <t>Brazilian</t>
  </si>
  <si>
    <t>Belizean</t>
  </si>
  <si>
    <t>Solomon Islander</t>
  </si>
  <si>
    <t>Bruneian</t>
  </si>
  <si>
    <t>Bulgarian</t>
  </si>
  <si>
    <t>Burmese</t>
  </si>
  <si>
    <t>Burundian</t>
  </si>
  <si>
    <t>Belarusian</t>
  </si>
  <si>
    <t>Cambodian</t>
  </si>
  <si>
    <t>Cameroonian</t>
  </si>
  <si>
    <t>Canadian</t>
  </si>
  <si>
    <t>Cabo Verdean</t>
  </si>
  <si>
    <t>Central African</t>
  </si>
  <si>
    <t>Sri Lankan</t>
  </si>
  <si>
    <t>Chadian</t>
  </si>
  <si>
    <t>Chilean</t>
  </si>
  <si>
    <t>Chinese</t>
  </si>
  <si>
    <t>Taiwanese</t>
  </si>
  <si>
    <t>Colombian</t>
  </si>
  <si>
    <t>Comoran</t>
  </si>
  <si>
    <t>Congolese (Congo Republic)</t>
  </si>
  <si>
    <t>Congolese</t>
  </si>
  <si>
    <t>Costa Rican</t>
  </si>
  <si>
    <t>Croatian</t>
  </si>
  <si>
    <t>Cuban</t>
  </si>
  <si>
    <t>Cypriot</t>
  </si>
  <si>
    <t>Czech</t>
  </si>
  <si>
    <t>Beninese</t>
  </si>
  <si>
    <t>Danish</t>
  </si>
  <si>
    <t>Dominican</t>
  </si>
  <si>
    <t>Ecuadorian</t>
  </si>
  <si>
    <t>Salvadoran</t>
  </si>
  <si>
    <t>Equatorial Guinean</t>
  </si>
  <si>
    <t>Ethiopian</t>
  </si>
  <si>
    <t>Eritrean</t>
  </si>
  <si>
    <t>Estonian</t>
  </si>
  <si>
    <t>Fijian</t>
  </si>
  <si>
    <t>Finnish</t>
  </si>
  <si>
    <t>Djiboutian</t>
  </si>
  <si>
    <t>Gabonese</t>
  </si>
  <si>
    <t>Georgian</t>
  </si>
  <si>
    <t>Gambian</t>
  </si>
  <si>
    <t>German</t>
  </si>
  <si>
    <t>Ghanaian</t>
  </si>
  <si>
    <t>I-Kiribati </t>
  </si>
  <si>
    <t>Greek</t>
  </si>
  <si>
    <t>Grenadian</t>
  </si>
  <si>
    <t>Guatemalan</t>
  </si>
  <si>
    <t>Guinean</t>
  </si>
  <si>
    <t>Guyanese</t>
  </si>
  <si>
    <t>Haitian</t>
  </si>
  <si>
    <t>Vaticano</t>
  </si>
  <si>
    <t>Honduran</t>
  </si>
  <si>
    <t>Hungarian</t>
  </si>
  <si>
    <t>Icelandic</t>
  </si>
  <si>
    <t>Indian</t>
  </si>
  <si>
    <t>Iranian</t>
  </si>
  <si>
    <t>Iraqi</t>
  </si>
  <si>
    <t>Irish</t>
  </si>
  <si>
    <t>Israeli</t>
  </si>
  <si>
    <t>Italian</t>
  </si>
  <si>
    <t>Ivorian</t>
  </si>
  <si>
    <t>Jamaican</t>
  </si>
  <si>
    <r>
      <t>Kazakh</t>
    </r>
    <r>
      <rPr>
        <b/>
        <sz val="13"/>
        <color theme="3"/>
        <rFont val="Leelawadee"/>
        <family val="2"/>
      </rPr>
      <t/>
    </r>
  </si>
  <si>
    <t>Jordanian</t>
  </si>
  <si>
    <t>Kenyan</t>
  </si>
  <si>
    <t>North Korean</t>
  </si>
  <si>
    <t>South Korean</t>
  </si>
  <si>
    <t>Kuwaiti</t>
  </si>
  <si>
    <t>Kyrgyzstani</t>
  </si>
  <si>
    <r>
      <t>Laotian</t>
    </r>
    <r>
      <rPr>
        <b/>
        <sz val="13"/>
        <color theme="3"/>
        <rFont val="Leelawadee"/>
        <family val="2"/>
      </rPr>
      <t/>
    </r>
  </si>
  <si>
    <t>Lebanese</t>
  </si>
  <si>
    <t>Mosotho</t>
  </si>
  <si>
    <t>Latvian</t>
  </si>
  <si>
    <t>Liberian</t>
  </si>
  <si>
    <t>Libyan</t>
  </si>
  <si>
    <t>Liechtensteiner</t>
  </si>
  <si>
    <t>Lithuanian</t>
  </si>
  <si>
    <t>Luxembourger</t>
  </si>
  <si>
    <t>Malagasy</t>
  </si>
  <si>
    <t>Malawian</t>
  </si>
  <si>
    <t>Maldivian</t>
  </si>
  <si>
    <t>Malian</t>
  </si>
  <si>
    <t>Maltese</t>
  </si>
  <si>
    <t>Mauritanian</t>
  </si>
  <si>
    <t>Mauritian</t>
  </si>
  <si>
    <t>Mexican</t>
  </si>
  <si>
    <t>Monegasque, Monacan</t>
  </si>
  <si>
    <t>Mongolian</t>
  </si>
  <si>
    <t>Moldovan</t>
  </si>
  <si>
    <t>Montenegrin</t>
  </si>
  <si>
    <t>Montserratian</t>
  </si>
  <si>
    <t>Moroccan</t>
  </si>
  <si>
    <t>Mozambican</t>
  </si>
  <si>
    <t>Omani</t>
  </si>
  <si>
    <t>Namibian</t>
  </si>
  <si>
    <t>Nauruan</t>
  </si>
  <si>
    <r>
      <t>Nepalese</t>
    </r>
    <r>
      <rPr>
        <sz val="13"/>
        <color rgb="FF444444"/>
        <rFont val="Leelawadee"/>
        <family val="2"/>
      </rPr>
      <t/>
    </r>
  </si>
  <si>
    <t>Dutch</t>
  </si>
  <si>
    <t>Ni-Vanuatu</t>
  </si>
  <si>
    <t>Nicaraguan</t>
  </si>
  <si>
    <t>Nigerien</t>
  </si>
  <si>
    <t>Nigerian</t>
  </si>
  <si>
    <t>Norwegian</t>
  </si>
  <si>
    <t>Micronesian</t>
  </si>
  <si>
    <t>Marshallese</t>
  </si>
  <si>
    <t>Palauan</t>
  </si>
  <si>
    <t>Pakistani</t>
  </si>
  <si>
    <t>Panamanian</t>
  </si>
  <si>
    <t>Papua New Guinean</t>
  </si>
  <si>
    <t>Paraguayan</t>
  </si>
  <si>
    <t>Peruvian</t>
  </si>
  <si>
    <t>Filipino</t>
  </si>
  <si>
    <t>Polish</t>
  </si>
  <si>
    <t>Portuguese</t>
  </si>
  <si>
    <t>Bissau-Guinean</t>
  </si>
  <si>
    <t>Timorese</t>
  </si>
  <si>
    <t>Qatari</t>
  </si>
  <si>
    <t>Romanian</t>
  </si>
  <si>
    <t>Russian</t>
  </si>
  <si>
    <t>Rwandan</t>
  </si>
  <si>
    <t>Kittitian, Nevisian</t>
  </si>
  <si>
    <t>Saint Lucian</t>
  </si>
  <si>
    <t>Saint Vincentian, Vincentian</t>
  </si>
  <si>
    <t>Sammarinese</t>
  </si>
  <si>
    <t>Sao Tomean</t>
  </si>
  <si>
    <t>Saudi Arabian</t>
  </si>
  <si>
    <t>Senegalese</t>
  </si>
  <si>
    <t>Serbian</t>
  </si>
  <si>
    <t>Seychellois</t>
  </si>
  <si>
    <t>Sierra Leonean</t>
  </si>
  <si>
    <t>Singaporean</t>
  </si>
  <si>
    <t>Slovak</t>
  </si>
  <si>
    <t>Vietnamese</t>
  </si>
  <si>
    <t>Slovenian</t>
  </si>
  <si>
    <r>
      <t>Somali</t>
    </r>
    <r>
      <rPr>
        <sz val="13"/>
        <color rgb="FF444444"/>
        <rFont val="Leelawadee"/>
        <family val="2"/>
      </rPr>
      <t/>
    </r>
  </si>
  <si>
    <t>South African</t>
  </si>
  <si>
    <t>Zimbabwean</t>
  </si>
  <si>
    <t>Spanish</t>
  </si>
  <si>
    <t>South Sudanese</t>
  </si>
  <si>
    <t>Sudanese</t>
  </si>
  <si>
    <t>Sahrawi, Sahraoui</t>
  </si>
  <si>
    <t>Surinamer</t>
  </si>
  <si>
    <t>Swazi</t>
  </si>
  <si>
    <t>Swedish</t>
  </si>
  <si>
    <t>Swiss</t>
  </si>
  <si>
    <t>Syrian</t>
  </si>
  <si>
    <t>Tajikistani</t>
  </si>
  <si>
    <t>Thai</t>
  </si>
  <si>
    <t>Togolese</t>
  </si>
  <si>
    <t>Tongan</t>
  </si>
  <si>
    <t>Trinidadian, Tobagonian</t>
  </si>
  <si>
    <t>Emirati</t>
  </si>
  <si>
    <t>Tunisian</t>
  </si>
  <si>
    <t>Turkish</t>
  </si>
  <si>
    <t>Turkmen</t>
  </si>
  <si>
    <t>Tuvaluan</t>
  </si>
  <si>
    <t>Ugandan</t>
  </si>
  <si>
    <t>Ukrainian</t>
  </si>
  <si>
    <t>Macedonian</t>
  </si>
  <si>
    <t>Egyptian</t>
  </si>
  <si>
    <t>Tanzanian</t>
  </si>
  <si>
    <t>American</t>
  </si>
  <si>
    <t>Burkinabe</t>
  </si>
  <si>
    <t>Uruguayan</t>
  </si>
  <si>
    <t>Uzbekistani</t>
  </si>
  <si>
    <t>Venezuelan</t>
  </si>
  <si>
    <t>Yemenite</t>
  </si>
  <si>
    <t>Zambian</t>
  </si>
  <si>
    <t>10903004 : Applied Computer Science</t>
  </si>
  <si>
    <t>10808012 : Applied Computer Science-Multimedia</t>
  </si>
  <si>
    <t>11406002 : APPLIED LINGUISTICS</t>
  </si>
  <si>
    <t>11406004 : Applied Linguistics for English Language Tecaching</t>
  </si>
  <si>
    <t>10903006 : Applied Mathematics</t>
  </si>
  <si>
    <t>10905016 : Applied Microbiology</t>
  </si>
  <si>
    <t>10902012 : Applied Physics</t>
  </si>
  <si>
    <t>10903005 : Applied Statistics</t>
  </si>
  <si>
    <t>10700001 : Aquaculture Engineering</t>
  </si>
  <si>
    <t>13604034 : Aquaculture Engineering</t>
  </si>
  <si>
    <t>11200003 : Architecture</t>
  </si>
  <si>
    <t>10708026 : Automation Engineering</t>
  </si>
  <si>
    <t>10702003 : Automotive Engineering</t>
  </si>
  <si>
    <t>11103004 : Biochemical Technology</t>
  </si>
  <si>
    <t>11100001 : Bioinformatics</t>
  </si>
  <si>
    <t>10700002 : Biological Engineering</t>
  </si>
  <si>
    <t>13603033 : Biological Engineering</t>
  </si>
  <si>
    <t>10905017 : Biosciences</t>
  </si>
  <si>
    <t>11104001 : Biotechnology</t>
  </si>
  <si>
    <t>11105001 : Biotechnology</t>
  </si>
  <si>
    <t>11200010 : Building Technology</t>
  </si>
  <si>
    <t>10706001 : Chemical Engineering</t>
  </si>
  <si>
    <t>10706006 : Chemistry</t>
  </si>
  <si>
    <t>10902006 : Chemistry</t>
  </si>
  <si>
    <t>10904006 : Chemistry</t>
  </si>
  <si>
    <t>10904008 : Chemistry for Teachers</t>
  </si>
  <si>
    <t>10704005 : Civil Engineering</t>
  </si>
  <si>
    <t>10805003 : Civil Engineering</t>
  </si>
  <si>
    <t>10704010 : Civil Engineering Technology</t>
  </si>
  <si>
    <t xml:space="preserve">11200004 : Communication Design </t>
  </si>
  <si>
    <t>10808011 : Computer and Information Technology</t>
  </si>
  <si>
    <t>10712018 : Computer Engineering</t>
  </si>
  <si>
    <t>10712002 : Computer Science</t>
  </si>
  <si>
    <t>11300002 : Computer Science</t>
  </si>
  <si>
    <t>10704012 : Construction Engineering and Management</t>
  </si>
  <si>
    <t>10705020 : Control System and Instrumentation Engineering</t>
  </si>
  <si>
    <t>10708020 : Control System and Instrumentation Engineering</t>
  </si>
  <si>
    <t>13400002 : Development of Industrial Competitiveness</t>
  </si>
  <si>
    <t>10903003 : Didactic Mathematics</t>
  </si>
  <si>
    <t>10802007 : Educational Technology and Mass Communication</t>
  </si>
  <si>
    <t>10712023 : Electrical and Computer Engineering</t>
  </si>
  <si>
    <t>10711026 : Electrical and Information Engineering Technology</t>
  </si>
  <si>
    <t>10711025 : Electrical Communication and Electronic Engineering</t>
  </si>
  <si>
    <t>10705004 : Electrical Engineering</t>
  </si>
  <si>
    <t>10804002 : Electrical Engineering</t>
  </si>
  <si>
    <t>11300003 : Electronic Business</t>
  </si>
  <si>
    <t>11300007 : Electronic Businness</t>
  </si>
  <si>
    <t>10705023 : Electronics and Telecommunication Engineering</t>
  </si>
  <si>
    <t>10708023 : Electronics and Telecommunication Engineering</t>
  </si>
  <si>
    <t>10711023 : Electronics and Telecommunication Engineering</t>
  </si>
  <si>
    <t>11003007 : Energy Management</t>
  </si>
  <si>
    <t>11003002 : Energy Management Technology</t>
  </si>
  <si>
    <t>11002001 : Energy Technology</t>
  </si>
  <si>
    <t>11003001 : Energy Technology</t>
  </si>
  <si>
    <t>11005001 : Energy Technology</t>
  </si>
  <si>
    <t>13000001 : Energy Technology</t>
  </si>
  <si>
    <t>13000003 : Energy Technology and Management</t>
  </si>
  <si>
    <t>10700003 : Engineering</t>
  </si>
  <si>
    <t>11406001 : English for Professional and Internatonal Communic</t>
  </si>
  <si>
    <t>13100006 : Entrepreneurship Management</t>
  </si>
  <si>
    <t>10710022 : Environmental Engineering</t>
  </si>
  <si>
    <t>10712022 : Environmental Engineering</t>
  </si>
  <si>
    <t>11404004 : Environmental Social Sciences</t>
  </si>
  <si>
    <t>11003005 : Environmental Technology</t>
  </si>
  <si>
    <t>11005005 : Environmental Technology</t>
  </si>
  <si>
    <t>13000002 : Environmental Technology</t>
  </si>
  <si>
    <t>13000004 : Environmental Technology and Management</t>
  </si>
  <si>
    <t>10707032 : Food Engineering</t>
  </si>
  <si>
    <t>10905015 : Food Science and Technology</t>
  </si>
  <si>
    <t>10704014 : Geotechnical Engineering</t>
  </si>
  <si>
    <t>13100001 : GMI</t>
  </si>
  <si>
    <t>10703022 : Industrial and Manufacturing Systems Engineering</t>
  </si>
  <si>
    <t>10904007 : Industrial Chemistry</t>
  </si>
  <si>
    <t>11200009 : Industrial Design</t>
  </si>
  <si>
    <t>11200008 : Industrial Design(International Program)</t>
  </si>
  <si>
    <t>10708025 : Industrial Metrology</t>
  </si>
  <si>
    <t>11300001 : Information Technology</t>
  </si>
  <si>
    <t>10708024 : Instrumentation and Control</t>
  </si>
  <si>
    <t>10709004 : Integrated Product Design and Manufacturing</t>
  </si>
  <si>
    <t>11004004 : Integrated Product Design and Manufacturing</t>
  </si>
  <si>
    <t>11200002 : Interior Architecture</t>
  </si>
  <si>
    <t>10800018 : Learning Innovation and Technology</t>
  </si>
  <si>
    <t>10802020 : Learning Technology and Mass Communication</t>
  </si>
  <si>
    <t>13100003 : Logistics Management</t>
  </si>
  <si>
    <t>13100010 : Management</t>
  </si>
  <si>
    <t>10703021 : Manufacturing and Systems Engineering</t>
  </si>
  <si>
    <t>10703019 : Manufacturing Systems Engineering</t>
  </si>
  <si>
    <t>10709028 : Materials Engineering</t>
  </si>
  <si>
    <t>10709032 : Materials Processing Technology and Manufacturing Innovation</t>
  </si>
  <si>
    <t>11004003 : Materials Technology</t>
  </si>
  <si>
    <t>10703001 : Mathematics</t>
  </si>
  <si>
    <t>10712001 : Mathematics</t>
  </si>
  <si>
    <t>10903001 : Mathematics</t>
  </si>
  <si>
    <t>10702002 : Mechanical Engineering</t>
  </si>
  <si>
    <t>10803001 : Mechanical Engineering</t>
  </si>
  <si>
    <t>10703015 : Mechatronics Engineering</t>
  </si>
  <si>
    <t>10899014 : Media Arts</t>
  </si>
  <si>
    <t>10899015 : Media Technology</t>
  </si>
  <si>
    <t>10899016 : Medical and Science Media</t>
  </si>
  <si>
    <t>10709027 : Metal Forming Technology</t>
  </si>
  <si>
    <t>10703014 : Metallurgical Engineering</t>
  </si>
  <si>
    <t>10905013 : Microbiology</t>
  </si>
  <si>
    <t>11105002 : Natural Resource Management</t>
  </si>
  <si>
    <t>10902010 : Physics</t>
  </si>
  <si>
    <t>10902011 : Physics Education</t>
  </si>
  <si>
    <t>10709031 : Polymer Processing Engineering</t>
  </si>
  <si>
    <t>10904009 : Polymer Science and Technology</t>
  </si>
  <si>
    <t>11102003 : Posthavest Technology</t>
  </si>
  <si>
    <t>10709030 : Precision Engineering</t>
  </si>
  <si>
    <t>10807010 : Printing and Packaging Technology</t>
  </si>
  <si>
    <t>10807011 : Printing Technigue</t>
  </si>
  <si>
    <t>10807008 : Printing Technology</t>
  </si>
  <si>
    <t>10703011 : Production Engineering</t>
  </si>
  <si>
    <t>10803004 : Production Engineering</t>
  </si>
  <si>
    <t>10806004 : Production Engineering</t>
  </si>
  <si>
    <t>13100004 : Project Management</t>
  </si>
  <si>
    <t>10703020 : Quality Engineering</t>
  </si>
  <si>
    <t>11406003 : Resource Based English Language Learning</t>
  </si>
  <si>
    <t>11200001 : Robotics and Automation</t>
  </si>
  <si>
    <t>13400001 : Robotics and Automation</t>
  </si>
  <si>
    <t xml:space="preserve">13400007 : Robotics and Automation Engineering </t>
  </si>
  <si>
    <t>13600001 : Science and Technology</t>
  </si>
  <si>
    <t>11404003 : Social Science and Humanity</t>
  </si>
  <si>
    <t>11300004 : Software Engineering</t>
  </si>
  <si>
    <t>10903007 : Statistics</t>
  </si>
  <si>
    <t>10802019 : Teaching of Science and Mathematics</t>
  </si>
  <si>
    <t>13100002 : Technology and Innovation Management</t>
  </si>
  <si>
    <t>10802005 : Technology Education</t>
  </si>
  <si>
    <t>13100005 : Telecommunication Business Management</t>
  </si>
  <si>
    <t>11006006 : Thermal Technology</t>
  </si>
  <si>
    <t>10709026 : Tool and Materials Engineering</t>
  </si>
  <si>
    <t>10709029 : Tool Engineering</t>
  </si>
  <si>
    <t>10704011 : Transportation Engineering</t>
  </si>
  <si>
    <t>10704013 : Water Resources Engineering</t>
  </si>
  <si>
    <t>10703013 : Welding Engineering</t>
  </si>
  <si>
    <t>10811004 : เทคโนโลยีเครื่องกล</t>
  </si>
  <si>
    <t>10811002 : เทคโนโลยีโยธา</t>
  </si>
  <si>
    <t>10811003 : เทคโนโลยีไฟฟ้า</t>
  </si>
  <si>
    <t>10811005 : เทคโนโลยีการจัดการ</t>
  </si>
  <si>
    <t>10703016 : เทคโนโลยีอุตสาหกรรม</t>
  </si>
  <si>
    <t>10800016 : เทคโนโลยีอุตสาหกรรม</t>
  </si>
  <si>
    <t>10804016 : เทคโนโลยีอุตสาหกรรม</t>
  </si>
  <si>
    <t>10805016 : เทคโนโลยีอุตสาหกรรม</t>
  </si>
  <si>
    <t>10811001 : เทคโนโลยีอุตสาหกรรม</t>
  </si>
  <si>
    <t>11002016 : เทคโนโลยีอุตสาหกรรม</t>
  </si>
  <si>
    <t>12112001 : โรงเรียนดรุณสิกขาลัย(โครงการ วมว.)</t>
  </si>
  <si>
    <t>13100009 : การจัดการ(วิศวกรรมการเงิน (วท.ม))</t>
  </si>
  <si>
    <t>13200009 : การจัดการ(วิศวกรรมการเงิน (วท.ม))</t>
  </si>
  <si>
    <t>13100008 : การจัดการอสังหาริมทรัพย์</t>
  </si>
  <si>
    <t>13100007 : การบริหารและจัดการองค์การ</t>
  </si>
  <si>
    <t>11200007 : การออกแบบและวางแผน</t>
  </si>
  <si>
    <t>11200006 : การออกแบบโดยเน้นมนุษย์เป็นศูนย์กลาง</t>
  </si>
  <si>
    <t>10802018 : ครุศาสตร์อุตสาหกรรม</t>
  </si>
  <si>
    <t>10803018 : ครุศาสตร์อุตสาหกรรม</t>
  </si>
  <si>
    <t>10805018 : ครุศาสตร์อุตสาหกรรม</t>
  </si>
  <si>
    <t>10806018 : ครุศาสตร์อุตสาหกรรม</t>
  </si>
  <si>
    <t>10808018 : ครุศาสตร์อุตสาหกรรม</t>
  </si>
  <si>
    <t>11100002 : ชีวสารสนเทศและชีววิทยาระบบ</t>
  </si>
  <si>
    <t>13602006 : ชีวสารสนเทศและชีววิทยาระบบ</t>
  </si>
  <si>
    <t>13400006 : ธุรกิจเทคโนโลยี</t>
  </si>
  <si>
    <t>10800013 : นวัตกรรมการเรียนรู้ทางเทคโนโลยี</t>
  </si>
  <si>
    <t>10802013 : นวัตกรรมการเรียนรู้ทางเทคโนโลยี</t>
  </si>
  <si>
    <t>10800001 : มีเดียทางการแพทย์และวิทยาศาสตร์</t>
  </si>
  <si>
    <t>10800017 : มีเดียทางการแพทย์และวิทยาศาสตร์</t>
  </si>
  <si>
    <t>11004006 : ระบบสารสนเทศทางธุรกิจ</t>
  </si>
  <si>
    <t>11300006 : ระบบสารสนเทศทางธุรกิจ</t>
  </si>
  <si>
    <t>13200005 : วิทยาศาสตร์และเทคโนโลยี</t>
  </si>
  <si>
    <t>13605005 : วิทยาศาสตร์และเทคโนโลยี</t>
  </si>
  <si>
    <t>10711024 : วิศวกรรมไฟฟ้าและสารสนเทศ</t>
  </si>
  <si>
    <t>10703018 : วิศวกรรมอุตสาหการและระบบการผลิต</t>
  </si>
  <si>
    <t>11407004 : ศึกษาทั่วไป</t>
  </si>
  <si>
    <t>25540513 : ACROSS UNIVERSITY</t>
  </si>
  <si>
    <t>25540514 : ACROSS UNIVERSITY</t>
  </si>
  <si>
    <t>25540521 : ACROSS UNIVERSITY (International Program)</t>
  </si>
  <si>
    <t>25540027 : AME MASTER INTER</t>
  </si>
  <si>
    <t>25540154 : AQE MASTER</t>
  </si>
  <si>
    <t>25540481 : AQE MASTER</t>
  </si>
  <si>
    <t>25540383 : ARC BUILDING MASTER (M.SC)</t>
  </si>
  <si>
    <t>25540384 : ARC BUILDING MASTER INTER (M.ARCH)</t>
  </si>
  <si>
    <t>25540385 : ARC BUILDING MASTER INTER (M.SC)</t>
  </si>
  <si>
    <t>25540386 : ARC BUILDING MASTER INTER EXTRA (M.ARCH)</t>
  </si>
  <si>
    <t>25540387 : ARC BUILDING MASTER INTER EXTRA (M.SC)</t>
  </si>
  <si>
    <t>25540371 : ARC DIPLOMA</t>
  </si>
  <si>
    <t>25540370 : ARC ENGLISH 5 YEAR</t>
  </si>
  <si>
    <t>25540368 : ARC EXCHANG</t>
  </si>
  <si>
    <t>25540391 : ARC HUMAN CENTER MASTER EXTRA INTER ( M.SC.) EXTRA</t>
  </si>
  <si>
    <t>25540388 : ARC HUMAN CENTER MASTER INTER ( M.FA.)</t>
  </si>
  <si>
    <t>25540389 : ARC HUMAN CENTER MASTER INTER ( M.SC.)</t>
  </si>
  <si>
    <t>25540390 : ARC HUMAN CENTER MASTER INTER EXTRA (M.A)</t>
  </si>
  <si>
    <t>25540369 : ARC INTER 5 YEAR</t>
  </si>
  <si>
    <t>25540397 : Bachelor of Architecture Program in Industrial Design (International Program) ปริญญาตรี 5 ปี หลักสูตรนานาชาติ</t>
  </si>
  <si>
    <t>25560003 : Bachelor of Engineering Program in Automation Engineering (International Program) โครงการแลกเปลี่ยนปริญญาตรี</t>
  </si>
  <si>
    <t>25570008 : Bachelor of Engineering Program in Civil Engineering ปริญญาตรีใบที่สอง</t>
  </si>
  <si>
    <t>25520001 : Bachelor of Engineering Program in Electrical Communication and Electronic Engineering ปริญญาตรี 4 ปี (หลักสูตรสองภาษา)</t>
  </si>
  <si>
    <t>25550022 : Bachelor of Engineering Program in Electrical Engineering (Power System Electronics and Energy) โครงการแลกเปลี่ยนปริญญาตรี</t>
  </si>
  <si>
    <t>25550021 : Bachelor of Engineering Program in Engineering ปริญญาตรี 4 ปี (พื้นที่การศึกษาราชบุรี)</t>
  </si>
  <si>
    <t>25540524 : Bachelor of Engineering Program in Materials Engineering โครงการแลกเปลี่ยนปริญญาตรี</t>
  </si>
  <si>
    <t>25560007 : Bachelor of Engineering Program in Production Engineering โครงการแลกเปลี่ยนปริญญาตรี</t>
  </si>
  <si>
    <t>25570004 : Bachelor of Engineering Program in Robotics and Automation Engineering ปริญญาตรี 4 ปี</t>
  </si>
  <si>
    <t>25540523 : Bachelor of Engineering Program in Tool Engineering โครงการแลกเปลี่ยนปริญญาตรี</t>
  </si>
  <si>
    <t>25570012 : Bachelor of Science Program in Applied Physics โครงการแลกเปลี่ยนปริญญาตรี</t>
  </si>
  <si>
    <t>25580005 : Bachelor of Science Program in Applied Physics ปริญญาตรีใบที่สอง</t>
  </si>
  <si>
    <t>25570015 : Bachelor of Science Program in Chemistry โครงการแลกเปลี่ยนปริญญาตรี</t>
  </si>
  <si>
    <t>25550011 : Bachelor of Science Program in Information Technology โครงการแลกเปลี่ยนปริญญาตรี</t>
  </si>
  <si>
    <t>25560006 : Bachelor of Science Program in Information Technology ปริญญาตรี 4 ปี</t>
  </si>
  <si>
    <t>25570013 : Bachelor of Science Program in Mathematics โครงการแลกเปลี่ยนปริญญาตรี</t>
  </si>
  <si>
    <t>25570014 : Bachelor of Science Program in Microbiology โครงการแลกเปลี่ยนปริญญาตรี</t>
  </si>
  <si>
    <t>25550001 : Bachelor of Science Program in Statistics ปริญญาตรี 4 ปี</t>
  </si>
  <si>
    <t>25550005 : Bachelor of Technology Program in Industrial Engineering ปริญญาตรีเทียบโอน 4 ปี โครงการร่วมมือการรถไฟ</t>
  </si>
  <si>
    <t>25550004 : Bachelor of Technology Program in Industrial Engineering ปริญญาตรีเทียบโอน 4 ปี โครงการราชบุรี</t>
  </si>
  <si>
    <t>25550010 : Bachelor of Technology Program in Industrial Engineering(วิชาชีพเทคโนโลยีเครื่องกล) ปริญญาตรีเทียบโอน 4 ปี (โครงการปกติ)</t>
  </si>
  <si>
    <t>25550009 : Bachelor of Technology Program in Industrial Engineering(วิชาชีพเทคโนโลยีไฟฟ้า) ปริญญาตรีเทียบโอน 4 ปี (โครงการปกติ)</t>
  </si>
  <si>
    <t>25550007 : Bachelor of Technology Program in Industrial Engineering(วิชาชีพเทคโนโลยีอุตสาหการ) ปริญญาตรีเทียบโอน 4 ปี (โครงการปกติ)</t>
  </si>
  <si>
    <t>25570001 : Bachelor of Technology Program in Industrial Technology เทคโนโลยีโยธา ปริญญาตรี 4 ปี</t>
  </si>
  <si>
    <t>25570003 : Bachelor of Technology Program in Industrial Technology เทคโนโลยีการจัดการ ปริญญาตรี 4 ปี</t>
  </si>
  <si>
    <t>25570002 : Bachelor of Technology Program in Industrial Technology เทคโนโลยีอิเล็กทรอนิกส์ ปริญญาตรี 4 ปี</t>
  </si>
  <si>
    <t>25540366 : BCT DOCTERAL</t>
  </si>
  <si>
    <t>25540367 : BCT MASTER</t>
  </si>
  <si>
    <t>25540172 : BIE DOCTORAL</t>
  </si>
  <si>
    <t>25540173 : BIE MASTER (M.ENG.)</t>
  </si>
  <si>
    <t>25540492 : BIE MASTER (M.SC.)</t>
  </si>
  <si>
    <t>25540470 : BIF MASTER</t>
  </si>
  <si>
    <t>25540480 : BIF MASTER INTER</t>
  </si>
  <si>
    <t>25540418 : BIS MASTER WEEKEND</t>
  </si>
  <si>
    <t>25540354 : BIT DOCTORAL</t>
  </si>
  <si>
    <t>25540355 : BIT DOCTORAL INTER</t>
  </si>
  <si>
    <t>25540357 : BIT MASTER (M.ENG)</t>
  </si>
  <si>
    <t>25540356 : BIT MASTER INTER</t>
  </si>
  <si>
    <t>25540358 : BIT MASTER INTER (M.SC)</t>
  </si>
  <si>
    <t>25540013 : CHE  CONTINUE 2 YEAR</t>
  </si>
  <si>
    <t>25540008 : CHE 4 YEAR</t>
  </si>
  <si>
    <t>25540010 : CHE 5 YEAR</t>
  </si>
  <si>
    <t>25540003 : CHE B-DOCTORAL</t>
  </si>
  <si>
    <t>25540009 : CHE BIL 4 YEAR</t>
  </si>
  <si>
    <t>25540014 : CHE DIPLOMA</t>
  </si>
  <si>
    <t>25540002 : CHE DOCTORAL</t>
  </si>
  <si>
    <t>25540001 : CHE EXCHANGE</t>
  </si>
  <si>
    <t>25540183 : CHE EXCHANGE MASTER</t>
  </si>
  <si>
    <t>25540158 : CHE INTER 4 YEAR</t>
  </si>
  <si>
    <t>25540157 : CHE INTER EXCHANGE</t>
  </si>
  <si>
    <t>25540004 : CHE MASTER</t>
  </si>
  <si>
    <t>25540005 : CHE MASTER (BIO CHEM)</t>
  </si>
  <si>
    <t>25540006 : CHE MASTER (ChEPS)</t>
  </si>
  <si>
    <t>25540007 : CHE MASTER EXTRA</t>
  </si>
  <si>
    <t>25540011 : CHE TRANSFER 4 YEAR</t>
  </si>
  <si>
    <t>25540012 : CHE TRANSFER 5 YEAR</t>
  </si>
  <si>
    <t>25540186 : CHM 4 YEAR</t>
  </si>
  <si>
    <t>25540184 : CHM DOCTORAL</t>
  </si>
  <si>
    <t>25540194 : CHM DOCTORAL</t>
  </si>
  <si>
    <t>25540195 : CHM DOCTORAL INTER</t>
  </si>
  <si>
    <t>25540188 : CHM INDUSTRAIL MASTER</t>
  </si>
  <si>
    <t>25540185 : CHM MASTER</t>
  </si>
  <si>
    <t>25540191 : CHM MATER WEEKEND</t>
  </si>
  <si>
    <t>25540190 : CHM STUDY MASTER</t>
  </si>
  <si>
    <t>25540192 : CHM STUDY MASTER EVENING</t>
  </si>
  <si>
    <t>25540193 : CHM STUDY MASTER EXTRA</t>
  </si>
  <si>
    <t>25540278 : CIT EDUCATION PROGRAM OUTSIDE</t>
  </si>
  <si>
    <t>25540282 : CIT MASTER EVENING</t>
  </si>
  <si>
    <t>25540283 : CIT MASTER EXTRA</t>
  </si>
  <si>
    <t>25540280 : CIT MASTER MCRU</t>
  </si>
  <si>
    <t>25540279 : CIT MASTER NCT</t>
  </si>
  <si>
    <t>25540281 : CIT MASTER NKTC</t>
  </si>
  <si>
    <t>25540381 : CMD ENGLISH 4 YEAR</t>
  </si>
  <si>
    <t>25540382 : CMD ENGLISH DIPLOMA</t>
  </si>
  <si>
    <t>25540379 : CMD EXCHANG</t>
  </si>
  <si>
    <t>25540380 : CMD INTER 4 YEAR</t>
  </si>
  <si>
    <t>25540284 : CMM 4 YEAR</t>
  </si>
  <si>
    <t>25540436 : CODE 23 เป็นของคณะพลังงาน</t>
  </si>
  <si>
    <t>25540101 : CPE  DOCTORAL INTER</t>
  </si>
  <si>
    <t>25540098 : CPE 4 YEAR</t>
  </si>
  <si>
    <t>25540100 : CPE DOCTORAL</t>
  </si>
  <si>
    <t>25540102 : CPE DOCTORAL INTER EXTRA</t>
  </si>
  <si>
    <t>25540409 : CPE EXCHANGE</t>
  </si>
  <si>
    <t>25540099 : CPE INTER 4 YEAR</t>
  </si>
  <si>
    <t>25540160 : CPE INTER EXCHANGE</t>
  </si>
  <si>
    <t>25540090 : CPE MASTER EXCHANGE</t>
  </si>
  <si>
    <t>25540096 : CPE MASTER EXTRA (M.ENG.)</t>
  </si>
  <si>
    <t>25540097 : CPE MASTER EXTRA (M.SC.)</t>
  </si>
  <si>
    <t>25540093 : CPE MASTER INTER (M.ENG.)</t>
  </si>
  <si>
    <t>25540094 : CPE MASTER INTER (M.SC.)</t>
  </si>
  <si>
    <t>25540095 : CPE MASTER INTER EVENING</t>
  </si>
  <si>
    <t>25540091 : CPE MASTER INTER NMA (M.ENG.)</t>
  </si>
  <si>
    <t>25540092 : CPE MASTER INTER NMA (M.SC.)</t>
  </si>
  <si>
    <t>25540412 : CSC 4 YEAR INTER</t>
  </si>
  <si>
    <t>25540410 : CSC DOCTORAL</t>
  </si>
  <si>
    <t>25540411 : CSC MASTER</t>
  </si>
  <si>
    <t>25540181 : CSS 4 YEAR</t>
  </si>
  <si>
    <t>25540248 : CTE  TRANSFER 5 YEAR</t>
  </si>
  <si>
    <t>25540247 : CTE 5 YEAR</t>
  </si>
  <si>
    <t>25540249 : CTE CONTINUE 2 YEAR</t>
  </si>
  <si>
    <t>25540239 : CTE MASTER</t>
  </si>
  <si>
    <t>25540246 : CTE MASTER EVENING</t>
  </si>
  <si>
    <t>25540241 : CTE MASTER MCRU</t>
  </si>
  <si>
    <t>25540242 : CTE MASTER NKTC</t>
  </si>
  <si>
    <t>25540240 : CTE MASTER NTC</t>
  </si>
  <si>
    <t>25540244 : CTE MASTER RMUTP</t>
  </si>
  <si>
    <t>25540243 : CTE MASTER SVC</t>
  </si>
  <si>
    <t>25540245 : CTE MASTER WEEKEND</t>
  </si>
  <si>
    <t>25540045 : CVE 4 YEAR</t>
  </si>
  <si>
    <t>25540047 : CVE 5 YEAR</t>
  </si>
  <si>
    <t>25540057 : CVE CM MASTER EVENING</t>
  </si>
  <si>
    <t>25540058 : CVE CM MASTER EXTRA</t>
  </si>
  <si>
    <t>25540056 : CVE CM MASTER NMA</t>
  </si>
  <si>
    <t>25540052 : CVE CONTINUE 2 YEAR</t>
  </si>
  <si>
    <t>25540053 : CVE DIPLOMA</t>
  </si>
  <si>
    <t>25540042 : CVE DOCTORAL</t>
  </si>
  <si>
    <t>25540238 : CVE EDUCATION PROGRAM OUTSIDE</t>
  </si>
  <si>
    <t>25540041 : CVE EXCHANGE</t>
  </si>
  <si>
    <t>25540055 : CVE GEOTECH GRADUATE DIPLOMA</t>
  </si>
  <si>
    <t>25540046 : CVE INTER 4 YEAR</t>
  </si>
  <si>
    <t>25540159 : CVE INTER EXCHANGE</t>
  </si>
  <si>
    <t>25540043 : CVE MASTER</t>
  </si>
  <si>
    <t>25540060 : CVE MASTER EVENING</t>
  </si>
  <si>
    <t>25540044 : CVE MASTER GEOTECH</t>
  </si>
  <si>
    <t>25540048 : CVE TRANSFER 4 YEAR</t>
  </si>
  <si>
    <t>25540049 : CVE TRANSFER 4 YEAR EXTRA</t>
  </si>
  <si>
    <t>25540051 : CVE TRANSFER 5 YEAR</t>
  </si>
  <si>
    <t>25540050 : CVE TRANSFER BIL 4 YEAR</t>
  </si>
  <si>
    <t>25540059 : CVE TRANSPORTATION MASTER</t>
  </si>
  <si>
    <t>25540054 : CVE WATER MASTER</t>
  </si>
  <si>
    <t>25540290 : CVT 4 YEAR</t>
  </si>
  <si>
    <t>25540310 : CVT TRAIN TRANSFER 4 YEAR</t>
  </si>
  <si>
    <t>25540306 : CVT TRANSFFER 4 YEAR LBTECH</t>
  </si>
  <si>
    <t>25540294 : CVT TRANSFFER 4 YEAR NCT</t>
  </si>
  <si>
    <t>25540302 : CVT TRANSFFER 4 YEAR NKTC</t>
  </si>
  <si>
    <t>25540298 : CVT TRANSFFER 4 YEAR SVC</t>
  </si>
  <si>
    <t>25550019 : Doctor of Engineering Program in Electrical and Information Engineering Technology ปริญญาเอก</t>
  </si>
  <si>
    <t>25550018 : Doctor of Engineering Program in Electrical and Information Engineering Technology ปริญญาเอก 5 ปี ป.ตรีต่อป.เอก</t>
  </si>
  <si>
    <t>25560008 : Doctor of Engineering Program in Mechanical Engineering ปริญญาเอก 5 ปี ป.ตรีต่อป.เอก</t>
  </si>
  <si>
    <t>25570006 : Doctor of Philosophy Program in Biotechnology (International Program) โครงการแลกเปลี่ยนปริญญาเอก</t>
  </si>
  <si>
    <t>25540525 : Doctor of Philosophy Program in Materials Processing Technology and Manufacturing Innovation) ปริญญาเอก 5 ปี ป.ตรีต่อป.เอก</t>
  </si>
  <si>
    <t>25570011 : Doctor of Philosophy Program in Physics โครงการแลกเปลี่ยนปริญญาเอก</t>
  </si>
  <si>
    <t>25540522 : Doctor of Philosophy Program in Science and Technology ปริญญาเอก Individual Based Program</t>
  </si>
  <si>
    <t>25540392 : DPL EXCHANGE</t>
  </si>
  <si>
    <t>25540394 : DPL MASTER (M.ARCH.)</t>
  </si>
  <si>
    <t>25540395 : DPL MASTER (M.FA.)</t>
  </si>
  <si>
    <t>25540393 : DPL MASTER (M.SC.)</t>
  </si>
  <si>
    <t>25540414 : EBT MASTER WEEKEND</t>
  </si>
  <si>
    <t>25540417 : EBT MASTER WEEKEND2</t>
  </si>
  <si>
    <t>25540269 : EDT CONTINUE 2 YEAR</t>
  </si>
  <si>
    <t>25540261 : EDT EDUCATION PROGRAM OUTSIDE</t>
  </si>
  <si>
    <t>25540262 : EDT MASTER</t>
  </si>
  <si>
    <t>25540267 : EDT MASTER EVENING</t>
  </si>
  <si>
    <t>25540268 : EDT MASTER EXTRA</t>
  </si>
  <si>
    <t>25540264 : EDT MASTER MCRU</t>
  </si>
  <si>
    <t>25540263 : EDT MASTER NCT</t>
  </si>
  <si>
    <t>25540265 : EDT MASTER SVC</t>
  </si>
  <si>
    <t>25540266 : EDT MASTER WEEKEND</t>
  </si>
  <si>
    <t>25540031 : EEE 4 YEAR</t>
  </si>
  <si>
    <t>25540156 : EEE 4 YEAR (EEE ENE EN)</t>
  </si>
  <si>
    <t>25540033 : EEE 5 YEAR</t>
  </si>
  <si>
    <t>25540032 : EEE BIL 4 YEAR</t>
  </si>
  <si>
    <t>25540040 : EEE DIPLOMA</t>
  </si>
  <si>
    <t>25540168 : EEE EXCHANGE</t>
  </si>
  <si>
    <t>25540028 : EEE MASTER</t>
  </si>
  <si>
    <t>25540035 : EEE TRANSFER 4 YEAR</t>
  </si>
  <si>
    <t>25540036 : EEE TRANSFER 4 YEAR EXTRA</t>
  </si>
  <si>
    <t>25540038 : EEE TRANSFER 5 YEAR</t>
  </si>
  <si>
    <t>25540037 : EEE TRANSFER BIL 4 YEAR</t>
  </si>
  <si>
    <t>25540292 : EET 4 YEAR</t>
  </si>
  <si>
    <t>25540313 : EET SRITHAI. TRASFER 4 YEAR</t>
  </si>
  <si>
    <t>25540311 : EET TRAIN TRANSFER 4 YEAR</t>
  </si>
  <si>
    <t>25540308 : EET TRANSFFER 4 YEAR LBTECH</t>
  </si>
  <si>
    <t>25540318 : EET TRANSFFER 4 YEAR MCRU</t>
  </si>
  <si>
    <t>25540296 : EET TRANSFFER 4 YEAR NCT</t>
  </si>
  <si>
    <t>25540304 : EET TRANSFFER 4 YEAR NKTC</t>
  </si>
  <si>
    <t>25540300 : EET TRANSFFER 4 YEAR SVC</t>
  </si>
  <si>
    <t>25540317 : EET TRANSFFER 4 YEAR TL</t>
  </si>
  <si>
    <t>25540345 : EEV DOCTORAL</t>
  </si>
  <si>
    <t>25540344 : EEV GRADUATE DIPLOMA</t>
  </si>
  <si>
    <t>25540347 : EEV MASTER (M.ENG.)</t>
  </si>
  <si>
    <t>25540346 : EEV MASTER (M.SC.)</t>
  </si>
  <si>
    <t>25540169 : EIE INTER 4 YEAR</t>
  </si>
  <si>
    <t>25540125 : EIE MASTER INTER</t>
  </si>
  <si>
    <t>25540127 : EIE MASTER INTER EVENING</t>
  </si>
  <si>
    <t>25540124 : EIE MASTER INTER UBN</t>
  </si>
  <si>
    <t>25540126 : EIE MASTER WEEKEND</t>
  </si>
  <si>
    <t>25540333 : EMM DOCTORAL (Ph.D.)</t>
  </si>
  <si>
    <t>25540332 : EMM GRADUATE DIPLOMA</t>
  </si>
  <si>
    <t>25540335 : EMM MASTER (M.ENG.)</t>
  </si>
  <si>
    <t>25540334 : EMM MASTER (M.SC.)</t>
  </si>
  <si>
    <t>25540353 : EMM MASTER(M.ENG)</t>
  </si>
  <si>
    <t>25540352 : EMM MASTER(MSC)</t>
  </si>
  <si>
    <t>25540327 : EN DOCTERAL (D.ENG.)</t>
  </si>
  <si>
    <t>25540120 : ENE  TRANSFER EXTRA</t>
  </si>
  <si>
    <t>25540118 : ENE 4 YEAR</t>
  </si>
  <si>
    <t>25540128 : ENE 4 YEAR</t>
  </si>
  <si>
    <t>25540119 : ENE BIL 4 YEAR</t>
  </si>
  <si>
    <t>25540122 : ENE CONTINUE 2 YEAR</t>
  </si>
  <si>
    <t>25540123 : ENE DIPLOMA</t>
  </si>
  <si>
    <t>25540029 : ENE MASTER</t>
  </si>
  <si>
    <t>25540121 : ENE TRANSFER BIL 4 YEAR</t>
  </si>
  <si>
    <t>25540174 : ENG</t>
  </si>
  <si>
    <t>25540115 : ENV 4 YEAR</t>
  </si>
  <si>
    <t>25540116 : ENV BIL 4 YEAR</t>
  </si>
  <si>
    <t>25540110 : ENV DOCTORAL</t>
  </si>
  <si>
    <t>25540111 : ENV DOCTORAL EXTRA</t>
  </si>
  <si>
    <t>25540166 : ENV EXCHANGE</t>
  </si>
  <si>
    <t>25540167 : ENV INTER 4 YEAR</t>
  </si>
  <si>
    <t>25540112 : ENV MASTER</t>
  </si>
  <si>
    <t>25540114 : ENV MASTER EXTRA</t>
  </si>
  <si>
    <t>25540113 : ENV MASTER WEEKEND</t>
  </si>
  <si>
    <t>25540117 : ENV SECOND CERTIFICATE</t>
  </si>
  <si>
    <t>25540454 : EPM  MK-MASTER</t>
  </si>
  <si>
    <t>25540457 : EPM BKK CODE MASTER WEEKEND</t>
  </si>
  <si>
    <t>25540455 : EPM FIN-MASTER</t>
  </si>
  <si>
    <t>25540456 : EPM GEN-MASER</t>
  </si>
  <si>
    <t>25540453 : EPM MASTER</t>
  </si>
  <si>
    <t>25540458 : EPM MASTER EVENING</t>
  </si>
  <si>
    <t>25540459 : EPM MASTER EXTRA</t>
  </si>
  <si>
    <t>25540155 : ESE 4 YEAR</t>
  </si>
  <si>
    <t>25540329 : ET DOCTORAL (D.ENG.)</t>
  </si>
  <si>
    <t>25540326 : ET DOCTORAL (D.SC.)</t>
  </si>
  <si>
    <t>25540328 : ET DOCTORAL (Ph.D.)</t>
  </si>
  <si>
    <t>25540325 : ET GRADUATE DIPLOMA</t>
  </si>
  <si>
    <t>25540331 : ET MASTER (M.ENG.)</t>
  </si>
  <si>
    <t>25540330 : ET MASTER (M.SC.)</t>
  </si>
  <si>
    <t>25540222 : ETE EDUCATION PROGRAM OUTSIDE</t>
  </si>
  <si>
    <t>25540223 : ETE MASTER</t>
  </si>
  <si>
    <t>25540226 : ETE MASTER MCRU</t>
  </si>
  <si>
    <t>25540227 : ETE MASTER MCRU</t>
  </si>
  <si>
    <t>25540228 : ETE MASTER NKTC</t>
  </si>
  <si>
    <t>25540224 : ETE MASTER NTC</t>
  </si>
  <si>
    <t>25540225 : ETE MASTER NTC</t>
  </si>
  <si>
    <t>25540229 : ETE MASTER SVC</t>
  </si>
  <si>
    <t>25540230 : ETE POWER 5 YEAR</t>
  </si>
  <si>
    <t>25540236 : ETE POWER CONTINUE 2 YEAR</t>
  </si>
  <si>
    <t>25540233 : ETE POWER TRANSFER 5 YEAR</t>
  </si>
  <si>
    <t>25540271 : ETM 4 YEAR</t>
  </si>
  <si>
    <t>25540493 : EXCHANGE DOCTORAL</t>
  </si>
  <si>
    <t>25540516 : EXTERNAL</t>
  </si>
  <si>
    <t>25540150 : FDE DOCTORAL</t>
  </si>
  <si>
    <t>25540149 : FDE GRADUATE DIPLOMA</t>
  </si>
  <si>
    <t>25540151 : FDE MASTER</t>
  </si>
  <si>
    <t>25540152 : FDE MASTER (FEB)</t>
  </si>
  <si>
    <t>25540153 : FDE MASTER (FEB) EXTRA</t>
  </si>
  <si>
    <t>25540477 : FIC MASTER EVENING</t>
  </si>
  <si>
    <t>25540476 : FIC MASTER WEEKEND</t>
  </si>
  <si>
    <t>25540461 : FIN MASTER (M.SC.)</t>
  </si>
  <si>
    <t>25540471 : FRA DOCTORAL</t>
  </si>
  <si>
    <t>25540475 : FRA MASTER</t>
  </si>
  <si>
    <t>25540473 : FRA MASTER (M.ENG.)</t>
  </si>
  <si>
    <t>25540209 : FST 4 YEAR</t>
  </si>
  <si>
    <t>25540489 : IBP BACHELOR  COMPUTER ENGINEERING</t>
  </si>
  <si>
    <t>25540482 : IBP DOCTORAL BIOINFORMATICS</t>
  </si>
  <si>
    <t>25540485 : IBP DOCTORAL CONSERVATION ECOLOGY</t>
  </si>
  <si>
    <t>25540483 : IBP DOCTORAL LEARNING INNOVATION</t>
  </si>
  <si>
    <t>25540484 : IBP DOCTORAL LOGISTIC</t>
  </si>
  <si>
    <t>25540486 : IBP DOCTORAL NATURAL MANAGEMENT</t>
  </si>
  <si>
    <t>25540487 : IBP MASTER LEARNING INNOVATION</t>
  </si>
  <si>
    <t>25540375 : INA DIPLOMA</t>
  </si>
  <si>
    <t>25540374 : INA ENGLISH 5 YEAR</t>
  </si>
  <si>
    <t>25540372 : INA EXCHANG</t>
  </si>
  <si>
    <t>25540373 : INA INTER 5 YEAR</t>
  </si>
  <si>
    <t>25540103 : INC 4 YEAR</t>
  </si>
  <si>
    <t>25540104 : INC BIL 4 YEAR</t>
  </si>
  <si>
    <t>25540107 : INC INDUS METROLOGY MASTER</t>
  </si>
  <si>
    <t>25540108 : INC INDUS METROLOGY MASTER EVENING</t>
  </si>
  <si>
    <t>25540109 : INC INDUS METROLOGY MASTER EXTRA</t>
  </si>
  <si>
    <t>25540165 : INC INTER 4 YEAR</t>
  </si>
  <si>
    <t>25540030 : INC MASTER</t>
  </si>
  <si>
    <t>25540162 : INC SAHAKIT 4 YEAR</t>
  </si>
  <si>
    <t>25540161 : INC SAHAKIT TRANSFER 4 YEAR</t>
  </si>
  <si>
    <t>25540105 : INC TRANSFER 4 YEAR</t>
  </si>
  <si>
    <t>25540106 : INC TRANSFER BIL 4 YEAR</t>
  </si>
  <si>
    <t>25540378 : IND DIPLOMA</t>
  </si>
  <si>
    <t>25540377 : IND ENGLISH 5 YEAR</t>
  </si>
  <si>
    <t>25540376 : IND EXCHANG</t>
  </si>
  <si>
    <t>25540396 : IND INTER 4 YEAR</t>
  </si>
  <si>
    <t>25540404 : INT 4 YEAR</t>
  </si>
  <si>
    <t>25540405 : INT 4 YEAR RATCHA BURI</t>
  </si>
  <si>
    <t>25540406 : INT CONTINUE 2 YEAR</t>
  </si>
  <si>
    <t>25540408 : INT CONTINUE RATCHABURI</t>
  </si>
  <si>
    <t>25540407 : INT CONTINUE TOT</t>
  </si>
  <si>
    <t>25540399 : INT DOCTORAL</t>
  </si>
  <si>
    <t>25540400 : INT DOCTORAL EXTRA</t>
  </si>
  <si>
    <t>25540398 : INT GRADUATE DIPLOMA</t>
  </si>
  <si>
    <t>25540402 : INT MASTER EVENING</t>
  </si>
  <si>
    <t>25540403 : INT MASTER EXTRA</t>
  </si>
  <si>
    <t>25540401 : INT MASTER WEEKEND</t>
  </si>
  <si>
    <t>25540088 : ISE DOCTORAL</t>
  </si>
  <si>
    <t>25540089 : ISE MASTER WEEKEND</t>
  </si>
  <si>
    <t>25540517 : ISE_M</t>
  </si>
  <si>
    <t>25540434 : JEE EN-DOCTORAL (PH.D.)</t>
  </si>
  <si>
    <t>25540437 : JEE EN-MASTER (M.PHILL)</t>
  </si>
  <si>
    <t>25540439 : JEE ENV-DOCTORAL (PH.D.)</t>
  </si>
  <si>
    <t>25540441 : JEE ENV-MASTER (M.PHILL)</t>
  </si>
  <si>
    <t>25540442 : JEE ENV-MASTER (M.SC)</t>
  </si>
  <si>
    <t>25540433 : JEE EXCHANGE</t>
  </si>
  <si>
    <t>25540438 : JEE MASTER (M.SC.)</t>
  </si>
  <si>
    <t>25540443 : JEE TECHONOLOGY AND ENERGY MANAGEMENT (M.ENG.)</t>
  </si>
  <si>
    <t>25540444 : JEE TECHONOLOGY AND ENERGY MANAGEMENT (M.SC.)</t>
  </si>
  <si>
    <t>25540445 : JEE TECHONOLOGY AND ENVIRONMENT MANAGEMENT (M.ENG.)</t>
  </si>
  <si>
    <t>25540446 : JEE TECHONOLOGY AND ENVIRONMENT MANAGEMENT (M.SC.)</t>
  </si>
  <si>
    <t>25540435 : JEE-EET DOCTORAL INTER</t>
  </si>
  <si>
    <t>25540440 : JEE-EEV DOCTORAL INTER</t>
  </si>
  <si>
    <t>25540448 : LGM MASTER</t>
  </si>
  <si>
    <t>25540449 : LGM MASTER EVENING</t>
  </si>
  <si>
    <t>25540285 : LIT DOCTERAL</t>
  </si>
  <si>
    <t>25540286 : LIT DOCTORAL</t>
  </si>
  <si>
    <t>25540287 : LIT DOCTORAL EXTRA</t>
  </si>
  <si>
    <t>25540424 : LNG DOCTERAL</t>
  </si>
  <si>
    <t>25540425 : LNG DOCTORAL INTER</t>
  </si>
  <si>
    <t>25540419 : LNG GRADUATE DIPLOMA</t>
  </si>
  <si>
    <t>25540422 : LNG GRADUATE DIPLOMA</t>
  </si>
  <si>
    <t>25540420 : LNG MASTER</t>
  </si>
  <si>
    <t>25540426 : LNG MASTER</t>
  </si>
  <si>
    <t>25540427 : LNG MASTER</t>
  </si>
  <si>
    <t>25540421 : LNG MASTER ****</t>
  </si>
  <si>
    <t>25540432 : LNG MASTER WEEKEND</t>
  </si>
  <si>
    <t>25540428 : LNG TEACHING-MASTER INTER</t>
  </si>
  <si>
    <t>25540429 : LNG TEACHING-MASTER WEEKEND</t>
  </si>
  <si>
    <t>25540321 : LTM EDUCATION PROGRAM OUTSIDE</t>
  </si>
  <si>
    <t>25540322 : LTM MASTER SVC</t>
  </si>
  <si>
    <t>25540323 : LTM MASTER WEEKEND</t>
  </si>
  <si>
    <t>25560005 : Master of Arts Program in Applied Linguistics for English Language Teaching (International Program) โครงการแลกเปลี่ยนปริญญาโท</t>
  </si>
  <si>
    <t>25550020 : Master of Arts Program in Environmental Social Sciences ปริญญาโท 2 ปี ภาคค่ำ</t>
  </si>
  <si>
    <t>25570009 : Master of Business Administration Program in Entrepreneurship Management BKK CODE-KMUTT ปริญญาโท 2 ปี ภาคเสาร์-อาทิตย์</t>
  </si>
  <si>
    <t>25580001 : Master of Business Administration Program in Entrepreneurship Management ปริญญาโท 2 ปี ภาคเสาร์-อาทิตย์</t>
  </si>
  <si>
    <t>25550003 : Master of Business Administration Program in Management ปริญญาโท 2 ปี ภาคเสาร์-อาทิตย์</t>
  </si>
  <si>
    <t>25550006 : Master of Business Administration Program in Management ปริญญาโท 2 ปี ภาคค่ำ</t>
  </si>
  <si>
    <t>25580004 : Master of Engineering Program in Chemical Engineering โครงการแลกเปลี่ยนปริญญาโท</t>
  </si>
  <si>
    <t>25570007 : Master of Engineering Program in Electrical and Information Engineering (International Program) โครงการแลกเปลี่ยนปริญญาโท</t>
  </si>
  <si>
    <t>25560001 : Master of Engineering Program in Environmental Engineering โครงการแลกเปลี่ยนปริญญาโท</t>
  </si>
  <si>
    <t>25550013 : Master of Engineering Program in Food Engineering โครงการแลกเปลี่ยนปริญญาโท</t>
  </si>
  <si>
    <t>25570005 : Master of Engineering Program in Quality Engineering ปริญญาโท 2 ปี ภาคเสาร์-อาทิตย์</t>
  </si>
  <si>
    <t>25550014 : Master of Engineering Program in Robotics and Automation โครงการแลกเปลี่ยนปริญญาโท</t>
  </si>
  <si>
    <t>25560002 : Master of Engineering/Master of Science Program in Environmental Technology and Management (International Program) โครงการแลกเปลี่ยนปริญญาโท</t>
  </si>
  <si>
    <t>25550017 : Master of Science and Master of Engineering Program in Biological Engineering นักศึกษาเรียนข้ามสถาบันปริญญาโท</t>
  </si>
  <si>
    <t>25550008 : Master of Science Industrial Education Program in Electrical Engineering ปริญญาโท 2 ปี ภาคเสาร์-อาทิตย์</t>
  </si>
  <si>
    <t>25580003 : Master of Science Program in Biochemical Technology โครงการแลกเปลี่ยนปริญญาโท</t>
  </si>
  <si>
    <t>25550015 : Master of Science Program in Biotechnology (International Program) โครงการแลกเปลี่ยนปริญญาโท</t>
  </si>
  <si>
    <t>25560004 : Master of Science Program in Computer Science โครงการแลกเปลี่ยนปริญญาโท</t>
  </si>
  <si>
    <t>25570010 : Master of Science Program in Environmental Technology (International Program) โครงการแลกเปลี่ยนปริญญาโท</t>
  </si>
  <si>
    <t>25550002 : Master of Science Program in Management ปริญญาโท 2 ปี ภาคเสาร์-อาทิตย์</t>
  </si>
  <si>
    <t>25550016 : Master of science Program in Postharvest Technology (International Program) โครงการแลกเปลี่ยนปริญญาโท</t>
  </si>
  <si>
    <t>25540081 : MCE 4 YEAR</t>
  </si>
  <si>
    <t>25540082 : MCE BIL 4 YEAR</t>
  </si>
  <si>
    <t>25540083 : MCE TRANSFER 4 YEAR EXTRA</t>
  </si>
  <si>
    <t>25540084 : MCE TRANSFER BIL 4 YEAR</t>
  </si>
  <si>
    <t>25540288 : MDA 4 YEAR</t>
  </si>
  <si>
    <t>25540289 : MDT 4 YEAR</t>
  </si>
  <si>
    <t>25540019 : MEE 4 YEAR</t>
  </si>
  <si>
    <t>25540021 : MEE 5 YEAR</t>
  </si>
  <si>
    <t>25540020 : MEE BIL 4 YEAR</t>
  </si>
  <si>
    <t>25540026 : MEE DIPLOMA</t>
  </si>
  <si>
    <t>25540017 : MEE DOCTORAL</t>
  </si>
  <si>
    <t>25540016 : MEE EXCHANGE</t>
  </si>
  <si>
    <t>25540018 : MEE MASTER</t>
  </si>
  <si>
    <t>25540015 : MEE MASTER EXCHANGE</t>
  </si>
  <si>
    <t>25540022 : MEE TRANSFER 4 YEAR</t>
  </si>
  <si>
    <t>25540023 : MEE TRANSFER 4 YEAR EXTRA</t>
  </si>
  <si>
    <t>25540025 : MEE TRANSFER 5 YEAR</t>
  </si>
  <si>
    <t>25540024 : MEE TRANSFER BIL 4 YEAR</t>
  </si>
  <si>
    <t>25540520 : MEE_EXC</t>
  </si>
  <si>
    <t>25540138 : MEN 4 YEAR</t>
  </si>
  <si>
    <t>25540139 : MEN BIL 4 YEAR</t>
  </si>
  <si>
    <t>25540140 : MEN TRANSFER 4 YEAR EXTRA</t>
  </si>
  <si>
    <t>25540141 : MEN TRANSFER BIL 4 YEAR</t>
  </si>
  <si>
    <t>25540314 : MET SRITHAI. TRASFER 4 YEAR</t>
  </si>
  <si>
    <t>25540315 : MET TL TRANSFER 4 YEAR</t>
  </si>
  <si>
    <t>25540312 : MET TRAIN TRANSFER 4 YEAR</t>
  </si>
  <si>
    <t>25540293 : MET TRANSFFER 4 YEAR</t>
  </si>
  <si>
    <t>25540309 : MET TRANSFFER 4 YEAR LBTECH</t>
  </si>
  <si>
    <t>25540319 : MET TRANSFFER 4 YEAR MCRU</t>
  </si>
  <si>
    <t>25540297 : MET TRANSFFER 4 YEAR NCT</t>
  </si>
  <si>
    <t>25540305 : MET TRANSFFER 4 YEAR NKTC</t>
  </si>
  <si>
    <t>25540301 : MET TRANSFFER 4 YEAR SVC</t>
  </si>
  <si>
    <t>25540079 : MGE MASTER EVENING</t>
  </si>
  <si>
    <t>25540080 : MGE MASTER EXTRA</t>
  </si>
  <si>
    <t>25540078 : MGE MASTER WEEKEND</t>
  </si>
  <si>
    <t>25540206 : MIC 4 YEAR</t>
  </si>
  <si>
    <t>25540211 : MIC DOCTERAL INTER</t>
  </si>
  <si>
    <t>25540210 : MIC DOCTORAL</t>
  </si>
  <si>
    <t>25540207 : MIC EXCHANGE MASTER</t>
  </si>
  <si>
    <t>25540208 : MIC MASTER</t>
  </si>
  <si>
    <t>25540324 : MMD 4 YEAR</t>
  </si>
  <si>
    <t>25540219 : MTE 5 YEAR</t>
  </si>
  <si>
    <t>25540221 : MTE CONTINUE 2 YEAR</t>
  </si>
  <si>
    <t>25540212 : MTE EDUCATION PROGRAM OUTSIDE</t>
  </si>
  <si>
    <t>25540213 : MTE MASTER</t>
  </si>
  <si>
    <t>25540215 : MTE MASTER MCRU</t>
  </si>
  <si>
    <t>25540216 : MTE MASTER NKTC</t>
  </si>
  <si>
    <t>25540214 : MTE MASTER NTC</t>
  </si>
  <si>
    <t>25540218 : MTE MASTER RMUTP</t>
  </si>
  <si>
    <t>25540217 : MTE MASTER SVC</t>
  </si>
  <si>
    <t>25540220 : MTE TRANSFER 5 YEAR</t>
  </si>
  <si>
    <t>25540175 : MTH 4 YEAR</t>
  </si>
  <si>
    <t>25540176 : MTH APPLIED DOCTORAL</t>
  </si>
  <si>
    <t>25540177 : MTH APPLIED DOCTORAL EXTRA</t>
  </si>
  <si>
    <t>25540178 : MTH APPLIED MASTER</t>
  </si>
  <si>
    <t>25540179 : MTH DIDACTIC MASTER</t>
  </si>
  <si>
    <t>25540180 : MTH DIDACTIC MASTER EXTRA</t>
  </si>
  <si>
    <t>25540270 : MTH GRADUATE DIPLOMA</t>
  </si>
  <si>
    <t>25540338 : MTT DOCTORAL</t>
  </si>
  <si>
    <t>25540337 : MTT GRADUATE DIPLOMA</t>
  </si>
  <si>
    <t>25540339 : MTT MASTER</t>
  </si>
  <si>
    <t>25540336 : MTT MASTER EXCHANGE</t>
  </si>
  <si>
    <t>25540361 : NRM MASTER (M.A.)</t>
  </si>
  <si>
    <t>25540362 : NRM MASTER (M.ENG.)</t>
  </si>
  <si>
    <t>25540360 : NRM MASTER (M.SC)</t>
  </si>
  <si>
    <t>25540340 : PDM DOCTORAL</t>
  </si>
  <si>
    <t>25540341 : PDM DOCTORAL EXTRA</t>
  </si>
  <si>
    <t>25540342 : PDM MASTER</t>
  </si>
  <si>
    <t>25540343 : PDM MASTER EXTRA</t>
  </si>
  <si>
    <t>25540291 : PDT 4 YEAR</t>
  </si>
  <si>
    <t>25540320 : PDT MCRU TRANSFER 4 YEAR</t>
  </si>
  <si>
    <t>25540307 : PDT TRANSFFER 4 YEAR LBTECH</t>
  </si>
  <si>
    <t>25540295 : PDT TRANSFFER 4 YEAR NCT</t>
  </si>
  <si>
    <t>25540303 : PDT TRANSFFER 4 YEAR NKTC</t>
  </si>
  <si>
    <t>25540299 : PDT TRANSFFER 4 YEAR SVC</t>
  </si>
  <si>
    <t>25540316 : PDT TRANSFFER 4 YEAR TL</t>
  </si>
  <si>
    <t>25540363 : PHT DOCTORAL INTER</t>
  </si>
  <si>
    <t>25540365 : PHT MASTER INTER</t>
  </si>
  <si>
    <t>25540200 : PHY 4 YEAR</t>
  </si>
  <si>
    <t>25540205 : PHY 4 YEAR</t>
  </si>
  <si>
    <t>25540196 : PHY DOCTORAL</t>
  </si>
  <si>
    <t>25540198 : PHY MASTER</t>
  </si>
  <si>
    <t>25540199 : PHY MASTER</t>
  </si>
  <si>
    <t>25540203 : PHY MASTER EVENING</t>
  </si>
  <si>
    <t>25540204 : PHY MASTER EXTRA</t>
  </si>
  <si>
    <t>25540202 : PHY MASTER WEEKEND</t>
  </si>
  <si>
    <t>25540197 : PHY NANO DOCTORAL</t>
  </si>
  <si>
    <t>25540450 : PJM MASTER</t>
  </si>
  <si>
    <t>25540462 : PJM MASTER (M.BA.)</t>
  </si>
  <si>
    <t>25540463 : PJM MASTER (M.SC.)</t>
  </si>
  <si>
    <t>25540276 : PPT MASTER EVENING</t>
  </si>
  <si>
    <t>25540062 : PRE 4 YEAR</t>
  </si>
  <si>
    <t>25540064 : PRE 5 YEAR</t>
  </si>
  <si>
    <t>25540063 : PRE BIL 4 YEAR</t>
  </si>
  <si>
    <t>25540069 : PRE DIPLOMA</t>
  </si>
  <si>
    <t>25540086 : PRE DOCTORAL</t>
  </si>
  <si>
    <t>25540087 : PRE DOCTORAL EXTRA</t>
  </si>
  <si>
    <t>25540070 : PRE MASTER</t>
  </si>
  <si>
    <t>25540073 : PRE MASTER EVENING</t>
  </si>
  <si>
    <t>25540074 : PRE MASTER EXTRA</t>
  </si>
  <si>
    <t>25540072 : PRE MASTER WEEKEND</t>
  </si>
  <si>
    <t>25540071 : PRE MASTER WEEKEND CBI</t>
  </si>
  <si>
    <t>25540065 : PRE TRANSFER 4 YEAR</t>
  </si>
  <si>
    <t>25540066 : PRE TRANSFER 4 YEAR EXTRA</t>
  </si>
  <si>
    <t>25540068 : PRE TRANSFER 5 YEAR</t>
  </si>
  <si>
    <t>25540067 : PRE TRANSFER BIL 4 YEAR</t>
  </si>
  <si>
    <t>25540519 : PRE_EXC</t>
  </si>
  <si>
    <t>25540273 : PRT 4 YEAR</t>
  </si>
  <si>
    <t>25540277 : PRT 4 YEAR</t>
  </si>
  <si>
    <t>25540272 : PRT MASTER EVENING</t>
  </si>
  <si>
    <t>25540275 : PRT TECHNIC 4 YEAR</t>
  </si>
  <si>
    <t>25540274 : PRT TRANSFER 4 YEAR EXTRA</t>
  </si>
  <si>
    <t>25540259 : PTE  TRANSFER 5 YEAR</t>
  </si>
  <si>
    <t>25540258 : PTE 5 YEAR</t>
  </si>
  <si>
    <t>25540260 : PTE CONTINUE 2 YEAR</t>
  </si>
  <si>
    <t>25540250 : PTE EDUCATION PROGRAM OUTSIDE</t>
  </si>
  <si>
    <t>25540257 : PTE MASTER EVENING</t>
  </si>
  <si>
    <t>25540252 : PTE MASTER MCRU</t>
  </si>
  <si>
    <t>25540253 : PTE MASTER NKTC</t>
  </si>
  <si>
    <t>25540251 : PTE MASTER NTC</t>
  </si>
  <si>
    <t>25540255 : PTE MASTER RMUTP</t>
  </si>
  <si>
    <t>25540254 : PTE MASTER SVC</t>
  </si>
  <si>
    <t>25540256 : PTE MASTER WEEKEND</t>
  </si>
  <si>
    <t>25540085 : QUE MASTER EVENING</t>
  </si>
  <si>
    <t>25540464 : REM MASTER (M.BA.)</t>
  </si>
  <si>
    <t>25540465 : REM MASTER (M.SC.)</t>
  </si>
  <si>
    <t>25540431 : SSC MASTER EXCHANGE</t>
  </si>
  <si>
    <t>25540182 : STA 4 YEAR</t>
  </si>
  <si>
    <t>25540416 : SWE MASTER EVENING</t>
  </si>
  <si>
    <t>25540415 : SWE MASTER WEEKEND</t>
  </si>
  <si>
    <t>25540466 : TBM MASTER (M.BA..)</t>
  </si>
  <si>
    <t>25540467 : TBM MASTER (M.SC.)</t>
  </si>
  <si>
    <t>25540452 : TBM MASTER EVENING</t>
  </si>
  <si>
    <t>25540460 : TBM MASTER EVENING</t>
  </si>
  <si>
    <t>25540451 : TBM MASTER WEEKEND</t>
  </si>
  <si>
    <t>25540143 : TEN 4 YEAR</t>
  </si>
  <si>
    <t>25540142 : TEN DIPLOMA</t>
  </si>
  <si>
    <t>25540132 : TEN DOCTORAL</t>
  </si>
  <si>
    <t>25540134 : TEN DOCTORAL  EXTRA</t>
  </si>
  <si>
    <t>25540133 : TEN DOCTORAL (D.ENG.)</t>
  </si>
  <si>
    <t>25540135 : TEN MASTER</t>
  </si>
  <si>
    <t>25540136 : TEN MASTER  EVENING</t>
  </si>
  <si>
    <t>25540137 : TEN MASTER  EXTRA</t>
  </si>
  <si>
    <t>25540147 : TEN MASTER  POLYMER EVENING</t>
  </si>
  <si>
    <t>25540148 : TEN MASTER  PRECISION EVENING</t>
  </si>
  <si>
    <t>25540144 : TEN TRANSFER 4 YEAR</t>
  </si>
  <si>
    <t>25540145 : TEN TRANSFER 4 YEAR EXTRA</t>
  </si>
  <si>
    <t>25540146 : TEN TRANSFER BIL 4 YEAR</t>
  </si>
  <si>
    <t>25540479 : TEP MASTER EVENING</t>
  </si>
  <si>
    <t>25540478 : TEP MASTER WEEKEND</t>
  </si>
  <si>
    <t>25540349 : THT DOCTORAL</t>
  </si>
  <si>
    <t>25540348 : THT GRADUATE DIPLOMA</t>
  </si>
  <si>
    <t>25540350 : THT MASTER (M.ENG)</t>
  </si>
  <si>
    <t>25540351 : THT MASTER (M.ENG)</t>
  </si>
  <si>
    <t>25540447 : TIM MASTER</t>
  </si>
  <si>
    <t>25540468 : TIM MASTER (M.BA.)</t>
  </si>
  <si>
    <t>25540469 : TIM MASTER EVENING</t>
  </si>
  <si>
    <t>25540129 : TME 4 YEAR</t>
  </si>
  <si>
    <t>25540170 : TME DOCTORAL</t>
  </si>
  <si>
    <t>25540171 : TME MASTER EVENING</t>
  </si>
  <si>
    <t>25540130 : TME TRANSFER 4 YEAR</t>
  </si>
  <si>
    <t>25540131 : TME TRANSFER 4 YEAR EXTRA</t>
  </si>
  <si>
    <t>25540076 : WEE MASTER EVENING</t>
  </si>
  <si>
    <t>25540077 : WEE MASTER EXTRA</t>
  </si>
  <si>
    <t>25540075 : WEE MASTER WEEKEND</t>
  </si>
  <si>
    <t>2556002</t>
  </si>
  <si>
    <t>2556002 : Bachelor of Engineering Program in Robotics and Automation Engineering</t>
  </si>
  <si>
    <t>หลักสูตรวิศวกรรมศาสตรบัณฑิต สาขาวิชาวิศวกรรมหุ่นยนต์และระบบอัตโนมัติ</t>
  </si>
  <si>
    <t>2537001 : Bachelor of Engineering Program in Tool Engineering</t>
  </si>
  <si>
    <t>2514002 : Bachelor of Engineering Program in Production Engineering</t>
  </si>
  <si>
    <t>2514004 : Bachelor of Engineering Program in Electrical Engineering</t>
  </si>
  <si>
    <t>2517001 : Bachelor of Engineering Program in Chemical Engineering</t>
  </si>
  <si>
    <t>2518001 : Master of Engineering Program in Mechanical Engineering</t>
  </si>
  <si>
    <t>2519001 : Bachelor of Science Program in Mathematics</t>
  </si>
  <si>
    <t>2519002 : Bachelor of Science Program in Applied Physics</t>
  </si>
  <si>
    <t>2515001 : Bachelor of Science in Industrial Education in Mechanical Engineering (2 year Continuing program)</t>
  </si>
  <si>
    <t>2515002 : Bachelor of Industrial Education Program in Production Engineering ( 2 year continuing program)</t>
  </si>
  <si>
    <t>2515003 : Bachelor of Industrial Education Program in Electrical Engineering ( 2 year continuing program)</t>
  </si>
  <si>
    <t xml:space="preserve">2515004 : Bachelor of Industrial Education Program in Civil Engineering ( 2 year continuing program) </t>
  </si>
  <si>
    <t>2520001 : Bachelor of Science Program in Chemistry</t>
  </si>
  <si>
    <t>2520002 : Master of Engineering Program in Civil Engineering</t>
  </si>
  <si>
    <t>2525001 : Bachelor of Science Program in Microbiology</t>
  </si>
  <si>
    <t>2525002 : Master of Science Program in Biotechnology (International Program)</t>
  </si>
  <si>
    <t>2525003 : Master of Engineering Program in Chemical Engineering</t>
  </si>
  <si>
    <t>2527001 : Master of Arts Program in Applied Linguistics for English Language Teaching (International Program)</t>
  </si>
  <si>
    <t>2529001 : Graduate Diploma Program in Energry Technology</t>
  </si>
  <si>
    <t>2529002 : Graduate Diploma Program in Energy Management Technology</t>
  </si>
  <si>
    <t>2531001 : Graduate Diploma Program in Materials Technology</t>
  </si>
  <si>
    <t>2538001 : Master of Science in Industrial Education Program in Learning Technology and Mass Communication</t>
  </si>
  <si>
    <t>2538002 : Master of Science in Industrial Education Program in Computer and Information Technology</t>
  </si>
  <si>
    <t>2530001 : Bachelor of Engineering Program in Computer Engineering</t>
  </si>
  <si>
    <t>2538003 : Bachelor of Science Program in Printing and Packaging Technology</t>
  </si>
  <si>
    <t>2538004 : Bachelor of Science Program in Information Technology (2 year continuing program)</t>
  </si>
  <si>
    <t>2532001 : Master of Engineering/Master of Scinecn Program in Energy Management Technology</t>
  </si>
  <si>
    <t>2532002 : Master of Engineering Program in Industrial and Manufacturing Systems Engineering</t>
  </si>
  <si>
    <t>2538005 : Master of Science Program in Information Technology</t>
  </si>
  <si>
    <t>2532003 : Master of Engineering Program in Electrical Engineering</t>
  </si>
  <si>
    <t>2538006 : Master of Science/Master of Engineering/Master of Arts Program in Natural Resource Management</t>
  </si>
  <si>
    <t>2532004 : Bachelor of Industrial Education Program in Technology Education ( 2 year continuing program)</t>
  </si>
  <si>
    <t>2533001 : Master of Science Program in Applied Mathematics</t>
  </si>
  <si>
    <t>2538007 : Master of Engineering Program in Transportation Engineering</t>
  </si>
  <si>
    <t>2533002 : Master of Science in Industrial Education Program in Mechanical Engineering</t>
  </si>
  <si>
    <t>2532005 : Master of Engineering/Master of Science Program in Environmental Technology</t>
  </si>
  <si>
    <t>2533003 : Doctor of Engineering/Doctor of Science Program in Energy Technology</t>
  </si>
  <si>
    <t>2533004 : Master of Engineering Program in Materials Technology</t>
  </si>
  <si>
    <t>2533005 : Master of Engineering Program in Food Engineering</t>
  </si>
  <si>
    <t>2534001 : Master of Science in Industrial Education Program in Electrical Engineering</t>
  </si>
  <si>
    <t>2539001 : Master of Science Program in Applied Microbiology</t>
  </si>
  <si>
    <t>2533006 : Graduate Diploma Program in Environmental Technology</t>
  </si>
  <si>
    <t>2534002 : Doctor of Philosophy Program in Biotechnology (International Program)</t>
  </si>
  <si>
    <t>2534003 : Master of Science Program in Industrial Chemistry</t>
  </si>
  <si>
    <t>2539002 : Master of Engineering and Master of Science Program in Computer Engineering (International Program)</t>
  </si>
  <si>
    <t>2534004 : Doctor of Engineering Program in Chemical Engineering</t>
  </si>
  <si>
    <t>2534005 : Graduate Diploma Program in Resource Based English language Learning</t>
  </si>
  <si>
    <t>2539003 : Doctor of Engineering Program in Mechanical Engineering</t>
  </si>
  <si>
    <t>2534006 : Master of Science Program in Physics</t>
  </si>
  <si>
    <t>2539004 : Master of Engineering Program in Construction Engineering and Management</t>
  </si>
  <si>
    <t>2535001 : Master of Engineering/Master of Science Program in Thermal Technology</t>
  </si>
  <si>
    <t>2535002 : Bachelor of Engineering Program in Environmental Engineering</t>
  </si>
  <si>
    <t>2535003 : Bachelor of Engineering Program in Control Systems and Instrumentation Engineering</t>
  </si>
  <si>
    <t>2535004 : Bachelor of Engineering Program in Electrical Communication and Electronic Engineering</t>
  </si>
  <si>
    <t>2535005 : Master of Engineering Program in Water Resources Engineeering</t>
  </si>
  <si>
    <t>2536001 : Graduate Diploma Program in Thermal Technology</t>
  </si>
  <si>
    <t>2536002 : Graduate Diploma Program in Geotechnical Engineering</t>
  </si>
  <si>
    <t>2539005 : Master of Engineering Program in Metal Forming Technology</t>
  </si>
  <si>
    <t>2537002 : Graduate Diploma Program in Food Engineering</t>
  </si>
  <si>
    <t>2540001 : Doctor of Philosophy Program in Energy Technology</t>
  </si>
  <si>
    <t>2540002 : Doctor of Philosophy Program in Materials Technology</t>
  </si>
  <si>
    <t>2540003 : Doctor of Philosophy Program in Environmental Technology</t>
  </si>
  <si>
    <t>2540004 : Bachelor of Science Program in Applied Computer Science-Multimedia</t>
  </si>
  <si>
    <t>2540005 : Master of Science Program in Biochemical Technology</t>
  </si>
  <si>
    <t>2540006</t>
  </si>
  <si>
    <t>2540006 : Doctor of Engineering Program in Food Engineering</t>
  </si>
  <si>
    <t>หลักสูตรวิศวกรรมศาสตรดุษฎีบัณฑิต สาขาวิชาวิศวกรรมอาหาร</t>
  </si>
  <si>
    <t>2545001</t>
  </si>
  <si>
    <t>2545001 : Master of Engineering Program in Welding Engineering</t>
  </si>
  <si>
    <t>หลักสูตรวิศวกรรมศาสตรมหาบัณฑิต สาขาวิชาวิศวกรรมการเชื่อม</t>
  </si>
  <si>
    <t>2541001</t>
  </si>
  <si>
    <t>2541001 : Graduate Diploma Program in Teaching of Science and Mathematics</t>
  </si>
  <si>
    <t>หลักสูตรประกาศนียบัตรบัณฑิต สาขาวิชาการสอนวิทยาศาสตร์และคณิตศาสตร์</t>
  </si>
  <si>
    <t>2545002</t>
  </si>
  <si>
    <t>2545002 : Bachelor of Engineering Program in Mechatronics Engineering</t>
  </si>
  <si>
    <t>หลักสูตรวิศวกรรมศาสตรบัณฑิต สาขาวิชาวิศวกรรมเมคคาทรอนิกส์</t>
  </si>
  <si>
    <t>2541003</t>
  </si>
  <si>
    <t>2541003 : Master of Engineering Program in Environmental Engineering</t>
  </si>
  <si>
    <t>หลักสูตรวิศวกรรมศาสตรมหาบัณฑิต สาขาวิชาวิศวกรรมสิ่งแวดล้อม</t>
  </si>
  <si>
    <t>2545003</t>
  </si>
  <si>
    <t>2545003 : Master of Engineering Program in Metallurgical Engineering</t>
  </si>
  <si>
    <t>หลักสูตรวิศวกรรมศาสตรมหาบัณฑิต สาขาวิชาวิศวกรรมโลหการ</t>
  </si>
  <si>
    <t>2541004</t>
  </si>
  <si>
    <t>2541004 : Master of Engineering Program in Industrial Metrology</t>
  </si>
  <si>
    <t>หลักสูตรวิศวกรรมศาสตรมหาบัณฑิต สาขาวิชามาตรวิทยาทางอุตสาหกรรม</t>
  </si>
  <si>
    <t>2541005</t>
  </si>
  <si>
    <t>2541005 : Master of Arts Program in Applied Linguistics (Resource Based English Language Learning)</t>
  </si>
  <si>
    <t>หลักสูตรศิลปศาสตรมหาบัณฑิต สาขาวิชาภาษาศาสตร์ประยุกต์ (การเรียนรู้ภาษาอังกฤษแบบพึ่งตนเอง)</t>
  </si>
  <si>
    <t>2543001</t>
  </si>
  <si>
    <t>2543001 : Graduate Diploma Program in Information Technology</t>
  </si>
  <si>
    <t>หลักสูตรประกาศนียบัตรบัณฑิต สาขาวิชาเทคโนโลยีสารสนเทศ</t>
  </si>
  <si>
    <t>2542001</t>
  </si>
  <si>
    <t>2542001 : Doctor of Philosophy Program in Electrical and Computer Engineering (International Program)</t>
  </si>
  <si>
    <t>หลักสูตรปรัชญาดุษฎีบัณฑิต สาขาวิชาวิศวกรรมไฟฟ้าและคอมพิวเตอร์ (หลักสูตรนานาชาติ)</t>
  </si>
  <si>
    <t>2541002</t>
  </si>
  <si>
    <t>2541002 : Doctor of Philosophy Program in Civil Engineering</t>
  </si>
  <si>
    <t>หลักสูตรปรัชญาดุษฎีบัณฑิต สาขาวิชาวิศวกรรมโยธา</t>
  </si>
  <si>
    <t>2543002</t>
  </si>
  <si>
    <t>2543002 : Doctor of Philosophy Program in Biochemical Technology</t>
  </si>
  <si>
    <t>หลักสูตรปรัชญาดุษฎีบัณฑิต สาขาวิชาเทคโนโลยีชีวเคมี</t>
  </si>
  <si>
    <t>2545004</t>
  </si>
  <si>
    <t>2545004 : Master of Engineering Program in Electrical and Information Engineering (International Program)</t>
  </si>
  <si>
    <t>หลักสูตรวิศวกรรมศาสตรมหาบัณฑิต สาขาวิชาวิศวกรรมไฟฟ้าและสารสนเทศ (หลักสูตรนานาชาติ)</t>
  </si>
  <si>
    <t>2545005</t>
  </si>
  <si>
    <t>2545005 : Bachelor of Fine Arts Program in Communication Design (International Program)</t>
  </si>
  <si>
    <t>หลักสูตรศิลปบัณฑิต สาขาวิชาออกแบบนิเทศศิลป์ (หลักสูตรนานาชาติ)</t>
  </si>
  <si>
    <t>2545006</t>
  </si>
  <si>
    <t>2545006 : Master of Engineering Program in Precision Engineering</t>
  </si>
  <si>
    <t>หลักสูตรวิศวกรรมศาสตรมหาบัณฑิต สาขาวิชาวิศวกรรมความเที่ยงตรง</t>
  </si>
  <si>
    <t>2545007</t>
  </si>
  <si>
    <t>2545007 : Bachelor of Science Program in Applied Computer Science</t>
  </si>
  <si>
    <t>หลักสูตรวิทยาศาสตรบัณฑิต สาขาวิชาวิทยาการคอมพิวเตอร์ประยุกต์</t>
  </si>
  <si>
    <t>2542002</t>
  </si>
  <si>
    <t>2542002 : Bachelor of Science Program in Food Science and Technology</t>
  </si>
  <si>
    <t>หลักสูตรวิทยาศาสตรบัณฑิต สาขาวิชาวิทยาศาสตร์และเทคโนโลยีการอาหาร</t>
  </si>
  <si>
    <t>2545008</t>
  </si>
  <si>
    <t>2545008 : Master of Science Program in Project Management</t>
  </si>
  <si>
    <t>หลักสูตรวิทยาศาสตรมหาบัณฑิต สาขาวิชาการบริหารโครงการ</t>
  </si>
  <si>
    <t>2545009</t>
  </si>
  <si>
    <t>2545009 : Master of Science Program in Technology and Innovation Management</t>
  </si>
  <si>
    <t>หลักสูตรวิทยาศาสตรมหาบัณฑิต สาขาวิชาการจัดการเทคโนโลยีและนวัตกรรม</t>
  </si>
  <si>
    <t>2545011</t>
  </si>
  <si>
    <t>2545011 : Master of Science Program in Business Information System</t>
  </si>
  <si>
    <t>หลักสูตรวิทยาศาสตรมหาบัณฑิต สาขาวิชาระบบสารสนเทศทางธุรกิจ</t>
  </si>
  <si>
    <t>2542003</t>
  </si>
  <si>
    <t>2542003 : Bachelor of Fine and Applied Arts Program in Industrial Design (International Program)</t>
  </si>
  <si>
    <t>หลักสูตรศิลปกรรมศาสตรบัณฑิต สาขาวิชาการออกแบบอุตสาหกรรม (หลักสูตรนานาชาติ)</t>
  </si>
  <si>
    <t>2545010</t>
  </si>
  <si>
    <t>2545010 : Master of Science Program in Logistics Management</t>
  </si>
  <si>
    <t>หลักสูตรวิทยาศาสตรมหาบัณฑิต สาขาวิชาการจัดการโลจิสติกส์</t>
  </si>
  <si>
    <t>2547004</t>
  </si>
  <si>
    <t>2547004 : Master of Business Administration Program in Entrepreneurship Management</t>
  </si>
  <si>
    <t>หลักสูตรบริหารธุรกิจมหาบัณฑิต สาขาวิชาการจัดการสำหรับการเป็นผู้ประกอบการ</t>
  </si>
  <si>
    <t>2546001</t>
  </si>
  <si>
    <t>2546001 : Master of Science in Industrial Education Program in Civil Engineering</t>
  </si>
  <si>
    <t>หลักสูตรครุศาสตร์อุตสาหกรรมมหาบัณฑิต สาขาวิชาวิศวกรรมโยธา</t>
  </si>
  <si>
    <t>2546002</t>
  </si>
  <si>
    <t>2546002 : Doctor of Philosophy Program in Applied Mathematics</t>
  </si>
  <si>
    <t>หลักสูตรปรัชญาดุษฎีบัณฑิต สาขาวิชาคณิตศาสตร์ประยุกต์</t>
  </si>
  <si>
    <t>2546003</t>
  </si>
  <si>
    <t>2546003 : Master of Architecture Program in Building Technology (International Program)</t>
  </si>
  <si>
    <t>หลักสูตรสถาปัตยกรรมศาสตรมหาบัณฑิต สาขาวิชาเทคโนโลยีอาคาร (หลักสูตรนานาชาติ)</t>
  </si>
  <si>
    <t>2543005</t>
  </si>
  <si>
    <t>2543005 : Bachelor of Engineering Program in Materials Engineering</t>
  </si>
  <si>
    <t>หลักสูตรวิศวกรรมศาสตรบัณฑิต สาขาวิชาวิศวกรรมวัสดุ</t>
  </si>
  <si>
    <t>2541006</t>
  </si>
  <si>
    <t>2541006 : Doctor of Philosophy Program in Energy Management Technology</t>
  </si>
  <si>
    <t>หลักสูตรปรัชญาดุษฎีบัณฑิต สาขาวิชาเทคโนโลยีการจัดการพลังงาน</t>
  </si>
  <si>
    <t>2541007</t>
  </si>
  <si>
    <t>2541007 : Doctor of Philosophy Program in Thermal Technology</t>
  </si>
  <si>
    <t>หลักสูตรปรัชญาดุษฎีบัณฑิต สาขาวิชาเทคโนโลยีอุณหภาพ</t>
  </si>
  <si>
    <t>2546004</t>
  </si>
  <si>
    <t>2546004 : Master of Science Program in Building Technology (International Program)</t>
  </si>
  <si>
    <t>หลักสูตรวิทยาศาสตรมหาบัณฑิต สาขาวิชาเทคโนโลยีอาคาร (หลักสูตรนานาชาติ)</t>
  </si>
  <si>
    <t>2540007</t>
  </si>
  <si>
    <t>2540007 : Master of Science Program in Software Engineering</t>
  </si>
  <si>
    <t>หลักสูตรวิทยาศาสตรมหาบัณฑิต สาขาวิชาวิศวกรรมซอฟต์แวร์</t>
  </si>
  <si>
    <t>2546005</t>
  </si>
  <si>
    <t>2546005 : Master of Science Program in Didactic Mathematics</t>
  </si>
  <si>
    <t>หลักสูตรวิทยาศาสตรมหาบัณฑิต สาขาวิชาการสอนคณิตศาสตร์</t>
  </si>
  <si>
    <t>2543006</t>
  </si>
  <si>
    <t>2543006 : Doctor of Philosophy Program in Information Technology (English Program)</t>
  </si>
  <si>
    <t>หลักสูตรปรัชญาดุษฎีบัณฑิต สาขาวิชาเทคโนโลยีสารสนเทศ (หลักสูตรภาษาอังกฤษ)</t>
  </si>
  <si>
    <t>2546006</t>
  </si>
  <si>
    <t>2546006 : Master of Science Program in Bioinformatics and Systems Biology (International Program)</t>
  </si>
  <si>
    <t>หลักสูตรวิทยาศาสตรมหาบัณฑิต สาขาวิชาชีวสารสนเทศและชีววิทยาระบบ (หลักสูตรนานาชาติ)</t>
  </si>
  <si>
    <t>2546007</t>
  </si>
  <si>
    <t>2546007 : Doctor of Philosophy Program in Computer Science (Engilish Program)</t>
  </si>
  <si>
    <t>หลักสูตรปรัชญาดุษฎีบัณฑิต สาขาวิชาวิทยาการคอมพิวเตอร์ (หลักสูตรภาษาอังกฤษ)</t>
  </si>
  <si>
    <t>2546008</t>
  </si>
  <si>
    <t>2546008 : Master of Engineering Program in Robotics and Automation</t>
  </si>
  <si>
    <t>หลักสูตรวิศวกรรมศาสตรมหาบัณฑิต สาขาวิชาวิทยาการหุ่นยนต์และระบบอัตโนมัติ</t>
  </si>
  <si>
    <t>2546010</t>
  </si>
  <si>
    <t>2546010 : Doctor of Philosophy Program in Postharvest Technology (International Program)</t>
  </si>
  <si>
    <t>หลักสูตรปรัชญาดุษฎีบัณฑิต สาขาวิชาเทคโนโลยีหลังการเก็บเกี่ยว (หลักสูตรนานาชาติ)</t>
  </si>
  <si>
    <t>2546011</t>
  </si>
  <si>
    <t>2546011 : Doctor of Philosophy Program in Biosciences (International Program)</t>
  </si>
  <si>
    <t>หลักสูตรปรัชญาดุษฎีบัณฑิต สาขาวิชาวิทยาศาสตร์ชีวภาพ (หลักสูตรนานาชาติ)</t>
  </si>
  <si>
    <t>2548001</t>
  </si>
  <si>
    <t>2548001 : Doctor of Philosophy Program in Science and Technology</t>
  </si>
  <si>
    <t>หลักสูตรปรัชญาดุษฎีบัณฑิต สาขาวิชาวิทยาศาสตร์และเทคโนโลยี</t>
  </si>
  <si>
    <t>2548002</t>
  </si>
  <si>
    <t>2548002 : Master of Science Program in Science and Technology</t>
  </si>
  <si>
    <t>หลักสูตรวิทยาศาสตรมหาบัณฑิต สาขาวิชาวิทยาศาสตร์และเทคโนโลยี</t>
  </si>
  <si>
    <t>2546012</t>
  </si>
  <si>
    <t>2546012 : Doctor of Engineering Program in Metal Forming Technology</t>
  </si>
  <si>
    <t>หลักสูตรวิศวกรรมศาสตรดุษฎีบัณฑิต สาขาวิชาเทคโนโลยีการขึ้นรูปโลหะ</t>
  </si>
  <si>
    <t>2548003</t>
  </si>
  <si>
    <t>2548003 : Bachelor of Science Program in Science and Technology</t>
  </si>
  <si>
    <t>หลักสูตรวิทยาศาสตรบัณฑิต สาขาวิชาวิทยาศาสตร์และเทคโนโลยี</t>
  </si>
  <si>
    <t>2547001</t>
  </si>
  <si>
    <t>2547001 : Doctor of Philosophy Program in Environmental Engineering</t>
  </si>
  <si>
    <t>หลักสูตรปรัชญาดุษฎีบัณฑิต สาขาวิชาวิศวกรรมสิ่งแวดล้อม</t>
  </si>
  <si>
    <t>2546009</t>
  </si>
  <si>
    <t>2546009 : Master of Science Program in Technopreneurship</t>
  </si>
  <si>
    <t>หลักสูตรวิทยาศาสตรมหาบัณฑิต สาขาวิชาธุรกิจเทคโนโลยี</t>
  </si>
  <si>
    <t>2547002</t>
  </si>
  <si>
    <t>2547002 : Master of Science Program in Chemistry for Teachers</t>
  </si>
  <si>
    <t>หลักสูตรวิทยาศาสตรมหาบัณฑิต สาขาวิชาเคมีศึกษา</t>
  </si>
  <si>
    <t>2547003</t>
  </si>
  <si>
    <t>2547003 : Master of Bussiness Administration Program in Telecommunication Business Magagement</t>
  </si>
  <si>
    <t>หลักสูตรบริหารธุรกิจมหาบัณฑิต สาขาวิชาการจัดการธุรกิจโทรคมนาคม</t>
  </si>
  <si>
    <t>2547005</t>
  </si>
  <si>
    <t>2547005 : Master of Engineering Program in Quality Engineering</t>
  </si>
  <si>
    <t>หลักสูตรวิศวกรรมศาสตรมหาบัณฑิต สาขาวิชาวิศวกรรมคุณภาพ</t>
  </si>
  <si>
    <t>2548006</t>
  </si>
  <si>
    <t>2548006 : Doctor of Philosophy Program in Industrial and Manufacturing Systems Engineering</t>
  </si>
  <si>
    <t>หลักสูตรปรัชญาดุษฎีบัณฑิต สาขาวิชาวิศวกรรมอุตสาหการและระบบการผลิต</t>
  </si>
  <si>
    <t>2547006</t>
  </si>
  <si>
    <t>2547006 : Master of Science Program in Physics for Teachers</t>
  </si>
  <si>
    <t>หลักสูตรวิทยาศาสตรมหาบัณฑิต สาขาวิชาฟิสิกส์ศึกษา</t>
  </si>
  <si>
    <t>2548007</t>
  </si>
  <si>
    <t>2548007 : Doctor of Philosophy Program in Polymer Science and Technology (International Program)</t>
  </si>
  <si>
    <t>หลักสูตรปรัชญาดุษฎีบัณฑิต สาขาวิชาวิทยาศาสตร์และเทคโนโลยีพอลิเมอร์ (หลักสูตรนานาชาติ)</t>
  </si>
  <si>
    <t>2547008</t>
  </si>
  <si>
    <t>2547008 : Master of Engineering Program in Integrated Product Design and Manufacturing</t>
  </si>
  <si>
    <t>หลักสูตรวิศวกรรมศาสตรมหาบัณฑิต สาขาวิชาการออกแบบและผลิตแบบบูรณาการ</t>
  </si>
  <si>
    <t>2547009</t>
  </si>
  <si>
    <t>2547009 : Doctor of Engineering Program in Integrated Product Design and Manufacturing</t>
  </si>
  <si>
    <t>หลักสูตรวิศวกรรมศาสตรดุษฎีบัณฑิต สาขาวิชาการออกแบบและผลิตแบบบูรณาการ</t>
  </si>
  <si>
    <t>2548008</t>
  </si>
  <si>
    <t>2548008 : Doctor of Philosophy Program in Learning Innovation and Technology</t>
  </si>
  <si>
    <t>หลักสูตรปรัชญาดุษฎีบัณฑิต สาขาวิชานวัตกรรมการเรียนรู้และเทคโนโลยี</t>
  </si>
  <si>
    <t>2548009</t>
  </si>
  <si>
    <t>2548009 : Bachelor of Science Program in Statistics</t>
  </si>
  <si>
    <t>หลักสูตรวิทยาศาสตรบัณฑิต สาขาวิชาสถิติ</t>
  </si>
  <si>
    <t>2547007</t>
  </si>
  <si>
    <t>2547007 : Doctor of Philosophy Program in Physics</t>
  </si>
  <si>
    <t>หลักสูตรปรัชญาดุษฎีบัณฑิต สาขาวิชาฟิสิกส์</t>
  </si>
  <si>
    <t>2547010</t>
  </si>
  <si>
    <t>2547010 : Master of Science in Industrial Education Program in Production Engineering</t>
  </si>
  <si>
    <t>หลักสูตรครุศาสตร์อุตสาหกรรมมหาบัณฑิต สาขาวิชาวิศวกรรมอุตสาหการ</t>
  </si>
  <si>
    <t>2547011</t>
  </si>
  <si>
    <t>2547011 : Master of Fine Arts Program in Human-Centered Design (International Program)</t>
  </si>
  <si>
    <t>หลักสูตรศิลปมหาบัณฑิต/วิทยาศาสตรมหาบัณฑิต สาขาวิชาการออกแบบโดยเน้นมนุษย์เป็นศูนย์กลาง (หลักสูตรนานาชาติ)</t>
  </si>
  <si>
    <t>2548011</t>
  </si>
  <si>
    <t>2548011 : Master of Science Program in Printing and Packaging Technology</t>
  </si>
  <si>
    <t>หลักสูตรวิทยาศาสตรมหาบัณฑิต สาขาวิชาเทคโนโลยีการพิมพ์และบรรจุภัณฑ์</t>
  </si>
  <si>
    <t>2547012</t>
  </si>
  <si>
    <t>2547012 : Bachelor of Science in Industrial Education Program in Mechanical Engineering (5 Years Program)</t>
  </si>
  <si>
    <t>หลักสูตรครุศาสตร์อุตสาหกรรมบัณฑิต สาขาวิชาวิศวกรรมเครื่องกล (หลักสูตร 5 ปี)</t>
  </si>
  <si>
    <t>2548010</t>
  </si>
  <si>
    <t>2548010 : Master of Engineering Program in Polymer Processing Engineering</t>
  </si>
  <si>
    <t>หลักสูตรวิศวกรรมศาสตรมหาบัณฑิต สาขาวิชาวิศวกรรมกระบวนการขึ้นรูปพอลิเมอร์</t>
  </si>
  <si>
    <t>2547014</t>
  </si>
  <si>
    <t>2547014 : Bachelor of Science in Industrial Education Program in Civil Engineering (5 Years Program)</t>
  </si>
  <si>
    <t>หลักสูตรครุศาสตร์อุตสาหกรรมบัณฑิต สาขาวิชาวิศวกรรมโยธา (หลักสูตร 5 ปี)</t>
  </si>
  <si>
    <t>2549001</t>
  </si>
  <si>
    <t>2549001 : Master of Engineering Program in Electrical and Information Engineering</t>
  </si>
  <si>
    <t>หลักสูตรวิศวกรรมศาสตรมหาบัณฑิต สาขาวิชาวิศวกรรมไฟฟ้าและสารสนเทศ</t>
  </si>
  <si>
    <t>2547015</t>
  </si>
  <si>
    <t>2547015 : Bachelor of Science in Industrial Education Program in Electrical Engineering (5 Years Program)</t>
  </si>
  <si>
    <t>หลักสูตรครุศาสตร์อุตสาหกรรมบัณฑิต สาขาวิชาวิศวกรรมไฟฟ้า (หลักสูตร 5 ปี)</t>
  </si>
  <si>
    <t>2547013</t>
  </si>
  <si>
    <t>2547013 : Bachelor of Science in Industrial Education Program in Production Engineering (5 Years Program)</t>
  </si>
  <si>
    <t>หลักสูตรครุศาสตร์อุตสาหกรรมบัณฑิต สาขาวิชาวิศวกรรมอุตสาหการ (หลักสูตร 5 ปี)</t>
  </si>
  <si>
    <t>2549002</t>
  </si>
  <si>
    <t>2549002 : Master of Engineering Program in Aquaculture Engineering</t>
  </si>
  <si>
    <t>หลักสูตรวิศวกรรมศาสตรมหาบัณฑิต สาขาวิชาวาริชวิศวกรรม</t>
  </si>
  <si>
    <t>2547016</t>
  </si>
  <si>
    <t>2547016 : Bachelor of Technology Program in Printing Technigue (Co-operative Education System)</t>
  </si>
  <si>
    <t>หลักสูตรเทคโนโลยีบัณฑิต สาขาวิชาเทคนิคการพิมพ์ (ระบบสหกิจศึกษา)</t>
  </si>
  <si>
    <t>2553001</t>
  </si>
  <si>
    <t>2553001 : Bachelor of Technology Program in Medical and Science Media</t>
  </si>
  <si>
    <t>หลักสูตรเทคโนโลยีบัณฑิต สาขาวิชามีเดียทางการแพทย์และวิทยาศาสตร์</t>
  </si>
  <si>
    <t>2550001</t>
  </si>
  <si>
    <t>2550001 : Master of Architecture Program in Design and Planning (International Program)</t>
  </si>
  <si>
    <t>หลักสูตรสถาปัตยกรรมศาสตรมหาบัณฑิต สาขาวิชาการออกแบบและวางแผน (หลักสูตรนานาชาติ)</t>
  </si>
  <si>
    <t>2553002</t>
  </si>
  <si>
    <t>2553002 : Bachelor of Engineering Program in Electrical Communication and Electronic Engineering (International Program)</t>
  </si>
  <si>
    <t>หลักสูตรวิศวกรรมศาสตรบัณฑิต สาขาวิชาวิศวกรรมไฟฟ้าสื่อสารและอิเล็กทรอนิกส์ (หลักสูตรนานาชาติ)</t>
  </si>
  <si>
    <t>2553003</t>
  </si>
  <si>
    <t>2553003 : Bachelor of Engineering Program in Environmental Engineering (International Program)</t>
  </si>
  <si>
    <t>หลักสูตรวิศวกรรมศาสตรบัณฑิต สาขาวิชาวิศวกรรมสิ่งแวดล้อม (หลักสูตรนานาชาติ)</t>
  </si>
  <si>
    <t>2550002</t>
  </si>
  <si>
    <t>2550002 : Master of Science and Master of Fine Arts Program in Design and Planning (International Program)</t>
  </si>
  <si>
    <t>หลักสูตรวิทยาศาสตรมหาบัณฑิตและศิลปมหาบัณฑิต สาขาวิชาการออกแบบและวางแผน (หลักสูตรนานาชาติ)</t>
  </si>
  <si>
    <t>2550003</t>
  </si>
  <si>
    <t>2550003 : Doctor of Philosophy Program in Biological Engineering</t>
  </si>
  <si>
    <t>หลักสูตรปรัชญาดุษฎีบัณฑิต สาขาวิชาวิศวกรรมชีวภาพ</t>
  </si>
  <si>
    <t>2550004</t>
  </si>
  <si>
    <t>2550004 : Doctor of Philosophy Program in Applied Linguistics (International Program)</t>
  </si>
  <si>
    <t>หลักสูตรปรัชญาดุษฎีบัณฑิต สาขาวิชาภาษาศาสตร์ประยุกต์ (หลักสูตรนานาชาติ)</t>
  </si>
  <si>
    <t>2553006</t>
  </si>
  <si>
    <t>2553006 : Bachelor of Engineering Program in Electrical Engineering (Power System Electronics and Energy)</t>
  </si>
  <si>
    <t>หลักสูตรวิศวกรรมศาสตรบัณฑิต สาขาวิชาวิศวกรรมไฟฟ้า (ระบบไฟฟ้า อิเล็กทรอนิกส์กำลัง และพลังงาน)</t>
  </si>
  <si>
    <t>2553004</t>
  </si>
  <si>
    <t>2553004 : Bachelor of Engineering Program in Automation Engineering (International Program)</t>
  </si>
  <si>
    <t>หลักสูตรวิศวกรรมศาสตรบัณฑิต สาขาวิชาวิศวกรรมอัตโนมัติ (หลักสูตรนานาชาติ)</t>
  </si>
  <si>
    <t>2553007</t>
  </si>
  <si>
    <t>2553007 : Bachelor of Engineering Program in Chemical Engineering (International Program)</t>
  </si>
  <si>
    <t>หลักสูตรวิศวกรรมศาสตรบัณฑิต สาขาวิชาวิศวกรรมเคมี (หลักสูตรนานาชาติ)</t>
  </si>
  <si>
    <t>2554001</t>
  </si>
  <si>
    <t>2554001 : Doctor of Philosophy Program in Chemistry</t>
  </si>
  <si>
    <t>หลักสูตรปรัชญาดุษฎีบัณฑิต สาขาวิชาเคมี</t>
  </si>
  <si>
    <t>2550006</t>
  </si>
  <si>
    <t>2550006 : Master of Science and Master of Engineering Program in Biological Engineering</t>
  </si>
  <si>
    <t>หลักสูตรวิทยาศาสตรมหาบัณฑิตและวิศวกรรมศาสตรมหาบัณฑิต สาขาวิชาวิศวกรรมชีวภาพ</t>
  </si>
  <si>
    <t>2554002</t>
  </si>
  <si>
    <t>2554002 : Master of Engineering Program in Materials Processing Technology and Manufacturing Innovation</t>
  </si>
  <si>
    <t>หลักสูตรวิศวกรรมศาสตรมหาบัณฑิต สาขาวิชาเทคโนโลยีการขึ้นรูปวัสดุและนวัตกรรมการผลิต</t>
  </si>
  <si>
    <t>2554003</t>
  </si>
  <si>
    <t>2554003 : Doctor of Philosophy Program in Materials Processing Technology and Manufacturing Innovation)</t>
  </si>
  <si>
    <t>หลักสูตรปรัชญาดุษฎีบัณฑิต สาขาวิชาเทคโนโลยีการขึ้นรูปวัสดุและนวัตกรรมการผลิต</t>
  </si>
  <si>
    <t>2551001</t>
  </si>
  <si>
    <t>2551001 : Bachelor of Technology Program in Industrial Technology</t>
  </si>
  <si>
    <t>หลักสูตรเทคโนโลยีบัณฑิต สาขาวิชาเทคโนโลยีอุตสาหกรรม</t>
  </si>
  <si>
    <t>2551002</t>
  </si>
  <si>
    <t>2551002 : Bachelor of Technology Program in Educational Technology and Mass Communication</t>
  </si>
  <si>
    <t>หลักสูตรเทคโนโลยีบัณฑิต สาขาวิชาเทคโนโลยีการศึกษาและสื่อสารมวลชน</t>
  </si>
  <si>
    <t>2551003</t>
  </si>
  <si>
    <t>2551003 : Bachelor of Science Program in Media Technology</t>
  </si>
  <si>
    <t>หลักสูตรวิทยาศาสตรบัณฑิต สาขาวิชาเทคโนโลยีมีเดีย</t>
  </si>
  <si>
    <t>2544002</t>
  </si>
  <si>
    <t>2544002 : Bachelor of Engineering Program in Computer Engineering (International Program)</t>
  </si>
  <si>
    <t>หลักสูตรวิศวกรรมศาสตรบัณฑิต สาขาวิชาวิศวกรรมคอมพิวเตอร์ (หลักสูตรนานาชาติ)</t>
  </si>
  <si>
    <t>2551004</t>
  </si>
  <si>
    <t>2551004 : Bachelor of Fine Arts Program in Media Arts</t>
  </si>
  <si>
    <t>หลักสูตรศิลปบัณฑิต สาขาวิชามีเดียอาตส์</t>
  </si>
  <si>
    <t>2552001</t>
  </si>
  <si>
    <t>2552001 : Master of Science Program in Chemistry</t>
  </si>
  <si>
    <t>หลักสูตรวิทยาศาสตรมหาบัณฑิต สาขาวิชาเคมี</t>
  </si>
  <si>
    <t>2552002</t>
  </si>
  <si>
    <t>2552002 : Master of Engineering Program in Automotive Engineering (International Program)</t>
  </si>
  <si>
    <t>หลักสูตรวิศวกรรมศาสตรมหาบัณฑิต สาขาวิชาวิศวกรรมยานยนต์ (หลักสูตรนานาชาติ)</t>
  </si>
  <si>
    <t>2552004</t>
  </si>
  <si>
    <t>2552004 : Master of Arts Program in English for Professional and International Communication (International Program)</t>
  </si>
  <si>
    <t>หลักสูตรศิลปศาสตรมหาบัณฑิต สาขาวิชาภาษาอังกฤษเพื่อการสื่อสารในวิชาชีพและนานาชาติ (หลักสูตรนานาชาติ)</t>
  </si>
  <si>
    <t>2552005</t>
  </si>
  <si>
    <t>2552005 : Doctor of Philosophy Program in Robotics and Automation</t>
  </si>
  <si>
    <t>หลักสูตรปรัชญาดุษฎีบัณฑิต สาขาวิชาวิทยาการหุ่นยนต์และระบบอัตโนมัติ</t>
  </si>
  <si>
    <t>2554004</t>
  </si>
  <si>
    <t>2554004 : Master of Business Administration Program in Management</t>
  </si>
  <si>
    <t>หลักสูตรบริหารธุรกิจมหาบัณฑิต สาขาวิชาการจัดการ</t>
  </si>
  <si>
    <t>2554005</t>
  </si>
  <si>
    <t>2554005 : Master of Science Program in Management</t>
  </si>
  <si>
    <t>หลักสูตรวิทยาศาสตรมหาบัณฑิต สาขาวิชาการจัดการ</t>
  </si>
  <si>
    <t>2554006</t>
  </si>
  <si>
    <t>2554006 : Master of Science Program in Computer Science</t>
  </si>
  <si>
    <t>หลักสูตรวิทยาศาสตรมหาบัณฑิต สาขาวิชาวิทยาการคอมพิวเตอร์</t>
  </si>
  <si>
    <t>2555001</t>
  </si>
  <si>
    <t>2555001 : Doctor of Philosophy Program in Electrical and Information Engineering</t>
  </si>
  <si>
    <t>หลักสูตรปรัชญาดุษฎีบัณฑิต สาขาวิชาวิศวกรรมไฟฟ้าและสารสนเทศ</t>
  </si>
  <si>
    <t>2555002</t>
  </si>
  <si>
    <t>2555002 : Master of Arts Program in Environmental Social Sciences</t>
  </si>
  <si>
    <t>หลักสูตรศิลปศาสตรมหาบัณฑิต สาขาวิชาสังคมศาสตร์สิ่งแวดล้อม</t>
  </si>
  <si>
    <t>2556001</t>
  </si>
  <si>
    <t>2556001 : Doctor of Engineering Program in Electrical and Information Engineering Technology</t>
  </si>
  <si>
    <t>หลักสูตรวิศวกรรมศาสตรดุษฎีบัณฑิต สาขาวิชาเทคโนโลยีวิศวกรรมไฟฟ้าและสารสนเทศ</t>
  </si>
  <si>
    <t>2555003</t>
  </si>
  <si>
    <t>2555003 : Bachelor of Engineering Program in Engineering</t>
  </si>
  <si>
    <t>หลักสูตรวิศวกรรมศาสตรบัณฑิต สาขาวิชาวิศวกรรม</t>
  </si>
  <si>
    <t>2553005</t>
  </si>
  <si>
    <t>2553005 : Bachelor of Engineering Program in Mechanical Engineering (Energy, Economics, and Environment)</t>
  </si>
  <si>
    <t>หลักสูตรวิศวกรรมศาสตรบัณฑิต สาขาวิชาวิศวกรรมเครื่องกล (พลังงาน เศรษฐศาสตร์ และสิ่งแวดล้อม)</t>
  </si>
  <si>
    <t>2514001 : Bachelor of Engineering Program in Mechanical Engineering</t>
  </si>
  <si>
    <t>2537004 : Bachelor of Architecture Program in Architecture (International Program)</t>
  </si>
  <si>
    <t>2538008 : Bachelor of Architecture Program in Interior Architecture (International Program)</t>
  </si>
  <si>
    <t>2544001</t>
  </si>
  <si>
    <t>2544001 : Master of Science Program in Energy Technology (International Program)</t>
  </si>
  <si>
    <t>หลักสูตรวิทยาศาสตรมหาบัณฑิต สาขาวิชาเทคโนโลยีพลังงาน (หลักสูตรนานาชาติ)</t>
  </si>
  <si>
    <t>2541010</t>
  </si>
  <si>
    <t>2541010 : Master of Philosophy Program in Environmental Technology (International Program)</t>
  </si>
  <si>
    <t>หลักสูตรปรัชญามหาบัณฑิต สาขาวิชาเทคโนโลยีสิ่งแวดล้อม (หลักสูตรนานาชาติ)</t>
  </si>
  <si>
    <t>2541009</t>
  </si>
  <si>
    <t>2541009 : Doctor of Philosophy Program in Environmental Technology (International Program)</t>
  </si>
  <si>
    <t>หลักสูตรปรัชญาดุษฎีบัณฑิต สาขาวิชาเทคโนโลยีสิ่งแวดล้อม (หลักสูตรนานาชาติ)</t>
  </si>
  <si>
    <t>2541008</t>
  </si>
  <si>
    <t>2541008 : Doctor of Philosophy Program in Energy Technology (International Program)</t>
  </si>
  <si>
    <t>หลักสูตรปรัชญาดุษฎีบัณฑิต สาขาวิชาเทคโนโลยีพลังงาน (หลักสูตรนานาชาติ)</t>
  </si>
  <si>
    <t>2543003</t>
  </si>
  <si>
    <t>2543003 : Bachelor of Science Program in Computer Science (English Program)</t>
  </si>
  <si>
    <t>หลักสูตรวิทยาศาสตรบัณฑิต สาขาวิชาวิทยาการคอมพิวเตอร์ (หลักสูตรภาษาอังกฤษ)</t>
  </si>
  <si>
    <t>2543004</t>
  </si>
  <si>
    <t>2543004 : Bachelor of Engineering Program in Civil Engineering (International Program)</t>
  </si>
  <si>
    <t>หลักสูตรวิศวกรรมศาสตรบัณฑิต สาขาวิชาวิศวกรรมโยธา (หลักสูตรนานาชาติ)</t>
  </si>
  <si>
    <t>2514003 : Bachelor of Engineering Program in Civil Engineering</t>
  </si>
  <si>
    <t>2537003 : Master of science Program in Postharvest Technology (International Program)</t>
  </si>
  <si>
    <t>2544003</t>
  </si>
  <si>
    <t>2544003 : Master of Science Program in Environmental Technology (International Program)</t>
  </si>
  <si>
    <t>หลักสูตรวิทยาศาสตรมหาบัณฑิต สาขาวิชาเทคโนโลยีสิ่งแวดล้อม (หลักสูตรนานาชาติ)</t>
  </si>
  <si>
    <t>2541011</t>
  </si>
  <si>
    <t>2541011 : Master of Philosophy Program in Energy Technology (International Program)</t>
  </si>
  <si>
    <t>หลักสูตรปรัชญามหาบัณฑิต สาขาวิชาเทคโนโลยีพลังงาน (หลักสูตรนานาชาติ)</t>
  </si>
  <si>
    <t>2519003 : Master of Engineering/Master of Science Program in Energy Technology</t>
  </si>
  <si>
    <t>2550005</t>
  </si>
  <si>
    <t>2550005 : Bachelor of Science Program in Information Technology</t>
  </si>
  <si>
    <t>หลักสูตรวิทยาศาสตรบัณฑิต สาขาวิชาเทคโนโลยีสารสนเทศ</t>
  </si>
  <si>
    <t>2552003</t>
  </si>
  <si>
    <t>2552003 : Master of Engineering Program in Civil Engineering Technology</t>
  </si>
  <si>
    <t>หลักสูตรวิศวกรรมศาสตรมหาบัณฑิต สาขาวิชาเทคโนโลยีวิศวกรรมโยธา</t>
  </si>
  <si>
    <t>2548004</t>
  </si>
  <si>
    <t>2548004 : Master of Engineering/Master of Science Program in Energy Technology and Management (International Program)</t>
  </si>
  <si>
    <t>หลักสูตรวิศวกรรมศาสตรมหาบัณฑิต/วิทยาศาสตรมหาบัณฑิต สาขาวิชาเทคโนโลยีและการจัดการพลังงาน (หลักสูตรนานาชาติ)</t>
  </si>
  <si>
    <t>2548005</t>
  </si>
  <si>
    <t>2548005 : Master of Engineering/Master of Science Program in Environmental Technology and Management (International Program)</t>
  </si>
  <si>
    <t>หลักสูตรวิศวกรรมศาสตรมหาบัณฑิต/วิทยาศาสตรมหาบัณฑิต สาขาวิชาเทคโนโลยีและการจัดการสิ่งแวดล้อม (หลักสูตรนานาชาติ)</t>
  </si>
  <si>
    <t>name_sort</t>
  </si>
  <si>
    <t>Graduated</t>
  </si>
  <si>
    <t>Canceled</t>
  </si>
  <si>
    <t>Non Degree</t>
  </si>
  <si>
    <t>Research</t>
  </si>
  <si>
    <t>Resigned</t>
  </si>
  <si>
    <t>Terminated</t>
  </si>
  <si>
    <t xml:space="preserve">Mrs. </t>
  </si>
  <si>
    <t>Transferred</t>
  </si>
  <si>
    <t>Data_Year</t>
  </si>
  <si>
    <t>Data_Term</t>
  </si>
  <si>
    <t>Host University</t>
  </si>
  <si>
    <t xml:space="preserve">Wichai </t>
  </si>
  <si>
    <t>Lohachitranont</t>
  </si>
  <si>
    <t>25540158:CHE INTER 4 YEAR</t>
  </si>
  <si>
    <t>Wanhua Chemical Group Co.,Ltd</t>
  </si>
  <si>
    <t>1101500661071</t>
  </si>
  <si>
    <t xml:space="preserve"> 
lohachitranon@hotmail.com</t>
  </si>
  <si>
    <t>0841631617</t>
  </si>
  <si>
    <t>1/2014</t>
  </si>
  <si>
    <t>1/2015</t>
  </si>
  <si>
    <t>2 months</t>
  </si>
  <si>
    <t>Natthapim</t>
  </si>
  <si>
    <t>Rattanaponwachirawadee</t>
  </si>
  <si>
    <t>Southern Taiwan University of Science and Technology (STUST, Taiwan)</t>
  </si>
  <si>
    <t>1100800931448</t>
  </si>
  <si>
    <t>canompim@hotmail.com</t>
  </si>
  <si>
    <t>0819220842</t>
  </si>
  <si>
    <t>3/2014</t>
  </si>
  <si>
    <t>1 Month 11 Days</t>
  </si>
  <si>
    <t>Yes</t>
  </si>
  <si>
    <t>Chawin</t>
  </si>
  <si>
    <t>Tonvongval</t>
  </si>
  <si>
    <t>Wels, Upper Austria</t>
  </si>
  <si>
    <t>1102800036823</t>
  </si>
  <si>
    <t>chawin_tl@hotmail.com</t>
  </si>
  <si>
    <t>0890749199</t>
  </si>
  <si>
    <t>2 Months 19 Days</t>
  </si>
  <si>
    <t>Chayapol</t>
  </si>
  <si>
    <t>Piyaphakdeesakun</t>
  </si>
  <si>
    <t>University of Bremen, Germany</t>
  </si>
  <si>
    <t>1100800926185</t>
  </si>
  <si>
    <t>zeromaru_43729@hotmail.com</t>
  </si>
  <si>
    <t>0865628233</t>
  </si>
  <si>
    <t>2 Months  8 Days</t>
  </si>
  <si>
    <t>Pathompong</t>
  </si>
  <si>
    <t>Tungjitsirisun</t>
  </si>
  <si>
    <t>IHPC, Singapore</t>
  </si>
  <si>
    <t>1103701252413</t>
  </si>
  <si>
    <t>P.Tungjitsirisun@gmail.com</t>
  </si>
  <si>
    <t>0850755696</t>
  </si>
  <si>
    <t>2 Months 20 Days</t>
  </si>
  <si>
    <t>Pattapon</t>
  </si>
  <si>
    <t>Prayurahong</t>
  </si>
  <si>
    <t>1102002085401</t>
  </si>
  <si>
    <t>boomerang1502@gmail.com</t>
  </si>
  <si>
    <t>0811726661</t>
  </si>
  <si>
    <t>Pongsatorn</t>
  </si>
  <si>
    <t>Dhanabordeephat</t>
  </si>
  <si>
    <t>1409901156810</t>
  </si>
  <si>
    <t>nop.myknw@gmail.com</t>
  </si>
  <si>
    <t>0868552155</t>
  </si>
  <si>
    <t>Pavinee</t>
  </si>
  <si>
    <t>Lojananont</t>
  </si>
  <si>
    <t>1102001983929</t>
  </si>
  <si>
    <t>mint_lpm@hotmail.co.th</t>
  </si>
  <si>
    <t>0867806911</t>
  </si>
  <si>
    <t>Phanomphorn</t>
  </si>
  <si>
    <t>Kanyawongha</t>
  </si>
  <si>
    <t>1102001969829</t>
  </si>
  <si>
    <t>snoopy_ploy1@hotmail.com</t>
  </si>
  <si>
    <t>0858539090</t>
  </si>
  <si>
    <t>Watchareepast</t>
  </si>
  <si>
    <t>Techanitipat</t>
  </si>
  <si>
    <t>1100800938477</t>
  </si>
  <si>
    <t>mindz.tp@gmail.com</t>
  </si>
  <si>
    <t>0909861296</t>
  </si>
  <si>
    <t>Kankawee</t>
  </si>
  <si>
    <t>Kiatkarun</t>
  </si>
  <si>
    <t>National University of Singapore (NUS)</t>
  </si>
  <si>
    <t>1110100146209</t>
  </si>
  <si>
    <t>romeo_sk130@hotmail.com</t>
  </si>
  <si>
    <t>0876959566</t>
  </si>
  <si>
    <t>Natnapat</t>
  </si>
  <si>
    <t>Rachataviwat</t>
  </si>
  <si>
    <t>1709900845546</t>
  </si>
  <si>
    <t>gunr006_sk@hotmail.com</t>
  </si>
  <si>
    <t>0861760666</t>
  </si>
  <si>
    <t>2 Months 8 Days</t>
  </si>
  <si>
    <t>Supavit</t>
  </si>
  <si>
    <t>Namsakulcharoendee</t>
  </si>
  <si>
    <t>1102002068345</t>
  </si>
  <si>
    <t>supavit130@hotmail.com</t>
  </si>
  <si>
    <t>0898907499</t>
  </si>
  <si>
    <t>Apiradee</t>
  </si>
  <si>
    <t>Pattanakijwiwat</t>
  </si>
  <si>
    <t>The Singapore Management University (SMU)</t>
  </si>
  <si>
    <t>1101800655271</t>
  </si>
  <si>
    <t>waratte_mii@hotmail.com</t>
  </si>
  <si>
    <t>0894839980</t>
  </si>
  <si>
    <t>Obkit</t>
  </si>
  <si>
    <t>Rattanaprasit</t>
  </si>
  <si>
    <t>1100800846912</t>
  </si>
  <si>
    <t>obkitmm@hotmail.com</t>
  </si>
  <si>
    <t>0842091321</t>
  </si>
  <si>
    <t>Teeraphat</t>
  </si>
  <si>
    <t>Boonthamtanarung</t>
  </si>
  <si>
    <t>1101402000291</t>
  </si>
  <si>
    <t>hee-cop-cop-@hotmail.com</t>
  </si>
  <si>
    <t>0845425458</t>
  </si>
  <si>
    <t>Napat</t>
  </si>
  <si>
    <t>J.Jitcharoenchai</t>
  </si>
  <si>
    <t>Kanazawa University, Japan</t>
  </si>
  <si>
    <t>1101700146855</t>
  </si>
  <si>
    <t>dem_zgmf@hotmail.com</t>
  </si>
  <si>
    <t>0899644546</t>
  </si>
  <si>
    <t>1 Month 4 Days</t>
  </si>
  <si>
    <t>Khantaphon</t>
  </si>
  <si>
    <t>Chaiyo</t>
  </si>
  <si>
    <t>1103701252944</t>
  </si>
  <si>
    <t>guntapilus@gmail.com</t>
  </si>
  <si>
    <t>0856509151</t>
  </si>
  <si>
    <t>Penpaka</t>
  </si>
  <si>
    <t>Kannikaporn</t>
  </si>
  <si>
    <t>1101401998868</t>
  </si>
  <si>
    <t>Under-My-Feet@hotmail.com</t>
  </si>
  <si>
    <t>0851495986</t>
  </si>
  <si>
    <t>Sittichai</t>
  </si>
  <si>
    <t>Wangwiwattana</t>
  </si>
  <si>
    <t>1101500702631</t>
  </si>
  <si>
    <t>mercury2003ub313@hotmail.com</t>
  </si>
  <si>
    <t>0866002638</t>
  </si>
  <si>
    <t>Pannipa</t>
  </si>
  <si>
    <t>Onnom</t>
  </si>
  <si>
    <t>Tomsk Polytechnic University</t>
  </si>
  <si>
    <t>1709900733136</t>
  </si>
  <si>
    <t>kres_best@hotmail.com</t>
  </si>
  <si>
    <t>0901247647</t>
  </si>
  <si>
    <t>11 Months</t>
  </si>
  <si>
    <t xml:space="preserve"> Russain Government Scholarship</t>
  </si>
  <si>
    <t>MoU Exchange</t>
  </si>
  <si>
    <t xml:space="preserve">Kantawan </t>
  </si>
  <si>
    <t xml:space="preserve"> Sarasuk</t>
  </si>
  <si>
    <t>Shibaura Institute of Technology</t>
  </si>
  <si>
    <t>1101400944471</t>
  </si>
  <si>
    <t>kantawan.s@gmail.com</t>
  </si>
  <si>
    <t>0898874455</t>
  </si>
  <si>
    <t>1/2012</t>
  </si>
  <si>
    <t>4years</t>
  </si>
  <si>
    <t>Doctoral  under Hybrid Twining Program</t>
  </si>
  <si>
    <t xml:space="preserve">Chotiwat </t>
  </si>
  <si>
    <t>Jantarakasem</t>
  </si>
  <si>
    <t>AIMS Exchange Program</t>
  </si>
  <si>
    <t>Institute of Technology Bandung</t>
  </si>
  <si>
    <t>1102700445128</t>
  </si>
  <si>
    <t>ronan_weasley@hotmail.com</t>
  </si>
  <si>
    <t>0806483696</t>
  </si>
  <si>
    <t>5 months</t>
  </si>
  <si>
    <t>AIMS OHEC</t>
  </si>
  <si>
    <t>Attawee</t>
  </si>
  <si>
    <t xml:space="preserve"> Leelaphattanapong</t>
  </si>
  <si>
    <t>Tokyo University of Agriculture and Technology(TUAT)</t>
  </si>
  <si>
    <t>1100400717295</t>
  </si>
  <si>
    <t>teeosx@icloud.com</t>
  </si>
  <si>
    <t>0869054505</t>
  </si>
  <si>
    <t>Waiting the AIMS scholarship</t>
  </si>
  <si>
    <t xml:space="preserve">Panthasit </t>
  </si>
  <si>
    <t>Techawattanagan</t>
  </si>
  <si>
    <t>1100400722884</t>
  </si>
  <si>
    <t>oilzayo22820@hotmail.com</t>
  </si>
  <si>
    <t>0813042488</t>
  </si>
  <si>
    <t>Suphasin</t>
  </si>
  <si>
    <t>Pruksawathanaudom</t>
  </si>
  <si>
    <t>1102002216948</t>
  </si>
  <si>
    <t>mostheblu94@hotmail.com</t>
  </si>
  <si>
    <t>0886822666</t>
  </si>
  <si>
    <t>Rungsin</t>
  </si>
  <si>
    <t>Kongkerd</t>
  </si>
  <si>
    <t>1180200073971</t>
  </si>
  <si>
    <t>pao_kimji@hotmail.com</t>
  </si>
  <si>
    <t>0831634858</t>
  </si>
  <si>
    <t>Jutatip</t>
  </si>
  <si>
    <t>Kittisomboonsuk</t>
  </si>
  <si>
    <t xml:space="preserve"> Saint Louis University</t>
  </si>
  <si>
    <t>1100400672267</t>
  </si>
  <si>
    <t>yo_friend@hotmail.com</t>
  </si>
  <si>
    <t>0897601816</t>
  </si>
  <si>
    <t>Paweena</t>
  </si>
  <si>
    <t>Rojsuwichai</t>
  </si>
  <si>
    <t>1101800623248</t>
  </si>
  <si>
    <t>sunny_moji@hotmail.com</t>
  </si>
  <si>
    <t>0814306911</t>
  </si>
  <si>
    <t>Tanyaporn</t>
  </si>
  <si>
    <t>Komvijit</t>
  </si>
  <si>
    <t>1102700336981</t>
  </si>
  <si>
    <t>KEDD-@hotmail.com</t>
  </si>
  <si>
    <t>0832531000</t>
  </si>
  <si>
    <t>Chatchanok</t>
  </si>
  <si>
    <t xml:space="preserve"> Ketsiri</t>
  </si>
  <si>
    <t>University of Mindanao</t>
  </si>
  <si>
    <t>1100600301394</t>
  </si>
  <si>
    <t>turbo_107_14@hotmail.com</t>
  </si>
  <si>
    <t>0832984646</t>
  </si>
  <si>
    <t xml:space="preserve">Nattapong </t>
  </si>
  <si>
    <t>Nusrikaew</t>
  </si>
  <si>
    <t>1840100437339</t>
  </si>
  <si>
    <t>n.nusrikaew@hotmail.com</t>
  </si>
  <si>
    <t>0869446946</t>
  </si>
  <si>
    <t>Thiradej</t>
  </si>
  <si>
    <t>Lamaichittra</t>
  </si>
  <si>
    <t xml:space="preserve">Thuyloi University </t>
  </si>
  <si>
    <t>1100800951015</t>
  </si>
  <si>
    <t>big_3407@hotmail.com</t>
  </si>
  <si>
    <t>0823232555</t>
  </si>
  <si>
    <t>Itthipat</t>
  </si>
  <si>
    <t>Lumlerdvoravith</t>
  </si>
  <si>
    <t>1101402004076</t>
  </si>
  <si>
    <t>l.itthipat@gmail.com</t>
  </si>
  <si>
    <t>0873428283</t>
  </si>
  <si>
    <t>Siravich</t>
  </si>
  <si>
    <t>Chantrkeaw</t>
  </si>
  <si>
    <t>Worawat</t>
  </si>
  <si>
    <t xml:space="preserve"> Lawanont </t>
  </si>
  <si>
    <t>Hybrid Twining Program</t>
  </si>
  <si>
    <t xml:space="preserve">Shibaura Institute of Technology </t>
  </si>
  <si>
    <t>1103300055803</t>
  </si>
  <si>
    <t>worawat.bluesky@gmail.com</t>
  </si>
  <si>
    <t>0802028803</t>
  </si>
  <si>
    <t>4 years</t>
  </si>
  <si>
    <t>studying</t>
  </si>
  <si>
    <t>Shibaura Institute of Technlogy</t>
  </si>
  <si>
    <t xml:space="preserve"> Transfer the Master and continue the Doctoral under Hybird Twinning Program</t>
  </si>
  <si>
    <t>Kritsana</t>
  </si>
  <si>
    <t>Sritantimakorn</t>
  </si>
  <si>
    <t>gPBL</t>
  </si>
  <si>
    <t>1102800079531</t>
  </si>
  <si>
    <t>kritsana.srit@gmail.com</t>
  </si>
  <si>
    <t>0841212098</t>
  </si>
  <si>
    <t>9 Days</t>
  </si>
  <si>
    <t>JASSO</t>
  </si>
  <si>
    <t>80,000 Yen</t>
  </si>
  <si>
    <t>Thanwarat</t>
  </si>
  <si>
    <t>Jaksakul</t>
  </si>
  <si>
    <t>1100501146625</t>
  </si>
  <si>
    <t>tunazz18@gmail.com</t>
  </si>
  <si>
    <t>0922735470</t>
  </si>
  <si>
    <t>Jeerawat</t>
  </si>
  <si>
    <t>Bumrungsuppakij</t>
  </si>
  <si>
    <t>1101402103279</t>
  </si>
  <si>
    <t>kikumaru87@hotmail.com</t>
  </si>
  <si>
    <t>0898121621</t>
  </si>
  <si>
    <t>Phurita</t>
  </si>
  <si>
    <t>Sainonsee</t>
  </si>
  <si>
    <t>1103701695382</t>
  </si>
  <si>
    <t>popp.psd@gmail.com</t>
  </si>
  <si>
    <t>0905603586</t>
  </si>
  <si>
    <t>9forward.infinity@gmail.com</t>
  </si>
  <si>
    <t>Siwat</t>
  </si>
  <si>
    <t>Kaolueng</t>
  </si>
  <si>
    <t>1840100521224</t>
  </si>
  <si>
    <t>siwat.kaolueng@gmail.com</t>
  </si>
  <si>
    <t>0923733434</t>
  </si>
  <si>
    <t>Jidapa</t>
  </si>
  <si>
    <t>Wongweeraprasert</t>
  </si>
  <si>
    <t>1101402091351</t>
  </si>
  <si>
    <t>pig_late38@hotmail.com</t>
  </si>
  <si>
    <t>0814234253</t>
  </si>
  <si>
    <t>Nuttakarn</t>
  </si>
  <si>
    <t>Kitpo</t>
  </si>
  <si>
    <t>1400500116479</t>
  </si>
  <si>
    <t>pnnato@gmail.com</t>
  </si>
  <si>
    <t>0833575554</t>
  </si>
  <si>
    <t>Wasu</t>
  </si>
  <si>
    <t>Chanto</t>
  </si>
  <si>
    <t>1103100291155</t>
  </si>
  <si>
    <t>Pakkario@gmail.com</t>
  </si>
  <si>
    <t>0953815108</t>
  </si>
  <si>
    <t>Wachiravit</t>
  </si>
  <si>
    <t>Tongphasook</t>
  </si>
  <si>
    <t>1101402068431</t>
  </si>
  <si>
    <t>Wachiravit2007@gmail.com</t>
  </si>
  <si>
    <t>0897467405</t>
  </si>
  <si>
    <t>Thanyathorn</t>
  </si>
  <si>
    <t>Thanapattheerakul</t>
  </si>
  <si>
    <t>1100400643437</t>
  </si>
  <si>
    <t>th.thanyathorn@gmail.com</t>
  </si>
  <si>
    <t>0802636565,0972746326</t>
  </si>
  <si>
    <t xml:space="preserve">Natthakorn </t>
  </si>
  <si>
    <t>Suppasuesanguan</t>
  </si>
  <si>
    <t>1103600006433</t>
  </si>
  <si>
    <t>reaw_7777109@hotmail.com</t>
  </si>
  <si>
    <t>0867777109</t>
  </si>
  <si>
    <t>Nisachon</t>
  </si>
  <si>
    <t>Ruangpracha    </t>
  </si>
  <si>
    <t>Kyushu Institue of Technology</t>
  </si>
  <si>
    <t>1739900509686</t>
  </si>
  <si>
    <t>nisachon.ru@gmail.com</t>
  </si>
  <si>
    <t>0866641504</t>
  </si>
  <si>
    <t>4 Days</t>
  </si>
  <si>
    <t>Prawit</t>
  </si>
  <si>
    <t>Nakrob</t>
  </si>
  <si>
    <t>1749900408944</t>
  </si>
  <si>
    <t>pnozzle@gmail.com</t>
  </si>
  <si>
    <t>0856784773</t>
  </si>
  <si>
    <t>Bunyakiate</t>
  </si>
  <si>
    <t>Labkulapat</t>
  </si>
  <si>
    <t>1101402045953</t>
  </si>
  <si>
    <t>Naruto_7365265@hotmail.com</t>
  </si>
  <si>
    <t>Jatupon</t>
  </si>
  <si>
    <t>Chareonwuttkajorn</t>
  </si>
  <si>
    <t>1659900675226</t>
  </si>
  <si>
    <t>iijaeomo@gmail.com</t>
  </si>
  <si>
    <t>0823962537</t>
  </si>
  <si>
    <t>2/2015</t>
  </si>
  <si>
    <t>12 Days</t>
  </si>
  <si>
    <t>Rachod</t>
  </si>
  <si>
    <t>Charoentham</t>
  </si>
  <si>
    <t>Short Research</t>
  </si>
  <si>
    <t>Nippon Institute of Technology</t>
  </si>
  <si>
    <t>2/2016</t>
  </si>
  <si>
    <t>7 days</t>
  </si>
  <si>
    <t>30,000 Baht</t>
  </si>
  <si>
    <t>Naphaphon</t>
  </si>
  <si>
    <t>Huaihongthong</t>
  </si>
  <si>
    <t>Chuakuna</t>
  </si>
  <si>
    <t>Pattawee</t>
  </si>
  <si>
    <t>Chainorith</t>
  </si>
  <si>
    <t xml:space="preserve">Industrial Technology  </t>
  </si>
  <si>
    <t>PTE 4 YEAR</t>
  </si>
  <si>
    <t>1/2013</t>
  </si>
  <si>
    <t>Wannarat</t>
  </si>
  <si>
    <t>Engkhawara</t>
  </si>
  <si>
    <t>Chayapatt</t>
  </si>
  <si>
    <t>Atikarnbodee</t>
  </si>
  <si>
    <t>Training</t>
  </si>
  <si>
    <t>25540276: Master of Technology        (2 Years Program)</t>
  </si>
  <si>
    <t>PPT 2 YEAR</t>
  </si>
  <si>
    <t>Heidelberg PMC Shanghai</t>
  </si>
  <si>
    <t>6 days</t>
  </si>
  <si>
    <t>ISOO Strategic based</t>
  </si>
  <si>
    <t>5,000 Baht</t>
  </si>
  <si>
    <t>Boonpram</t>
  </si>
  <si>
    <t>Sukasee</t>
  </si>
  <si>
    <t>Kritwarun</t>
  </si>
  <si>
    <t>Pongphua</t>
  </si>
  <si>
    <t>Nichagon</t>
  </si>
  <si>
    <t>Amornratmongkol</t>
  </si>
  <si>
    <t>Kanyama</t>
  </si>
  <si>
    <t>Jitkumnong</t>
  </si>
  <si>
    <t>25540285: Doctor of Phillosophy in Learning Innovation and Technology (3 Years Program)</t>
  </si>
  <si>
    <t>Universiti Teknologi Malaysia</t>
  </si>
  <si>
    <t>3 Days</t>
  </si>
  <si>
    <t>7,000 Baht</t>
  </si>
  <si>
    <t>Supichcha</t>
  </si>
  <si>
    <t>Na Lampang</t>
  </si>
  <si>
    <t>25540291: Bachelor of Technology (4 Years Program)</t>
  </si>
  <si>
    <t>2/2017</t>
  </si>
  <si>
    <t>25 Days</t>
  </si>
  <si>
    <t>Mathusoen</t>
  </si>
  <si>
    <t>Kitpralit</t>
  </si>
  <si>
    <t>2/2018</t>
  </si>
  <si>
    <t>Manchukarn</t>
  </si>
  <si>
    <t>Munkham</t>
  </si>
  <si>
    <t>Komkrit</t>
  </si>
  <si>
    <t>Pewsook</t>
  </si>
  <si>
    <t>Miyakonojo National Institute of Technology</t>
  </si>
  <si>
    <t>57 Days</t>
  </si>
  <si>
    <t>10,000 Baht</t>
  </si>
  <si>
    <t>Wuttichai</t>
  </si>
  <si>
    <t>Chaiyarit</t>
  </si>
  <si>
    <t>Department of ElecticalTechnology Education</t>
  </si>
  <si>
    <t>25540230: Bachelor of Science in Industrial Education in Electrical Engineering (5 Years Program)</t>
  </si>
  <si>
    <t>ETE 5 YEAR</t>
  </si>
  <si>
    <t>2/2014</t>
  </si>
  <si>
    <t>Intuch</t>
  </si>
  <si>
    <t>Tangsakulsak</t>
  </si>
  <si>
    <t>Suwat</t>
  </si>
  <si>
    <t>Chukhao</t>
  </si>
  <si>
    <t>Wittawat</t>
  </si>
  <si>
    <t>Poonthong</t>
  </si>
  <si>
    <t>Miyazaki University</t>
  </si>
  <si>
    <t>53 Days</t>
  </si>
  <si>
    <t>Wichunai</t>
  </si>
  <si>
    <t>Kiewsri</t>
  </si>
  <si>
    <t xml:space="preserve">Korawan </t>
  </si>
  <si>
    <t>Boonprasop</t>
  </si>
  <si>
    <t>Saranyoo</t>
  </si>
  <si>
    <t>Songcharoentrap</t>
  </si>
  <si>
    <t>60 Days</t>
  </si>
  <si>
    <t>Kunlawee</t>
  </si>
  <si>
    <t>Manwong</t>
  </si>
  <si>
    <t>Kanazawa University</t>
  </si>
  <si>
    <t>50 Days</t>
  </si>
  <si>
    <t>Chayanit</t>
  </si>
  <si>
    <t>Pichitronnachai</t>
  </si>
  <si>
    <t>Sasiwimon</t>
  </si>
  <si>
    <t>Malikaw</t>
  </si>
  <si>
    <t>25540247: Bachelor of Science in Industrial Education in Civil Engineering (5 Years Program)</t>
  </si>
  <si>
    <t>CTE 5 YEAR</t>
  </si>
  <si>
    <t>Kritchaporn</t>
  </si>
  <si>
    <t>Sinprom</t>
  </si>
  <si>
    <t>45 Days</t>
  </si>
  <si>
    <t xml:space="preserve">Thitiwan </t>
  </si>
  <si>
    <t>Chaingam</t>
  </si>
  <si>
    <t xml:space="preserve">SARINDA </t>
  </si>
  <si>
    <t>Namsi</t>
  </si>
  <si>
    <t>1 year</t>
  </si>
  <si>
    <t xml:space="preserve">NATTAPON </t>
  </si>
  <si>
    <t>KAISANGSRI</t>
  </si>
  <si>
    <t>9 months</t>
  </si>
  <si>
    <t>ทุน คปก.</t>
  </si>
  <si>
    <t xml:space="preserve">SUDARAT </t>
  </si>
  <si>
    <t>KHUNMUANG</t>
  </si>
  <si>
    <t>4 months</t>
  </si>
  <si>
    <t xml:space="preserve">JURALUCK </t>
  </si>
  <si>
    <t>JUANSANG</t>
  </si>
  <si>
    <t>6 months</t>
  </si>
  <si>
    <t xml:space="preserve">PHATTARA </t>
  </si>
  <si>
    <t>BORAPHECH</t>
  </si>
  <si>
    <t>CHANIKAN</t>
  </si>
  <si>
    <t>SONKLIN</t>
  </si>
  <si>
    <t>1/2016</t>
  </si>
  <si>
    <t xml:space="preserve">ORRAPUN </t>
  </si>
  <si>
    <t>SELAMASSAKUL</t>
  </si>
  <si>
    <t>7 months</t>
  </si>
  <si>
    <t>PHATTARA</t>
  </si>
  <si>
    <t>Learning Innovation and Technology</t>
  </si>
  <si>
    <t>MR.</t>
  </si>
  <si>
    <t xml:space="preserve">ANUCHA </t>
  </si>
  <si>
    <t>KAMJING</t>
  </si>
  <si>
    <t>National University of Singapore</t>
  </si>
  <si>
    <t>29 June - 2 July 2016</t>
  </si>
  <si>
    <t>4 days</t>
  </si>
  <si>
    <t>ทุนคณะ</t>
  </si>
  <si>
    <t>MS.</t>
  </si>
  <si>
    <t xml:space="preserve">PORNPIMON </t>
  </si>
  <si>
    <t>TANGTORWONGSAKUL</t>
  </si>
  <si>
    <t xml:space="preserve">NOPCHULEE </t>
  </si>
  <si>
    <t>CHEEVEEWATTANAGUL</t>
  </si>
  <si>
    <t>Institut Catala de Nanociencia I Nanotecnologia (ICN2)</t>
  </si>
  <si>
    <t>1 January 2016 - 31 January 2017</t>
  </si>
  <si>
    <t>คปก.</t>
  </si>
  <si>
    <t>Porntip</t>
  </si>
  <si>
    <t>Chiewchankaset</t>
  </si>
  <si>
    <t>Institute of Bio-and Geosciences,Forschungszentrum Julich Gmbh</t>
  </si>
  <si>
    <t>16 May 2016 - 17 Dec 2016</t>
  </si>
  <si>
    <t>8 Months</t>
  </si>
  <si>
    <t>ISOO</t>
  </si>
  <si>
    <t xml:space="preserve">Noknoi </t>
  </si>
  <si>
    <t>CHOOKHONGKHA</t>
  </si>
  <si>
    <t>Tsukuba University</t>
  </si>
  <si>
    <t>1 July 2016 - 31 August 2016</t>
  </si>
  <si>
    <t xml:space="preserve">PICHAYADA </t>
  </si>
  <si>
    <t>SOMBOON</t>
  </si>
  <si>
    <t>Institute of Biological Chemistry, Academia Sinica Taipei</t>
  </si>
  <si>
    <t>20 June - 31 August 2016</t>
  </si>
  <si>
    <t>3 months</t>
  </si>
  <si>
    <t xml:space="preserve">KRIT </t>
  </si>
  <si>
    <t>APINYAVISIT</t>
  </si>
  <si>
    <t>Doctor of Philosophy Programme in Energy Technology</t>
  </si>
  <si>
    <t xml:space="preserve"> Energy Technology</t>
  </si>
  <si>
    <t>ET DOCTORAL (Ph.D.)</t>
  </si>
  <si>
    <t>University of Guelph</t>
  </si>
  <si>
    <t>AA4283002</t>
  </si>
  <si>
    <t>krit.apin@gmail.com</t>
  </si>
  <si>
    <t>668-2328-9591</t>
  </si>
  <si>
    <t>RGJ 15</t>
  </si>
  <si>
    <t>CHAMNAN</t>
  </si>
  <si>
    <t xml:space="preserve"> LIMSAKUL</t>
  </si>
  <si>
    <t>chamnan.lim@kmutt.ac.th</t>
  </si>
  <si>
    <t>BENJAWAN</t>
  </si>
  <si>
    <t>MAHITTIROOK</t>
  </si>
  <si>
    <t>Doctor of Philosophy Program in Environmental Technology</t>
  </si>
  <si>
    <t>benjung_km@hotmail.com</t>
  </si>
  <si>
    <t>Nuengmaysa</t>
  </si>
  <si>
    <t>Klaochanpong</t>
  </si>
  <si>
    <t>1101400641672</t>
  </si>
  <si>
    <t>nareerat_kl@hotmail.com</t>
  </si>
  <si>
    <t>Yuree</t>
  </si>
  <si>
    <t>Wandee</t>
  </si>
  <si>
    <t>3300300307588</t>
  </si>
  <si>
    <t>doraemon_wandee@hotmail.com</t>
  </si>
  <si>
    <t>Worachet</t>
  </si>
  <si>
    <t>Onngam</t>
  </si>
  <si>
    <t>Universitat Erlangen-Nurnberg</t>
  </si>
  <si>
    <t>1101500778378</t>
  </si>
  <si>
    <t>baank_intro.white@hotmail.com</t>
  </si>
  <si>
    <t>0805905653</t>
  </si>
  <si>
    <t xml:space="preserve">Apichai </t>
  </si>
  <si>
    <t xml:space="preserve">Phuthiwutthikhun </t>
  </si>
  <si>
    <t>25540019:MEE 4 YEAR</t>
  </si>
  <si>
    <t xml:space="preserve">Kanazawa University </t>
  </si>
  <si>
    <t>1100400737113</t>
  </si>
  <si>
    <t>chunkub@hotmail.com</t>
  </si>
  <si>
    <t>3/2015</t>
  </si>
  <si>
    <t xml:space="preserve">Kittamet </t>
  </si>
  <si>
    <t xml:space="preserve">Pradidarcheep </t>
  </si>
  <si>
    <t>1103100334440</t>
  </si>
  <si>
    <t xml:space="preserve">thaikoki@hotmail.com </t>
  </si>
  <si>
    <t>087-5104172</t>
  </si>
  <si>
    <t xml:space="preserve">Thanachot </t>
  </si>
  <si>
    <t>Jitaumporn</t>
  </si>
  <si>
    <t>1103100277501</t>
  </si>
  <si>
    <t>thanachot.jm@mail.kmutt.ac.th</t>
  </si>
  <si>
    <t>088-6121534</t>
  </si>
  <si>
    <t xml:space="preserve">Kunlawee </t>
  </si>
  <si>
    <t>pond_manwong@hotmail.com</t>
  </si>
  <si>
    <t>088-2254585</t>
  </si>
  <si>
    <t xml:space="preserve">Sasiwimon </t>
  </si>
  <si>
    <t>1709900950536</t>
  </si>
  <si>
    <t>muk_tomza-rb@hotmail.com</t>
  </si>
  <si>
    <t>086-4117147</t>
  </si>
  <si>
    <t xml:space="preserve">Boondharee </t>
  </si>
  <si>
    <t>Kamjonkitjakan</t>
  </si>
  <si>
    <t>1103300145977</t>
  </si>
  <si>
    <t>pig_pudding@hotmail.com</t>
  </si>
  <si>
    <t>09-7242-9255</t>
  </si>
  <si>
    <t xml:space="preserve">Papon </t>
  </si>
  <si>
    <t>Attagonwantana</t>
  </si>
  <si>
    <t>1209900125441</t>
  </si>
  <si>
    <t>papon.soul@mail.kmutt.ac.th</t>
  </si>
  <si>
    <t>08-4599-4890</t>
  </si>
  <si>
    <t>THANAPON </t>
  </si>
  <si>
    <t>Piyasangcharoen</t>
  </si>
  <si>
    <t>1103300149000</t>
  </si>
  <si>
    <t>fox_kokkie@hotmail.com</t>
  </si>
  <si>
    <t>08-9145-8831</t>
  </si>
  <si>
    <t xml:space="preserve">Kant </t>
  </si>
  <si>
    <t xml:space="preserve">Sunthad </t>
  </si>
  <si>
    <t>1100400751124</t>
  </si>
  <si>
    <t>karn.sunthad@hotmail.com</t>
  </si>
  <si>
    <t>098-2818262</t>
  </si>
  <si>
    <t xml:space="preserve">Nuttakarn </t>
  </si>
  <si>
    <t xml:space="preserve">Kitpo </t>
  </si>
  <si>
    <t>083-3575554</t>
  </si>
  <si>
    <t xml:space="preserve">Pimchanok </t>
  </si>
  <si>
    <t xml:space="preserve">Thamvitayasakul </t>
  </si>
  <si>
    <t>1101402069461</t>
  </si>
  <si>
    <t xml:space="preserve">pimbumm@gmail.com </t>
  </si>
  <si>
    <t>090-9102342</t>
  </si>
  <si>
    <t>SONGCHAROENTRAP</t>
  </si>
  <si>
    <t>1102002213043</t>
  </si>
  <si>
    <t>saranyoomail@gmail.com</t>
  </si>
  <si>
    <t>087-0428175</t>
  </si>
  <si>
    <t xml:space="preserve">Sarun </t>
  </si>
  <si>
    <t xml:space="preserve">Kongsungnern </t>
  </si>
  <si>
    <t>1309901116436</t>
  </si>
  <si>
    <t xml:space="preserve">jamebond95@hotmail.com </t>
  </si>
  <si>
    <t>085-7774084</t>
  </si>
  <si>
    <t xml:space="preserve">Tanakrit </t>
  </si>
  <si>
    <t>Suksawatmongkol</t>
  </si>
  <si>
    <t>1101700142248</t>
  </si>
  <si>
    <t xml:space="preserve">nkrit44@gmail.com </t>
  </si>
  <si>
    <t>081-4231064</t>
  </si>
  <si>
    <t xml:space="preserve">Wanchalerm </t>
  </si>
  <si>
    <t>Kongpueng</t>
  </si>
  <si>
    <t>1129900280099</t>
  </si>
  <si>
    <t>Wanchalerm_160@hotmail.com</t>
  </si>
  <si>
    <t>091-1196267</t>
  </si>
  <si>
    <t xml:space="preserve">Natchaya </t>
  </si>
  <si>
    <t>Juljerm</t>
  </si>
  <si>
    <t>1103100313442</t>
  </si>
  <si>
    <t>natchaya.meen@gmail.com</t>
  </si>
  <si>
    <t>0900031031</t>
  </si>
  <si>
    <t xml:space="preserve">Pichitchon </t>
  </si>
  <si>
    <t>Phongphua</t>
  </si>
  <si>
    <t>1719900366184</t>
  </si>
  <si>
    <t>lonely_dew@hotmail.com</t>
  </si>
  <si>
    <t>0910099336</t>
  </si>
  <si>
    <t xml:space="preserve">Suvimol </t>
  </si>
  <si>
    <t>Wongprawit</t>
  </si>
  <si>
    <t>1101800618465</t>
  </si>
  <si>
    <t>eak_mint_02@hotmail.com</t>
  </si>
  <si>
    <t>08-6383-0421</t>
  </si>
  <si>
    <t xml:space="preserve">Witchaphon </t>
  </si>
  <si>
    <t>Phumipol</t>
  </si>
  <si>
    <t>1229900636267</t>
  </si>
  <si>
    <t>miromoll@hotmail.com</t>
  </si>
  <si>
    <t>09-0993-1579</t>
  </si>
  <si>
    <t>Yuan Chang</t>
  </si>
  <si>
    <t>Yang</t>
  </si>
  <si>
    <t>Universität Braunschweig</t>
  </si>
  <si>
    <t>302109338</t>
  </si>
  <si>
    <t>meatyang1029@yahoo.com.tw</t>
  </si>
  <si>
    <t>0830188061</t>
  </si>
  <si>
    <t>Sun</t>
  </si>
  <si>
    <t>Jantaveesomboon</t>
  </si>
  <si>
    <t>1101700137848</t>
  </si>
  <si>
    <t>sunjantaveesomboon@gmail.com</t>
  </si>
  <si>
    <t>0830688325</t>
  </si>
  <si>
    <t>Lalita</t>
  </si>
  <si>
    <t>Vijitamornwong</t>
  </si>
  <si>
    <t>Ntl Taipei U of Tech</t>
  </si>
  <si>
    <t>1101402087249</t>
  </si>
  <si>
    <t>lalit_aaa@hotmail.com</t>
  </si>
  <si>
    <t>0853729947</t>
  </si>
  <si>
    <t>Thanawat</t>
  </si>
  <si>
    <t>Pongitthidej</t>
  </si>
  <si>
    <t>1409901343482</t>
  </si>
  <si>
    <t>arun10170@hotmail.com</t>
  </si>
  <si>
    <t>0868324477</t>
  </si>
  <si>
    <t>Pitnaree</t>
  </si>
  <si>
    <t>Krachangwong</t>
  </si>
  <si>
    <t>The Hague University of Applied Sciences</t>
  </si>
  <si>
    <t>1101402034498</t>
  </si>
  <si>
    <t>pitnaree_@outlook.com</t>
  </si>
  <si>
    <t>0982633085</t>
  </si>
  <si>
    <t>Juraluck</t>
  </si>
  <si>
    <t>Juansang</t>
  </si>
  <si>
    <t>1101400048661</t>
  </si>
  <si>
    <t>juraluckp@hotmail.com</t>
  </si>
  <si>
    <t>Phitsanuphong</t>
  </si>
  <si>
    <t>Sriphat</t>
  </si>
  <si>
    <t>TU München</t>
  </si>
  <si>
    <t>1120300058052</t>
  </si>
  <si>
    <t>pete_sriphat@hotmail.com</t>
  </si>
  <si>
    <t xml:space="preserve"> 
0909709026</t>
  </si>
  <si>
    <t>Penradee</t>
  </si>
  <si>
    <t>Klangsoontornrangsi</t>
  </si>
  <si>
    <t>Fernuniversität hagen</t>
  </si>
  <si>
    <t>1100400668839</t>
  </si>
  <si>
    <t>penradee_ks@hotmail.com</t>
  </si>
  <si>
    <t>0824820789</t>
  </si>
  <si>
    <t xml:space="preserve">Nalat </t>
  </si>
  <si>
    <t>Khantiteeratam</t>
  </si>
  <si>
    <t>Societe la renaissance</t>
  </si>
  <si>
    <t>1101700143376</t>
  </si>
  <si>
    <t>prrpear@gmail.com</t>
  </si>
  <si>
    <t>0877143919</t>
  </si>
  <si>
    <t>Sittiphon</t>
  </si>
  <si>
    <t>Chitmongkolthong</t>
  </si>
  <si>
    <t>Workflow EDV GmbH</t>
  </si>
  <si>
    <t>1100400736834</t>
  </si>
  <si>
    <t>conan_evitceted@hotmail.com</t>
  </si>
  <si>
    <t>0804225256</t>
  </si>
  <si>
    <t>Somsak</t>
  </si>
  <si>
    <t>Treetipwattana</t>
  </si>
  <si>
    <t>TU Bergakademie Freiberg Institut fur</t>
  </si>
  <si>
    <t>1509901480918</t>
  </si>
  <si>
    <t>p.mak.rs0809@gmail.com</t>
  </si>
  <si>
    <t>0853544814</t>
  </si>
  <si>
    <t xml:space="preserve">Anusorn </t>
  </si>
  <si>
    <t>Juntasing</t>
  </si>
  <si>
    <t>TU Munchen</t>
  </si>
  <si>
    <t>1102800040511</t>
  </si>
  <si>
    <t>anusorn.juntasing@gmail.com</t>
  </si>
  <si>
    <t>0811467722</t>
  </si>
  <si>
    <t>Dissawut</t>
  </si>
  <si>
    <t>Mungthin</t>
  </si>
  <si>
    <t>Manipal Institute of Technology</t>
  </si>
  <si>
    <t>1101401995966</t>
  </si>
  <si>
    <t>mattmungthin@hotmail.com</t>
  </si>
  <si>
    <t>0867924499</t>
  </si>
  <si>
    <t>Piyanut</t>
  </si>
  <si>
    <t>Boonkhun</t>
  </si>
  <si>
    <t>1199900456600</t>
  </si>
  <si>
    <t>piyanat_@hotmail.com</t>
  </si>
  <si>
    <t>0871171173</t>
  </si>
  <si>
    <t xml:space="preserve">Pawin </t>
  </si>
  <si>
    <t>Lothong</t>
  </si>
  <si>
    <t>Institute Mihajlo Pupin</t>
  </si>
  <si>
    <t>1140100064156</t>
  </si>
  <si>
    <t>pawin_lothong@yahoo.com</t>
  </si>
  <si>
    <t>0614232727</t>
  </si>
  <si>
    <t xml:space="preserve">Kirati </t>
  </si>
  <si>
    <t>Ruamsuke</t>
  </si>
  <si>
    <t>RB Kolubara</t>
  </si>
  <si>
    <t>1100900453858</t>
  </si>
  <si>
    <t>ning.ruamsuke@outlook.com</t>
  </si>
  <si>
    <t>0922735520</t>
  </si>
  <si>
    <t xml:space="preserve">Paweena </t>
  </si>
  <si>
    <t>Pechsungnoen</t>
  </si>
  <si>
    <t>Siqa Films</t>
  </si>
  <si>
    <t>1100200900649</t>
  </si>
  <si>
    <t>ggrocksky@gmail.com</t>
  </si>
  <si>
    <t>0854892473</t>
  </si>
  <si>
    <t xml:space="preserve">Sirapop </t>
  </si>
  <si>
    <t>Nuannimnoi</t>
  </si>
  <si>
    <t>1102002170298</t>
  </si>
  <si>
    <t>terminator.fanmade.season3@gmail.com</t>
  </si>
  <si>
    <t>0869897191</t>
  </si>
  <si>
    <t>ทุนสนับสนุนเพื่อนักศึกษาร่วมกิจกรรมในต่างประเทศคณะฯ  48,000 บาท+AIMS</t>
  </si>
  <si>
    <t xml:space="preserve">Anurut </t>
  </si>
  <si>
    <t>Doungthong</t>
  </si>
  <si>
    <t>1103701459140</t>
  </si>
  <si>
    <t>anurut_bas@hotmail.com</t>
  </si>
  <si>
    <t>0805952571</t>
  </si>
  <si>
    <t xml:space="preserve">Thanaphat </t>
  </si>
  <si>
    <t>Pornchaiwirat</t>
  </si>
  <si>
    <t>Konkuk University</t>
  </si>
  <si>
    <t>1129900289762</t>
  </si>
  <si>
    <t>periodic1995@gmail.com</t>
  </si>
  <si>
    <t>0879851441</t>
  </si>
  <si>
    <t>8 months</t>
  </si>
  <si>
    <t>ทุนสนับสนุนเพื่อนักศึกษาร่วมกิจกรรมในต่างประเทศคณะฯ  48,000 บาท</t>
  </si>
  <si>
    <t xml:space="preserve">Chanapa </t>
  </si>
  <si>
    <t>Boonpong</t>
  </si>
  <si>
    <t>1100400761421</t>
  </si>
  <si>
    <t>cyn_cth1423@ymail.com</t>
  </si>
  <si>
    <t>0831371367</t>
  </si>
  <si>
    <t xml:space="preserve">Chutima </t>
  </si>
  <si>
    <t>Limtrakul</t>
  </si>
  <si>
    <t xml:space="preserve">Chia Nan University of Pharmacy and Science (CNU) </t>
  </si>
  <si>
    <t>1100800566278</t>
  </si>
  <si>
    <t>chutimalimtrakul@gmail.com</t>
  </si>
  <si>
    <t>0858187561</t>
  </si>
  <si>
    <t>10 months</t>
  </si>
  <si>
    <t xml:space="preserve">ทุนโครงการสนับสนุนการแลกเปลี่ยนนักศึกษา58 จากคณะฯ 48,000 บาท </t>
  </si>
  <si>
    <t>CNU สนับสนุนที่พัก</t>
  </si>
  <si>
    <t xml:space="preserve">Worrawalun </t>
  </si>
  <si>
    <t>Santimangkalachai</t>
  </si>
  <si>
    <t>1100400603184</t>
  </si>
  <si>
    <t>minto_29@hotmail.com</t>
  </si>
  <si>
    <t>0869097705</t>
  </si>
  <si>
    <t>11 months</t>
  </si>
  <si>
    <t xml:space="preserve">ทุนOutbound 59  จากคณะฯ 48,000 บาท </t>
  </si>
  <si>
    <t xml:space="preserve">Piyanan </t>
  </si>
  <si>
    <t>Thuamwong</t>
  </si>
  <si>
    <t>1160100324832</t>
  </si>
  <si>
    <t>piyanan.moz.t@gmail.com</t>
  </si>
  <si>
    <t>0800194456</t>
  </si>
  <si>
    <t>12 months</t>
  </si>
  <si>
    <t xml:space="preserve">Warut </t>
  </si>
  <si>
    <t>Chewpraditkul</t>
  </si>
  <si>
    <t>National Center For Nuclear Research</t>
  </si>
  <si>
    <t>1100701340867</t>
  </si>
  <si>
    <t>raychew.rc@gmail.com</t>
  </si>
  <si>
    <t>0890382268</t>
  </si>
  <si>
    <t>13 months</t>
  </si>
  <si>
    <t>ทุน Outbound 59 คณะฯ  10,000 บาท</t>
  </si>
  <si>
    <t xml:space="preserve">Piyachat </t>
  </si>
  <si>
    <t>Niemjuekred</t>
  </si>
  <si>
    <t>University of Tokyo and Oita University</t>
  </si>
  <si>
    <t>1102800079212</t>
  </si>
  <si>
    <t>niemjuekred@gmail.com</t>
  </si>
  <si>
    <t>0813495703</t>
  </si>
  <si>
    <t>14 months</t>
  </si>
  <si>
    <t>The JENESYS (Japan-East Asia Network of Exchange for Students and Youths) Programสนับสนุนค่าใช้จ่ายทั้งหมด</t>
  </si>
  <si>
    <t xml:space="preserve">Nantanee </t>
  </si>
  <si>
    <t>Chaimongkalayon</t>
  </si>
  <si>
    <t>2015 International Environmental Engineering Conference (IEEC 2015)</t>
  </si>
  <si>
    <t>1609900147696</t>
  </si>
  <si>
    <t>temmy_nanny@hotmail.com</t>
  </si>
  <si>
    <t>0846227252</t>
  </si>
  <si>
    <t>15 months</t>
  </si>
  <si>
    <t>Meejitpaisan</t>
  </si>
  <si>
    <t>Kyungpook National University</t>
  </si>
  <si>
    <t>1100800453112</t>
  </si>
  <si>
    <t>piyachat_mee@hotmail.com</t>
  </si>
  <si>
    <t>0863880835</t>
  </si>
  <si>
    <t>16 months</t>
  </si>
  <si>
    <t>ทุน Student Mobility มจธ. 10,000 บาท</t>
  </si>
  <si>
    <t xml:space="preserve">  FTERO 8762.11</t>
  </si>
  <si>
    <t>1/2019</t>
  </si>
  <si>
    <t>Chin</t>
  </si>
  <si>
    <t>Songamornsiri</t>
  </si>
  <si>
    <t>Tanaporn</t>
  </si>
  <si>
    <t>Sangwanvorn</t>
  </si>
  <si>
    <t>Nuttawut</t>
  </si>
  <si>
    <t>Poolket</t>
  </si>
  <si>
    <t>Phatsakorn</t>
  </si>
  <si>
    <t>Ounmee</t>
  </si>
  <si>
    <t>Suppakan</t>
  </si>
  <si>
    <t>Kaewkamolrat</t>
  </si>
  <si>
    <t>Khanit</t>
  </si>
  <si>
    <t>Prasansieng</t>
  </si>
  <si>
    <t>Montri</t>
  </si>
  <si>
    <t>Ingkasarnmanee</t>
  </si>
  <si>
    <t>Chanokchon</t>
  </si>
  <si>
    <t>Sungvornyothin</t>
  </si>
  <si>
    <t>25550008: Master of Science in Industrial Education in Electriacal Engineering (2 Years Program)</t>
  </si>
  <si>
    <t xml:space="preserve">Rangsiman </t>
  </si>
  <si>
    <t>Jaitui</t>
  </si>
  <si>
    <t>Tanchanok</t>
  </si>
  <si>
    <t>Phewkham</t>
  </si>
  <si>
    <t>Sirilak</t>
  </si>
  <si>
    <t>Baramee</t>
  </si>
  <si>
    <t>Japan International Research Center for Agricultural Sciences(JIRCAS)</t>
  </si>
  <si>
    <t xml:space="preserve">Aranya </t>
  </si>
  <si>
    <t>Niponsak</t>
  </si>
  <si>
    <t xml:space="preserve"> Ecole Polytechnique Federale de Lausanne</t>
  </si>
  <si>
    <t xml:space="preserve">Umphan </t>
  </si>
  <si>
    <t>Ngoensawat</t>
  </si>
  <si>
    <t>University of Regensburg</t>
  </si>
  <si>
    <t xml:space="preserve">Napaporn </t>
  </si>
  <si>
    <t>Saelee</t>
  </si>
  <si>
    <t>Mississippi State University</t>
  </si>
  <si>
    <t>Benjamaporn</t>
  </si>
  <si>
    <t xml:space="preserve"> Matulaprungson</t>
  </si>
  <si>
    <t>Niigata University</t>
  </si>
  <si>
    <t>Somying</t>
  </si>
  <si>
    <t>Thunhikorn</t>
  </si>
  <si>
    <t>Newcastle University</t>
  </si>
  <si>
    <t xml:space="preserve">Chanikan </t>
  </si>
  <si>
    <t>Sonklin</t>
  </si>
  <si>
    <t>University of Manitoba</t>
  </si>
  <si>
    <t xml:space="preserve">Mr.Niti </t>
  </si>
  <si>
    <t>Sukumal</t>
  </si>
  <si>
    <t>Nipada</t>
  </si>
  <si>
    <t xml:space="preserve"> Ranmeechai</t>
  </si>
  <si>
    <t>Gifu University</t>
  </si>
  <si>
    <t xml:space="preserve">ISOO </t>
  </si>
  <si>
    <t xml:space="preserve">Laddawan </t>
  </si>
  <si>
    <t>Kowitcharoen</t>
  </si>
  <si>
    <t>Chiba University</t>
  </si>
  <si>
    <t>Nichapat</t>
  </si>
  <si>
    <t xml:space="preserve"> Keawmanee</t>
  </si>
  <si>
    <t>University of Tsukuba</t>
  </si>
  <si>
    <t>31/9/2559</t>
  </si>
  <si>
    <t xml:space="preserve"> JASSO</t>
  </si>
  <si>
    <t>Ecole Polytechnique Federale de Lausanne</t>
  </si>
  <si>
    <t>Napaporn</t>
  </si>
  <si>
    <t xml:space="preserve"> Saelee</t>
  </si>
  <si>
    <t>Warisa</t>
  </si>
  <si>
    <t>Chaisutyakorn</t>
  </si>
  <si>
    <t>25540369:ARC INTER 5 YEAR</t>
  </si>
  <si>
    <t>Kyoto Institute of Technology</t>
  </si>
  <si>
    <t>15/091993</t>
  </si>
  <si>
    <t>1100701775219</t>
  </si>
  <si>
    <t>snoop_thekingofcomic@hotmail.com</t>
  </si>
  <si>
    <t xml:space="preserve">Ms. </t>
  </si>
  <si>
    <t>Trapond</t>
  </si>
  <si>
    <t>Hiransalee</t>
  </si>
  <si>
    <t>25540393:DPL MASTER (M.SC.)</t>
  </si>
  <si>
    <t>1409900044970</t>
  </si>
  <si>
    <t>trapond@gmail.com</t>
  </si>
  <si>
    <t>Ms</t>
  </si>
  <si>
    <t xml:space="preserve">Keerati </t>
  </si>
  <si>
    <t>Limcharoenporn</t>
  </si>
  <si>
    <t>The 18th English in South-East Asia Conference</t>
  </si>
  <si>
    <t xml:space="preserve">Universiti Brunei Darussalam, Brunei </t>
  </si>
  <si>
    <t>1102001242287</t>
  </si>
  <si>
    <t>keerati.l@hotmail.com</t>
  </si>
  <si>
    <t>2 Days</t>
  </si>
  <si>
    <t>No</t>
  </si>
  <si>
    <t>Mrs</t>
  </si>
  <si>
    <t xml:space="preserve">Suthada </t>
  </si>
  <si>
    <t>Boonyapat</t>
  </si>
  <si>
    <t>1959900011350</t>
  </si>
  <si>
    <t>navymay@hotmail.com</t>
  </si>
  <si>
    <t xml:space="preserve">Tisa </t>
  </si>
  <si>
    <t>Tontiwatkul</t>
  </si>
  <si>
    <t>3301500480624</t>
  </si>
  <si>
    <t>tisadb@gmail.com</t>
  </si>
  <si>
    <t xml:space="preserve">Rattima </t>
  </si>
  <si>
    <t>Thanyathamrongkul</t>
  </si>
  <si>
    <t>Concordia University, Canada</t>
  </si>
  <si>
    <t>3540500210608</t>
  </si>
  <si>
    <t>aj_aorp@hotmail.com</t>
  </si>
  <si>
    <t>5 month</t>
  </si>
  <si>
    <t>สกอ.</t>
  </si>
  <si>
    <t xml:space="preserve">Tabtip </t>
  </si>
  <si>
    <t>Kanchanapoomi</t>
  </si>
  <si>
    <t>3100502998753</t>
  </si>
  <si>
    <t>gtk_07@yahoo.com</t>
  </si>
  <si>
    <t>Patthranit</t>
  </si>
  <si>
    <t>Kunlasubpreedee</t>
  </si>
  <si>
    <t>1709900859024</t>
  </si>
  <si>
    <t>squarezzee_fujung@hotmail.com</t>
  </si>
  <si>
    <t>0898363180</t>
  </si>
  <si>
    <t>Chakrit</t>
  </si>
  <si>
    <t>Tansakul</t>
  </si>
  <si>
    <t>Jasso</t>
  </si>
  <si>
    <t>Tokyo University of Agriculture and Technology</t>
  </si>
  <si>
    <t>1101500738554</t>
  </si>
  <si>
    <t>chakrit-tansakul@hotmail.com</t>
  </si>
  <si>
    <t>0880202574</t>
  </si>
  <si>
    <t>Sirinat</t>
  </si>
  <si>
    <t>Paphatsirinatthi</t>
  </si>
  <si>
    <t>1101700146626</t>
  </si>
  <si>
    <t>cpfapp@gmail.com</t>
  </si>
  <si>
    <t>0923368882</t>
  </si>
  <si>
    <t>Wikanda</t>
  </si>
  <si>
    <t>Thongnueakhaeng</t>
  </si>
  <si>
    <t>25540439:JEE ENV-DOCTORAL (PH.D.)</t>
  </si>
  <si>
    <t>University of Florida</t>
  </si>
  <si>
    <t>3900800002098</t>
  </si>
  <si>
    <t>Office of Higher Education Commission,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</si>
</sst>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dd/mm/yyyy;@"/>
    <numFmt numFmtId="166" formatCode="dd/mm/yyyy"/>
  </numFmts>
  <fonts count="2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0"/>
      <color indexed="8"/>
      <name val="MS Sans Serif"/>
      <family val="2"/>
      <charset val="222"/>
    </font>
    <font>
      <sz val="10"/>
      <name val="Arial"/>
      <family val="2"/>
    </font>
    <font>
      <sz val="10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mbria"/>
      <family val="2"/>
      <scheme val="maj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3"/>
      <color rgb="FF444444"/>
      <name val="Leelawadee"/>
      <family val="2"/>
    </font>
    <font>
      <b/>
      <sz val="13"/>
      <color theme="3"/>
      <name val="Leelawadee"/>
      <family val="2"/>
    </font>
    <font>
      <b/>
      <sz val="11"/>
      <color theme="1"/>
      <name val="Verdana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u/>
      <sz val="10.5"/>
      <color indexed="12"/>
      <name val="Cordia New"/>
      <family val="2"/>
    </font>
    <font>
      <b/>
      <sz val="16"/>
      <color indexed="8"/>
      <name val="TH SarabunPSK"/>
      <family val="2"/>
    </font>
    <font>
      <sz val="16"/>
      <color indexed="8"/>
      <name val="TH SarabunPSK"/>
      <family val="2"/>
    </font>
    <font>
      <sz val="16"/>
      <color rgb="FF000000"/>
      <name val="TH SarabunPSK"/>
      <family val="2"/>
    </font>
    <font>
      <u/>
      <sz val="16"/>
      <color indexed="12"/>
      <name val="TH SarabunPSK"/>
      <family val="2"/>
    </font>
    <font>
      <u/>
      <sz val="16"/>
      <color theme="10"/>
      <name val="TH SarabunPSK"/>
      <family val="2"/>
    </font>
    <font>
      <u/>
      <sz val="16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5" fillId="0" borderId="0"/>
    <xf numFmtId="164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57">
    <xf numFmtId="0" fontId="0" fillId="0" borderId="0" xfId="0"/>
    <xf numFmtId="0" fontId="0" fillId="0" borderId="1" xfId="0" applyBorder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9" fillId="3" borderId="4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7" fillId="0" borderId="0" xfId="0" applyFont="1"/>
    <xf numFmtId="0" fontId="10" fillId="0" borderId="0" xfId="0" applyFont="1"/>
    <xf numFmtId="0" fontId="10" fillId="4" borderId="0" xfId="0" applyFont="1" applyFill="1"/>
    <xf numFmtId="0" fontId="11" fillId="4" borderId="0" xfId="0" applyFont="1" applyFill="1"/>
    <xf numFmtId="0" fontId="12" fillId="4" borderId="1" xfId="0" applyFont="1" applyFill="1" applyBorder="1" applyAlignment="1" applyProtection="1">
      <alignment horizontal="center" vertical="center"/>
    </xf>
    <xf numFmtId="0" fontId="2" fillId="4" borderId="0" xfId="0" applyFont="1" applyFill="1"/>
    <xf numFmtId="0" fontId="12" fillId="4" borderId="1" xfId="0" applyFont="1" applyFill="1" applyBorder="1" applyAlignment="1" applyProtection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 applyProtection="1">
      <alignment horizontal="center" vertical="center"/>
    </xf>
    <xf numFmtId="0" fontId="14" fillId="4" borderId="1" xfId="0" applyFont="1" applyFill="1" applyBorder="1" applyAlignment="1" applyProtection="1">
      <alignment horizontal="left" vertical="center" wrapText="1"/>
    </xf>
    <xf numFmtId="0" fontId="12" fillId="4" borderId="1" xfId="0" applyFont="1" applyFill="1" applyBorder="1" applyAlignment="1" applyProtection="1">
      <alignment horizontal="left" vertical="center"/>
    </xf>
    <xf numFmtId="0" fontId="12" fillId="4" borderId="1" xfId="0" applyFont="1" applyFill="1" applyBorder="1"/>
    <xf numFmtId="0" fontId="17" fillId="4" borderId="1" xfId="0" applyFont="1" applyFill="1" applyBorder="1" applyAlignment="1" applyProtection="1">
      <alignment horizontal="left" vertical="center"/>
    </xf>
    <xf numFmtId="0" fontId="1" fillId="4" borderId="1" xfId="0" applyFont="1" applyFill="1" applyBorder="1"/>
    <xf numFmtId="0" fontId="0" fillId="0" borderId="2" xfId="0" applyBorder="1"/>
    <xf numFmtId="0" fontId="9" fillId="4" borderId="0" xfId="0" applyFont="1" applyFill="1" applyBorder="1"/>
    <xf numFmtId="0" fontId="0" fillId="0" borderId="3" xfId="0" applyBorder="1"/>
    <xf numFmtId="0" fontId="0" fillId="0" borderId="4" xfId="0" applyBorder="1"/>
    <xf numFmtId="0" fontId="22" fillId="0" borderId="1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4" fontId="22" fillId="0" borderId="1" xfId="0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165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left"/>
    </xf>
    <xf numFmtId="1" fontId="18" fillId="0" borderId="1" xfId="4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166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166" fontId="18" fillId="0" borderId="1" xfId="0" applyNumberFormat="1" applyFont="1" applyFill="1" applyBorder="1" applyAlignment="1">
      <alignment horizontal="left"/>
    </xf>
    <xf numFmtId="0" fontId="25" fillId="0" borderId="1" xfId="5" applyFont="1" applyFill="1" applyBorder="1" applyAlignment="1" applyProtection="1">
      <alignment horizontal="left"/>
    </xf>
    <xf numFmtId="0" fontId="26" fillId="0" borderId="1" xfId="5" applyFont="1" applyFill="1" applyBorder="1" applyAlignment="1" applyProtection="1">
      <alignment horizontal="left"/>
    </xf>
    <xf numFmtId="0" fontId="27" fillId="0" borderId="1" xfId="5" applyFont="1" applyFill="1" applyBorder="1" applyAlignment="1" applyProtection="1">
      <alignment horizontal="left"/>
    </xf>
    <xf numFmtId="0" fontId="18" fillId="0" borderId="1" xfId="0" quotePrefix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left" shrinkToFit="1"/>
    </xf>
    <xf numFmtId="0" fontId="18" fillId="0" borderId="1" xfId="5" applyFont="1" applyFill="1" applyBorder="1" applyAlignment="1" applyProtection="1">
      <alignment horizontal="lef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left"/>
    </xf>
    <xf numFmtId="0" fontId="19" fillId="0" borderId="1" xfId="6" applyFont="1" applyFill="1" applyBorder="1" applyAlignment="1">
      <alignment horizontal="left"/>
    </xf>
  </cellXfs>
  <cellStyles count="7">
    <cellStyle name="Comma" xfId="4" builtinId="3"/>
    <cellStyle name="Hyperlink" xfId="5" builtinId="8"/>
    <cellStyle name="Normal" xfId="0" builtinId="0"/>
    <cellStyle name="Normal 2" xfId="1"/>
    <cellStyle name="Normal 3" xfId="2"/>
    <cellStyle name="Normal 4" xfId="3"/>
    <cellStyle name="Normal_Sheet1" xfId="6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0</xdr:row>
          <xdr:rowOff>133350</xdr:rowOff>
        </xdr:from>
        <xdr:to>
          <xdr:col>2</xdr:col>
          <xdr:colOff>133350</xdr:colOff>
          <xdr:row>1</xdr:row>
          <xdr:rowOff>257175</xdr:rowOff>
        </xdr:to>
        <xdr:sp macro="" textlink="">
          <xdr:nvSpPr>
            <xdr:cNvPr id="1026" name="TempCombo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ete_sriphat@hotmail.com"/>
  <Relationship Id="rId10" Type="http://schemas.openxmlformats.org/officeDocument/2006/relationships/hyperlink" TargetMode="External" Target="mailto:nkrit44@gmail.com"/>
  <Relationship Id="rId11" Type="http://schemas.openxmlformats.org/officeDocument/2006/relationships/hyperlink" TargetMode="External" Target="mailto:thanachot.jm@mail.kmutt.ac.th"/>
  <Relationship Id="rId12" Type="http://schemas.openxmlformats.org/officeDocument/2006/relationships/hyperlink" TargetMode="External" Target="mailto:natchaya.meen@gmail.com"/>
  <Relationship Id="rId13" Type="http://schemas.openxmlformats.org/officeDocument/2006/relationships/hyperlink" TargetMode="External" Target="mailto:ronan_weasley@hotmail.com"/>
  <Relationship Id="rId14" Type="http://schemas.openxmlformats.org/officeDocument/2006/relationships/hyperlink" TargetMode="External" Target="mailto:teeosx@icloud.com"/>
  <Relationship Id="rId15" Type="http://schemas.openxmlformats.org/officeDocument/2006/relationships/hyperlink" TargetMode="External" Target="mailto:oilzayo22820@hotmail.com"/>
  <Relationship Id="rId16" Type="http://schemas.openxmlformats.org/officeDocument/2006/relationships/hyperlink" TargetMode="External" Target="mailto:mostheblu94@hotmail.com"/>
  <Relationship Id="rId17" Type="http://schemas.openxmlformats.org/officeDocument/2006/relationships/hyperlink" TargetMode="External" Target="mailto:pao_kimji@hotmail.com"/>
  <Relationship Id="rId18" Type="http://schemas.openxmlformats.org/officeDocument/2006/relationships/hyperlink" TargetMode="External" Target="mailto:yo_friend@hotmail.com"/>
  <Relationship Id="rId19" Type="http://schemas.openxmlformats.org/officeDocument/2006/relationships/hyperlink" TargetMode="External" Target="mailto:sunny_moji@hotmail.com"/>
  <Relationship Id="rId2" Type="http://schemas.openxmlformats.org/officeDocument/2006/relationships/hyperlink" TargetMode="External" Target="mailto:penradee_ks@hotmail.com"/>
  <Relationship Id="rId20" Type="http://schemas.openxmlformats.org/officeDocument/2006/relationships/hyperlink" TargetMode="External" Target="mailto:KEDD-@hotmail.com"/>
  <Relationship Id="rId21" Type="http://schemas.openxmlformats.org/officeDocument/2006/relationships/hyperlink" TargetMode="External" Target="mailto:turbo_107_14@hotmail.com"/>
  <Relationship Id="rId22" Type="http://schemas.openxmlformats.org/officeDocument/2006/relationships/hyperlink" TargetMode="External" Target="mailto:n.nusrikaew@hotmail.com"/>
  <Relationship Id="rId23" Type="http://schemas.openxmlformats.org/officeDocument/2006/relationships/hyperlink" TargetMode="External" Target="mailto:dem_zgmf@hotmail.com"/>
  <Relationship Id="rId24" Type="http://schemas.openxmlformats.org/officeDocument/2006/relationships/hyperlink" TargetMode="External" Target="mailto:l.itthipat@gmail.com"/>
  <Relationship Id="rId25" Type="http://schemas.openxmlformats.org/officeDocument/2006/relationships/hyperlink" TargetMode="External" Target="mailto:worawat.bluesky@gmail.com"/>
  <Relationship Id="rId26" Type="http://schemas.openxmlformats.org/officeDocument/2006/relationships/printerSettings" Target="../printerSettings/printerSettings1.bin"/>
  <Relationship Id="rId27" Type="http://schemas.openxmlformats.org/officeDocument/2006/relationships/drawing" Target="../drawings/drawing1.xml"/>
  <Relationship Id="rId28" Type="http://schemas.openxmlformats.org/officeDocument/2006/relationships/vmlDrawing" Target="../drawings/vmlDrawing1.vml"/>
  <Relationship Id="rId29" Type="http://schemas.openxmlformats.org/officeDocument/2006/relationships/control" Target="../activeX/activeX1.xml"/>
  <Relationship Id="rId3" Type="http://schemas.openxmlformats.org/officeDocument/2006/relationships/hyperlink" TargetMode="External" Target="mailto:prrpear@gmail.com"/>
  <Relationship Id="rId30" Type="http://schemas.openxmlformats.org/officeDocument/2006/relationships/image" Target="../media/image1.emf"/>
  <Relationship Id="rId4" Type="http://schemas.openxmlformats.org/officeDocument/2006/relationships/hyperlink" TargetMode="External" Target="mailto:pnnato@gmail.com"/>
  <Relationship Id="rId5" Type="http://schemas.openxmlformats.org/officeDocument/2006/relationships/hyperlink" TargetMode="External" Target="mailto:jamebond95@hotmail.com"/>
  <Relationship Id="rId6" Type="http://schemas.openxmlformats.org/officeDocument/2006/relationships/hyperlink" TargetMode="External" Target="mailto:karn.sunthad@hotmail.com"/>
  <Relationship Id="rId7" Type="http://schemas.openxmlformats.org/officeDocument/2006/relationships/hyperlink" TargetMode="External" Target="mailto:thaikoki@hotmail.com"/>
  <Relationship Id="rId8" Type="http://schemas.openxmlformats.org/officeDocument/2006/relationships/hyperlink" TargetMode="External" Target="mailto:shunkub@gmail.com"/>
  <Relationship Id="rId9" Type="http://schemas.openxmlformats.org/officeDocument/2006/relationships/hyperlink" TargetMode="External" Target="mailto:pimbumm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C000"/>
  </sheetPr>
  <dimension ref="A1:AQ184"/>
  <sheetViews>
    <sheetView tabSelected="1" zoomScale="70" zoomScaleNormal="70" zoomScaleSheetLayoutView="100" workbookViewId="0">
      <pane ySplit="1" topLeftCell="A2" activePane="bottomLeft" state="frozen"/>
      <selection pane="bottomLeft"/>
    </sheetView>
  </sheetViews>
  <sheetFormatPr defaultColWidth="22.28515625" defaultRowHeight="24"/>
  <cols>
    <col min="1" max="1" width="11.7109375" style="52" bestFit="1" customWidth="1"/>
    <col min="2" max="2" width="12.5703125" style="52" bestFit="1" customWidth="1"/>
    <col min="3" max="3" width="4.85546875" style="52" bestFit="1" customWidth="1"/>
    <col min="4" max="4" width="13.7109375" style="52" bestFit="1" customWidth="1"/>
    <col min="5" max="5" width="5.7109375" style="52" bestFit="1" customWidth="1"/>
    <col min="6" max="6" width="15.42578125" style="52" bestFit="1" customWidth="1"/>
    <col min="7" max="7" width="15" style="52" bestFit="1" customWidth="1"/>
    <col min="8" max="8" width="26" style="52" bestFit="1" customWidth="1"/>
    <col min="9" max="9" width="6.42578125" style="52" bestFit="1" customWidth="1"/>
    <col min="10" max="10" width="10.5703125" style="52" bestFit="1" customWidth="1"/>
    <col min="11" max="11" width="31" style="52" bestFit="1" customWidth="1"/>
    <col min="12" max="12" width="53.85546875" style="52" bestFit="1" customWidth="1"/>
    <col min="13" max="13" width="28.28515625" style="52" bestFit="1" customWidth="1"/>
    <col min="14" max="14" width="88.28515625" style="52" bestFit="1" customWidth="1"/>
    <col min="15" max="15" width="24.5703125" style="52" bestFit="1" customWidth="1"/>
    <col min="16" max="16" width="118.7109375" style="52" bestFit="1" customWidth="1"/>
    <col min="17" max="17" width="34.5703125" style="52" bestFit="1" customWidth="1"/>
    <col min="18" max="18" width="62.42578125" style="52" bestFit="1" customWidth="1"/>
    <col min="19" max="19" width="38.140625" style="52" bestFit="1" customWidth="1"/>
    <col min="20" max="20" width="128.140625" style="52" bestFit="1" customWidth="1"/>
    <col min="21" max="21" width="46.42578125" style="52" bestFit="1" customWidth="1"/>
    <col min="22" max="22" width="70.7109375" style="52" bestFit="1" customWidth="1"/>
    <col min="23" max="23" width="15.28515625" style="52" bestFit="1" customWidth="1"/>
    <col min="24" max="24" width="25" style="52" bestFit="1" customWidth="1"/>
    <col min="25" max="25" width="14.85546875" style="52" bestFit="1" customWidth="1"/>
    <col min="26" max="26" width="14.28515625" style="53" bestFit="1" customWidth="1"/>
    <col min="27" max="27" width="8.85546875" style="52" bestFit="1" customWidth="1"/>
    <col min="28" max="28" width="16" style="52" bestFit="1" customWidth="1"/>
    <col min="29" max="29" width="12" style="52" bestFit="1" customWidth="1"/>
    <col min="30" max="30" width="40" style="52" bestFit="1" customWidth="1"/>
    <col min="31" max="31" width="24.7109375" style="52" bestFit="1" customWidth="1"/>
    <col min="32" max="32" width="11.85546875" style="53" bestFit="1" customWidth="1"/>
    <col min="33" max="33" width="35.85546875" style="54" bestFit="1" customWidth="1"/>
    <col min="34" max="34" width="11.85546875" style="53" bestFit="1" customWidth="1"/>
    <col min="35" max="35" width="33.85546875" style="54" bestFit="1" customWidth="1"/>
    <col min="36" max="36" width="33" style="52" bestFit="1" customWidth="1"/>
    <col min="37" max="37" width="17.7109375" style="52" bestFit="1" customWidth="1"/>
    <col min="38" max="38" width="12" style="52" bestFit="1" customWidth="1"/>
    <col min="39" max="39" width="13.140625" style="54" bestFit="1" customWidth="1"/>
    <col min="40" max="40" width="67.42578125" style="54" bestFit="1" customWidth="1"/>
    <col min="41" max="41" width="105.42578125" style="54" bestFit="1" customWidth="1"/>
    <col min="42" max="42" width="19.5703125" style="54" bestFit="1" customWidth="1"/>
    <col min="43" max="43" width="78.28515625" style="52" bestFit="1" customWidth="1"/>
    <col min="44" max="272" width="22.28515625" style="52"/>
    <col min="273" max="274" width="4.28515625" style="52" customWidth="1"/>
    <col min="275" max="275" width="22.28515625" style="52" customWidth="1"/>
    <col min="276" max="276" width="8.5703125" style="52" customWidth="1"/>
    <col min="277" max="277" width="22.28515625" style="52" customWidth="1"/>
    <col min="278" max="278" width="14.85546875" style="52" customWidth="1"/>
    <col min="279" max="279" width="22.28515625" style="52" customWidth="1"/>
    <col min="280" max="280" width="16.85546875" style="52" customWidth="1"/>
    <col min="281" max="281" width="2.42578125" style="52" customWidth="1"/>
    <col min="282" max="282" width="1.85546875" style="52" customWidth="1"/>
    <col min="283" max="283" width="1.5703125" style="52" customWidth="1"/>
    <col min="284" max="284" width="3.85546875" style="52" customWidth="1"/>
    <col min="285" max="285" width="9.140625" style="52" customWidth="1"/>
    <col min="286" max="286" width="6.85546875" style="52" customWidth="1"/>
    <col min="287" max="287" width="9.5703125" style="52" customWidth="1"/>
    <col min="288" max="289" width="8.42578125" style="52" customWidth="1"/>
    <col min="290" max="290" width="5.28515625" style="52" customWidth="1"/>
    <col min="291" max="291" width="9.42578125" style="52" customWidth="1"/>
    <col min="292" max="292" width="6.7109375" style="52" customWidth="1"/>
    <col min="293" max="293" width="7.42578125" style="52" customWidth="1"/>
    <col min="294" max="294" width="20.7109375" style="52" customWidth="1"/>
    <col min="295" max="295" width="22.28515625" style="52" customWidth="1"/>
    <col min="296" max="296" width="11.42578125" style="52" customWidth="1"/>
    <col min="297" max="297" width="10.42578125" style="52" customWidth="1"/>
    <col min="298" max="528" width="22.28515625" style="52"/>
    <col min="529" max="530" width="4.28515625" style="52" customWidth="1"/>
    <col min="531" max="531" width="22.28515625" style="52" customWidth="1"/>
    <col min="532" max="532" width="8.5703125" style="52" customWidth="1"/>
    <col min="533" max="533" width="22.28515625" style="52" customWidth="1"/>
    <col min="534" max="534" width="14.85546875" style="52" customWidth="1"/>
    <col min="535" max="535" width="22.28515625" style="52" customWidth="1"/>
    <col min="536" max="536" width="16.85546875" style="52" customWidth="1"/>
    <col min="537" max="537" width="2.42578125" style="52" customWidth="1"/>
    <col min="538" max="538" width="1.85546875" style="52" customWidth="1"/>
    <col min="539" max="539" width="1.5703125" style="52" customWidth="1"/>
    <col min="540" max="540" width="3.85546875" style="52" customWidth="1"/>
    <col min="541" max="541" width="9.140625" style="52" customWidth="1"/>
    <col min="542" max="542" width="6.85546875" style="52" customWidth="1"/>
    <col min="543" max="543" width="9.5703125" style="52" customWidth="1"/>
    <col min="544" max="545" width="8.42578125" style="52" customWidth="1"/>
    <col min="546" max="546" width="5.28515625" style="52" customWidth="1"/>
    <col min="547" max="547" width="9.42578125" style="52" customWidth="1"/>
    <col min="548" max="548" width="6.7109375" style="52" customWidth="1"/>
    <col min="549" max="549" width="7.42578125" style="52" customWidth="1"/>
    <col min="550" max="550" width="20.7109375" style="52" customWidth="1"/>
    <col min="551" max="551" width="22.28515625" style="52" customWidth="1"/>
    <col min="552" max="552" width="11.42578125" style="52" customWidth="1"/>
    <col min="553" max="553" width="10.42578125" style="52" customWidth="1"/>
    <col min="554" max="784" width="22.28515625" style="52"/>
    <col min="785" max="786" width="4.28515625" style="52" customWidth="1"/>
    <col min="787" max="787" width="22.28515625" style="52" customWidth="1"/>
    <col min="788" max="788" width="8.5703125" style="52" customWidth="1"/>
    <col min="789" max="789" width="22.28515625" style="52" customWidth="1"/>
    <col min="790" max="790" width="14.85546875" style="52" customWidth="1"/>
    <col min="791" max="791" width="22.28515625" style="52" customWidth="1"/>
    <col min="792" max="792" width="16.85546875" style="52" customWidth="1"/>
    <col min="793" max="793" width="2.42578125" style="52" customWidth="1"/>
    <col min="794" max="794" width="1.85546875" style="52" customWidth="1"/>
    <col min="795" max="795" width="1.5703125" style="52" customWidth="1"/>
    <col min="796" max="796" width="3.85546875" style="52" customWidth="1"/>
    <col min="797" max="797" width="9.140625" style="52" customWidth="1"/>
    <col min="798" max="798" width="6.85546875" style="52" customWidth="1"/>
    <col min="799" max="799" width="9.5703125" style="52" customWidth="1"/>
    <col min="800" max="801" width="8.42578125" style="52" customWidth="1"/>
    <col min="802" max="802" width="5.28515625" style="52" customWidth="1"/>
    <col min="803" max="803" width="9.42578125" style="52" customWidth="1"/>
    <col min="804" max="804" width="6.7109375" style="52" customWidth="1"/>
    <col min="805" max="805" width="7.42578125" style="52" customWidth="1"/>
    <col min="806" max="806" width="20.7109375" style="52" customWidth="1"/>
    <col min="807" max="807" width="22.28515625" style="52" customWidth="1"/>
    <col min="808" max="808" width="11.42578125" style="52" customWidth="1"/>
    <col min="809" max="809" width="10.42578125" style="52" customWidth="1"/>
    <col min="810" max="1040" width="22.28515625" style="52"/>
    <col min="1041" max="1042" width="4.28515625" style="52" customWidth="1"/>
    <col min="1043" max="1043" width="22.28515625" style="52" customWidth="1"/>
    <col min="1044" max="1044" width="8.5703125" style="52" customWidth="1"/>
    <col min="1045" max="1045" width="22.28515625" style="52" customWidth="1"/>
    <col min="1046" max="1046" width="14.85546875" style="52" customWidth="1"/>
    <col min="1047" max="1047" width="22.28515625" style="52" customWidth="1"/>
    <col min="1048" max="1048" width="16.85546875" style="52" customWidth="1"/>
    <col min="1049" max="1049" width="2.42578125" style="52" customWidth="1"/>
    <col min="1050" max="1050" width="1.85546875" style="52" customWidth="1"/>
    <col min="1051" max="1051" width="1.5703125" style="52" customWidth="1"/>
    <col min="1052" max="1052" width="3.85546875" style="52" customWidth="1"/>
    <col min="1053" max="1053" width="9.140625" style="52" customWidth="1"/>
    <col min="1054" max="1054" width="6.85546875" style="52" customWidth="1"/>
    <col min="1055" max="1055" width="9.5703125" style="52" customWidth="1"/>
    <col min="1056" max="1057" width="8.42578125" style="52" customWidth="1"/>
    <col min="1058" max="1058" width="5.28515625" style="52" customWidth="1"/>
    <col min="1059" max="1059" width="9.42578125" style="52" customWidth="1"/>
    <col min="1060" max="1060" width="6.7109375" style="52" customWidth="1"/>
    <col min="1061" max="1061" width="7.42578125" style="52" customWidth="1"/>
    <col min="1062" max="1062" width="20.7109375" style="52" customWidth="1"/>
    <col min="1063" max="1063" width="22.28515625" style="52" customWidth="1"/>
    <col min="1064" max="1064" width="11.42578125" style="52" customWidth="1"/>
    <col min="1065" max="1065" width="10.42578125" style="52" customWidth="1"/>
    <col min="1066" max="1296" width="22.28515625" style="52"/>
    <col min="1297" max="1298" width="4.28515625" style="52" customWidth="1"/>
    <col min="1299" max="1299" width="22.28515625" style="52" customWidth="1"/>
    <col min="1300" max="1300" width="8.5703125" style="52" customWidth="1"/>
    <col min="1301" max="1301" width="22.28515625" style="52" customWidth="1"/>
    <col min="1302" max="1302" width="14.85546875" style="52" customWidth="1"/>
    <col min="1303" max="1303" width="22.28515625" style="52" customWidth="1"/>
    <col min="1304" max="1304" width="16.85546875" style="52" customWidth="1"/>
    <col min="1305" max="1305" width="2.42578125" style="52" customWidth="1"/>
    <col min="1306" max="1306" width="1.85546875" style="52" customWidth="1"/>
    <col min="1307" max="1307" width="1.5703125" style="52" customWidth="1"/>
    <col min="1308" max="1308" width="3.85546875" style="52" customWidth="1"/>
    <col min="1309" max="1309" width="9.140625" style="52" customWidth="1"/>
    <col min="1310" max="1310" width="6.85546875" style="52" customWidth="1"/>
    <col min="1311" max="1311" width="9.5703125" style="52" customWidth="1"/>
    <col min="1312" max="1313" width="8.42578125" style="52" customWidth="1"/>
    <col min="1314" max="1314" width="5.28515625" style="52" customWidth="1"/>
    <col min="1315" max="1315" width="9.42578125" style="52" customWidth="1"/>
    <col min="1316" max="1316" width="6.7109375" style="52" customWidth="1"/>
    <col min="1317" max="1317" width="7.42578125" style="52" customWidth="1"/>
    <col min="1318" max="1318" width="20.7109375" style="52" customWidth="1"/>
    <col min="1319" max="1319" width="22.28515625" style="52" customWidth="1"/>
    <col min="1320" max="1320" width="11.42578125" style="52" customWidth="1"/>
    <col min="1321" max="1321" width="10.42578125" style="52" customWidth="1"/>
    <col min="1322" max="1552" width="22.28515625" style="52"/>
    <col min="1553" max="1554" width="4.28515625" style="52" customWidth="1"/>
    <col min="1555" max="1555" width="22.28515625" style="52" customWidth="1"/>
    <col min="1556" max="1556" width="8.5703125" style="52" customWidth="1"/>
    <col min="1557" max="1557" width="22.28515625" style="52" customWidth="1"/>
    <col min="1558" max="1558" width="14.85546875" style="52" customWidth="1"/>
    <col min="1559" max="1559" width="22.28515625" style="52" customWidth="1"/>
    <col min="1560" max="1560" width="16.85546875" style="52" customWidth="1"/>
    <col min="1561" max="1561" width="2.42578125" style="52" customWidth="1"/>
    <col min="1562" max="1562" width="1.85546875" style="52" customWidth="1"/>
    <col min="1563" max="1563" width="1.5703125" style="52" customWidth="1"/>
    <col min="1564" max="1564" width="3.85546875" style="52" customWidth="1"/>
    <col min="1565" max="1565" width="9.140625" style="52" customWidth="1"/>
    <col min="1566" max="1566" width="6.85546875" style="52" customWidth="1"/>
    <col min="1567" max="1567" width="9.5703125" style="52" customWidth="1"/>
    <col min="1568" max="1569" width="8.42578125" style="52" customWidth="1"/>
    <col min="1570" max="1570" width="5.28515625" style="52" customWidth="1"/>
    <col min="1571" max="1571" width="9.42578125" style="52" customWidth="1"/>
    <col min="1572" max="1572" width="6.7109375" style="52" customWidth="1"/>
    <col min="1573" max="1573" width="7.42578125" style="52" customWidth="1"/>
    <col min="1574" max="1574" width="20.7109375" style="52" customWidth="1"/>
    <col min="1575" max="1575" width="22.28515625" style="52" customWidth="1"/>
    <col min="1576" max="1576" width="11.42578125" style="52" customWidth="1"/>
    <col min="1577" max="1577" width="10.42578125" style="52" customWidth="1"/>
    <col min="1578" max="1808" width="22.28515625" style="52"/>
    <col min="1809" max="1810" width="4.28515625" style="52" customWidth="1"/>
    <col min="1811" max="1811" width="22.28515625" style="52" customWidth="1"/>
    <col min="1812" max="1812" width="8.5703125" style="52" customWidth="1"/>
    <col min="1813" max="1813" width="22.28515625" style="52" customWidth="1"/>
    <col min="1814" max="1814" width="14.85546875" style="52" customWidth="1"/>
    <col min="1815" max="1815" width="22.28515625" style="52" customWidth="1"/>
    <col min="1816" max="1816" width="16.85546875" style="52" customWidth="1"/>
    <col min="1817" max="1817" width="2.42578125" style="52" customWidth="1"/>
    <col min="1818" max="1818" width="1.85546875" style="52" customWidth="1"/>
    <col min="1819" max="1819" width="1.5703125" style="52" customWidth="1"/>
    <col min="1820" max="1820" width="3.85546875" style="52" customWidth="1"/>
    <col min="1821" max="1821" width="9.140625" style="52" customWidth="1"/>
    <col min="1822" max="1822" width="6.85546875" style="52" customWidth="1"/>
    <col min="1823" max="1823" width="9.5703125" style="52" customWidth="1"/>
    <col min="1824" max="1825" width="8.42578125" style="52" customWidth="1"/>
    <col min="1826" max="1826" width="5.28515625" style="52" customWidth="1"/>
    <col min="1827" max="1827" width="9.42578125" style="52" customWidth="1"/>
    <col min="1828" max="1828" width="6.7109375" style="52" customWidth="1"/>
    <col min="1829" max="1829" width="7.42578125" style="52" customWidth="1"/>
    <col min="1830" max="1830" width="20.7109375" style="52" customWidth="1"/>
    <col min="1831" max="1831" width="22.28515625" style="52" customWidth="1"/>
    <col min="1832" max="1832" width="11.42578125" style="52" customWidth="1"/>
    <col min="1833" max="1833" width="10.42578125" style="52" customWidth="1"/>
    <col min="1834" max="2064" width="22.28515625" style="52"/>
    <col min="2065" max="2066" width="4.28515625" style="52" customWidth="1"/>
    <col min="2067" max="2067" width="22.28515625" style="52" customWidth="1"/>
    <col min="2068" max="2068" width="8.5703125" style="52" customWidth="1"/>
    <col min="2069" max="2069" width="22.28515625" style="52" customWidth="1"/>
    <col min="2070" max="2070" width="14.85546875" style="52" customWidth="1"/>
    <col min="2071" max="2071" width="22.28515625" style="52" customWidth="1"/>
    <col min="2072" max="2072" width="16.85546875" style="52" customWidth="1"/>
    <col min="2073" max="2073" width="2.42578125" style="52" customWidth="1"/>
    <col min="2074" max="2074" width="1.85546875" style="52" customWidth="1"/>
    <col min="2075" max="2075" width="1.5703125" style="52" customWidth="1"/>
    <col min="2076" max="2076" width="3.85546875" style="52" customWidth="1"/>
    <col min="2077" max="2077" width="9.140625" style="52" customWidth="1"/>
    <col min="2078" max="2078" width="6.85546875" style="52" customWidth="1"/>
    <col min="2079" max="2079" width="9.5703125" style="52" customWidth="1"/>
    <col min="2080" max="2081" width="8.42578125" style="52" customWidth="1"/>
    <col min="2082" max="2082" width="5.28515625" style="52" customWidth="1"/>
    <col min="2083" max="2083" width="9.42578125" style="52" customWidth="1"/>
    <col min="2084" max="2084" width="6.7109375" style="52" customWidth="1"/>
    <col min="2085" max="2085" width="7.42578125" style="52" customWidth="1"/>
    <col min="2086" max="2086" width="20.7109375" style="52" customWidth="1"/>
    <col min="2087" max="2087" width="22.28515625" style="52" customWidth="1"/>
    <col min="2088" max="2088" width="11.42578125" style="52" customWidth="1"/>
    <col min="2089" max="2089" width="10.42578125" style="52" customWidth="1"/>
    <col min="2090" max="2320" width="22.28515625" style="52"/>
    <col min="2321" max="2322" width="4.28515625" style="52" customWidth="1"/>
    <col min="2323" max="2323" width="22.28515625" style="52" customWidth="1"/>
    <col min="2324" max="2324" width="8.5703125" style="52" customWidth="1"/>
    <col min="2325" max="2325" width="22.28515625" style="52" customWidth="1"/>
    <col min="2326" max="2326" width="14.85546875" style="52" customWidth="1"/>
    <col min="2327" max="2327" width="22.28515625" style="52" customWidth="1"/>
    <col min="2328" max="2328" width="16.85546875" style="52" customWidth="1"/>
    <col min="2329" max="2329" width="2.42578125" style="52" customWidth="1"/>
    <col min="2330" max="2330" width="1.85546875" style="52" customWidth="1"/>
    <col min="2331" max="2331" width="1.5703125" style="52" customWidth="1"/>
    <col min="2332" max="2332" width="3.85546875" style="52" customWidth="1"/>
    <col min="2333" max="2333" width="9.140625" style="52" customWidth="1"/>
    <col min="2334" max="2334" width="6.85546875" style="52" customWidth="1"/>
    <col min="2335" max="2335" width="9.5703125" style="52" customWidth="1"/>
    <col min="2336" max="2337" width="8.42578125" style="52" customWidth="1"/>
    <col min="2338" max="2338" width="5.28515625" style="52" customWidth="1"/>
    <col min="2339" max="2339" width="9.42578125" style="52" customWidth="1"/>
    <col min="2340" max="2340" width="6.7109375" style="52" customWidth="1"/>
    <col min="2341" max="2341" width="7.42578125" style="52" customWidth="1"/>
    <col min="2342" max="2342" width="20.7109375" style="52" customWidth="1"/>
    <col min="2343" max="2343" width="22.28515625" style="52" customWidth="1"/>
    <col min="2344" max="2344" width="11.42578125" style="52" customWidth="1"/>
    <col min="2345" max="2345" width="10.42578125" style="52" customWidth="1"/>
    <col min="2346" max="2576" width="22.28515625" style="52"/>
    <col min="2577" max="2578" width="4.28515625" style="52" customWidth="1"/>
    <col min="2579" max="2579" width="22.28515625" style="52" customWidth="1"/>
    <col min="2580" max="2580" width="8.5703125" style="52" customWidth="1"/>
    <col min="2581" max="2581" width="22.28515625" style="52" customWidth="1"/>
    <col min="2582" max="2582" width="14.85546875" style="52" customWidth="1"/>
    <col min="2583" max="2583" width="22.28515625" style="52" customWidth="1"/>
    <col min="2584" max="2584" width="16.85546875" style="52" customWidth="1"/>
    <col min="2585" max="2585" width="2.42578125" style="52" customWidth="1"/>
    <col min="2586" max="2586" width="1.85546875" style="52" customWidth="1"/>
    <col min="2587" max="2587" width="1.5703125" style="52" customWidth="1"/>
    <col min="2588" max="2588" width="3.85546875" style="52" customWidth="1"/>
    <col min="2589" max="2589" width="9.140625" style="52" customWidth="1"/>
    <col min="2590" max="2590" width="6.85546875" style="52" customWidth="1"/>
    <col min="2591" max="2591" width="9.5703125" style="52" customWidth="1"/>
    <col min="2592" max="2593" width="8.42578125" style="52" customWidth="1"/>
    <col min="2594" max="2594" width="5.28515625" style="52" customWidth="1"/>
    <col min="2595" max="2595" width="9.42578125" style="52" customWidth="1"/>
    <col min="2596" max="2596" width="6.7109375" style="52" customWidth="1"/>
    <col min="2597" max="2597" width="7.42578125" style="52" customWidth="1"/>
    <col min="2598" max="2598" width="20.7109375" style="52" customWidth="1"/>
    <col min="2599" max="2599" width="22.28515625" style="52" customWidth="1"/>
    <col min="2600" max="2600" width="11.42578125" style="52" customWidth="1"/>
    <col min="2601" max="2601" width="10.42578125" style="52" customWidth="1"/>
    <col min="2602" max="2832" width="22.28515625" style="52"/>
    <col min="2833" max="2834" width="4.28515625" style="52" customWidth="1"/>
    <col min="2835" max="2835" width="22.28515625" style="52" customWidth="1"/>
    <col min="2836" max="2836" width="8.5703125" style="52" customWidth="1"/>
    <col min="2837" max="2837" width="22.28515625" style="52" customWidth="1"/>
    <col min="2838" max="2838" width="14.85546875" style="52" customWidth="1"/>
    <col min="2839" max="2839" width="22.28515625" style="52" customWidth="1"/>
    <col min="2840" max="2840" width="16.85546875" style="52" customWidth="1"/>
    <col min="2841" max="2841" width="2.42578125" style="52" customWidth="1"/>
    <col min="2842" max="2842" width="1.85546875" style="52" customWidth="1"/>
    <col min="2843" max="2843" width="1.5703125" style="52" customWidth="1"/>
    <col min="2844" max="2844" width="3.85546875" style="52" customWidth="1"/>
    <col min="2845" max="2845" width="9.140625" style="52" customWidth="1"/>
    <col min="2846" max="2846" width="6.85546875" style="52" customWidth="1"/>
    <col min="2847" max="2847" width="9.5703125" style="52" customWidth="1"/>
    <col min="2848" max="2849" width="8.42578125" style="52" customWidth="1"/>
    <col min="2850" max="2850" width="5.28515625" style="52" customWidth="1"/>
    <col min="2851" max="2851" width="9.42578125" style="52" customWidth="1"/>
    <col min="2852" max="2852" width="6.7109375" style="52" customWidth="1"/>
    <col min="2853" max="2853" width="7.42578125" style="52" customWidth="1"/>
    <col min="2854" max="2854" width="20.7109375" style="52" customWidth="1"/>
    <col min="2855" max="2855" width="22.28515625" style="52" customWidth="1"/>
    <col min="2856" max="2856" width="11.42578125" style="52" customWidth="1"/>
    <col min="2857" max="2857" width="10.42578125" style="52" customWidth="1"/>
    <col min="2858" max="3088" width="22.28515625" style="52"/>
    <col min="3089" max="3090" width="4.28515625" style="52" customWidth="1"/>
    <col min="3091" max="3091" width="22.28515625" style="52" customWidth="1"/>
    <col min="3092" max="3092" width="8.5703125" style="52" customWidth="1"/>
    <col min="3093" max="3093" width="22.28515625" style="52" customWidth="1"/>
    <col min="3094" max="3094" width="14.85546875" style="52" customWidth="1"/>
    <col min="3095" max="3095" width="22.28515625" style="52" customWidth="1"/>
    <col min="3096" max="3096" width="16.85546875" style="52" customWidth="1"/>
    <col min="3097" max="3097" width="2.42578125" style="52" customWidth="1"/>
    <col min="3098" max="3098" width="1.85546875" style="52" customWidth="1"/>
    <col min="3099" max="3099" width="1.5703125" style="52" customWidth="1"/>
    <col min="3100" max="3100" width="3.85546875" style="52" customWidth="1"/>
    <col min="3101" max="3101" width="9.140625" style="52" customWidth="1"/>
    <col min="3102" max="3102" width="6.85546875" style="52" customWidth="1"/>
    <col min="3103" max="3103" width="9.5703125" style="52" customWidth="1"/>
    <col min="3104" max="3105" width="8.42578125" style="52" customWidth="1"/>
    <col min="3106" max="3106" width="5.28515625" style="52" customWidth="1"/>
    <col min="3107" max="3107" width="9.42578125" style="52" customWidth="1"/>
    <col min="3108" max="3108" width="6.7109375" style="52" customWidth="1"/>
    <col min="3109" max="3109" width="7.42578125" style="52" customWidth="1"/>
    <col min="3110" max="3110" width="20.7109375" style="52" customWidth="1"/>
    <col min="3111" max="3111" width="22.28515625" style="52" customWidth="1"/>
    <col min="3112" max="3112" width="11.42578125" style="52" customWidth="1"/>
    <col min="3113" max="3113" width="10.42578125" style="52" customWidth="1"/>
    <col min="3114" max="3344" width="22.28515625" style="52"/>
    <col min="3345" max="3346" width="4.28515625" style="52" customWidth="1"/>
    <col min="3347" max="3347" width="22.28515625" style="52" customWidth="1"/>
    <col min="3348" max="3348" width="8.5703125" style="52" customWidth="1"/>
    <col min="3349" max="3349" width="22.28515625" style="52" customWidth="1"/>
    <col min="3350" max="3350" width="14.85546875" style="52" customWidth="1"/>
    <col min="3351" max="3351" width="22.28515625" style="52" customWidth="1"/>
    <col min="3352" max="3352" width="16.85546875" style="52" customWidth="1"/>
    <col min="3353" max="3353" width="2.42578125" style="52" customWidth="1"/>
    <col min="3354" max="3354" width="1.85546875" style="52" customWidth="1"/>
    <col min="3355" max="3355" width="1.5703125" style="52" customWidth="1"/>
    <col min="3356" max="3356" width="3.85546875" style="52" customWidth="1"/>
    <col min="3357" max="3357" width="9.140625" style="52" customWidth="1"/>
    <col min="3358" max="3358" width="6.85546875" style="52" customWidth="1"/>
    <col min="3359" max="3359" width="9.5703125" style="52" customWidth="1"/>
    <col min="3360" max="3361" width="8.42578125" style="52" customWidth="1"/>
    <col min="3362" max="3362" width="5.28515625" style="52" customWidth="1"/>
    <col min="3363" max="3363" width="9.42578125" style="52" customWidth="1"/>
    <col min="3364" max="3364" width="6.7109375" style="52" customWidth="1"/>
    <col min="3365" max="3365" width="7.42578125" style="52" customWidth="1"/>
    <col min="3366" max="3366" width="20.7109375" style="52" customWidth="1"/>
    <col min="3367" max="3367" width="22.28515625" style="52" customWidth="1"/>
    <col min="3368" max="3368" width="11.42578125" style="52" customWidth="1"/>
    <col min="3369" max="3369" width="10.42578125" style="52" customWidth="1"/>
    <col min="3370" max="3600" width="22.28515625" style="52"/>
    <col min="3601" max="3602" width="4.28515625" style="52" customWidth="1"/>
    <col min="3603" max="3603" width="22.28515625" style="52" customWidth="1"/>
    <col min="3604" max="3604" width="8.5703125" style="52" customWidth="1"/>
    <col min="3605" max="3605" width="22.28515625" style="52" customWidth="1"/>
    <col min="3606" max="3606" width="14.85546875" style="52" customWidth="1"/>
    <col min="3607" max="3607" width="22.28515625" style="52" customWidth="1"/>
    <col min="3608" max="3608" width="16.85546875" style="52" customWidth="1"/>
    <col min="3609" max="3609" width="2.42578125" style="52" customWidth="1"/>
    <col min="3610" max="3610" width="1.85546875" style="52" customWidth="1"/>
    <col min="3611" max="3611" width="1.5703125" style="52" customWidth="1"/>
    <col min="3612" max="3612" width="3.85546875" style="52" customWidth="1"/>
    <col min="3613" max="3613" width="9.140625" style="52" customWidth="1"/>
    <col min="3614" max="3614" width="6.85546875" style="52" customWidth="1"/>
    <col min="3615" max="3615" width="9.5703125" style="52" customWidth="1"/>
    <col min="3616" max="3617" width="8.42578125" style="52" customWidth="1"/>
    <col min="3618" max="3618" width="5.28515625" style="52" customWidth="1"/>
    <col min="3619" max="3619" width="9.42578125" style="52" customWidth="1"/>
    <col min="3620" max="3620" width="6.7109375" style="52" customWidth="1"/>
    <col min="3621" max="3621" width="7.42578125" style="52" customWidth="1"/>
    <col min="3622" max="3622" width="20.7109375" style="52" customWidth="1"/>
    <col min="3623" max="3623" width="22.28515625" style="52" customWidth="1"/>
    <col min="3624" max="3624" width="11.42578125" style="52" customWidth="1"/>
    <col min="3625" max="3625" width="10.42578125" style="52" customWidth="1"/>
    <col min="3626" max="3856" width="22.28515625" style="52"/>
    <col min="3857" max="3858" width="4.28515625" style="52" customWidth="1"/>
    <col min="3859" max="3859" width="22.28515625" style="52" customWidth="1"/>
    <col min="3860" max="3860" width="8.5703125" style="52" customWidth="1"/>
    <col min="3861" max="3861" width="22.28515625" style="52" customWidth="1"/>
    <col min="3862" max="3862" width="14.85546875" style="52" customWidth="1"/>
    <col min="3863" max="3863" width="22.28515625" style="52" customWidth="1"/>
    <col min="3864" max="3864" width="16.85546875" style="52" customWidth="1"/>
    <col min="3865" max="3865" width="2.42578125" style="52" customWidth="1"/>
    <col min="3866" max="3866" width="1.85546875" style="52" customWidth="1"/>
    <col min="3867" max="3867" width="1.5703125" style="52" customWidth="1"/>
    <col min="3868" max="3868" width="3.85546875" style="52" customWidth="1"/>
    <col min="3869" max="3869" width="9.140625" style="52" customWidth="1"/>
    <col min="3870" max="3870" width="6.85546875" style="52" customWidth="1"/>
    <col min="3871" max="3871" width="9.5703125" style="52" customWidth="1"/>
    <col min="3872" max="3873" width="8.42578125" style="52" customWidth="1"/>
    <col min="3874" max="3874" width="5.28515625" style="52" customWidth="1"/>
    <col min="3875" max="3875" width="9.42578125" style="52" customWidth="1"/>
    <col min="3876" max="3876" width="6.7109375" style="52" customWidth="1"/>
    <col min="3877" max="3877" width="7.42578125" style="52" customWidth="1"/>
    <col min="3878" max="3878" width="20.7109375" style="52" customWidth="1"/>
    <col min="3879" max="3879" width="22.28515625" style="52" customWidth="1"/>
    <col min="3880" max="3880" width="11.42578125" style="52" customWidth="1"/>
    <col min="3881" max="3881" width="10.42578125" style="52" customWidth="1"/>
    <col min="3882" max="4112" width="22.28515625" style="52"/>
    <col min="4113" max="4114" width="4.28515625" style="52" customWidth="1"/>
    <col min="4115" max="4115" width="22.28515625" style="52" customWidth="1"/>
    <col min="4116" max="4116" width="8.5703125" style="52" customWidth="1"/>
    <col min="4117" max="4117" width="22.28515625" style="52" customWidth="1"/>
    <col min="4118" max="4118" width="14.85546875" style="52" customWidth="1"/>
    <col min="4119" max="4119" width="22.28515625" style="52" customWidth="1"/>
    <col min="4120" max="4120" width="16.85546875" style="52" customWidth="1"/>
    <col min="4121" max="4121" width="2.42578125" style="52" customWidth="1"/>
    <col min="4122" max="4122" width="1.85546875" style="52" customWidth="1"/>
    <col min="4123" max="4123" width="1.5703125" style="52" customWidth="1"/>
    <col min="4124" max="4124" width="3.85546875" style="52" customWidth="1"/>
    <col min="4125" max="4125" width="9.140625" style="52" customWidth="1"/>
    <col min="4126" max="4126" width="6.85546875" style="52" customWidth="1"/>
    <col min="4127" max="4127" width="9.5703125" style="52" customWidth="1"/>
    <col min="4128" max="4129" width="8.42578125" style="52" customWidth="1"/>
    <col min="4130" max="4130" width="5.28515625" style="52" customWidth="1"/>
    <col min="4131" max="4131" width="9.42578125" style="52" customWidth="1"/>
    <col min="4132" max="4132" width="6.7109375" style="52" customWidth="1"/>
    <col min="4133" max="4133" width="7.42578125" style="52" customWidth="1"/>
    <col min="4134" max="4134" width="20.7109375" style="52" customWidth="1"/>
    <col min="4135" max="4135" width="22.28515625" style="52" customWidth="1"/>
    <col min="4136" max="4136" width="11.42578125" style="52" customWidth="1"/>
    <col min="4137" max="4137" width="10.42578125" style="52" customWidth="1"/>
    <col min="4138" max="4368" width="22.28515625" style="52"/>
    <col min="4369" max="4370" width="4.28515625" style="52" customWidth="1"/>
    <col min="4371" max="4371" width="22.28515625" style="52" customWidth="1"/>
    <col min="4372" max="4372" width="8.5703125" style="52" customWidth="1"/>
    <col min="4373" max="4373" width="22.28515625" style="52" customWidth="1"/>
    <col min="4374" max="4374" width="14.85546875" style="52" customWidth="1"/>
    <col min="4375" max="4375" width="22.28515625" style="52" customWidth="1"/>
    <col min="4376" max="4376" width="16.85546875" style="52" customWidth="1"/>
    <col min="4377" max="4377" width="2.42578125" style="52" customWidth="1"/>
    <col min="4378" max="4378" width="1.85546875" style="52" customWidth="1"/>
    <col min="4379" max="4379" width="1.5703125" style="52" customWidth="1"/>
    <col min="4380" max="4380" width="3.85546875" style="52" customWidth="1"/>
    <col min="4381" max="4381" width="9.140625" style="52" customWidth="1"/>
    <col min="4382" max="4382" width="6.85546875" style="52" customWidth="1"/>
    <col min="4383" max="4383" width="9.5703125" style="52" customWidth="1"/>
    <col min="4384" max="4385" width="8.42578125" style="52" customWidth="1"/>
    <col min="4386" max="4386" width="5.28515625" style="52" customWidth="1"/>
    <col min="4387" max="4387" width="9.42578125" style="52" customWidth="1"/>
    <col min="4388" max="4388" width="6.7109375" style="52" customWidth="1"/>
    <col min="4389" max="4389" width="7.42578125" style="52" customWidth="1"/>
    <col min="4390" max="4390" width="20.7109375" style="52" customWidth="1"/>
    <col min="4391" max="4391" width="22.28515625" style="52" customWidth="1"/>
    <col min="4392" max="4392" width="11.42578125" style="52" customWidth="1"/>
    <col min="4393" max="4393" width="10.42578125" style="52" customWidth="1"/>
    <col min="4394" max="4624" width="22.28515625" style="52"/>
    <col min="4625" max="4626" width="4.28515625" style="52" customWidth="1"/>
    <col min="4627" max="4627" width="22.28515625" style="52" customWidth="1"/>
    <col min="4628" max="4628" width="8.5703125" style="52" customWidth="1"/>
    <col min="4629" max="4629" width="22.28515625" style="52" customWidth="1"/>
    <col min="4630" max="4630" width="14.85546875" style="52" customWidth="1"/>
    <col min="4631" max="4631" width="22.28515625" style="52" customWidth="1"/>
    <col min="4632" max="4632" width="16.85546875" style="52" customWidth="1"/>
    <col min="4633" max="4633" width="2.42578125" style="52" customWidth="1"/>
    <col min="4634" max="4634" width="1.85546875" style="52" customWidth="1"/>
    <col min="4635" max="4635" width="1.5703125" style="52" customWidth="1"/>
    <col min="4636" max="4636" width="3.85546875" style="52" customWidth="1"/>
    <col min="4637" max="4637" width="9.140625" style="52" customWidth="1"/>
    <col min="4638" max="4638" width="6.85546875" style="52" customWidth="1"/>
    <col min="4639" max="4639" width="9.5703125" style="52" customWidth="1"/>
    <col min="4640" max="4641" width="8.42578125" style="52" customWidth="1"/>
    <col min="4642" max="4642" width="5.28515625" style="52" customWidth="1"/>
    <col min="4643" max="4643" width="9.42578125" style="52" customWidth="1"/>
    <col min="4644" max="4644" width="6.7109375" style="52" customWidth="1"/>
    <col min="4645" max="4645" width="7.42578125" style="52" customWidth="1"/>
    <col min="4646" max="4646" width="20.7109375" style="52" customWidth="1"/>
    <col min="4647" max="4647" width="22.28515625" style="52" customWidth="1"/>
    <col min="4648" max="4648" width="11.42578125" style="52" customWidth="1"/>
    <col min="4649" max="4649" width="10.42578125" style="52" customWidth="1"/>
    <col min="4650" max="4880" width="22.28515625" style="52"/>
    <col min="4881" max="4882" width="4.28515625" style="52" customWidth="1"/>
    <col min="4883" max="4883" width="22.28515625" style="52" customWidth="1"/>
    <col min="4884" max="4884" width="8.5703125" style="52" customWidth="1"/>
    <col min="4885" max="4885" width="22.28515625" style="52" customWidth="1"/>
    <col min="4886" max="4886" width="14.85546875" style="52" customWidth="1"/>
    <col min="4887" max="4887" width="22.28515625" style="52" customWidth="1"/>
    <col min="4888" max="4888" width="16.85546875" style="52" customWidth="1"/>
    <col min="4889" max="4889" width="2.42578125" style="52" customWidth="1"/>
    <col min="4890" max="4890" width="1.85546875" style="52" customWidth="1"/>
    <col min="4891" max="4891" width="1.5703125" style="52" customWidth="1"/>
    <col min="4892" max="4892" width="3.85546875" style="52" customWidth="1"/>
    <col min="4893" max="4893" width="9.140625" style="52" customWidth="1"/>
    <col min="4894" max="4894" width="6.85546875" style="52" customWidth="1"/>
    <col min="4895" max="4895" width="9.5703125" style="52" customWidth="1"/>
    <col min="4896" max="4897" width="8.42578125" style="52" customWidth="1"/>
    <col min="4898" max="4898" width="5.28515625" style="52" customWidth="1"/>
    <col min="4899" max="4899" width="9.42578125" style="52" customWidth="1"/>
    <col min="4900" max="4900" width="6.7109375" style="52" customWidth="1"/>
    <col min="4901" max="4901" width="7.42578125" style="52" customWidth="1"/>
    <col min="4902" max="4902" width="20.7109375" style="52" customWidth="1"/>
    <col min="4903" max="4903" width="22.28515625" style="52" customWidth="1"/>
    <col min="4904" max="4904" width="11.42578125" style="52" customWidth="1"/>
    <col min="4905" max="4905" width="10.42578125" style="52" customWidth="1"/>
    <col min="4906" max="5136" width="22.28515625" style="52"/>
    <col min="5137" max="5138" width="4.28515625" style="52" customWidth="1"/>
    <col min="5139" max="5139" width="22.28515625" style="52" customWidth="1"/>
    <col min="5140" max="5140" width="8.5703125" style="52" customWidth="1"/>
    <col min="5141" max="5141" width="22.28515625" style="52" customWidth="1"/>
    <col min="5142" max="5142" width="14.85546875" style="52" customWidth="1"/>
    <col min="5143" max="5143" width="22.28515625" style="52" customWidth="1"/>
    <col min="5144" max="5144" width="16.85546875" style="52" customWidth="1"/>
    <col min="5145" max="5145" width="2.42578125" style="52" customWidth="1"/>
    <col min="5146" max="5146" width="1.85546875" style="52" customWidth="1"/>
    <col min="5147" max="5147" width="1.5703125" style="52" customWidth="1"/>
    <col min="5148" max="5148" width="3.85546875" style="52" customWidth="1"/>
    <col min="5149" max="5149" width="9.140625" style="52" customWidth="1"/>
    <col min="5150" max="5150" width="6.85546875" style="52" customWidth="1"/>
    <col min="5151" max="5151" width="9.5703125" style="52" customWidth="1"/>
    <col min="5152" max="5153" width="8.42578125" style="52" customWidth="1"/>
    <col min="5154" max="5154" width="5.28515625" style="52" customWidth="1"/>
    <col min="5155" max="5155" width="9.42578125" style="52" customWidth="1"/>
    <col min="5156" max="5156" width="6.7109375" style="52" customWidth="1"/>
    <col min="5157" max="5157" width="7.42578125" style="52" customWidth="1"/>
    <col min="5158" max="5158" width="20.7109375" style="52" customWidth="1"/>
    <col min="5159" max="5159" width="22.28515625" style="52" customWidth="1"/>
    <col min="5160" max="5160" width="11.42578125" style="52" customWidth="1"/>
    <col min="5161" max="5161" width="10.42578125" style="52" customWidth="1"/>
    <col min="5162" max="5392" width="22.28515625" style="52"/>
    <col min="5393" max="5394" width="4.28515625" style="52" customWidth="1"/>
    <col min="5395" max="5395" width="22.28515625" style="52" customWidth="1"/>
    <col min="5396" max="5396" width="8.5703125" style="52" customWidth="1"/>
    <col min="5397" max="5397" width="22.28515625" style="52" customWidth="1"/>
    <col min="5398" max="5398" width="14.85546875" style="52" customWidth="1"/>
    <col min="5399" max="5399" width="22.28515625" style="52" customWidth="1"/>
    <col min="5400" max="5400" width="16.85546875" style="52" customWidth="1"/>
    <col min="5401" max="5401" width="2.42578125" style="52" customWidth="1"/>
    <col min="5402" max="5402" width="1.85546875" style="52" customWidth="1"/>
    <col min="5403" max="5403" width="1.5703125" style="52" customWidth="1"/>
    <col min="5404" max="5404" width="3.85546875" style="52" customWidth="1"/>
    <col min="5405" max="5405" width="9.140625" style="52" customWidth="1"/>
    <col min="5406" max="5406" width="6.85546875" style="52" customWidth="1"/>
    <col min="5407" max="5407" width="9.5703125" style="52" customWidth="1"/>
    <col min="5408" max="5409" width="8.42578125" style="52" customWidth="1"/>
    <col min="5410" max="5410" width="5.28515625" style="52" customWidth="1"/>
    <col min="5411" max="5411" width="9.42578125" style="52" customWidth="1"/>
    <col min="5412" max="5412" width="6.7109375" style="52" customWidth="1"/>
    <col min="5413" max="5413" width="7.42578125" style="52" customWidth="1"/>
    <col min="5414" max="5414" width="20.7109375" style="52" customWidth="1"/>
    <col min="5415" max="5415" width="22.28515625" style="52" customWidth="1"/>
    <col min="5416" max="5416" width="11.42578125" style="52" customWidth="1"/>
    <col min="5417" max="5417" width="10.42578125" style="52" customWidth="1"/>
    <col min="5418" max="5648" width="22.28515625" style="52"/>
    <col min="5649" max="5650" width="4.28515625" style="52" customWidth="1"/>
    <col min="5651" max="5651" width="22.28515625" style="52" customWidth="1"/>
    <col min="5652" max="5652" width="8.5703125" style="52" customWidth="1"/>
    <col min="5653" max="5653" width="22.28515625" style="52" customWidth="1"/>
    <col min="5654" max="5654" width="14.85546875" style="52" customWidth="1"/>
    <col min="5655" max="5655" width="22.28515625" style="52" customWidth="1"/>
    <col min="5656" max="5656" width="16.85546875" style="52" customWidth="1"/>
    <col min="5657" max="5657" width="2.42578125" style="52" customWidth="1"/>
    <col min="5658" max="5658" width="1.85546875" style="52" customWidth="1"/>
    <col min="5659" max="5659" width="1.5703125" style="52" customWidth="1"/>
    <col min="5660" max="5660" width="3.85546875" style="52" customWidth="1"/>
    <col min="5661" max="5661" width="9.140625" style="52" customWidth="1"/>
    <col min="5662" max="5662" width="6.85546875" style="52" customWidth="1"/>
    <col min="5663" max="5663" width="9.5703125" style="52" customWidth="1"/>
    <col min="5664" max="5665" width="8.42578125" style="52" customWidth="1"/>
    <col min="5666" max="5666" width="5.28515625" style="52" customWidth="1"/>
    <col min="5667" max="5667" width="9.42578125" style="52" customWidth="1"/>
    <col min="5668" max="5668" width="6.7109375" style="52" customWidth="1"/>
    <col min="5669" max="5669" width="7.42578125" style="52" customWidth="1"/>
    <col min="5670" max="5670" width="20.7109375" style="52" customWidth="1"/>
    <col min="5671" max="5671" width="22.28515625" style="52" customWidth="1"/>
    <col min="5672" max="5672" width="11.42578125" style="52" customWidth="1"/>
    <col min="5673" max="5673" width="10.42578125" style="52" customWidth="1"/>
    <col min="5674" max="5904" width="22.28515625" style="52"/>
    <col min="5905" max="5906" width="4.28515625" style="52" customWidth="1"/>
    <col min="5907" max="5907" width="22.28515625" style="52" customWidth="1"/>
    <col min="5908" max="5908" width="8.5703125" style="52" customWidth="1"/>
    <col min="5909" max="5909" width="22.28515625" style="52" customWidth="1"/>
    <col min="5910" max="5910" width="14.85546875" style="52" customWidth="1"/>
    <col min="5911" max="5911" width="22.28515625" style="52" customWidth="1"/>
    <col min="5912" max="5912" width="16.85546875" style="52" customWidth="1"/>
    <col min="5913" max="5913" width="2.42578125" style="52" customWidth="1"/>
    <col min="5914" max="5914" width="1.85546875" style="52" customWidth="1"/>
    <col min="5915" max="5915" width="1.5703125" style="52" customWidth="1"/>
    <col min="5916" max="5916" width="3.85546875" style="52" customWidth="1"/>
    <col min="5917" max="5917" width="9.140625" style="52" customWidth="1"/>
    <col min="5918" max="5918" width="6.85546875" style="52" customWidth="1"/>
    <col min="5919" max="5919" width="9.5703125" style="52" customWidth="1"/>
    <col min="5920" max="5921" width="8.42578125" style="52" customWidth="1"/>
    <col min="5922" max="5922" width="5.28515625" style="52" customWidth="1"/>
    <col min="5923" max="5923" width="9.42578125" style="52" customWidth="1"/>
    <col min="5924" max="5924" width="6.7109375" style="52" customWidth="1"/>
    <col min="5925" max="5925" width="7.42578125" style="52" customWidth="1"/>
    <col min="5926" max="5926" width="20.7109375" style="52" customWidth="1"/>
    <col min="5927" max="5927" width="22.28515625" style="52" customWidth="1"/>
    <col min="5928" max="5928" width="11.42578125" style="52" customWidth="1"/>
    <col min="5929" max="5929" width="10.42578125" style="52" customWidth="1"/>
    <col min="5930" max="6160" width="22.28515625" style="52"/>
    <col min="6161" max="6162" width="4.28515625" style="52" customWidth="1"/>
    <col min="6163" max="6163" width="22.28515625" style="52" customWidth="1"/>
    <col min="6164" max="6164" width="8.5703125" style="52" customWidth="1"/>
    <col min="6165" max="6165" width="22.28515625" style="52" customWidth="1"/>
    <col min="6166" max="6166" width="14.85546875" style="52" customWidth="1"/>
    <col min="6167" max="6167" width="22.28515625" style="52" customWidth="1"/>
    <col min="6168" max="6168" width="16.85546875" style="52" customWidth="1"/>
    <col min="6169" max="6169" width="2.42578125" style="52" customWidth="1"/>
    <col min="6170" max="6170" width="1.85546875" style="52" customWidth="1"/>
    <col min="6171" max="6171" width="1.5703125" style="52" customWidth="1"/>
    <col min="6172" max="6172" width="3.85546875" style="52" customWidth="1"/>
    <col min="6173" max="6173" width="9.140625" style="52" customWidth="1"/>
    <col min="6174" max="6174" width="6.85546875" style="52" customWidth="1"/>
    <col min="6175" max="6175" width="9.5703125" style="52" customWidth="1"/>
    <col min="6176" max="6177" width="8.42578125" style="52" customWidth="1"/>
    <col min="6178" max="6178" width="5.28515625" style="52" customWidth="1"/>
    <col min="6179" max="6179" width="9.42578125" style="52" customWidth="1"/>
    <col min="6180" max="6180" width="6.7109375" style="52" customWidth="1"/>
    <col min="6181" max="6181" width="7.42578125" style="52" customWidth="1"/>
    <col min="6182" max="6182" width="20.7109375" style="52" customWidth="1"/>
    <col min="6183" max="6183" width="22.28515625" style="52" customWidth="1"/>
    <col min="6184" max="6184" width="11.42578125" style="52" customWidth="1"/>
    <col min="6185" max="6185" width="10.42578125" style="52" customWidth="1"/>
    <col min="6186" max="6416" width="22.28515625" style="52"/>
    <col min="6417" max="6418" width="4.28515625" style="52" customWidth="1"/>
    <col min="6419" max="6419" width="22.28515625" style="52" customWidth="1"/>
    <col min="6420" max="6420" width="8.5703125" style="52" customWidth="1"/>
    <col min="6421" max="6421" width="22.28515625" style="52" customWidth="1"/>
    <col min="6422" max="6422" width="14.85546875" style="52" customWidth="1"/>
    <col min="6423" max="6423" width="22.28515625" style="52" customWidth="1"/>
    <col min="6424" max="6424" width="16.85546875" style="52" customWidth="1"/>
    <col min="6425" max="6425" width="2.42578125" style="52" customWidth="1"/>
    <col min="6426" max="6426" width="1.85546875" style="52" customWidth="1"/>
    <col min="6427" max="6427" width="1.5703125" style="52" customWidth="1"/>
    <col min="6428" max="6428" width="3.85546875" style="52" customWidth="1"/>
    <col min="6429" max="6429" width="9.140625" style="52" customWidth="1"/>
    <col min="6430" max="6430" width="6.85546875" style="52" customWidth="1"/>
    <col min="6431" max="6431" width="9.5703125" style="52" customWidth="1"/>
    <col min="6432" max="6433" width="8.42578125" style="52" customWidth="1"/>
    <col min="6434" max="6434" width="5.28515625" style="52" customWidth="1"/>
    <col min="6435" max="6435" width="9.42578125" style="52" customWidth="1"/>
    <col min="6436" max="6436" width="6.7109375" style="52" customWidth="1"/>
    <col min="6437" max="6437" width="7.42578125" style="52" customWidth="1"/>
    <col min="6438" max="6438" width="20.7109375" style="52" customWidth="1"/>
    <col min="6439" max="6439" width="22.28515625" style="52" customWidth="1"/>
    <col min="6440" max="6440" width="11.42578125" style="52" customWidth="1"/>
    <col min="6441" max="6441" width="10.42578125" style="52" customWidth="1"/>
    <col min="6442" max="6672" width="22.28515625" style="52"/>
    <col min="6673" max="6674" width="4.28515625" style="52" customWidth="1"/>
    <col min="6675" max="6675" width="22.28515625" style="52" customWidth="1"/>
    <col min="6676" max="6676" width="8.5703125" style="52" customWidth="1"/>
    <col min="6677" max="6677" width="22.28515625" style="52" customWidth="1"/>
    <col min="6678" max="6678" width="14.85546875" style="52" customWidth="1"/>
    <col min="6679" max="6679" width="22.28515625" style="52" customWidth="1"/>
    <col min="6680" max="6680" width="16.85546875" style="52" customWidth="1"/>
    <col min="6681" max="6681" width="2.42578125" style="52" customWidth="1"/>
    <col min="6682" max="6682" width="1.85546875" style="52" customWidth="1"/>
    <col min="6683" max="6683" width="1.5703125" style="52" customWidth="1"/>
    <col min="6684" max="6684" width="3.85546875" style="52" customWidth="1"/>
    <col min="6685" max="6685" width="9.140625" style="52" customWidth="1"/>
    <col min="6686" max="6686" width="6.85546875" style="52" customWidth="1"/>
    <col min="6687" max="6687" width="9.5703125" style="52" customWidth="1"/>
    <col min="6688" max="6689" width="8.42578125" style="52" customWidth="1"/>
    <col min="6690" max="6690" width="5.28515625" style="52" customWidth="1"/>
    <col min="6691" max="6691" width="9.42578125" style="52" customWidth="1"/>
    <col min="6692" max="6692" width="6.7109375" style="52" customWidth="1"/>
    <col min="6693" max="6693" width="7.42578125" style="52" customWidth="1"/>
    <col min="6694" max="6694" width="20.7109375" style="52" customWidth="1"/>
    <col min="6695" max="6695" width="22.28515625" style="52" customWidth="1"/>
    <col min="6696" max="6696" width="11.42578125" style="52" customWidth="1"/>
    <col min="6697" max="6697" width="10.42578125" style="52" customWidth="1"/>
    <col min="6698" max="6928" width="22.28515625" style="52"/>
    <col min="6929" max="6930" width="4.28515625" style="52" customWidth="1"/>
    <col min="6931" max="6931" width="22.28515625" style="52" customWidth="1"/>
    <col min="6932" max="6932" width="8.5703125" style="52" customWidth="1"/>
    <col min="6933" max="6933" width="22.28515625" style="52" customWidth="1"/>
    <col min="6934" max="6934" width="14.85546875" style="52" customWidth="1"/>
    <col min="6935" max="6935" width="22.28515625" style="52" customWidth="1"/>
    <col min="6936" max="6936" width="16.85546875" style="52" customWidth="1"/>
    <col min="6937" max="6937" width="2.42578125" style="52" customWidth="1"/>
    <col min="6938" max="6938" width="1.85546875" style="52" customWidth="1"/>
    <col min="6939" max="6939" width="1.5703125" style="52" customWidth="1"/>
    <col min="6940" max="6940" width="3.85546875" style="52" customWidth="1"/>
    <col min="6941" max="6941" width="9.140625" style="52" customWidth="1"/>
    <col min="6942" max="6942" width="6.85546875" style="52" customWidth="1"/>
    <col min="6943" max="6943" width="9.5703125" style="52" customWidth="1"/>
    <col min="6944" max="6945" width="8.42578125" style="52" customWidth="1"/>
    <col min="6946" max="6946" width="5.28515625" style="52" customWidth="1"/>
    <col min="6947" max="6947" width="9.42578125" style="52" customWidth="1"/>
    <col min="6948" max="6948" width="6.7109375" style="52" customWidth="1"/>
    <col min="6949" max="6949" width="7.42578125" style="52" customWidth="1"/>
    <col min="6950" max="6950" width="20.7109375" style="52" customWidth="1"/>
    <col min="6951" max="6951" width="22.28515625" style="52" customWidth="1"/>
    <col min="6952" max="6952" width="11.42578125" style="52" customWidth="1"/>
    <col min="6953" max="6953" width="10.42578125" style="52" customWidth="1"/>
    <col min="6954" max="7184" width="22.28515625" style="52"/>
    <col min="7185" max="7186" width="4.28515625" style="52" customWidth="1"/>
    <col min="7187" max="7187" width="22.28515625" style="52" customWidth="1"/>
    <col min="7188" max="7188" width="8.5703125" style="52" customWidth="1"/>
    <col min="7189" max="7189" width="22.28515625" style="52" customWidth="1"/>
    <col min="7190" max="7190" width="14.85546875" style="52" customWidth="1"/>
    <col min="7191" max="7191" width="22.28515625" style="52" customWidth="1"/>
    <col min="7192" max="7192" width="16.85546875" style="52" customWidth="1"/>
    <col min="7193" max="7193" width="2.42578125" style="52" customWidth="1"/>
    <col min="7194" max="7194" width="1.85546875" style="52" customWidth="1"/>
    <col min="7195" max="7195" width="1.5703125" style="52" customWidth="1"/>
    <col min="7196" max="7196" width="3.85546875" style="52" customWidth="1"/>
    <col min="7197" max="7197" width="9.140625" style="52" customWidth="1"/>
    <col min="7198" max="7198" width="6.85546875" style="52" customWidth="1"/>
    <col min="7199" max="7199" width="9.5703125" style="52" customWidth="1"/>
    <col min="7200" max="7201" width="8.42578125" style="52" customWidth="1"/>
    <col min="7202" max="7202" width="5.28515625" style="52" customWidth="1"/>
    <col min="7203" max="7203" width="9.42578125" style="52" customWidth="1"/>
    <col min="7204" max="7204" width="6.7109375" style="52" customWidth="1"/>
    <col min="7205" max="7205" width="7.42578125" style="52" customWidth="1"/>
    <col min="7206" max="7206" width="20.7109375" style="52" customWidth="1"/>
    <col min="7207" max="7207" width="22.28515625" style="52" customWidth="1"/>
    <col min="7208" max="7208" width="11.42578125" style="52" customWidth="1"/>
    <col min="7209" max="7209" width="10.42578125" style="52" customWidth="1"/>
    <col min="7210" max="7440" width="22.28515625" style="52"/>
    <col min="7441" max="7442" width="4.28515625" style="52" customWidth="1"/>
    <col min="7443" max="7443" width="22.28515625" style="52" customWidth="1"/>
    <col min="7444" max="7444" width="8.5703125" style="52" customWidth="1"/>
    <col min="7445" max="7445" width="22.28515625" style="52" customWidth="1"/>
    <col min="7446" max="7446" width="14.85546875" style="52" customWidth="1"/>
    <col min="7447" max="7447" width="22.28515625" style="52" customWidth="1"/>
    <col min="7448" max="7448" width="16.85546875" style="52" customWidth="1"/>
    <col min="7449" max="7449" width="2.42578125" style="52" customWidth="1"/>
    <col min="7450" max="7450" width="1.85546875" style="52" customWidth="1"/>
    <col min="7451" max="7451" width="1.5703125" style="52" customWidth="1"/>
    <col min="7452" max="7452" width="3.85546875" style="52" customWidth="1"/>
    <col min="7453" max="7453" width="9.140625" style="52" customWidth="1"/>
    <col min="7454" max="7454" width="6.85546875" style="52" customWidth="1"/>
    <col min="7455" max="7455" width="9.5703125" style="52" customWidth="1"/>
    <col min="7456" max="7457" width="8.42578125" style="52" customWidth="1"/>
    <col min="7458" max="7458" width="5.28515625" style="52" customWidth="1"/>
    <col min="7459" max="7459" width="9.42578125" style="52" customWidth="1"/>
    <col min="7460" max="7460" width="6.7109375" style="52" customWidth="1"/>
    <col min="7461" max="7461" width="7.42578125" style="52" customWidth="1"/>
    <col min="7462" max="7462" width="20.7109375" style="52" customWidth="1"/>
    <col min="7463" max="7463" width="22.28515625" style="52" customWidth="1"/>
    <col min="7464" max="7464" width="11.42578125" style="52" customWidth="1"/>
    <col min="7465" max="7465" width="10.42578125" style="52" customWidth="1"/>
    <col min="7466" max="7696" width="22.28515625" style="52"/>
    <col min="7697" max="7698" width="4.28515625" style="52" customWidth="1"/>
    <col min="7699" max="7699" width="22.28515625" style="52" customWidth="1"/>
    <col min="7700" max="7700" width="8.5703125" style="52" customWidth="1"/>
    <col min="7701" max="7701" width="22.28515625" style="52" customWidth="1"/>
    <col min="7702" max="7702" width="14.85546875" style="52" customWidth="1"/>
    <col min="7703" max="7703" width="22.28515625" style="52" customWidth="1"/>
    <col min="7704" max="7704" width="16.85546875" style="52" customWidth="1"/>
    <col min="7705" max="7705" width="2.42578125" style="52" customWidth="1"/>
    <col min="7706" max="7706" width="1.85546875" style="52" customWidth="1"/>
    <col min="7707" max="7707" width="1.5703125" style="52" customWidth="1"/>
    <col min="7708" max="7708" width="3.85546875" style="52" customWidth="1"/>
    <col min="7709" max="7709" width="9.140625" style="52" customWidth="1"/>
    <col min="7710" max="7710" width="6.85546875" style="52" customWidth="1"/>
    <col min="7711" max="7711" width="9.5703125" style="52" customWidth="1"/>
    <col min="7712" max="7713" width="8.42578125" style="52" customWidth="1"/>
    <col min="7714" max="7714" width="5.28515625" style="52" customWidth="1"/>
    <col min="7715" max="7715" width="9.42578125" style="52" customWidth="1"/>
    <col min="7716" max="7716" width="6.7109375" style="52" customWidth="1"/>
    <col min="7717" max="7717" width="7.42578125" style="52" customWidth="1"/>
    <col min="7718" max="7718" width="20.7109375" style="52" customWidth="1"/>
    <col min="7719" max="7719" width="22.28515625" style="52" customWidth="1"/>
    <col min="7720" max="7720" width="11.42578125" style="52" customWidth="1"/>
    <col min="7721" max="7721" width="10.42578125" style="52" customWidth="1"/>
    <col min="7722" max="7952" width="22.28515625" style="52"/>
    <col min="7953" max="7954" width="4.28515625" style="52" customWidth="1"/>
    <col min="7955" max="7955" width="22.28515625" style="52" customWidth="1"/>
    <col min="7956" max="7956" width="8.5703125" style="52" customWidth="1"/>
    <col min="7957" max="7957" width="22.28515625" style="52" customWidth="1"/>
    <col min="7958" max="7958" width="14.85546875" style="52" customWidth="1"/>
    <col min="7959" max="7959" width="22.28515625" style="52" customWidth="1"/>
    <col min="7960" max="7960" width="16.85546875" style="52" customWidth="1"/>
    <col min="7961" max="7961" width="2.42578125" style="52" customWidth="1"/>
    <col min="7962" max="7962" width="1.85546875" style="52" customWidth="1"/>
    <col min="7963" max="7963" width="1.5703125" style="52" customWidth="1"/>
    <col min="7964" max="7964" width="3.85546875" style="52" customWidth="1"/>
    <col min="7965" max="7965" width="9.140625" style="52" customWidth="1"/>
    <col min="7966" max="7966" width="6.85546875" style="52" customWidth="1"/>
    <col min="7967" max="7967" width="9.5703125" style="52" customWidth="1"/>
    <col min="7968" max="7969" width="8.42578125" style="52" customWidth="1"/>
    <col min="7970" max="7970" width="5.28515625" style="52" customWidth="1"/>
    <col min="7971" max="7971" width="9.42578125" style="52" customWidth="1"/>
    <col min="7972" max="7972" width="6.7109375" style="52" customWidth="1"/>
    <col min="7973" max="7973" width="7.42578125" style="52" customWidth="1"/>
    <col min="7974" max="7974" width="20.7109375" style="52" customWidth="1"/>
    <col min="7975" max="7975" width="22.28515625" style="52" customWidth="1"/>
    <col min="7976" max="7976" width="11.42578125" style="52" customWidth="1"/>
    <col min="7977" max="7977" width="10.42578125" style="52" customWidth="1"/>
    <col min="7978" max="8208" width="22.28515625" style="52"/>
    <col min="8209" max="8210" width="4.28515625" style="52" customWidth="1"/>
    <col min="8211" max="8211" width="22.28515625" style="52" customWidth="1"/>
    <col min="8212" max="8212" width="8.5703125" style="52" customWidth="1"/>
    <col min="8213" max="8213" width="22.28515625" style="52" customWidth="1"/>
    <col min="8214" max="8214" width="14.85546875" style="52" customWidth="1"/>
    <col min="8215" max="8215" width="22.28515625" style="52" customWidth="1"/>
    <col min="8216" max="8216" width="16.85546875" style="52" customWidth="1"/>
    <col min="8217" max="8217" width="2.42578125" style="52" customWidth="1"/>
    <col min="8218" max="8218" width="1.85546875" style="52" customWidth="1"/>
    <col min="8219" max="8219" width="1.5703125" style="52" customWidth="1"/>
    <col min="8220" max="8220" width="3.85546875" style="52" customWidth="1"/>
    <col min="8221" max="8221" width="9.140625" style="52" customWidth="1"/>
    <col min="8222" max="8222" width="6.85546875" style="52" customWidth="1"/>
    <col min="8223" max="8223" width="9.5703125" style="52" customWidth="1"/>
    <col min="8224" max="8225" width="8.42578125" style="52" customWidth="1"/>
    <col min="8226" max="8226" width="5.28515625" style="52" customWidth="1"/>
    <col min="8227" max="8227" width="9.42578125" style="52" customWidth="1"/>
    <col min="8228" max="8228" width="6.7109375" style="52" customWidth="1"/>
    <col min="8229" max="8229" width="7.42578125" style="52" customWidth="1"/>
    <col min="8230" max="8230" width="20.7109375" style="52" customWidth="1"/>
    <col min="8231" max="8231" width="22.28515625" style="52" customWidth="1"/>
    <col min="8232" max="8232" width="11.42578125" style="52" customWidth="1"/>
    <col min="8233" max="8233" width="10.42578125" style="52" customWidth="1"/>
    <col min="8234" max="8464" width="22.28515625" style="52"/>
    <col min="8465" max="8466" width="4.28515625" style="52" customWidth="1"/>
    <col min="8467" max="8467" width="22.28515625" style="52" customWidth="1"/>
    <col min="8468" max="8468" width="8.5703125" style="52" customWidth="1"/>
    <col min="8469" max="8469" width="22.28515625" style="52" customWidth="1"/>
    <col min="8470" max="8470" width="14.85546875" style="52" customWidth="1"/>
    <col min="8471" max="8471" width="22.28515625" style="52" customWidth="1"/>
    <col min="8472" max="8472" width="16.85546875" style="52" customWidth="1"/>
    <col min="8473" max="8473" width="2.42578125" style="52" customWidth="1"/>
    <col min="8474" max="8474" width="1.85546875" style="52" customWidth="1"/>
    <col min="8475" max="8475" width="1.5703125" style="52" customWidth="1"/>
    <col min="8476" max="8476" width="3.85546875" style="52" customWidth="1"/>
    <col min="8477" max="8477" width="9.140625" style="52" customWidth="1"/>
    <col min="8478" max="8478" width="6.85546875" style="52" customWidth="1"/>
    <col min="8479" max="8479" width="9.5703125" style="52" customWidth="1"/>
    <col min="8480" max="8481" width="8.42578125" style="52" customWidth="1"/>
    <col min="8482" max="8482" width="5.28515625" style="52" customWidth="1"/>
    <col min="8483" max="8483" width="9.42578125" style="52" customWidth="1"/>
    <col min="8484" max="8484" width="6.7109375" style="52" customWidth="1"/>
    <col min="8485" max="8485" width="7.42578125" style="52" customWidth="1"/>
    <col min="8486" max="8486" width="20.7109375" style="52" customWidth="1"/>
    <col min="8487" max="8487" width="22.28515625" style="52" customWidth="1"/>
    <col min="8488" max="8488" width="11.42578125" style="52" customWidth="1"/>
    <col min="8489" max="8489" width="10.42578125" style="52" customWidth="1"/>
    <col min="8490" max="8720" width="22.28515625" style="52"/>
    <col min="8721" max="8722" width="4.28515625" style="52" customWidth="1"/>
    <col min="8723" max="8723" width="22.28515625" style="52" customWidth="1"/>
    <col min="8724" max="8724" width="8.5703125" style="52" customWidth="1"/>
    <col min="8725" max="8725" width="22.28515625" style="52" customWidth="1"/>
    <col min="8726" max="8726" width="14.85546875" style="52" customWidth="1"/>
    <col min="8727" max="8727" width="22.28515625" style="52" customWidth="1"/>
    <col min="8728" max="8728" width="16.85546875" style="52" customWidth="1"/>
    <col min="8729" max="8729" width="2.42578125" style="52" customWidth="1"/>
    <col min="8730" max="8730" width="1.85546875" style="52" customWidth="1"/>
    <col min="8731" max="8731" width="1.5703125" style="52" customWidth="1"/>
    <col min="8732" max="8732" width="3.85546875" style="52" customWidth="1"/>
    <col min="8733" max="8733" width="9.140625" style="52" customWidth="1"/>
    <col min="8734" max="8734" width="6.85546875" style="52" customWidth="1"/>
    <col min="8735" max="8735" width="9.5703125" style="52" customWidth="1"/>
    <col min="8736" max="8737" width="8.42578125" style="52" customWidth="1"/>
    <col min="8738" max="8738" width="5.28515625" style="52" customWidth="1"/>
    <col min="8739" max="8739" width="9.42578125" style="52" customWidth="1"/>
    <col min="8740" max="8740" width="6.7109375" style="52" customWidth="1"/>
    <col min="8741" max="8741" width="7.42578125" style="52" customWidth="1"/>
    <col min="8742" max="8742" width="20.7109375" style="52" customWidth="1"/>
    <col min="8743" max="8743" width="22.28515625" style="52" customWidth="1"/>
    <col min="8744" max="8744" width="11.42578125" style="52" customWidth="1"/>
    <col min="8745" max="8745" width="10.42578125" style="52" customWidth="1"/>
    <col min="8746" max="8976" width="22.28515625" style="52"/>
    <col min="8977" max="8978" width="4.28515625" style="52" customWidth="1"/>
    <col min="8979" max="8979" width="22.28515625" style="52" customWidth="1"/>
    <col min="8980" max="8980" width="8.5703125" style="52" customWidth="1"/>
    <col min="8981" max="8981" width="22.28515625" style="52" customWidth="1"/>
    <col min="8982" max="8982" width="14.85546875" style="52" customWidth="1"/>
    <col min="8983" max="8983" width="22.28515625" style="52" customWidth="1"/>
    <col min="8984" max="8984" width="16.85546875" style="52" customWidth="1"/>
    <col min="8985" max="8985" width="2.42578125" style="52" customWidth="1"/>
    <col min="8986" max="8986" width="1.85546875" style="52" customWidth="1"/>
    <col min="8987" max="8987" width="1.5703125" style="52" customWidth="1"/>
    <col min="8988" max="8988" width="3.85546875" style="52" customWidth="1"/>
    <col min="8989" max="8989" width="9.140625" style="52" customWidth="1"/>
    <col min="8990" max="8990" width="6.85546875" style="52" customWidth="1"/>
    <col min="8991" max="8991" width="9.5703125" style="52" customWidth="1"/>
    <col min="8992" max="8993" width="8.42578125" style="52" customWidth="1"/>
    <col min="8994" max="8994" width="5.28515625" style="52" customWidth="1"/>
    <col min="8995" max="8995" width="9.42578125" style="52" customWidth="1"/>
    <col min="8996" max="8996" width="6.7109375" style="52" customWidth="1"/>
    <col min="8997" max="8997" width="7.42578125" style="52" customWidth="1"/>
    <col min="8998" max="8998" width="20.7109375" style="52" customWidth="1"/>
    <col min="8999" max="8999" width="22.28515625" style="52" customWidth="1"/>
    <col min="9000" max="9000" width="11.42578125" style="52" customWidth="1"/>
    <col min="9001" max="9001" width="10.42578125" style="52" customWidth="1"/>
    <col min="9002" max="9232" width="22.28515625" style="52"/>
    <col min="9233" max="9234" width="4.28515625" style="52" customWidth="1"/>
    <col min="9235" max="9235" width="22.28515625" style="52" customWidth="1"/>
    <col min="9236" max="9236" width="8.5703125" style="52" customWidth="1"/>
    <col min="9237" max="9237" width="22.28515625" style="52" customWidth="1"/>
    <col min="9238" max="9238" width="14.85546875" style="52" customWidth="1"/>
    <col min="9239" max="9239" width="22.28515625" style="52" customWidth="1"/>
    <col min="9240" max="9240" width="16.85546875" style="52" customWidth="1"/>
    <col min="9241" max="9241" width="2.42578125" style="52" customWidth="1"/>
    <col min="9242" max="9242" width="1.85546875" style="52" customWidth="1"/>
    <col min="9243" max="9243" width="1.5703125" style="52" customWidth="1"/>
    <col min="9244" max="9244" width="3.85546875" style="52" customWidth="1"/>
    <col min="9245" max="9245" width="9.140625" style="52" customWidth="1"/>
    <col min="9246" max="9246" width="6.85546875" style="52" customWidth="1"/>
    <col min="9247" max="9247" width="9.5703125" style="52" customWidth="1"/>
    <col min="9248" max="9249" width="8.42578125" style="52" customWidth="1"/>
    <col min="9250" max="9250" width="5.28515625" style="52" customWidth="1"/>
    <col min="9251" max="9251" width="9.42578125" style="52" customWidth="1"/>
    <col min="9252" max="9252" width="6.7109375" style="52" customWidth="1"/>
    <col min="9253" max="9253" width="7.42578125" style="52" customWidth="1"/>
    <col min="9254" max="9254" width="20.7109375" style="52" customWidth="1"/>
    <col min="9255" max="9255" width="22.28515625" style="52" customWidth="1"/>
    <col min="9256" max="9256" width="11.42578125" style="52" customWidth="1"/>
    <col min="9257" max="9257" width="10.42578125" style="52" customWidth="1"/>
    <col min="9258" max="9488" width="22.28515625" style="52"/>
    <col min="9489" max="9490" width="4.28515625" style="52" customWidth="1"/>
    <col min="9491" max="9491" width="22.28515625" style="52" customWidth="1"/>
    <col min="9492" max="9492" width="8.5703125" style="52" customWidth="1"/>
    <col min="9493" max="9493" width="22.28515625" style="52" customWidth="1"/>
    <col min="9494" max="9494" width="14.85546875" style="52" customWidth="1"/>
    <col min="9495" max="9495" width="22.28515625" style="52" customWidth="1"/>
    <col min="9496" max="9496" width="16.85546875" style="52" customWidth="1"/>
    <col min="9497" max="9497" width="2.42578125" style="52" customWidth="1"/>
    <col min="9498" max="9498" width="1.85546875" style="52" customWidth="1"/>
    <col min="9499" max="9499" width="1.5703125" style="52" customWidth="1"/>
    <col min="9500" max="9500" width="3.85546875" style="52" customWidth="1"/>
    <col min="9501" max="9501" width="9.140625" style="52" customWidth="1"/>
    <col min="9502" max="9502" width="6.85546875" style="52" customWidth="1"/>
    <col min="9503" max="9503" width="9.5703125" style="52" customWidth="1"/>
    <col min="9504" max="9505" width="8.42578125" style="52" customWidth="1"/>
    <col min="9506" max="9506" width="5.28515625" style="52" customWidth="1"/>
    <col min="9507" max="9507" width="9.42578125" style="52" customWidth="1"/>
    <col min="9508" max="9508" width="6.7109375" style="52" customWidth="1"/>
    <col min="9509" max="9509" width="7.42578125" style="52" customWidth="1"/>
    <col min="9510" max="9510" width="20.7109375" style="52" customWidth="1"/>
    <col min="9511" max="9511" width="22.28515625" style="52" customWidth="1"/>
    <col min="9512" max="9512" width="11.42578125" style="52" customWidth="1"/>
    <col min="9513" max="9513" width="10.42578125" style="52" customWidth="1"/>
    <col min="9514" max="9744" width="22.28515625" style="52"/>
    <col min="9745" max="9746" width="4.28515625" style="52" customWidth="1"/>
    <col min="9747" max="9747" width="22.28515625" style="52" customWidth="1"/>
    <col min="9748" max="9748" width="8.5703125" style="52" customWidth="1"/>
    <col min="9749" max="9749" width="22.28515625" style="52" customWidth="1"/>
    <col min="9750" max="9750" width="14.85546875" style="52" customWidth="1"/>
    <col min="9751" max="9751" width="22.28515625" style="52" customWidth="1"/>
    <col min="9752" max="9752" width="16.85546875" style="52" customWidth="1"/>
    <col min="9753" max="9753" width="2.42578125" style="52" customWidth="1"/>
    <col min="9754" max="9754" width="1.85546875" style="52" customWidth="1"/>
    <col min="9755" max="9755" width="1.5703125" style="52" customWidth="1"/>
    <col min="9756" max="9756" width="3.85546875" style="52" customWidth="1"/>
    <col min="9757" max="9757" width="9.140625" style="52" customWidth="1"/>
    <col min="9758" max="9758" width="6.85546875" style="52" customWidth="1"/>
    <col min="9759" max="9759" width="9.5703125" style="52" customWidth="1"/>
    <col min="9760" max="9761" width="8.42578125" style="52" customWidth="1"/>
    <col min="9762" max="9762" width="5.28515625" style="52" customWidth="1"/>
    <col min="9763" max="9763" width="9.42578125" style="52" customWidth="1"/>
    <col min="9764" max="9764" width="6.7109375" style="52" customWidth="1"/>
    <col min="9765" max="9765" width="7.42578125" style="52" customWidth="1"/>
    <col min="9766" max="9766" width="20.7109375" style="52" customWidth="1"/>
    <col min="9767" max="9767" width="22.28515625" style="52" customWidth="1"/>
    <col min="9768" max="9768" width="11.42578125" style="52" customWidth="1"/>
    <col min="9769" max="9769" width="10.42578125" style="52" customWidth="1"/>
    <col min="9770" max="10000" width="22.28515625" style="52"/>
    <col min="10001" max="10002" width="4.28515625" style="52" customWidth="1"/>
    <col min="10003" max="10003" width="22.28515625" style="52" customWidth="1"/>
    <col min="10004" max="10004" width="8.5703125" style="52" customWidth="1"/>
    <col min="10005" max="10005" width="22.28515625" style="52" customWidth="1"/>
    <col min="10006" max="10006" width="14.85546875" style="52" customWidth="1"/>
    <col min="10007" max="10007" width="22.28515625" style="52" customWidth="1"/>
    <col min="10008" max="10008" width="16.85546875" style="52" customWidth="1"/>
    <col min="10009" max="10009" width="2.42578125" style="52" customWidth="1"/>
    <col min="10010" max="10010" width="1.85546875" style="52" customWidth="1"/>
    <col min="10011" max="10011" width="1.5703125" style="52" customWidth="1"/>
    <col min="10012" max="10012" width="3.85546875" style="52" customWidth="1"/>
    <col min="10013" max="10013" width="9.140625" style="52" customWidth="1"/>
    <col min="10014" max="10014" width="6.85546875" style="52" customWidth="1"/>
    <col min="10015" max="10015" width="9.5703125" style="52" customWidth="1"/>
    <col min="10016" max="10017" width="8.42578125" style="52" customWidth="1"/>
    <col min="10018" max="10018" width="5.28515625" style="52" customWidth="1"/>
    <col min="10019" max="10019" width="9.42578125" style="52" customWidth="1"/>
    <col min="10020" max="10020" width="6.7109375" style="52" customWidth="1"/>
    <col min="10021" max="10021" width="7.42578125" style="52" customWidth="1"/>
    <col min="10022" max="10022" width="20.7109375" style="52" customWidth="1"/>
    <col min="10023" max="10023" width="22.28515625" style="52" customWidth="1"/>
    <col min="10024" max="10024" width="11.42578125" style="52" customWidth="1"/>
    <col min="10025" max="10025" width="10.42578125" style="52" customWidth="1"/>
    <col min="10026" max="10256" width="22.28515625" style="52"/>
    <col min="10257" max="10258" width="4.28515625" style="52" customWidth="1"/>
    <col min="10259" max="10259" width="22.28515625" style="52" customWidth="1"/>
    <col min="10260" max="10260" width="8.5703125" style="52" customWidth="1"/>
    <col min="10261" max="10261" width="22.28515625" style="52" customWidth="1"/>
    <col min="10262" max="10262" width="14.85546875" style="52" customWidth="1"/>
    <col min="10263" max="10263" width="22.28515625" style="52" customWidth="1"/>
    <col min="10264" max="10264" width="16.85546875" style="52" customWidth="1"/>
    <col min="10265" max="10265" width="2.42578125" style="52" customWidth="1"/>
    <col min="10266" max="10266" width="1.85546875" style="52" customWidth="1"/>
    <col min="10267" max="10267" width="1.5703125" style="52" customWidth="1"/>
    <col min="10268" max="10268" width="3.85546875" style="52" customWidth="1"/>
    <col min="10269" max="10269" width="9.140625" style="52" customWidth="1"/>
    <col min="10270" max="10270" width="6.85546875" style="52" customWidth="1"/>
    <col min="10271" max="10271" width="9.5703125" style="52" customWidth="1"/>
    <col min="10272" max="10273" width="8.42578125" style="52" customWidth="1"/>
    <col min="10274" max="10274" width="5.28515625" style="52" customWidth="1"/>
    <col min="10275" max="10275" width="9.42578125" style="52" customWidth="1"/>
    <col min="10276" max="10276" width="6.7109375" style="52" customWidth="1"/>
    <col min="10277" max="10277" width="7.42578125" style="52" customWidth="1"/>
    <col min="10278" max="10278" width="20.7109375" style="52" customWidth="1"/>
    <col min="10279" max="10279" width="22.28515625" style="52" customWidth="1"/>
    <col min="10280" max="10280" width="11.42578125" style="52" customWidth="1"/>
    <col min="10281" max="10281" width="10.42578125" style="52" customWidth="1"/>
    <col min="10282" max="10512" width="22.28515625" style="52"/>
    <col min="10513" max="10514" width="4.28515625" style="52" customWidth="1"/>
    <col min="10515" max="10515" width="22.28515625" style="52" customWidth="1"/>
    <col min="10516" max="10516" width="8.5703125" style="52" customWidth="1"/>
    <col min="10517" max="10517" width="22.28515625" style="52" customWidth="1"/>
    <col min="10518" max="10518" width="14.85546875" style="52" customWidth="1"/>
    <col min="10519" max="10519" width="22.28515625" style="52" customWidth="1"/>
    <col min="10520" max="10520" width="16.85546875" style="52" customWidth="1"/>
    <col min="10521" max="10521" width="2.42578125" style="52" customWidth="1"/>
    <col min="10522" max="10522" width="1.85546875" style="52" customWidth="1"/>
    <col min="10523" max="10523" width="1.5703125" style="52" customWidth="1"/>
    <col min="10524" max="10524" width="3.85546875" style="52" customWidth="1"/>
    <col min="10525" max="10525" width="9.140625" style="52" customWidth="1"/>
    <col min="10526" max="10526" width="6.85546875" style="52" customWidth="1"/>
    <col min="10527" max="10527" width="9.5703125" style="52" customWidth="1"/>
    <col min="10528" max="10529" width="8.42578125" style="52" customWidth="1"/>
    <col min="10530" max="10530" width="5.28515625" style="52" customWidth="1"/>
    <col min="10531" max="10531" width="9.42578125" style="52" customWidth="1"/>
    <col min="10532" max="10532" width="6.7109375" style="52" customWidth="1"/>
    <col min="10533" max="10533" width="7.42578125" style="52" customWidth="1"/>
    <col min="10534" max="10534" width="20.7109375" style="52" customWidth="1"/>
    <col min="10535" max="10535" width="22.28515625" style="52" customWidth="1"/>
    <col min="10536" max="10536" width="11.42578125" style="52" customWidth="1"/>
    <col min="10537" max="10537" width="10.42578125" style="52" customWidth="1"/>
    <col min="10538" max="10768" width="22.28515625" style="52"/>
    <col min="10769" max="10770" width="4.28515625" style="52" customWidth="1"/>
    <col min="10771" max="10771" width="22.28515625" style="52" customWidth="1"/>
    <col min="10772" max="10772" width="8.5703125" style="52" customWidth="1"/>
    <col min="10773" max="10773" width="22.28515625" style="52" customWidth="1"/>
    <col min="10774" max="10774" width="14.85546875" style="52" customWidth="1"/>
    <col min="10775" max="10775" width="22.28515625" style="52" customWidth="1"/>
    <col min="10776" max="10776" width="16.85546875" style="52" customWidth="1"/>
    <col min="10777" max="10777" width="2.42578125" style="52" customWidth="1"/>
    <col min="10778" max="10778" width="1.85546875" style="52" customWidth="1"/>
    <col min="10779" max="10779" width="1.5703125" style="52" customWidth="1"/>
    <col min="10780" max="10780" width="3.85546875" style="52" customWidth="1"/>
    <col min="10781" max="10781" width="9.140625" style="52" customWidth="1"/>
    <col min="10782" max="10782" width="6.85546875" style="52" customWidth="1"/>
    <col min="10783" max="10783" width="9.5703125" style="52" customWidth="1"/>
    <col min="10784" max="10785" width="8.42578125" style="52" customWidth="1"/>
    <col min="10786" max="10786" width="5.28515625" style="52" customWidth="1"/>
    <col min="10787" max="10787" width="9.42578125" style="52" customWidth="1"/>
    <col min="10788" max="10788" width="6.7109375" style="52" customWidth="1"/>
    <col min="10789" max="10789" width="7.42578125" style="52" customWidth="1"/>
    <col min="10790" max="10790" width="20.7109375" style="52" customWidth="1"/>
    <col min="10791" max="10791" width="22.28515625" style="52" customWidth="1"/>
    <col min="10792" max="10792" width="11.42578125" style="52" customWidth="1"/>
    <col min="10793" max="10793" width="10.42578125" style="52" customWidth="1"/>
    <col min="10794" max="11024" width="22.28515625" style="52"/>
    <col min="11025" max="11026" width="4.28515625" style="52" customWidth="1"/>
    <col min="11027" max="11027" width="22.28515625" style="52" customWidth="1"/>
    <col min="11028" max="11028" width="8.5703125" style="52" customWidth="1"/>
    <col min="11029" max="11029" width="22.28515625" style="52" customWidth="1"/>
    <col min="11030" max="11030" width="14.85546875" style="52" customWidth="1"/>
    <col min="11031" max="11031" width="22.28515625" style="52" customWidth="1"/>
    <col min="11032" max="11032" width="16.85546875" style="52" customWidth="1"/>
    <col min="11033" max="11033" width="2.42578125" style="52" customWidth="1"/>
    <col min="11034" max="11034" width="1.85546875" style="52" customWidth="1"/>
    <col min="11035" max="11035" width="1.5703125" style="52" customWidth="1"/>
    <col min="11036" max="11036" width="3.85546875" style="52" customWidth="1"/>
    <col min="11037" max="11037" width="9.140625" style="52" customWidth="1"/>
    <col min="11038" max="11038" width="6.85546875" style="52" customWidth="1"/>
    <col min="11039" max="11039" width="9.5703125" style="52" customWidth="1"/>
    <col min="11040" max="11041" width="8.42578125" style="52" customWidth="1"/>
    <col min="11042" max="11042" width="5.28515625" style="52" customWidth="1"/>
    <col min="11043" max="11043" width="9.42578125" style="52" customWidth="1"/>
    <col min="11044" max="11044" width="6.7109375" style="52" customWidth="1"/>
    <col min="11045" max="11045" width="7.42578125" style="52" customWidth="1"/>
    <col min="11046" max="11046" width="20.7109375" style="52" customWidth="1"/>
    <col min="11047" max="11047" width="22.28515625" style="52" customWidth="1"/>
    <col min="11048" max="11048" width="11.42578125" style="52" customWidth="1"/>
    <col min="11049" max="11049" width="10.42578125" style="52" customWidth="1"/>
    <col min="11050" max="11280" width="22.28515625" style="52"/>
    <col min="11281" max="11282" width="4.28515625" style="52" customWidth="1"/>
    <col min="11283" max="11283" width="22.28515625" style="52" customWidth="1"/>
    <col min="11284" max="11284" width="8.5703125" style="52" customWidth="1"/>
    <col min="11285" max="11285" width="22.28515625" style="52" customWidth="1"/>
    <col min="11286" max="11286" width="14.85546875" style="52" customWidth="1"/>
    <col min="11287" max="11287" width="22.28515625" style="52" customWidth="1"/>
    <col min="11288" max="11288" width="16.85546875" style="52" customWidth="1"/>
    <col min="11289" max="11289" width="2.42578125" style="52" customWidth="1"/>
    <col min="11290" max="11290" width="1.85546875" style="52" customWidth="1"/>
    <col min="11291" max="11291" width="1.5703125" style="52" customWidth="1"/>
    <col min="11292" max="11292" width="3.85546875" style="52" customWidth="1"/>
    <col min="11293" max="11293" width="9.140625" style="52" customWidth="1"/>
    <col min="11294" max="11294" width="6.85546875" style="52" customWidth="1"/>
    <col min="11295" max="11295" width="9.5703125" style="52" customWidth="1"/>
    <col min="11296" max="11297" width="8.42578125" style="52" customWidth="1"/>
    <col min="11298" max="11298" width="5.28515625" style="52" customWidth="1"/>
    <col min="11299" max="11299" width="9.42578125" style="52" customWidth="1"/>
    <col min="11300" max="11300" width="6.7109375" style="52" customWidth="1"/>
    <col min="11301" max="11301" width="7.42578125" style="52" customWidth="1"/>
    <col min="11302" max="11302" width="20.7109375" style="52" customWidth="1"/>
    <col min="11303" max="11303" width="22.28515625" style="52" customWidth="1"/>
    <col min="11304" max="11304" width="11.42578125" style="52" customWidth="1"/>
    <col min="11305" max="11305" width="10.42578125" style="52" customWidth="1"/>
    <col min="11306" max="11536" width="22.28515625" style="52"/>
    <col min="11537" max="11538" width="4.28515625" style="52" customWidth="1"/>
    <col min="11539" max="11539" width="22.28515625" style="52" customWidth="1"/>
    <col min="11540" max="11540" width="8.5703125" style="52" customWidth="1"/>
    <col min="11541" max="11541" width="22.28515625" style="52" customWidth="1"/>
    <col min="11542" max="11542" width="14.85546875" style="52" customWidth="1"/>
    <col min="11543" max="11543" width="22.28515625" style="52" customWidth="1"/>
    <col min="11544" max="11544" width="16.85546875" style="52" customWidth="1"/>
    <col min="11545" max="11545" width="2.42578125" style="52" customWidth="1"/>
    <col min="11546" max="11546" width="1.85546875" style="52" customWidth="1"/>
    <col min="11547" max="11547" width="1.5703125" style="52" customWidth="1"/>
    <col min="11548" max="11548" width="3.85546875" style="52" customWidth="1"/>
    <col min="11549" max="11549" width="9.140625" style="52" customWidth="1"/>
    <col min="11550" max="11550" width="6.85546875" style="52" customWidth="1"/>
    <col min="11551" max="11551" width="9.5703125" style="52" customWidth="1"/>
    <col min="11552" max="11553" width="8.42578125" style="52" customWidth="1"/>
    <col min="11554" max="11554" width="5.28515625" style="52" customWidth="1"/>
    <col min="11555" max="11555" width="9.42578125" style="52" customWidth="1"/>
    <col min="11556" max="11556" width="6.7109375" style="52" customWidth="1"/>
    <col min="11557" max="11557" width="7.42578125" style="52" customWidth="1"/>
    <col min="11558" max="11558" width="20.7109375" style="52" customWidth="1"/>
    <col min="11559" max="11559" width="22.28515625" style="52" customWidth="1"/>
    <col min="11560" max="11560" width="11.42578125" style="52" customWidth="1"/>
    <col min="11561" max="11561" width="10.42578125" style="52" customWidth="1"/>
    <col min="11562" max="11792" width="22.28515625" style="52"/>
    <col min="11793" max="11794" width="4.28515625" style="52" customWidth="1"/>
    <col min="11795" max="11795" width="22.28515625" style="52" customWidth="1"/>
    <col min="11796" max="11796" width="8.5703125" style="52" customWidth="1"/>
    <col min="11797" max="11797" width="22.28515625" style="52" customWidth="1"/>
    <col min="11798" max="11798" width="14.85546875" style="52" customWidth="1"/>
    <col min="11799" max="11799" width="22.28515625" style="52" customWidth="1"/>
    <col min="11800" max="11800" width="16.85546875" style="52" customWidth="1"/>
    <col min="11801" max="11801" width="2.42578125" style="52" customWidth="1"/>
    <col min="11802" max="11802" width="1.85546875" style="52" customWidth="1"/>
    <col min="11803" max="11803" width="1.5703125" style="52" customWidth="1"/>
    <col min="11804" max="11804" width="3.85546875" style="52" customWidth="1"/>
    <col min="11805" max="11805" width="9.140625" style="52" customWidth="1"/>
    <col min="11806" max="11806" width="6.85546875" style="52" customWidth="1"/>
    <col min="11807" max="11807" width="9.5703125" style="52" customWidth="1"/>
    <col min="11808" max="11809" width="8.42578125" style="52" customWidth="1"/>
    <col min="11810" max="11810" width="5.28515625" style="52" customWidth="1"/>
    <col min="11811" max="11811" width="9.42578125" style="52" customWidth="1"/>
    <col min="11812" max="11812" width="6.7109375" style="52" customWidth="1"/>
    <col min="11813" max="11813" width="7.42578125" style="52" customWidth="1"/>
    <col min="11814" max="11814" width="20.7109375" style="52" customWidth="1"/>
    <col min="11815" max="11815" width="22.28515625" style="52" customWidth="1"/>
    <col min="11816" max="11816" width="11.42578125" style="52" customWidth="1"/>
    <col min="11817" max="11817" width="10.42578125" style="52" customWidth="1"/>
    <col min="11818" max="12048" width="22.28515625" style="52"/>
    <col min="12049" max="12050" width="4.28515625" style="52" customWidth="1"/>
    <col min="12051" max="12051" width="22.28515625" style="52" customWidth="1"/>
    <col min="12052" max="12052" width="8.5703125" style="52" customWidth="1"/>
    <col min="12053" max="12053" width="22.28515625" style="52" customWidth="1"/>
    <col min="12054" max="12054" width="14.85546875" style="52" customWidth="1"/>
    <col min="12055" max="12055" width="22.28515625" style="52" customWidth="1"/>
    <col min="12056" max="12056" width="16.85546875" style="52" customWidth="1"/>
    <col min="12057" max="12057" width="2.42578125" style="52" customWidth="1"/>
    <col min="12058" max="12058" width="1.85546875" style="52" customWidth="1"/>
    <col min="12059" max="12059" width="1.5703125" style="52" customWidth="1"/>
    <col min="12060" max="12060" width="3.85546875" style="52" customWidth="1"/>
    <col min="12061" max="12061" width="9.140625" style="52" customWidth="1"/>
    <col min="12062" max="12062" width="6.85546875" style="52" customWidth="1"/>
    <col min="12063" max="12063" width="9.5703125" style="52" customWidth="1"/>
    <col min="12064" max="12065" width="8.42578125" style="52" customWidth="1"/>
    <col min="12066" max="12066" width="5.28515625" style="52" customWidth="1"/>
    <col min="12067" max="12067" width="9.42578125" style="52" customWidth="1"/>
    <col min="12068" max="12068" width="6.7109375" style="52" customWidth="1"/>
    <col min="12069" max="12069" width="7.42578125" style="52" customWidth="1"/>
    <col min="12070" max="12070" width="20.7109375" style="52" customWidth="1"/>
    <col min="12071" max="12071" width="22.28515625" style="52" customWidth="1"/>
    <col min="12072" max="12072" width="11.42578125" style="52" customWidth="1"/>
    <col min="12073" max="12073" width="10.42578125" style="52" customWidth="1"/>
    <col min="12074" max="12304" width="22.28515625" style="52"/>
    <col min="12305" max="12306" width="4.28515625" style="52" customWidth="1"/>
    <col min="12307" max="12307" width="22.28515625" style="52" customWidth="1"/>
    <col min="12308" max="12308" width="8.5703125" style="52" customWidth="1"/>
    <col min="12309" max="12309" width="22.28515625" style="52" customWidth="1"/>
    <col min="12310" max="12310" width="14.85546875" style="52" customWidth="1"/>
    <col min="12311" max="12311" width="22.28515625" style="52" customWidth="1"/>
    <col min="12312" max="12312" width="16.85546875" style="52" customWidth="1"/>
    <col min="12313" max="12313" width="2.42578125" style="52" customWidth="1"/>
    <col min="12314" max="12314" width="1.85546875" style="52" customWidth="1"/>
    <col min="12315" max="12315" width="1.5703125" style="52" customWidth="1"/>
    <col min="12316" max="12316" width="3.85546875" style="52" customWidth="1"/>
    <col min="12317" max="12317" width="9.140625" style="52" customWidth="1"/>
    <col min="12318" max="12318" width="6.85546875" style="52" customWidth="1"/>
    <col min="12319" max="12319" width="9.5703125" style="52" customWidth="1"/>
    <col min="12320" max="12321" width="8.42578125" style="52" customWidth="1"/>
    <col min="12322" max="12322" width="5.28515625" style="52" customWidth="1"/>
    <col min="12323" max="12323" width="9.42578125" style="52" customWidth="1"/>
    <col min="12324" max="12324" width="6.7109375" style="52" customWidth="1"/>
    <col min="12325" max="12325" width="7.42578125" style="52" customWidth="1"/>
    <col min="12326" max="12326" width="20.7109375" style="52" customWidth="1"/>
    <col min="12327" max="12327" width="22.28515625" style="52" customWidth="1"/>
    <col min="12328" max="12328" width="11.42578125" style="52" customWidth="1"/>
    <col min="12329" max="12329" width="10.42578125" style="52" customWidth="1"/>
    <col min="12330" max="12560" width="22.28515625" style="52"/>
    <col min="12561" max="12562" width="4.28515625" style="52" customWidth="1"/>
    <col min="12563" max="12563" width="22.28515625" style="52" customWidth="1"/>
    <col min="12564" max="12564" width="8.5703125" style="52" customWidth="1"/>
    <col min="12565" max="12565" width="22.28515625" style="52" customWidth="1"/>
    <col min="12566" max="12566" width="14.85546875" style="52" customWidth="1"/>
    <col min="12567" max="12567" width="22.28515625" style="52" customWidth="1"/>
    <col min="12568" max="12568" width="16.85546875" style="52" customWidth="1"/>
    <col min="12569" max="12569" width="2.42578125" style="52" customWidth="1"/>
    <col min="12570" max="12570" width="1.85546875" style="52" customWidth="1"/>
    <col min="12571" max="12571" width="1.5703125" style="52" customWidth="1"/>
    <col min="12572" max="12572" width="3.85546875" style="52" customWidth="1"/>
    <col min="12573" max="12573" width="9.140625" style="52" customWidth="1"/>
    <col min="12574" max="12574" width="6.85546875" style="52" customWidth="1"/>
    <col min="12575" max="12575" width="9.5703125" style="52" customWidth="1"/>
    <col min="12576" max="12577" width="8.42578125" style="52" customWidth="1"/>
    <col min="12578" max="12578" width="5.28515625" style="52" customWidth="1"/>
    <col min="12579" max="12579" width="9.42578125" style="52" customWidth="1"/>
    <col min="12580" max="12580" width="6.7109375" style="52" customWidth="1"/>
    <col min="12581" max="12581" width="7.42578125" style="52" customWidth="1"/>
    <col min="12582" max="12582" width="20.7109375" style="52" customWidth="1"/>
    <col min="12583" max="12583" width="22.28515625" style="52" customWidth="1"/>
    <col min="12584" max="12584" width="11.42578125" style="52" customWidth="1"/>
    <col min="12585" max="12585" width="10.42578125" style="52" customWidth="1"/>
    <col min="12586" max="12816" width="22.28515625" style="52"/>
    <col min="12817" max="12818" width="4.28515625" style="52" customWidth="1"/>
    <col min="12819" max="12819" width="22.28515625" style="52" customWidth="1"/>
    <col min="12820" max="12820" width="8.5703125" style="52" customWidth="1"/>
    <col min="12821" max="12821" width="22.28515625" style="52" customWidth="1"/>
    <col min="12822" max="12822" width="14.85546875" style="52" customWidth="1"/>
    <col min="12823" max="12823" width="22.28515625" style="52" customWidth="1"/>
    <col min="12824" max="12824" width="16.85546875" style="52" customWidth="1"/>
    <col min="12825" max="12825" width="2.42578125" style="52" customWidth="1"/>
    <col min="12826" max="12826" width="1.85546875" style="52" customWidth="1"/>
    <col min="12827" max="12827" width="1.5703125" style="52" customWidth="1"/>
    <col min="12828" max="12828" width="3.85546875" style="52" customWidth="1"/>
    <col min="12829" max="12829" width="9.140625" style="52" customWidth="1"/>
    <col min="12830" max="12830" width="6.85546875" style="52" customWidth="1"/>
    <col min="12831" max="12831" width="9.5703125" style="52" customWidth="1"/>
    <col min="12832" max="12833" width="8.42578125" style="52" customWidth="1"/>
    <col min="12834" max="12834" width="5.28515625" style="52" customWidth="1"/>
    <col min="12835" max="12835" width="9.42578125" style="52" customWidth="1"/>
    <col min="12836" max="12836" width="6.7109375" style="52" customWidth="1"/>
    <col min="12837" max="12837" width="7.42578125" style="52" customWidth="1"/>
    <col min="12838" max="12838" width="20.7109375" style="52" customWidth="1"/>
    <col min="12839" max="12839" width="22.28515625" style="52" customWidth="1"/>
    <col min="12840" max="12840" width="11.42578125" style="52" customWidth="1"/>
    <col min="12841" max="12841" width="10.42578125" style="52" customWidth="1"/>
    <col min="12842" max="13072" width="22.28515625" style="52"/>
    <col min="13073" max="13074" width="4.28515625" style="52" customWidth="1"/>
    <col min="13075" max="13075" width="22.28515625" style="52" customWidth="1"/>
    <col min="13076" max="13076" width="8.5703125" style="52" customWidth="1"/>
    <col min="13077" max="13077" width="22.28515625" style="52" customWidth="1"/>
    <col min="13078" max="13078" width="14.85546875" style="52" customWidth="1"/>
    <col min="13079" max="13079" width="22.28515625" style="52" customWidth="1"/>
    <col min="13080" max="13080" width="16.85546875" style="52" customWidth="1"/>
    <col min="13081" max="13081" width="2.42578125" style="52" customWidth="1"/>
    <col min="13082" max="13082" width="1.85546875" style="52" customWidth="1"/>
    <col min="13083" max="13083" width="1.5703125" style="52" customWidth="1"/>
    <col min="13084" max="13084" width="3.85546875" style="52" customWidth="1"/>
    <col min="13085" max="13085" width="9.140625" style="52" customWidth="1"/>
    <col min="13086" max="13086" width="6.85546875" style="52" customWidth="1"/>
    <col min="13087" max="13087" width="9.5703125" style="52" customWidth="1"/>
    <col min="13088" max="13089" width="8.42578125" style="52" customWidth="1"/>
    <col min="13090" max="13090" width="5.28515625" style="52" customWidth="1"/>
    <col min="13091" max="13091" width="9.42578125" style="52" customWidth="1"/>
    <col min="13092" max="13092" width="6.7109375" style="52" customWidth="1"/>
    <col min="13093" max="13093" width="7.42578125" style="52" customWidth="1"/>
    <col min="13094" max="13094" width="20.7109375" style="52" customWidth="1"/>
    <col min="13095" max="13095" width="22.28515625" style="52" customWidth="1"/>
    <col min="13096" max="13096" width="11.42578125" style="52" customWidth="1"/>
    <col min="13097" max="13097" width="10.42578125" style="52" customWidth="1"/>
    <col min="13098" max="13328" width="22.28515625" style="52"/>
    <col min="13329" max="13330" width="4.28515625" style="52" customWidth="1"/>
    <col min="13331" max="13331" width="22.28515625" style="52" customWidth="1"/>
    <col min="13332" max="13332" width="8.5703125" style="52" customWidth="1"/>
    <col min="13333" max="13333" width="22.28515625" style="52" customWidth="1"/>
    <col min="13334" max="13334" width="14.85546875" style="52" customWidth="1"/>
    <col min="13335" max="13335" width="22.28515625" style="52" customWidth="1"/>
    <col min="13336" max="13336" width="16.85546875" style="52" customWidth="1"/>
    <col min="13337" max="13337" width="2.42578125" style="52" customWidth="1"/>
    <col min="13338" max="13338" width="1.85546875" style="52" customWidth="1"/>
    <col min="13339" max="13339" width="1.5703125" style="52" customWidth="1"/>
    <col min="13340" max="13340" width="3.85546875" style="52" customWidth="1"/>
    <col min="13341" max="13341" width="9.140625" style="52" customWidth="1"/>
    <col min="13342" max="13342" width="6.85546875" style="52" customWidth="1"/>
    <col min="13343" max="13343" width="9.5703125" style="52" customWidth="1"/>
    <col min="13344" max="13345" width="8.42578125" style="52" customWidth="1"/>
    <col min="13346" max="13346" width="5.28515625" style="52" customWidth="1"/>
    <col min="13347" max="13347" width="9.42578125" style="52" customWidth="1"/>
    <col min="13348" max="13348" width="6.7109375" style="52" customWidth="1"/>
    <col min="13349" max="13349" width="7.42578125" style="52" customWidth="1"/>
    <col min="13350" max="13350" width="20.7109375" style="52" customWidth="1"/>
    <col min="13351" max="13351" width="22.28515625" style="52" customWidth="1"/>
    <col min="13352" max="13352" width="11.42578125" style="52" customWidth="1"/>
    <col min="13353" max="13353" width="10.42578125" style="52" customWidth="1"/>
    <col min="13354" max="13584" width="22.28515625" style="52"/>
    <col min="13585" max="13586" width="4.28515625" style="52" customWidth="1"/>
    <col min="13587" max="13587" width="22.28515625" style="52" customWidth="1"/>
    <col min="13588" max="13588" width="8.5703125" style="52" customWidth="1"/>
    <col min="13589" max="13589" width="22.28515625" style="52" customWidth="1"/>
    <col min="13590" max="13590" width="14.85546875" style="52" customWidth="1"/>
    <col min="13591" max="13591" width="22.28515625" style="52" customWidth="1"/>
    <col min="13592" max="13592" width="16.85546875" style="52" customWidth="1"/>
    <col min="13593" max="13593" width="2.42578125" style="52" customWidth="1"/>
    <col min="13594" max="13594" width="1.85546875" style="52" customWidth="1"/>
    <col min="13595" max="13595" width="1.5703125" style="52" customWidth="1"/>
    <col min="13596" max="13596" width="3.85546875" style="52" customWidth="1"/>
    <col min="13597" max="13597" width="9.140625" style="52" customWidth="1"/>
    <col min="13598" max="13598" width="6.85546875" style="52" customWidth="1"/>
    <col min="13599" max="13599" width="9.5703125" style="52" customWidth="1"/>
    <col min="13600" max="13601" width="8.42578125" style="52" customWidth="1"/>
    <col min="13602" max="13602" width="5.28515625" style="52" customWidth="1"/>
    <col min="13603" max="13603" width="9.42578125" style="52" customWidth="1"/>
    <col min="13604" max="13604" width="6.7109375" style="52" customWidth="1"/>
    <col min="13605" max="13605" width="7.42578125" style="52" customWidth="1"/>
    <col min="13606" max="13606" width="20.7109375" style="52" customWidth="1"/>
    <col min="13607" max="13607" width="22.28515625" style="52" customWidth="1"/>
    <col min="13608" max="13608" width="11.42578125" style="52" customWidth="1"/>
    <col min="13609" max="13609" width="10.42578125" style="52" customWidth="1"/>
    <col min="13610" max="13840" width="22.28515625" style="52"/>
    <col min="13841" max="13842" width="4.28515625" style="52" customWidth="1"/>
    <col min="13843" max="13843" width="22.28515625" style="52" customWidth="1"/>
    <col min="13844" max="13844" width="8.5703125" style="52" customWidth="1"/>
    <col min="13845" max="13845" width="22.28515625" style="52" customWidth="1"/>
    <col min="13846" max="13846" width="14.85546875" style="52" customWidth="1"/>
    <col min="13847" max="13847" width="22.28515625" style="52" customWidth="1"/>
    <col min="13848" max="13848" width="16.85546875" style="52" customWidth="1"/>
    <col min="13849" max="13849" width="2.42578125" style="52" customWidth="1"/>
    <col min="13850" max="13850" width="1.85546875" style="52" customWidth="1"/>
    <col min="13851" max="13851" width="1.5703125" style="52" customWidth="1"/>
    <col min="13852" max="13852" width="3.85546875" style="52" customWidth="1"/>
    <col min="13853" max="13853" width="9.140625" style="52" customWidth="1"/>
    <col min="13854" max="13854" width="6.85546875" style="52" customWidth="1"/>
    <col min="13855" max="13855" width="9.5703125" style="52" customWidth="1"/>
    <col min="13856" max="13857" width="8.42578125" style="52" customWidth="1"/>
    <col min="13858" max="13858" width="5.28515625" style="52" customWidth="1"/>
    <col min="13859" max="13859" width="9.42578125" style="52" customWidth="1"/>
    <col min="13860" max="13860" width="6.7109375" style="52" customWidth="1"/>
    <col min="13861" max="13861" width="7.42578125" style="52" customWidth="1"/>
    <col min="13862" max="13862" width="20.7109375" style="52" customWidth="1"/>
    <col min="13863" max="13863" width="22.28515625" style="52" customWidth="1"/>
    <col min="13864" max="13864" width="11.42578125" style="52" customWidth="1"/>
    <col min="13865" max="13865" width="10.42578125" style="52" customWidth="1"/>
    <col min="13866" max="14096" width="22.28515625" style="52"/>
    <col min="14097" max="14098" width="4.28515625" style="52" customWidth="1"/>
    <col min="14099" max="14099" width="22.28515625" style="52" customWidth="1"/>
    <col min="14100" max="14100" width="8.5703125" style="52" customWidth="1"/>
    <col min="14101" max="14101" width="22.28515625" style="52" customWidth="1"/>
    <col min="14102" max="14102" width="14.85546875" style="52" customWidth="1"/>
    <col min="14103" max="14103" width="22.28515625" style="52" customWidth="1"/>
    <col min="14104" max="14104" width="16.85546875" style="52" customWidth="1"/>
    <col min="14105" max="14105" width="2.42578125" style="52" customWidth="1"/>
    <col min="14106" max="14106" width="1.85546875" style="52" customWidth="1"/>
    <col min="14107" max="14107" width="1.5703125" style="52" customWidth="1"/>
    <col min="14108" max="14108" width="3.85546875" style="52" customWidth="1"/>
    <col min="14109" max="14109" width="9.140625" style="52" customWidth="1"/>
    <col min="14110" max="14110" width="6.85546875" style="52" customWidth="1"/>
    <col min="14111" max="14111" width="9.5703125" style="52" customWidth="1"/>
    <col min="14112" max="14113" width="8.42578125" style="52" customWidth="1"/>
    <col min="14114" max="14114" width="5.28515625" style="52" customWidth="1"/>
    <col min="14115" max="14115" width="9.42578125" style="52" customWidth="1"/>
    <col min="14116" max="14116" width="6.7109375" style="52" customWidth="1"/>
    <col min="14117" max="14117" width="7.42578125" style="52" customWidth="1"/>
    <col min="14118" max="14118" width="20.7109375" style="52" customWidth="1"/>
    <col min="14119" max="14119" width="22.28515625" style="52" customWidth="1"/>
    <col min="14120" max="14120" width="11.42578125" style="52" customWidth="1"/>
    <col min="14121" max="14121" width="10.42578125" style="52" customWidth="1"/>
    <col min="14122" max="14352" width="22.28515625" style="52"/>
    <col min="14353" max="14354" width="4.28515625" style="52" customWidth="1"/>
    <col min="14355" max="14355" width="22.28515625" style="52" customWidth="1"/>
    <col min="14356" max="14356" width="8.5703125" style="52" customWidth="1"/>
    <col min="14357" max="14357" width="22.28515625" style="52" customWidth="1"/>
    <col min="14358" max="14358" width="14.85546875" style="52" customWidth="1"/>
    <col min="14359" max="14359" width="22.28515625" style="52" customWidth="1"/>
    <col min="14360" max="14360" width="16.85546875" style="52" customWidth="1"/>
    <col min="14361" max="14361" width="2.42578125" style="52" customWidth="1"/>
    <col min="14362" max="14362" width="1.85546875" style="52" customWidth="1"/>
    <col min="14363" max="14363" width="1.5703125" style="52" customWidth="1"/>
    <col min="14364" max="14364" width="3.85546875" style="52" customWidth="1"/>
    <col min="14365" max="14365" width="9.140625" style="52" customWidth="1"/>
    <col min="14366" max="14366" width="6.85546875" style="52" customWidth="1"/>
    <col min="14367" max="14367" width="9.5703125" style="52" customWidth="1"/>
    <col min="14368" max="14369" width="8.42578125" style="52" customWidth="1"/>
    <col min="14370" max="14370" width="5.28515625" style="52" customWidth="1"/>
    <col min="14371" max="14371" width="9.42578125" style="52" customWidth="1"/>
    <col min="14372" max="14372" width="6.7109375" style="52" customWidth="1"/>
    <col min="14373" max="14373" width="7.42578125" style="52" customWidth="1"/>
    <col min="14374" max="14374" width="20.7109375" style="52" customWidth="1"/>
    <col min="14375" max="14375" width="22.28515625" style="52" customWidth="1"/>
    <col min="14376" max="14376" width="11.42578125" style="52" customWidth="1"/>
    <col min="14377" max="14377" width="10.42578125" style="52" customWidth="1"/>
    <col min="14378" max="14608" width="22.28515625" style="52"/>
    <col min="14609" max="14610" width="4.28515625" style="52" customWidth="1"/>
    <col min="14611" max="14611" width="22.28515625" style="52" customWidth="1"/>
    <col min="14612" max="14612" width="8.5703125" style="52" customWidth="1"/>
    <col min="14613" max="14613" width="22.28515625" style="52" customWidth="1"/>
    <col min="14614" max="14614" width="14.85546875" style="52" customWidth="1"/>
    <col min="14615" max="14615" width="22.28515625" style="52" customWidth="1"/>
    <col min="14616" max="14616" width="16.85546875" style="52" customWidth="1"/>
    <col min="14617" max="14617" width="2.42578125" style="52" customWidth="1"/>
    <col min="14618" max="14618" width="1.85546875" style="52" customWidth="1"/>
    <col min="14619" max="14619" width="1.5703125" style="52" customWidth="1"/>
    <col min="14620" max="14620" width="3.85546875" style="52" customWidth="1"/>
    <col min="14621" max="14621" width="9.140625" style="52" customWidth="1"/>
    <col min="14622" max="14622" width="6.85546875" style="52" customWidth="1"/>
    <col min="14623" max="14623" width="9.5703125" style="52" customWidth="1"/>
    <col min="14624" max="14625" width="8.42578125" style="52" customWidth="1"/>
    <col min="14626" max="14626" width="5.28515625" style="52" customWidth="1"/>
    <col min="14627" max="14627" width="9.42578125" style="52" customWidth="1"/>
    <col min="14628" max="14628" width="6.7109375" style="52" customWidth="1"/>
    <col min="14629" max="14629" width="7.42578125" style="52" customWidth="1"/>
    <col min="14630" max="14630" width="20.7109375" style="52" customWidth="1"/>
    <col min="14631" max="14631" width="22.28515625" style="52" customWidth="1"/>
    <col min="14632" max="14632" width="11.42578125" style="52" customWidth="1"/>
    <col min="14633" max="14633" width="10.42578125" style="52" customWidth="1"/>
    <col min="14634" max="14864" width="22.28515625" style="52"/>
    <col min="14865" max="14866" width="4.28515625" style="52" customWidth="1"/>
    <col min="14867" max="14867" width="22.28515625" style="52" customWidth="1"/>
    <col min="14868" max="14868" width="8.5703125" style="52" customWidth="1"/>
    <col min="14869" max="14869" width="22.28515625" style="52" customWidth="1"/>
    <col min="14870" max="14870" width="14.85546875" style="52" customWidth="1"/>
    <col min="14871" max="14871" width="22.28515625" style="52" customWidth="1"/>
    <col min="14872" max="14872" width="16.85546875" style="52" customWidth="1"/>
    <col min="14873" max="14873" width="2.42578125" style="52" customWidth="1"/>
    <col min="14874" max="14874" width="1.85546875" style="52" customWidth="1"/>
    <col min="14875" max="14875" width="1.5703125" style="52" customWidth="1"/>
    <col min="14876" max="14876" width="3.85546875" style="52" customWidth="1"/>
    <col min="14877" max="14877" width="9.140625" style="52" customWidth="1"/>
    <col min="14878" max="14878" width="6.85546875" style="52" customWidth="1"/>
    <col min="14879" max="14879" width="9.5703125" style="52" customWidth="1"/>
    <col min="14880" max="14881" width="8.42578125" style="52" customWidth="1"/>
    <col min="14882" max="14882" width="5.28515625" style="52" customWidth="1"/>
    <col min="14883" max="14883" width="9.42578125" style="52" customWidth="1"/>
    <col min="14884" max="14884" width="6.7109375" style="52" customWidth="1"/>
    <col min="14885" max="14885" width="7.42578125" style="52" customWidth="1"/>
    <col min="14886" max="14886" width="20.7109375" style="52" customWidth="1"/>
    <col min="14887" max="14887" width="22.28515625" style="52" customWidth="1"/>
    <col min="14888" max="14888" width="11.42578125" style="52" customWidth="1"/>
    <col min="14889" max="14889" width="10.42578125" style="52" customWidth="1"/>
    <col min="14890" max="15120" width="22.28515625" style="52"/>
    <col min="15121" max="15122" width="4.28515625" style="52" customWidth="1"/>
    <col min="15123" max="15123" width="22.28515625" style="52" customWidth="1"/>
    <col min="15124" max="15124" width="8.5703125" style="52" customWidth="1"/>
    <col min="15125" max="15125" width="22.28515625" style="52" customWidth="1"/>
    <col min="15126" max="15126" width="14.85546875" style="52" customWidth="1"/>
    <col min="15127" max="15127" width="22.28515625" style="52" customWidth="1"/>
    <col min="15128" max="15128" width="16.85546875" style="52" customWidth="1"/>
    <col min="15129" max="15129" width="2.42578125" style="52" customWidth="1"/>
    <col min="15130" max="15130" width="1.85546875" style="52" customWidth="1"/>
    <col min="15131" max="15131" width="1.5703125" style="52" customWidth="1"/>
    <col min="15132" max="15132" width="3.85546875" style="52" customWidth="1"/>
    <col min="15133" max="15133" width="9.140625" style="52" customWidth="1"/>
    <col min="15134" max="15134" width="6.85546875" style="52" customWidth="1"/>
    <col min="15135" max="15135" width="9.5703125" style="52" customWidth="1"/>
    <col min="15136" max="15137" width="8.42578125" style="52" customWidth="1"/>
    <col min="15138" max="15138" width="5.28515625" style="52" customWidth="1"/>
    <col min="15139" max="15139" width="9.42578125" style="52" customWidth="1"/>
    <col min="15140" max="15140" width="6.7109375" style="52" customWidth="1"/>
    <col min="15141" max="15141" width="7.42578125" style="52" customWidth="1"/>
    <col min="15142" max="15142" width="20.7109375" style="52" customWidth="1"/>
    <col min="15143" max="15143" width="22.28515625" style="52" customWidth="1"/>
    <col min="15144" max="15144" width="11.42578125" style="52" customWidth="1"/>
    <col min="15145" max="15145" width="10.42578125" style="52" customWidth="1"/>
    <col min="15146" max="15376" width="22.28515625" style="52"/>
    <col min="15377" max="15378" width="4.28515625" style="52" customWidth="1"/>
    <col min="15379" max="15379" width="22.28515625" style="52" customWidth="1"/>
    <col min="15380" max="15380" width="8.5703125" style="52" customWidth="1"/>
    <col min="15381" max="15381" width="22.28515625" style="52" customWidth="1"/>
    <col min="15382" max="15382" width="14.85546875" style="52" customWidth="1"/>
    <col min="15383" max="15383" width="22.28515625" style="52" customWidth="1"/>
    <col min="15384" max="15384" width="16.85546875" style="52" customWidth="1"/>
    <col min="15385" max="15385" width="2.42578125" style="52" customWidth="1"/>
    <col min="15386" max="15386" width="1.85546875" style="52" customWidth="1"/>
    <col min="15387" max="15387" width="1.5703125" style="52" customWidth="1"/>
    <col min="15388" max="15388" width="3.85546875" style="52" customWidth="1"/>
    <col min="15389" max="15389" width="9.140625" style="52" customWidth="1"/>
    <col min="15390" max="15390" width="6.85546875" style="52" customWidth="1"/>
    <col min="15391" max="15391" width="9.5703125" style="52" customWidth="1"/>
    <col min="15392" max="15393" width="8.42578125" style="52" customWidth="1"/>
    <col min="15394" max="15394" width="5.28515625" style="52" customWidth="1"/>
    <col min="15395" max="15395" width="9.42578125" style="52" customWidth="1"/>
    <col min="15396" max="15396" width="6.7109375" style="52" customWidth="1"/>
    <col min="15397" max="15397" width="7.42578125" style="52" customWidth="1"/>
    <col min="15398" max="15398" width="20.7109375" style="52" customWidth="1"/>
    <col min="15399" max="15399" width="22.28515625" style="52" customWidth="1"/>
    <col min="15400" max="15400" width="11.42578125" style="52" customWidth="1"/>
    <col min="15401" max="15401" width="10.42578125" style="52" customWidth="1"/>
    <col min="15402" max="15632" width="22.28515625" style="52"/>
    <col min="15633" max="15634" width="4.28515625" style="52" customWidth="1"/>
    <col min="15635" max="15635" width="22.28515625" style="52" customWidth="1"/>
    <col min="15636" max="15636" width="8.5703125" style="52" customWidth="1"/>
    <col min="15637" max="15637" width="22.28515625" style="52" customWidth="1"/>
    <col min="15638" max="15638" width="14.85546875" style="52" customWidth="1"/>
    <col min="15639" max="15639" width="22.28515625" style="52" customWidth="1"/>
    <col min="15640" max="15640" width="16.85546875" style="52" customWidth="1"/>
    <col min="15641" max="15641" width="2.42578125" style="52" customWidth="1"/>
    <col min="15642" max="15642" width="1.85546875" style="52" customWidth="1"/>
    <col min="15643" max="15643" width="1.5703125" style="52" customWidth="1"/>
    <col min="15644" max="15644" width="3.85546875" style="52" customWidth="1"/>
    <col min="15645" max="15645" width="9.140625" style="52" customWidth="1"/>
    <col min="15646" max="15646" width="6.85546875" style="52" customWidth="1"/>
    <col min="15647" max="15647" width="9.5703125" style="52" customWidth="1"/>
    <col min="15648" max="15649" width="8.42578125" style="52" customWidth="1"/>
    <col min="15650" max="15650" width="5.28515625" style="52" customWidth="1"/>
    <col min="15651" max="15651" width="9.42578125" style="52" customWidth="1"/>
    <col min="15652" max="15652" width="6.7109375" style="52" customWidth="1"/>
    <col min="15653" max="15653" width="7.42578125" style="52" customWidth="1"/>
    <col min="15654" max="15654" width="20.7109375" style="52" customWidth="1"/>
    <col min="15655" max="15655" width="22.28515625" style="52" customWidth="1"/>
    <col min="15656" max="15656" width="11.42578125" style="52" customWidth="1"/>
    <col min="15657" max="15657" width="10.42578125" style="52" customWidth="1"/>
    <col min="15658" max="15888" width="22.28515625" style="52"/>
    <col min="15889" max="15890" width="4.28515625" style="52" customWidth="1"/>
    <col min="15891" max="15891" width="22.28515625" style="52" customWidth="1"/>
    <col min="15892" max="15892" width="8.5703125" style="52" customWidth="1"/>
    <col min="15893" max="15893" width="22.28515625" style="52" customWidth="1"/>
    <col min="15894" max="15894" width="14.85546875" style="52" customWidth="1"/>
    <col min="15895" max="15895" width="22.28515625" style="52" customWidth="1"/>
    <col min="15896" max="15896" width="16.85546875" style="52" customWidth="1"/>
    <col min="15897" max="15897" width="2.42578125" style="52" customWidth="1"/>
    <col min="15898" max="15898" width="1.85546875" style="52" customWidth="1"/>
    <col min="15899" max="15899" width="1.5703125" style="52" customWidth="1"/>
    <col min="15900" max="15900" width="3.85546875" style="52" customWidth="1"/>
    <col min="15901" max="15901" width="9.140625" style="52" customWidth="1"/>
    <col min="15902" max="15902" width="6.85546875" style="52" customWidth="1"/>
    <col min="15903" max="15903" width="9.5703125" style="52" customWidth="1"/>
    <col min="15904" max="15905" width="8.42578125" style="52" customWidth="1"/>
    <col min="15906" max="15906" width="5.28515625" style="52" customWidth="1"/>
    <col min="15907" max="15907" width="9.42578125" style="52" customWidth="1"/>
    <col min="15908" max="15908" width="6.7109375" style="52" customWidth="1"/>
    <col min="15909" max="15909" width="7.42578125" style="52" customWidth="1"/>
    <col min="15910" max="15910" width="20.7109375" style="52" customWidth="1"/>
    <col min="15911" max="15911" width="22.28515625" style="52" customWidth="1"/>
    <col min="15912" max="15912" width="11.42578125" style="52" customWidth="1"/>
    <col min="15913" max="15913" width="10.42578125" style="52" customWidth="1"/>
    <col min="15914" max="16144" width="22.28515625" style="52"/>
    <col min="16145" max="16146" width="4.28515625" style="52" customWidth="1"/>
    <col min="16147" max="16147" width="22.28515625" style="52" customWidth="1"/>
    <col min="16148" max="16148" width="8.5703125" style="52" customWidth="1"/>
    <col min="16149" max="16149" width="22.28515625" style="52" customWidth="1"/>
    <col min="16150" max="16150" width="14.85546875" style="52" customWidth="1"/>
    <col min="16151" max="16151" width="22.28515625" style="52" customWidth="1"/>
    <col min="16152" max="16152" width="16.85546875" style="52" customWidth="1"/>
    <col min="16153" max="16153" width="2.42578125" style="52" customWidth="1"/>
    <col min="16154" max="16154" width="1.85546875" style="52" customWidth="1"/>
    <col min="16155" max="16155" width="1.5703125" style="52" customWidth="1"/>
    <col min="16156" max="16156" width="3.85546875" style="52" customWidth="1"/>
    <col min="16157" max="16157" width="9.140625" style="52" customWidth="1"/>
    <col min="16158" max="16158" width="6.85546875" style="52" customWidth="1"/>
    <col min="16159" max="16159" width="9.5703125" style="52" customWidth="1"/>
    <col min="16160" max="16161" width="8.42578125" style="52" customWidth="1"/>
    <col min="16162" max="16162" width="5.28515625" style="52" customWidth="1"/>
    <col min="16163" max="16163" width="9.42578125" style="52" customWidth="1"/>
    <col min="16164" max="16164" width="6.7109375" style="52" customWidth="1"/>
    <col min="16165" max="16165" width="7.42578125" style="52" customWidth="1"/>
    <col min="16166" max="16166" width="20.7109375" style="52" customWidth="1"/>
    <col min="16167" max="16167" width="22.28515625" style="52" customWidth="1"/>
    <col min="16168" max="16168" width="11.42578125" style="52" customWidth="1"/>
    <col min="16169" max="16169" width="10.42578125" style="52" customWidth="1"/>
    <col min="16170" max="16384" width="22.28515625" style="52"/>
  </cols>
  <sheetData>
    <row r="1" spans="1:43" s="32" customFormat="1">
      <c r="A1" s="31" t="s">
        <v>3589</v>
      </c>
      <c r="B1" s="31" t="s">
        <v>3590</v>
      </c>
      <c r="C1" s="31" t="s">
        <v>5</v>
      </c>
      <c r="D1" s="31" t="s">
        <v>36</v>
      </c>
      <c r="E1" s="31" t="s">
        <v>6</v>
      </c>
      <c r="F1" s="31" t="s">
        <v>37</v>
      </c>
      <c r="G1" s="31" t="s">
        <v>38</v>
      </c>
      <c r="H1" s="31" t="s">
        <v>39</v>
      </c>
      <c r="I1" s="31" t="s">
        <v>0</v>
      </c>
      <c r="J1" s="31" t="s">
        <v>12</v>
      </c>
      <c r="K1" s="31" t="s">
        <v>49</v>
      </c>
      <c r="L1" s="31" t="s">
        <v>11</v>
      </c>
      <c r="M1" s="31" t="s">
        <v>58</v>
      </c>
      <c r="N1" s="31" t="s">
        <v>57</v>
      </c>
      <c r="O1" s="31" t="s">
        <v>50</v>
      </c>
      <c r="P1" s="31" t="s">
        <v>9</v>
      </c>
      <c r="Q1" s="31" t="s">
        <v>51</v>
      </c>
      <c r="R1" s="31" t="s">
        <v>34</v>
      </c>
      <c r="S1" s="31" t="s">
        <v>52</v>
      </c>
      <c r="T1" s="31" t="s">
        <v>48</v>
      </c>
      <c r="U1" s="31" t="s">
        <v>31</v>
      </c>
      <c r="V1" s="31" t="s">
        <v>3591</v>
      </c>
      <c r="W1" s="31" t="s">
        <v>2287</v>
      </c>
      <c r="X1" s="31" t="s">
        <v>2</v>
      </c>
      <c r="Y1" s="31" t="s">
        <v>2288</v>
      </c>
      <c r="Z1" s="33" t="s">
        <v>19</v>
      </c>
      <c r="AA1" s="31" t="s">
        <v>21</v>
      </c>
      <c r="AB1" s="31" t="s">
        <v>20</v>
      </c>
      <c r="AC1" s="31" t="s">
        <v>29</v>
      </c>
      <c r="AD1" s="31" t="s">
        <v>7</v>
      </c>
      <c r="AE1" s="31" t="s">
        <v>8</v>
      </c>
      <c r="AF1" s="33" t="s">
        <v>53</v>
      </c>
      <c r="AG1" s="34" t="s">
        <v>54</v>
      </c>
      <c r="AH1" s="33" t="s">
        <v>40</v>
      </c>
      <c r="AI1" s="34" t="s">
        <v>41</v>
      </c>
      <c r="AJ1" s="31" t="s">
        <v>46</v>
      </c>
      <c r="AK1" s="31" t="s">
        <v>47</v>
      </c>
      <c r="AL1" s="31" t="s">
        <v>1</v>
      </c>
      <c r="AM1" s="34" t="s">
        <v>14</v>
      </c>
      <c r="AN1" s="34" t="s">
        <v>42</v>
      </c>
      <c r="AO1" s="34" t="s">
        <v>55</v>
      </c>
      <c r="AP1" s="31" t="s">
        <v>32</v>
      </c>
      <c r="AQ1" s="31" t="s">
        <v>10</v>
      </c>
    </row>
    <row r="2" spans="1:43" s="42" customFormat="1">
      <c r="A2" s="35">
        <v>2015</v>
      </c>
      <c r="B2" s="35">
        <v>1</v>
      </c>
      <c r="C2" s="35">
        <v>1</v>
      </c>
      <c r="D2" s="36">
        <v>54271236</v>
      </c>
      <c r="E2" s="36" t="s">
        <v>22</v>
      </c>
      <c r="F2" s="37" t="s">
        <v>3592</v>
      </c>
      <c r="G2" s="36" t="s">
        <v>35</v>
      </c>
      <c r="H2" s="37" t="s">
        <v>3593</v>
      </c>
      <c r="I2" s="38" t="s">
        <v>4</v>
      </c>
      <c r="J2" s="36" t="s">
        <v>25</v>
      </c>
      <c r="K2" s="36">
        <f>IF(ISBLANK(L2),"",INDEX(FACULTY_CODE,MATCH(L2,FACULTY_NAME_EN,0)))</f>
        <v>10700000</v>
      </c>
      <c r="L2" s="38" t="s">
        <v>61</v>
      </c>
      <c r="M2" s="36">
        <f>IF(ISBLANK(N2),"",INDEX(DEPARTMENT_CODE,MATCH(N2,DEPT_NAME_EN,0)))</f>
        <v>10706000</v>
      </c>
      <c r="N2" s="36" t="s">
        <v>103</v>
      </c>
      <c r="O2" s="36" t="str">
        <f>IF(ISBLANK(P2),"",INDEX(Program_Code,MATCH(P2,Program_Name_En,0)))</f>
        <v>2553007</v>
      </c>
      <c r="P2" s="38" t="s">
        <v>3473</v>
      </c>
      <c r="Q2" s="36">
        <f>IF(ISBLANK(R2),"",INDEX(FOS_Code,MATCH(R2,FOS_Name_En,0)))</f>
        <v>10706001</v>
      </c>
      <c r="R2" s="38" t="s">
        <v>2501</v>
      </c>
      <c r="S2" s="36" t="e">
        <f>IF(ISBLANK(T2),"",INDEX(Program_Project_Code,MATCH(T2,Program_Project_Name,0)))</f>
        <v>#N/A</v>
      </c>
      <c r="T2" s="36" t="s">
        <v>3594</v>
      </c>
      <c r="U2" s="36" t="s">
        <v>25</v>
      </c>
      <c r="V2" s="37" t="s">
        <v>3595</v>
      </c>
      <c r="W2" s="38" t="str">
        <f>IF(ISBLANK(X2),"",INDEX(Country_Code,MATCH(X2,Country_Name,0)))</f>
        <v>156</v>
      </c>
      <c r="X2" s="38" t="s">
        <v>1629</v>
      </c>
      <c r="Y2" s="38" t="str">
        <f>IF(ISBLANK(X2),"",INDEX(Continents,MATCH(X2,Country_Name,0)))</f>
        <v>Asia</v>
      </c>
      <c r="Z2" s="39" t="s">
        <v>35</v>
      </c>
      <c r="AA2" s="36" t="e">
        <f>INT((AF2-Z2)/365.25)</f>
        <v>#VALUE!</v>
      </c>
      <c r="AB2" s="40" t="s">
        <v>3596</v>
      </c>
      <c r="AC2" s="38" t="s">
        <v>2459</v>
      </c>
      <c r="AD2" s="36" t="s">
        <v>3597</v>
      </c>
      <c r="AE2" s="40" t="s">
        <v>3598</v>
      </c>
      <c r="AF2" s="39">
        <v>41852</v>
      </c>
      <c r="AG2" s="40" t="s">
        <v>3599</v>
      </c>
      <c r="AH2" s="39">
        <v>41912</v>
      </c>
      <c r="AI2" s="40" t="s">
        <v>3600</v>
      </c>
      <c r="AJ2" s="41" t="s">
        <v>3601</v>
      </c>
      <c r="AK2" s="36">
        <f>IF(OR(ISBLANK(AF2),(ISBLANK(AH2))),"", DATEDIF(AF2,AH2,"d"))</f>
        <v>60</v>
      </c>
      <c r="AL2" s="36" t="s">
        <v>33</v>
      </c>
      <c r="AM2" s="40" t="s">
        <v>35</v>
      </c>
      <c r="AN2" s="40" t="s">
        <v>35</v>
      </c>
      <c r="AO2" s="40" t="s">
        <v>35</v>
      </c>
      <c r="AP2" s="40" t="s">
        <v>35</v>
      </c>
      <c r="AQ2" s="36" t="s">
        <v>35</v>
      </c>
    </row>
    <row r="3" spans="1:43" s="42" customFormat="1">
      <c r="A3" s="35">
        <v>2015</v>
      </c>
      <c r="B3" s="35">
        <v>1</v>
      </c>
      <c r="C3" s="35">
        <v>2</v>
      </c>
      <c r="D3" s="36">
        <v>55070503828</v>
      </c>
      <c r="E3" s="36" t="s">
        <v>3</v>
      </c>
      <c r="F3" s="36" t="s">
        <v>3602</v>
      </c>
      <c r="G3" s="36" t="s">
        <v>35</v>
      </c>
      <c r="H3" s="36" t="s">
        <v>3603</v>
      </c>
      <c r="I3" s="36" t="s">
        <v>4</v>
      </c>
      <c r="J3" s="36" t="s">
        <v>25</v>
      </c>
      <c r="K3" s="36">
        <f t="shared" ref="K3:K22" si="0">IF(ISBLANK(L3),"",INDEX(FACULTY_CODE,MATCH(L3,FACULTY_NAME_EN,0)))</f>
        <v>10700000</v>
      </c>
      <c r="L3" s="38" t="s">
        <v>61</v>
      </c>
      <c r="M3" s="36">
        <f t="shared" ref="M3:M22" si="1">IF(ISBLANK(N3),"",INDEX(DEPARTMENT_CODE,MATCH(N3,DEPT_NAME_EN,0)))</f>
        <v>10711000</v>
      </c>
      <c r="N3" s="36" t="s">
        <v>113</v>
      </c>
      <c r="O3" s="36" t="str">
        <f t="shared" ref="O3:O22" si="2">IF(ISBLANK(P3),"",INDEX(Program_Code,MATCH(P3,Program_Name_En,0)))</f>
        <v>2553002</v>
      </c>
      <c r="P3" s="38" t="s">
        <v>3452</v>
      </c>
      <c r="Q3" s="36">
        <f t="shared" ref="Q3:Q22" si="3">IF(ISBLANK(R3),"",INDEX(FOS_Code,MATCH(R3,FOS_Name_En,0)))</f>
        <v>10711025</v>
      </c>
      <c r="R3" s="38" t="s">
        <v>2522</v>
      </c>
      <c r="S3" s="36" t="str">
        <f t="shared" ref="S3:S22" si="4">IF(ISBLANK(T3),"",INDEX(Program_Project_Code,MATCH(T3,Program_Project_Name,0)))</f>
        <v>25520001</v>
      </c>
      <c r="T3" s="36" t="s">
        <v>2673</v>
      </c>
      <c r="U3" s="36" t="s">
        <v>25</v>
      </c>
      <c r="V3" s="36" t="s">
        <v>3604</v>
      </c>
      <c r="W3" s="38" t="str">
        <f t="shared" ref="W3:W21" si="5">IF(ISBLANK(X3),"",INDEX(Country_Code,MATCH(X3,Country_Name,0)))</f>
        <v>158</v>
      </c>
      <c r="X3" s="38" t="s">
        <v>1631</v>
      </c>
      <c r="Y3" s="38" t="str">
        <f t="shared" ref="Y3:Y21" si="6">IF(ISBLANK(X3),"",INDEX(Continents,MATCH(X3,Country_Name,0)))</f>
        <v>Asia</v>
      </c>
      <c r="Z3" s="39">
        <v>34367</v>
      </c>
      <c r="AA3" s="36">
        <v>21</v>
      </c>
      <c r="AB3" s="40" t="s">
        <v>3605</v>
      </c>
      <c r="AC3" s="38" t="s">
        <v>2459</v>
      </c>
      <c r="AD3" s="36" t="s">
        <v>3606</v>
      </c>
      <c r="AE3" s="40" t="s">
        <v>3607</v>
      </c>
      <c r="AF3" s="39">
        <v>42184</v>
      </c>
      <c r="AG3" s="40" t="s">
        <v>3608</v>
      </c>
      <c r="AH3" s="39">
        <v>42225</v>
      </c>
      <c r="AI3" s="40" t="s">
        <v>3600</v>
      </c>
      <c r="AJ3" s="39" t="s">
        <v>35</v>
      </c>
      <c r="AK3" s="36" t="s">
        <v>3609</v>
      </c>
      <c r="AL3" s="36" t="s">
        <v>33</v>
      </c>
      <c r="AM3" s="40" t="s">
        <v>3610</v>
      </c>
      <c r="AN3" s="40" t="s">
        <v>35</v>
      </c>
      <c r="AO3" s="40" t="s">
        <v>35</v>
      </c>
      <c r="AP3" s="40" t="s">
        <v>35</v>
      </c>
      <c r="AQ3" s="36" t="s">
        <v>35</v>
      </c>
    </row>
    <row r="4" spans="1:43" s="42" customFormat="1">
      <c r="A4" s="35">
        <v>2015</v>
      </c>
      <c r="B4" s="35">
        <v>1</v>
      </c>
      <c r="C4" s="35">
        <v>3</v>
      </c>
      <c r="D4" s="36">
        <v>55070502207</v>
      </c>
      <c r="E4" s="36" t="s">
        <v>22</v>
      </c>
      <c r="F4" s="36" t="s">
        <v>3611</v>
      </c>
      <c r="G4" s="36" t="s">
        <v>35</v>
      </c>
      <c r="H4" s="36" t="s">
        <v>3612</v>
      </c>
      <c r="I4" s="36" t="s">
        <v>4</v>
      </c>
      <c r="J4" s="36" t="s">
        <v>25</v>
      </c>
      <c r="K4" s="36">
        <f t="shared" si="0"/>
        <v>10700000</v>
      </c>
      <c r="L4" s="38" t="s">
        <v>61</v>
      </c>
      <c r="M4" s="36">
        <f t="shared" si="1"/>
        <v>10703000</v>
      </c>
      <c r="N4" s="36" t="s">
        <v>97</v>
      </c>
      <c r="O4" s="36" t="str">
        <f t="shared" si="2"/>
        <v>2545002</v>
      </c>
      <c r="P4" s="38" t="s">
        <v>3257</v>
      </c>
      <c r="Q4" s="36">
        <f t="shared" si="3"/>
        <v>10703015</v>
      </c>
      <c r="R4" s="38" t="s">
        <v>2575</v>
      </c>
      <c r="S4" s="36" t="str">
        <f t="shared" si="4"/>
        <v>25540081</v>
      </c>
      <c r="T4" s="36" t="s">
        <v>3016</v>
      </c>
      <c r="U4" s="36" t="s">
        <v>25</v>
      </c>
      <c r="V4" s="36" t="s">
        <v>3613</v>
      </c>
      <c r="W4" s="38" t="str">
        <f t="shared" si="5"/>
        <v>040</v>
      </c>
      <c r="X4" s="38" t="s">
        <v>1566</v>
      </c>
      <c r="Y4" s="38" t="str">
        <f t="shared" si="6"/>
        <v>Europe</v>
      </c>
      <c r="Z4" s="39">
        <v>34273</v>
      </c>
      <c r="AA4" s="36">
        <v>22</v>
      </c>
      <c r="AB4" s="40" t="s">
        <v>3614</v>
      </c>
      <c r="AC4" s="38" t="s">
        <v>2459</v>
      </c>
      <c r="AD4" s="36" t="s">
        <v>3615</v>
      </c>
      <c r="AE4" s="40" t="s">
        <v>3616</v>
      </c>
      <c r="AF4" s="39">
        <v>42146</v>
      </c>
      <c r="AG4" s="40" t="s">
        <v>3608</v>
      </c>
      <c r="AH4" s="39">
        <v>42226</v>
      </c>
      <c r="AI4" s="40" t="s">
        <v>3600</v>
      </c>
      <c r="AJ4" s="39" t="s">
        <v>35</v>
      </c>
      <c r="AK4" s="36" t="s">
        <v>3617</v>
      </c>
      <c r="AL4" s="36" t="s">
        <v>33</v>
      </c>
      <c r="AM4" s="40" t="s">
        <v>3610</v>
      </c>
      <c r="AN4" s="40" t="s">
        <v>35</v>
      </c>
      <c r="AO4" s="40" t="s">
        <v>35</v>
      </c>
      <c r="AP4" s="40" t="s">
        <v>35</v>
      </c>
      <c r="AQ4" s="36" t="s">
        <v>35</v>
      </c>
    </row>
    <row r="5" spans="1:43" s="42" customFormat="1">
      <c r="A5" s="35">
        <v>2015</v>
      </c>
      <c r="B5" s="35">
        <v>1</v>
      </c>
      <c r="C5" s="35">
        <v>4</v>
      </c>
      <c r="D5" s="36">
        <v>55070501006</v>
      </c>
      <c r="E5" s="36" t="s">
        <v>22</v>
      </c>
      <c r="F5" s="36" t="s">
        <v>3618</v>
      </c>
      <c r="G5" s="36" t="s">
        <v>35</v>
      </c>
      <c r="H5" s="36" t="s">
        <v>3619</v>
      </c>
      <c r="I5" s="36" t="s">
        <v>4</v>
      </c>
      <c r="J5" s="36" t="s">
        <v>25</v>
      </c>
      <c r="K5" s="36">
        <f t="shared" si="0"/>
        <v>10700000</v>
      </c>
      <c r="L5" s="38" t="s">
        <v>61</v>
      </c>
      <c r="M5" s="36">
        <f t="shared" si="1"/>
        <v>10712000</v>
      </c>
      <c r="N5" s="36" t="s">
        <v>115</v>
      </c>
      <c r="O5" s="36" t="str">
        <f t="shared" si="2"/>
        <v>2530001</v>
      </c>
      <c r="P5" s="38" t="s">
        <v>3206</v>
      </c>
      <c r="Q5" s="36">
        <f t="shared" si="3"/>
        <v>10712018</v>
      </c>
      <c r="R5" s="38" t="s">
        <v>2511</v>
      </c>
      <c r="S5" s="36" t="str">
        <f t="shared" si="4"/>
        <v>25540098</v>
      </c>
      <c r="T5" s="36" t="s">
        <v>2749</v>
      </c>
      <c r="U5" s="36" t="s">
        <v>25</v>
      </c>
      <c r="V5" s="36" t="s">
        <v>3620</v>
      </c>
      <c r="W5" s="38" t="str">
        <f t="shared" si="5"/>
        <v>276</v>
      </c>
      <c r="X5" s="38" t="s">
        <v>1708</v>
      </c>
      <c r="Y5" s="38" t="str">
        <f t="shared" si="6"/>
        <v>Europe</v>
      </c>
      <c r="Z5" s="39">
        <v>34322</v>
      </c>
      <c r="AA5" s="36">
        <v>22</v>
      </c>
      <c r="AB5" s="40" t="s">
        <v>3621</v>
      </c>
      <c r="AC5" s="38" t="s">
        <v>2459</v>
      </c>
      <c r="AD5" s="36" t="s">
        <v>3622</v>
      </c>
      <c r="AE5" s="40" t="s">
        <v>3623</v>
      </c>
      <c r="AF5" s="39">
        <v>42149</v>
      </c>
      <c r="AG5" s="40" t="s">
        <v>3608</v>
      </c>
      <c r="AH5" s="39">
        <v>42218</v>
      </c>
      <c r="AI5" s="40" t="s">
        <v>3600</v>
      </c>
      <c r="AJ5" s="39" t="s">
        <v>35</v>
      </c>
      <c r="AK5" s="36" t="s">
        <v>3624</v>
      </c>
      <c r="AL5" s="36" t="s">
        <v>33</v>
      </c>
      <c r="AM5" s="40" t="s">
        <v>3610</v>
      </c>
      <c r="AN5" s="40" t="s">
        <v>35</v>
      </c>
      <c r="AO5" s="40" t="s">
        <v>35</v>
      </c>
      <c r="AP5" s="40" t="s">
        <v>35</v>
      </c>
      <c r="AQ5" s="36" t="s">
        <v>35</v>
      </c>
    </row>
    <row r="6" spans="1:43" s="42" customFormat="1">
      <c r="A6" s="35">
        <v>2015</v>
      </c>
      <c r="B6" s="35">
        <v>1</v>
      </c>
      <c r="C6" s="35">
        <v>5</v>
      </c>
      <c r="D6" s="36">
        <v>55070501024</v>
      </c>
      <c r="E6" s="36" t="s">
        <v>22</v>
      </c>
      <c r="F6" s="36" t="s">
        <v>3625</v>
      </c>
      <c r="G6" s="36" t="s">
        <v>35</v>
      </c>
      <c r="H6" s="36" t="s">
        <v>3626</v>
      </c>
      <c r="I6" s="36" t="s">
        <v>4</v>
      </c>
      <c r="J6" s="36" t="s">
        <v>25</v>
      </c>
      <c r="K6" s="36">
        <f t="shared" si="0"/>
        <v>10700000</v>
      </c>
      <c r="L6" s="38" t="s">
        <v>61</v>
      </c>
      <c r="M6" s="36">
        <f t="shared" si="1"/>
        <v>10712000</v>
      </c>
      <c r="N6" s="36" t="s">
        <v>115</v>
      </c>
      <c r="O6" s="36" t="str">
        <f t="shared" si="2"/>
        <v>2530001</v>
      </c>
      <c r="P6" s="38" t="s">
        <v>3206</v>
      </c>
      <c r="Q6" s="36">
        <f t="shared" si="3"/>
        <v>10712018</v>
      </c>
      <c r="R6" s="38" t="s">
        <v>2511</v>
      </c>
      <c r="S6" s="36" t="str">
        <f t="shared" si="4"/>
        <v>25540098</v>
      </c>
      <c r="T6" s="36" t="s">
        <v>2749</v>
      </c>
      <c r="U6" s="36" t="s">
        <v>25</v>
      </c>
      <c r="V6" s="36" t="s">
        <v>3627</v>
      </c>
      <c r="W6" s="38" t="str">
        <f t="shared" si="5"/>
        <v>702</v>
      </c>
      <c r="X6" s="38" t="s">
        <v>1942</v>
      </c>
      <c r="Y6" s="38" t="str">
        <f t="shared" si="6"/>
        <v>Asia</v>
      </c>
      <c r="Z6" s="39">
        <v>34290</v>
      </c>
      <c r="AA6" s="36">
        <v>22</v>
      </c>
      <c r="AB6" s="40" t="s">
        <v>3628</v>
      </c>
      <c r="AC6" s="38" t="s">
        <v>2459</v>
      </c>
      <c r="AD6" s="36" t="s">
        <v>3629</v>
      </c>
      <c r="AE6" s="40" t="s">
        <v>3630</v>
      </c>
      <c r="AF6" s="39">
        <v>42149</v>
      </c>
      <c r="AG6" s="40" t="s">
        <v>3608</v>
      </c>
      <c r="AH6" s="39">
        <v>42230</v>
      </c>
      <c r="AI6" s="40" t="s">
        <v>3600</v>
      </c>
      <c r="AJ6" s="39" t="s">
        <v>35</v>
      </c>
      <c r="AK6" s="36" t="s">
        <v>3631</v>
      </c>
      <c r="AL6" s="36" t="s">
        <v>33</v>
      </c>
      <c r="AM6" s="40" t="s">
        <v>3610</v>
      </c>
      <c r="AN6" s="40" t="s">
        <v>35</v>
      </c>
      <c r="AO6" s="40" t="s">
        <v>35</v>
      </c>
      <c r="AP6" s="40" t="s">
        <v>35</v>
      </c>
      <c r="AQ6" s="36" t="s">
        <v>35</v>
      </c>
    </row>
    <row r="7" spans="1:43" s="42" customFormat="1">
      <c r="A7" s="35">
        <v>2015</v>
      </c>
      <c r="B7" s="35">
        <v>1</v>
      </c>
      <c r="C7" s="35">
        <v>6</v>
      </c>
      <c r="D7" s="36">
        <v>55070501069</v>
      </c>
      <c r="E7" s="36" t="s">
        <v>22</v>
      </c>
      <c r="F7" s="36" t="s">
        <v>3632</v>
      </c>
      <c r="G7" s="36" t="s">
        <v>35</v>
      </c>
      <c r="H7" s="36" t="s">
        <v>3633</v>
      </c>
      <c r="I7" s="36" t="s">
        <v>4</v>
      </c>
      <c r="J7" s="36" t="s">
        <v>25</v>
      </c>
      <c r="K7" s="36">
        <f t="shared" si="0"/>
        <v>10700000</v>
      </c>
      <c r="L7" s="38" t="s">
        <v>61</v>
      </c>
      <c r="M7" s="36">
        <f t="shared" si="1"/>
        <v>10712000</v>
      </c>
      <c r="N7" s="36" t="s">
        <v>115</v>
      </c>
      <c r="O7" s="36" t="str">
        <f t="shared" si="2"/>
        <v>2530001</v>
      </c>
      <c r="P7" s="38" t="s">
        <v>3206</v>
      </c>
      <c r="Q7" s="36">
        <f t="shared" si="3"/>
        <v>10712018</v>
      </c>
      <c r="R7" s="38" t="s">
        <v>2511</v>
      </c>
      <c r="S7" s="36" t="str">
        <f t="shared" si="4"/>
        <v>25540098</v>
      </c>
      <c r="T7" s="36" t="s">
        <v>2749</v>
      </c>
      <c r="U7" s="36" t="s">
        <v>25</v>
      </c>
      <c r="V7" s="36" t="s">
        <v>3627</v>
      </c>
      <c r="W7" s="38" t="str">
        <f t="shared" si="5"/>
        <v>702</v>
      </c>
      <c r="X7" s="38" t="s">
        <v>1942</v>
      </c>
      <c r="Y7" s="38" t="str">
        <f t="shared" si="6"/>
        <v>Asia</v>
      </c>
      <c r="Z7" s="39">
        <v>34380</v>
      </c>
      <c r="AA7" s="36">
        <v>21</v>
      </c>
      <c r="AB7" s="40" t="s">
        <v>3634</v>
      </c>
      <c r="AC7" s="38" t="s">
        <v>2459</v>
      </c>
      <c r="AD7" s="36" t="s">
        <v>3635</v>
      </c>
      <c r="AE7" s="40" t="s">
        <v>3636</v>
      </c>
      <c r="AF7" s="39">
        <v>42149</v>
      </c>
      <c r="AG7" s="40" t="s">
        <v>3608</v>
      </c>
      <c r="AH7" s="39">
        <v>42230</v>
      </c>
      <c r="AI7" s="40" t="s">
        <v>3600</v>
      </c>
      <c r="AJ7" s="39" t="s">
        <v>35</v>
      </c>
      <c r="AK7" s="36" t="s">
        <v>3631</v>
      </c>
      <c r="AL7" s="36" t="s">
        <v>33</v>
      </c>
      <c r="AM7" s="40" t="s">
        <v>3610</v>
      </c>
      <c r="AN7" s="40" t="s">
        <v>35</v>
      </c>
      <c r="AO7" s="40" t="s">
        <v>35</v>
      </c>
      <c r="AP7" s="40" t="s">
        <v>35</v>
      </c>
      <c r="AQ7" s="36" t="s">
        <v>35</v>
      </c>
    </row>
    <row r="8" spans="1:43" s="42" customFormat="1">
      <c r="A8" s="35">
        <v>2015</v>
      </c>
      <c r="B8" s="35">
        <v>1</v>
      </c>
      <c r="C8" s="35">
        <v>7</v>
      </c>
      <c r="D8" s="36">
        <v>55070501031</v>
      </c>
      <c r="E8" s="36" t="s">
        <v>22</v>
      </c>
      <c r="F8" s="36" t="s">
        <v>3637</v>
      </c>
      <c r="G8" s="36" t="s">
        <v>35</v>
      </c>
      <c r="H8" s="36" t="s">
        <v>3638</v>
      </c>
      <c r="I8" s="36" t="s">
        <v>4</v>
      </c>
      <c r="J8" s="36" t="s">
        <v>25</v>
      </c>
      <c r="K8" s="36">
        <f t="shared" si="0"/>
        <v>10700000</v>
      </c>
      <c r="L8" s="38" t="s">
        <v>61</v>
      </c>
      <c r="M8" s="36">
        <f t="shared" si="1"/>
        <v>10712000</v>
      </c>
      <c r="N8" s="36" t="s">
        <v>115</v>
      </c>
      <c r="O8" s="36" t="str">
        <f t="shared" si="2"/>
        <v>2530001</v>
      </c>
      <c r="P8" s="38" t="s">
        <v>3206</v>
      </c>
      <c r="Q8" s="36">
        <f t="shared" si="3"/>
        <v>10712018</v>
      </c>
      <c r="R8" s="38" t="s">
        <v>2511</v>
      </c>
      <c r="S8" s="36" t="str">
        <f t="shared" si="4"/>
        <v>25540098</v>
      </c>
      <c r="T8" s="36" t="s">
        <v>2749</v>
      </c>
      <c r="U8" s="36" t="s">
        <v>25</v>
      </c>
      <c r="V8" s="36" t="s">
        <v>3627</v>
      </c>
      <c r="W8" s="38" t="str">
        <f t="shared" si="5"/>
        <v>702</v>
      </c>
      <c r="X8" s="38" t="s">
        <v>1942</v>
      </c>
      <c r="Y8" s="38" t="str">
        <f t="shared" si="6"/>
        <v>Asia</v>
      </c>
      <c r="Z8" s="39">
        <v>34463</v>
      </c>
      <c r="AA8" s="36">
        <v>21</v>
      </c>
      <c r="AB8" s="40" t="s">
        <v>3639</v>
      </c>
      <c r="AC8" s="38" t="s">
        <v>2459</v>
      </c>
      <c r="AD8" s="36" t="s">
        <v>3640</v>
      </c>
      <c r="AE8" s="40" t="s">
        <v>3641</v>
      </c>
      <c r="AF8" s="39">
        <v>42149</v>
      </c>
      <c r="AG8" s="40" t="s">
        <v>3608</v>
      </c>
      <c r="AH8" s="39">
        <v>42230</v>
      </c>
      <c r="AI8" s="40" t="s">
        <v>3600</v>
      </c>
      <c r="AJ8" s="39" t="s">
        <v>35</v>
      </c>
      <c r="AK8" s="36" t="s">
        <v>3631</v>
      </c>
      <c r="AL8" s="36" t="s">
        <v>33</v>
      </c>
      <c r="AM8" s="40" t="s">
        <v>3610</v>
      </c>
      <c r="AN8" s="40" t="s">
        <v>35</v>
      </c>
      <c r="AO8" s="40" t="s">
        <v>35</v>
      </c>
      <c r="AP8" s="40" t="s">
        <v>35</v>
      </c>
      <c r="AQ8" s="36" t="s">
        <v>35</v>
      </c>
    </row>
    <row r="9" spans="1:43" s="42" customFormat="1">
      <c r="A9" s="35">
        <v>2015</v>
      </c>
      <c r="B9" s="35">
        <v>1</v>
      </c>
      <c r="C9" s="35">
        <v>8</v>
      </c>
      <c r="D9" s="36">
        <v>55070503436</v>
      </c>
      <c r="E9" s="36" t="s">
        <v>3</v>
      </c>
      <c r="F9" s="36" t="s">
        <v>3642</v>
      </c>
      <c r="G9" s="36" t="s">
        <v>35</v>
      </c>
      <c r="H9" s="36" t="s">
        <v>3643</v>
      </c>
      <c r="I9" s="36" t="s">
        <v>4</v>
      </c>
      <c r="J9" s="36" t="s">
        <v>25</v>
      </c>
      <c r="K9" s="36">
        <f t="shared" si="0"/>
        <v>10700000</v>
      </c>
      <c r="L9" s="38" t="s">
        <v>61</v>
      </c>
      <c r="M9" s="36">
        <f t="shared" si="1"/>
        <v>10712000</v>
      </c>
      <c r="N9" s="36" t="s">
        <v>115</v>
      </c>
      <c r="O9" s="36" t="str">
        <f t="shared" si="2"/>
        <v>2544002</v>
      </c>
      <c r="P9" s="38" t="s">
        <v>3497</v>
      </c>
      <c r="Q9" s="36">
        <f t="shared" si="3"/>
        <v>10712018</v>
      </c>
      <c r="R9" s="38" t="s">
        <v>2511</v>
      </c>
      <c r="S9" s="36" t="str">
        <f t="shared" si="4"/>
        <v>25540099</v>
      </c>
      <c r="T9" s="36" t="s">
        <v>2753</v>
      </c>
      <c r="U9" s="36" t="s">
        <v>25</v>
      </c>
      <c r="V9" s="36" t="s">
        <v>3627</v>
      </c>
      <c r="W9" s="38" t="str">
        <f t="shared" si="5"/>
        <v>702</v>
      </c>
      <c r="X9" s="38" t="s">
        <v>1942</v>
      </c>
      <c r="Y9" s="38" t="str">
        <f t="shared" si="6"/>
        <v>Asia</v>
      </c>
      <c r="Z9" s="39">
        <v>34297</v>
      </c>
      <c r="AA9" s="36">
        <v>22</v>
      </c>
      <c r="AB9" s="40" t="s">
        <v>3644</v>
      </c>
      <c r="AC9" s="38" t="s">
        <v>2459</v>
      </c>
      <c r="AD9" s="36" t="s">
        <v>3645</v>
      </c>
      <c r="AE9" s="40" t="s">
        <v>3646</v>
      </c>
      <c r="AF9" s="39">
        <v>42149</v>
      </c>
      <c r="AG9" s="40" t="s">
        <v>3608</v>
      </c>
      <c r="AH9" s="39">
        <v>42230</v>
      </c>
      <c r="AI9" s="40" t="s">
        <v>3600</v>
      </c>
      <c r="AJ9" s="39" t="s">
        <v>35</v>
      </c>
      <c r="AK9" s="36" t="s">
        <v>3631</v>
      </c>
      <c r="AL9" s="36" t="s">
        <v>33</v>
      </c>
      <c r="AM9" s="40" t="s">
        <v>3610</v>
      </c>
      <c r="AN9" s="40" t="s">
        <v>35</v>
      </c>
      <c r="AO9" s="40" t="s">
        <v>35</v>
      </c>
      <c r="AP9" s="40" t="s">
        <v>35</v>
      </c>
      <c r="AQ9" s="36" t="s">
        <v>35</v>
      </c>
    </row>
    <row r="10" spans="1:43" s="42" customFormat="1">
      <c r="A10" s="35">
        <v>2015</v>
      </c>
      <c r="B10" s="35">
        <v>1</v>
      </c>
      <c r="C10" s="35">
        <v>9</v>
      </c>
      <c r="D10" s="36">
        <v>55070503430</v>
      </c>
      <c r="E10" s="36" t="s">
        <v>3</v>
      </c>
      <c r="F10" s="36" t="s">
        <v>3647</v>
      </c>
      <c r="G10" s="36" t="s">
        <v>35</v>
      </c>
      <c r="H10" s="36" t="s">
        <v>3648</v>
      </c>
      <c r="I10" s="36" t="s">
        <v>4</v>
      </c>
      <c r="J10" s="36" t="s">
        <v>25</v>
      </c>
      <c r="K10" s="36">
        <f t="shared" si="0"/>
        <v>10700000</v>
      </c>
      <c r="L10" s="38" t="s">
        <v>61</v>
      </c>
      <c r="M10" s="36">
        <f t="shared" si="1"/>
        <v>10712000</v>
      </c>
      <c r="N10" s="36" t="s">
        <v>115</v>
      </c>
      <c r="O10" s="36" t="str">
        <f t="shared" si="2"/>
        <v>2544002</v>
      </c>
      <c r="P10" s="38" t="s">
        <v>3497</v>
      </c>
      <c r="Q10" s="36">
        <f t="shared" si="3"/>
        <v>10712018</v>
      </c>
      <c r="R10" s="38" t="s">
        <v>2511</v>
      </c>
      <c r="S10" s="36" t="str">
        <f t="shared" si="4"/>
        <v>25540099</v>
      </c>
      <c r="T10" s="36" t="s">
        <v>2753</v>
      </c>
      <c r="U10" s="36" t="s">
        <v>25</v>
      </c>
      <c r="V10" s="36" t="s">
        <v>3627</v>
      </c>
      <c r="W10" s="38" t="str">
        <f t="shared" si="5"/>
        <v>702</v>
      </c>
      <c r="X10" s="38" t="s">
        <v>1942</v>
      </c>
      <c r="Y10" s="38" t="str">
        <f t="shared" si="6"/>
        <v>Asia</v>
      </c>
      <c r="Z10" s="39">
        <v>34184</v>
      </c>
      <c r="AA10" s="36">
        <v>22</v>
      </c>
      <c r="AB10" s="40" t="s">
        <v>3649</v>
      </c>
      <c r="AC10" s="38" t="s">
        <v>2459</v>
      </c>
      <c r="AD10" s="36" t="s">
        <v>3650</v>
      </c>
      <c r="AE10" s="40" t="s">
        <v>3651</v>
      </c>
      <c r="AF10" s="39">
        <v>42149</v>
      </c>
      <c r="AG10" s="40" t="s">
        <v>3608</v>
      </c>
      <c r="AH10" s="39">
        <v>42230</v>
      </c>
      <c r="AI10" s="40" t="s">
        <v>3600</v>
      </c>
      <c r="AJ10" s="39" t="s">
        <v>35</v>
      </c>
      <c r="AK10" s="36" t="s">
        <v>3631</v>
      </c>
      <c r="AL10" s="36" t="s">
        <v>33</v>
      </c>
      <c r="AM10" s="40" t="s">
        <v>3610</v>
      </c>
      <c r="AN10" s="40" t="s">
        <v>35</v>
      </c>
      <c r="AO10" s="40" t="s">
        <v>35</v>
      </c>
      <c r="AP10" s="40" t="s">
        <v>35</v>
      </c>
      <c r="AQ10" s="36" t="s">
        <v>35</v>
      </c>
    </row>
    <row r="11" spans="1:43" s="42" customFormat="1">
      <c r="A11" s="35">
        <v>2015</v>
      </c>
      <c r="B11" s="35">
        <v>1</v>
      </c>
      <c r="C11" s="35">
        <v>10</v>
      </c>
      <c r="D11" s="36">
        <v>55070501043</v>
      </c>
      <c r="E11" s="36" t="s">
        <v>3</v>
      </c>
      <c r="F11" s="36" t="s">
        <v>3652</v>
      </c>
      <c r="G11" s="36" t="s">
        <v>35</v>
      </c>
      <c r="H11" s="36" t="s">
        <v>3653</v>
      </c>
      <c r="I11" s="36" t="s">
        <v>4</v>
      </c>
      <c r="J11" s="36" t="s">
        <v>25</v>
      </c>
      <c r="K11" s="36">
        <f t="shared" si="0"/>
        <v>10700000</v>
      </c>
      <c r="L11" s="38" t="s">
        <v>61</v>
      </c>
      <c r="M11" s="36">
        <f t="shared" si="1"/>
        <v>10712000</v>
      </c>
      <c r="N11" s="36" t="s">
        <v>115</v>
      </c>
      <c r="O11" s="36" t="str">
        <f t="shared" si="2"/>
        <v>2530001</v>
      </c>
      <c r="P11" s="38" t="s">
        <v>3206</v>
      </c>
      <c r="Q11" s="36">
        <f t="shared" si="3"/>
        <v>10712018</v>
      </c>
      <c r="R11" s="38" t="s">
        <v>2511</v>
      </c>
      <c r="S11" s="36" t="str">
        <f t="shared" si="4"/>
        <v>25540098</v>
      </c>
      <c r="T11" s="36" t="s">
        <v>2749</v>
      </c>
      <c r="U11" s="36" t="s">
        <v>25</v>
      </c>
      <c r="V11" s="36" t="s">
        <v>3627</v>
      </c>
      <c r="W11" s="38" t="str">
        <f t="shared" si="5"/>
        <v>702</v>
      </c>
      <c r="X11" s="38" t="s">
        <v>1942</v>
      </c>
      <c r="Y11" s="38" t="str">
        <f t="shared" si="6"/>
        <v>Asia</v>
      </c>
      <c r="Z11" s="39">
        <v>34428</v>
      </c>
      <c r="AA11" s="36">
        <v>21</v>
      </c>
      <c r="AB11" s="40" t="s">
        <v>3654</v>
      </c>
      <c r="AC11" s="38" t="s">
        <v>2459</v>
      </c>
      <c r="AD11" s="36" t="s">
        <v>3655</v>
      </c>
      <c r="AE11" s="40" t="s">
        <v>3656</v>
      </c>
      <c r="AF11" s="39">
        <v>42149</v>
      </c>
      <c r="AG11" s="40" t="s">
        <v>3608</v>
      </c>
      <c r="AH11" s="39">
        <v>42230</v>
      </c>
      <c r="AI11" s="40" t="s">
        <v>3600</v>
      </c>
      <c r="AJ11" s="39" t="s">
        <v>35</v>
      </c>
      <c r="AK11" s="36" t="s">
        <v>3631</v>
      </c>
      <c r="AL11" s="36" t="s">
        <v>33</v>
      </c>
      <c r="AM11" s="40" t="s">
        <v>3610</v>
      </c>
      <c r="AN11" s="40" t="s">
        <v>35</v>
      </c>
      <c r="AO11" s="40" t="s">
        <v>35</v>
      </c>
      <c r="AP11" s="40" t="s">
        <v>35</v>
      </c>
      <c r="AQ11" s="36" t="s">
        <v>35</v>
      </c>
    </row>
    <row r="12" spans="1:43" s="42" customFormat="1">
      <c r="A12" s="35">
        <v>2015</v>
      </c>
      <c r="B12" s="35">
        <v>1</v>
      </c>
      <c r="C12" s="35">
        <v>11</v>
      </c>
      <c r="D12" s="36">
        <v>55070501058</v>
      </c>
      <c r="E12" s="36" t="s">
        <v>22</v>
      </c>
      <c r="F12" s="36" t="s">
        <v>3657</v>
      </c>
      <c r="G12" s="36" t="s">
        <v>35</v>
      </c>
      <c r="H12" s="36" t="s">
        <v>3658</v>
      </c>
      <c r="I12" s="36" t="s">
        <v>4</v>
      </c>
      <c r="J12" s="36" t="s">
        <v>25</v>
      </c>
      <c r="K12" s="36">
        <f t="shared" si="0"/>
        <v>10700000</v>
      </c>
      <c r="L12" s="38" t="s">
        <v>61</v>
      </c>
      <c r="M12" s="36">
        <f t="shared" si="1"/>
        <v>10712000</v>
      </c>
      <c r="N12" s="36" t="s">
        <v>115</v>
      </c>
      <c r="O12" s="36" t="str">
        <f t="shared" si="2"/>
        <v>2530001</v>
      </c>
      <c r="P12" s="38" t="s">
        <v>3206</v>
      </c>
      <c r="Q12" s="36">
        <f t="shared" si="3"/>
        <v>10712018</v>
      </c>
      <c r="R12" s="38" t="s">
        <v>2511</v>
      </c>
      <c r="S12" s="36" t="str">
        <f t="shared" si="4"/>
        <v>25540098</v>
      </c>
      <c r="T12" s="36" t="s">
        <v>2749</v>
      </c>
      <c r="U12" s="36" t="s">
        <v>25</v>
      </c>
      <c r="V12" s="36" t="s">
        <v>3659</v>
      </c>
      <c r="W12" s="38" t="str">
        <f t="shared" si="5"/>
        <v>702</v>
      </c>
      <c r="X12" s="38" t="s">
        <v>1942</v>
      </c>
      <c r="Y12" s="38" t="str">
        <f t="shared" si="6"/>
        <v>Asia</v>
      </c>
      <c r="Z12" s="39">
        <v>34384</v>
      </c>
      <c r="AA12" s="36">
        <v>21</v>
      </c>
      <c r="AB12" s="40" t="s">
        <v>3660</v>
      </c>
      <c r="AC12" s="38" t="s">
        <v>2459</v>
      </c>
      <c r="AD12" s="36" t="s">
        <v>3661</v>
      </c>
      <c r="AE12" s="40" t="s">
        <v>3662</v>
      </c>
      <c r="AF12" s="39">
        <v>42149</v>
      </c>
      <c r="AG12" s="40" t="s">
        <v>3608</v>
      </c>
      <c r="AH12" s="39">
        <v>42230</v>
      </c>
      <c r="AI12" s="40" t="s">
        <v>3600</v>
      </c>
      <c r="AJ12" s="39" t="s">
        <v>35</v>
      </c>
      <c r="AK12" s="36" t="s">
        <v>3631</v>
      </c>
      <c r="AL12" s="36" t="s">
        <v>33</v>
      </c>
      <c r="AM12" s="40" t="s">
        <v>3610</v>
      </c>
      <c r="AN12" s="40" t="s">
        <v>35</v>
      </c>
      <c r="AO12" s="40" t="s">
        <v>35</v>
      </c>
      <c r="AP12" s="40" t="s">
        <v>35</v>
      </c>
      <c r="AQ12" s="36" t="s">
        <v>35</v>
      </c>
    </row>
    <row r="13" spans="1:43" s="42" customFormat="1">
      <c r="A13" s="35">
        <v>2015</v>
      </c>
      <c r="B13" s="35">
        <v>1</v>
      </c>
      <c r="C13" s="35">
        <v>12</v>
      </c>
      <c r="D13" s="36">
        <v>55070501013</v>
      </c>
      <c r="E13" s="36" t="s">
        <v>22</v>
      </c>
      <c r="F13" s="36" t="s">
        <v>3663</v>
      </c>
      <c r="G13" s="36" t="s">
        <v>35</v>
      </c>
      <c r="H13" s="36" t="s">
        <v>3664</v>
      </c>
      <c r="I13" s="36" t="s">
        <v>4</v>
      </c>
      <c r="J13" s="36" t="s">
        <v>25</v>
      </c>
      <c r="K13" s="36">
        <f t="shared" si="0"/>
        <v>10700000</v>
      </c>
      <c r="L13" s="38" t="s">
        <v>61</v>
      </c>
      <c r="M13" s="36">
        <f t="shared" si="1"/>
        <v>10712000</v>
      </c>
      <c r="N13" s="36" t="s">
        <v>115</v>
      </c>
      <c r="O13" s="36" t="str">
        <f t="shared" si="2"/>
        <v>2530001</v>
      </c>
      <c r="P13" s="38" t="s">
        <v>3206</v>
      </c>
      <c r="Q13" s="36">
        <f t="shared" si="3"/>
        <v>10712018</v>
      </c>
      <c r="R13" s="38" t="s">
        <v>2511</v>
      </c>
      <c r="S13" s="36" t="str">
        <f t="shared" si="4"/>
        <v>25540098</v>
      </c>
      <c r="T13" s="36" t="s">
        <v>2749</v>
      </c>
      <c r="U13" s="36" t="s">
        <v>25</v>
      </c>
      <c r="V13" s="36" t="s">
        <v>3659</v>
      </c>
      <c r="W13" s="38" t="str">
        <f t="shared" si="5"/>
        <v>702</v>
      </c>
      <c r="X13" s="38" t="s">
        <v>1942</v>
      </c>
      <c r="Y13" s="38" t="str">
        <f t="shared" si="6"/>
        <v>Asia</v>
      </c>
      <c r="Z13" s="39">
        <v>34295</v>
      </c>
      <c r="AA13" s="36">
        <v>22</v>
      </c>
      <c r="AB13" s="40" t="s">
        <v>3665</v>
      </c>
      <c r="AC13" s="38" t="s">
        <v>2459</v>
      </c>
      <c r="AD13" s="36" t="s">
        <v>3666</v>
      </c>
      <c r="AE13" s="40" t="s">
        <v>3667</v>
      </c>
      <c r="AF13" s="39">
        <v>42149</v>
      </c>
      <c r="AG13" s="40" t="s">
        <v>3608</v>
      </c>
      <c r="AH13" s="39">
        <v>42218</v>
      </c>
      <c r="AI13" s="40" t="s">
        <v>3600</v>
      </c>
      <c r="AJ13" s="39" t="s">
        <v>35</v>
      </c>
      <c r="AK13" s="36" t="s">
        <v>3668</v>
      </c>
      <c r="AL13" s="36" t="s">
        <v>33</v>
      </c>
      <c r="AM13" s="40" t="s">
        <v>3610</v>
      </c>
      <c r="AN13" s="40" t="s">
        <v>35</v>
      </c>
      <c r="AO13" s="40" t="s">
        <v>35</v>
      </c>
      <c r="AP13" s="40" t="s">
        <v>35</v>
      </c>
      <c r="AQ13" s="36" t="s">
        <v>35</v>
      </c>
    </row>
    <row r="14" spans="1:43" s="42" customFormat="1">
      <c r="A14" s="35">
        <v>2015</v>
      </c>
      <c r="B14" s="35">
        <v>1</v>
      </c>
      <c r="C14" s="35">
        <v>13</v>
      </c>
      <c r="D14" s="36">
        <v>55070501049</v>
      </c>
      <c r="E14" s="36" t="s">
        <v>22</v>
      </c>
      <c r="F14" s="36" t="s">
        <v>3669</v>
      </c>
      <c r="G14" s="36" t="s">
        <v>35</v>
      </c>
      <c r="H14" s="36" t="s">
        <v>3670</v>
      </c>
      <c r="I14" s="36" t="s">
        <v>4</v>
      </c>
      <c r="J14" s="36" t="s">
        <v>25</v>
      </c>
      <c r="K14" s="36">
        <f t="shared" si="0"/>
        <v>10700000</v>
      </c>
      <c r="L14" s="38" t="s">
        <v>61</v>
      </c>
      <c r="M14" s="36">
        <f t="shared" si="1"/>
        <v>10712000</v>
      </c>
      <c r="N14" s="36" t="s">
        <v>115</v>
      </c>
      <c r="O14" s="36" t="str">
        <f t="shared" si="2"/>
        <v>2530001</v>
      </c>
      <c r="P14" s="38" t="s">
        <v>3206</v>
      </c>
      <c r="Q14" s="36">
        <f t="shared" si="3"/>
        <v>10712018</v>
      </c>
      <c r="R14" s="38" t="s">
        <v>2511</v>
      </c>
      <c r="S14" s="36" t="str">
        <f t="shared" si="4"/>
        <v>25540098</v>
      </c>
      <c r="T14" s="36" t="s">
        <v>2749</v>
      </c>
      <c r="U14" s="36" t="s">
        <v>25</v>
      </c>
      <c r="V14" s="36" t="s">
        <v>3659</v>
      </c>
      <c r="W14" s="38" t="str">
        <f t="shared" si="5"/>
        <v>702</v>
      </c>
      <c r="X14" s="38" t="s">
        <v>1942</v>
      </c>
      <c r="Y14" s="38" t="str">
        <f t="shared" si="6"/>
        <v>Asia</v>
      </c>
      <c r="Z14" s="39">
        <v>34347</v>
      </c>
      <c r="AA14" s="36">
        <v>21</v>
      </c>
      <c r="AB14" s="40" t="s">
        <v>3671</v>
      </c>
      <c r="AC14" s="38" t="s">
        <v>2459</v>
      </c>
      <c r="AD14" s="36" t="s">
        <v>3672</v>
      </c>
      <c r="AE14" s="40" t="s">
        <v>3673</v>
      </c>
      <c r="AF14" s="39">
        <v>42149</v>
      </c>
      <c r="AG14" s="40" t="s">
        <v>3608</v>
      </c>
      <c r="AH14" s="39">
        <v>42218</v>
      </c>
      <c r="AI14" s="40" t="s">
        <v>3600</v>
      </c>
      <c r="AJ14" s="39" t="s">
        <v>35</v>
      </c>
      <c r="AK14" s="36" t="s">
        <v>3668</v>
      </c>
      <c r="AL14" s="36" t="s">
        <v>33</v>
      </c>
      <c r="AM14" s="40" t="s">
        <v>3610</v>
      </c>
      <c r="AN14" s="40" t="s">
        <v>35</v>
      </c>
      <c r="AO14" s="40" t="s">
        <v>35</v>
      </c>
      <c r="AP14" s="40" t="s">
        <v>35</v>
      </c>
      <c r="AQ14" s="36" t="s">
        <v>35</v>
      </c>
    </row>
    <row r="15" spans="1:43" s="42" customFormat="1">
      <c r="A15" s="35">
        <v>2015</v>
      </c>
      <c r="B15" s="35">
        <v>1</v>
      </c>
      <c r="C15" s="35">
        <v>14</v>
      </c>
      <c r="D15" s="36">
        <v>55070501054</v>
      </c>
      <c r="E15" s="36" t="s">
        <v>3</v>
      </c>
      <c r="F15" s="36" t="s">
        <v>3674</v>
      </c>
      <c r="G15" s="36" t="s">
        <v>35</v>
      </c>
      <c r="H15" s="36" t="s">
        <v>3675</v>
      </c>
      <c r="I15" s="36" t="s">
        <v>4</v>
      </c>
      <c r="J15" s="36" t="s">
        <v>25</v>
      </c>
      <c r="K15" s="36">
        <f t="shared" si="0"/>
        <v>10700000</v>
      </c>
      <c r="L15" s="38" t="s">
        <v>61</v>
      </c>
      <c r="M15" s="36">
        <f t="shared" si="1"/>
        <v>10712000</v>
      </c>
      <c r="N15" s="36" t="s">
        <v>115</v>
      </c>
      <c r="O15" s="36" t="str">
        <f t="shared" si="2"/>
        <v>2530001</v>
      </c>
      <c r="P15" s="38" t="s">
        <v>3206</v>
      </c>
      <c r="Q15" s="36">
        <f t="shared" si="3"/>
        <v>10712018</v>
      </c>
      <c r="R15" s="38" t="s">
        <v>2511</v>
      </c>
      <c r="S15" s="36" t="str">
        <f t="shared" si="4"/>
        <v>25540098</v>
      </c>
      <c r="T15" s="36" t="s">
        <v>2749</v>
      </c>
      <c r="U15" s="36" t="s">
        <v>25</v>
      </c>
      <c r="V15" s="36" t="s">
        <v>3676</v>
      </c>
      <c r="W15" s="38" t="str">
        <f t="shared" si="5"/>
        <v>702</v>
      </c>
      <c r="X15" s="38" t="s">
        <v>1942</v>
      </c>
      <c r="Y15" s="38" t="str">
        <f t="shared" si="6"/>
        <v>Asia</v>
      </c>
      <c r="Z15" s="39">
        <v>34453</v>
      </c>
      <c r="AA15" s="36">
        <v>21</v>
      </c>
      <c r="AB15" s="40" t="s">
        <v>3677</v>
      </c>
      <c r="AC15" s="38" t="s">
        <v>2459</v>
      </c>
      <c r="AD15" s="36" t="s">
        <v>3678</v>
      </c>
      <c r="AE15" s="40" t="s">
        <v>3679</v>
      </c>
      <c r="AF15" s="39">
        <v>42149</v>
      </c>
      <c r="AG15" s="40" t="s">
        <v>3608</v>
      </c>
      <c r="AH15" s="39">
        <v>42218</v>
      </c>
      <c r="AI15" s="40" t="s">
        <v>3600</v>
      </c>
      <c r="AJ15" s="39" t="s">
        <v>35</v>
      </c>
      <c r="AK15" s="36" t="s">
        <v>3668</v>
      </c>
      <c r="AL15" s="36" t="s">
        <v>33</v>
      </c>
      <c r="AM15" s="40" t="s">
        <v>3610</v>
      </c>
      <c r="AN15" s="40" t="s">
        <v>35</v>
      </c>
      <c r="AO15" s="40" t="s">
        <v>35</v>
      </c>
      <c r="AP15" s="40" t="s">
        <v>35</v>
      </c>
      <c r="AQ15" s="36" t="s">
        <v>35</v>
      </c>
    </row>
    <row r="16" spans="1:43" s="42" customFormat="1">
      <c r="A16" s="35">
        <v>2015</v>
      </c>
      <c r="B16" s="35">
        <v>1</v>
      </c>
      <c r="C16" s="35">
        <v>15</v>
      </c>
      <c r="D16" s="36">
        <v>55070504011</v>
      </c>
      <c r="E16" s="36" t="s">
        <v>22</v>
      </c>
      <c r="F16" s="36" t="s">
        <v>3680</v>
      </c>
      <c r="G16" s="36" t="s">
        <v>35</v>
      </c>
      <c r="H16" s="36" t="s">
        <v>3681</v>
      </c>
      <c r="I16" s="36" t="s">
        <v>4</v>
      </c>
      <c r="J16" s="36" t="s">
        <v>25</v>
      </c>
      <c r="K16" s="36">
        <f t="shared" si="0"/>
        <v>10700000</v>
      </c>
      <c r="L16" s="38" t="s">
        <v>61</v>
      </c>
      <c r="M16" s="36">
        <f t="shared" si="1"/>
        <v>10708000</v>
      </c>
      <c r="N16" s="36" t="s">
        <v>107</v>
      </c>
      <c r="O16" s="36" t="str">
        <f t="shared" si="2"/>
        <v>2553004</v>
      </c>
      <c r="P16" s="38" t="s">
        <v>3470</v>
      </c>
      <c r="Q16" s="36">
        <f t="shared" si="3"/>
        <v>10708026</v>
      </c>
      <c r="R16" s="38" t="s">
        <v>2491</v>
      </c>
      <c r="S16" s="36" t="str">
        <f t="shared" si="4"/>
        <v>25560003</v>
      </c>
      <c r="T16" s="36" t="s">
        <v>2671</v>
      </c>
      <c r="U16" s="36" t="s">
        <v>25</v>
      </c>
      <c r="V16" s="36" t="s">
        <v>3676</v>
      </c>
      <c r="W16" s="38" t="str">
        <f t="shared" si="5"/>
        <v>702</v>
      </c>
      <c r="X16" s="38" t="s">
        <v>1942</v>
      </c>
      <c r="Y16" s="38" t="str">
        <f t="shared" si="6"/>
        <v>Asia</v>
      </c>
      <c r="Z16" s="39">
        <v>34393</v>
      </c>
      <c r="AA16" s="36">
        <v>21</v>
      </c>
      <c r="AB16" s="40" t="s">
        <v>3682</v>
      </c>
      <c r="AC16" s="38" t="s">
        <v>2459</v>
      </c>
      <c r="AD16" s="36" t="s">
        <v>3683</v>
      </c>
      <c r="AE16" s="40" t="s">
        <v>3684</v>
      </c>
      <c r="AF16" s="39">
        <v>42149</v>
      </c>
      <c r="AG16" s="40" t="s">
        <v>3608</v>
      </c>
      <c r="AH16" s="39">
        <v>42218</v>
      </c>
      <c r="AI16" s="40" t="s">
        <v>3600</v>
      </c>
      <c r="AJ16" s="39" t="s">
        <v>35</v>
      </c>
      <c r="AK16" s="36" t="s">
        <v>3668</v>
      </c>
      <c r="AL16" s="36" t="s">
        <v>33</v>
      </c>
      <c r="AM16" s="40" t="s">
        <v>3610</v>
      </c>
      <c r="AN16" s="40" t="s">
        <v>35</v>
      </c>
      <c r="AO16" s="40" t="s">
        <v>35</v>
      </c>
      <c r="AP16" s="40" t="s">
        <v>35</v>
      </c>
      <c r="AQ16" s="36" t="s">
        <v>35</v>
      </c>
    </row>
    <row r="17" spans="1:43" s="42" customFormat="1">
      <c r="A17" s="35">
        <v>2015</v>
      </c>
      <c r="B17" s="35">
        <v>1</v>
      </c>
      <c r="C17" s="35">
        <v>16</v>
      </c>
      <c r="D17" s="36">
        <v>55070501018</v>
      </c>
      <c r="E17" s="36" t="s">
        <v>22</v>
      </c>
      <c r="F17" s="36" t="s">
        <v>3685</v>
      </c>
      <c r="G17" s="36" t="s">
        <v>35</v>
      </c>
      <c r="H17" s="36" t="s">
        <v>3686</v>
      </c>
      <c r="I17" s="36" t="s">
        <v>4</v>
      </c>
      <c r="J17" s="36" t="s">
        <v>25</v>
      </c>
      <c r="K17" s="36">
        <f t="shared" si="0"/>
        <v>10700000</v>
      </c>
      <c r="L17" s="38" t="s">
        <v>61</v>
      </c>
      <c r="M17" s="36">
        <f t="shared" si="1"/>
        <v>10712000</v>
      </c>
      <c r="N17" s="36" t="s">
        <v>115</v>
      </c>
      <c r="O17" s="36" t="str">
        <f t="shared" si="2"/>
        <v>2530001</v>
      </c>
      <c r="P17" s="38" t="s">
        <v>3206</v>
      </c>
      <c r="Q17" s="36">
        <f t="shared" si="3"/>
        <v>10712018</v>
      </c>
      <c r="R17" s="38" t="s">
        <v>2511</v>
      </c>
      <c r="S17" s="36" t="str">
        <f t="shared" si="4"/>
        <v>25540098</v>
      </c>
      <c r="T17" s="36" t="s">
        <v>2749</v>
      </c>
      <c r="U17" s="36" t="s">
        <v>25</v>
      </c>
      <c r="V17" s="36" t="s">
        <v>3676</v>
      </c>
      <c r="W17" s="38" t="str">
        <f t="shared" si="5"/>
        <v>702</v>
      </c>
      <c r="X17" s="38" t="s">
        <v>1942</v>
      </c>
      <c r="Y17" s="38" t="str">
        <f t="shared" si="6"/>
        <v>Asia</v>
      </c>
      <c r="Z17" s="39">
        <v>34255</v>
      </c>
      <c r="AA17" s="36">
        <v>22</v>
      </c>
      <c r="AB17" s="40" t="s">
        <v>3687</v>
      </c>
      <c r="AC17" s="38" t="s">
        <v>2459</v>
      </c>
      <c r="AD17" s="36" t="s">
        <v>3688</v>
      </c>
      <c r="AE17" s="40" t="s">
        <v>3689</v>
      </c>
      <c r="AF17" s="39">
        <v>42149</v>
      </c>
      <c r="AG17" s="40" t="s">
        <v>3608</v>
      </c>
      <c r="AH17" s="39">
        <v>42218</v>
      </c>
      <c r="AI17" s="40" t="s">
        <v>3600</v>
      </c>
      <c r="AJ17" s="39" t="s">
        <v>35</v>
      </c>
      <c r="AK17" s="36" t="s">
        <v>3668</v>
      </c>
      <c r="AL17" s="36" t="s">
        <v>33</v>
      </c>
      <c r="AM17" s="40" t="s">
        <v>3610</v>
      </c>
      <c r="AN17" s="40" t="s">
        <v>35</v>
      </c>
      <c r="AO17" s="40" t="s">
        <v>35</v>
      </c>
      <c r="AP17" s="40" t="s">
        <v>35</v>
      </c>
      <c r="AQ17" s="36" t="s">
        <v>35</v>
      </c>
    </row>
    <row r="18" spans="1:43" s="42" customFormat="1">
      <c r="A18" s="35">
        <v>2015</v>
      </c>
      <c r="B18" s="35">
        <v>1</v>
      </c>
      <c r="C18" s="35">
        <v>17</v>
      </c>
      <c r="D18" s="36">
        <v>55070503805</v>
      </c>
      <c r="E18" s="36" t="s">
        <v>22</v>
      </c>
      <c r="F18" s="36" t="s">
        <v>3690</v>
      </c>
      <c r="G18" s="36" t="s">
        <v>35</v>
      </c>
      <c r="H18" s="36" t="s">
        <v>3691</v>
      </c>
      <c r="I18" s="36" t="s">
        <v>4</v>
      </c>
      <c r="J18" s="36" t="s">
        <v>25</v>
      </c>
      <c r="K18" s="36">
        <f t="shared" si="0"/>
        <v>10700000</v>
      </c>
      <c r="L18" s="38" t="s">
        <v>61</v>
      </c>
      <c r="M18" s="36">
        <f t="shared" si="1"/>
        <v>10711000</v>
      </c>
      <c r="N18" s="36" t="s">
        <v>113</v>
      </c>
      <c r="O18" s="36" t="str">
        <f t="shared" si="2"/>
        <v>2553002</v>
      </c>
      <c r="P18" s="38" t="s">
        <v>3452</v>
      </c>
      <c r="Q18" s="36">
        <f t="shared" si="3"/>
        <v>10711025</v>
      </c>
      <c r="R18" s="38" t="s">
        <v>2522</v>
      </c>
      <c r="S18" s="36" t="str">
        <f t="shared" si="4"/>
        <v>25520001</v>
      </c>
      <c r="T18" s="36" t="s">
        <v>2673</v>
      </c>
      <c r="U18" s="36" t="s">
        <v>25</v>
      </c>
      <c r="V18" s="36" t="s">
        <v>3692</v>
      </c>
      <c r="W18" s="38" t="str">
        <f t="shared" si="5"/>
        <v>392</v>
      </c>
      <c r="X18" s="38" t="s">
        <v>44</v>
      </c>
      <c r="Y18" s="38" t="str">
        <f t="shared" si="6"/>
        <v>Asia</v>
      </c>
      <c r="Z18" s="39">
        <v>34416</v>
      </c>
      <c r="AA18" s="36">
        <v>21</v>
      </c>
      <c r="AB18" s="40" t="s">
        <v>3693</v>
      </c>
      <c r="AC18" s="38" t="s">
        <v>2459</v>
      </c>
      <c r="AD18" s="36" t="s">
        <v>3694</v>
      </c>
      <c r="AE18" s="40" t="s">
        <v>3695</v>
      </c>
      <c r="AF18" s="39">
        <v>42185</v>
      </c>
      <c r="AG18" s="40" t="s">
        <v>3608</v>
      </c>
      <c r="AH18" s="39">
        <v>42220</v>
      </c>
      <c r="AI18" s="40" t="s">
        <v>3600</v>
      </c>
      <c r="AJ18" s="39" t="s">
        <v>35</v>
      </c>
      <c r="AK18" s="36" t="s">
        <v>3696</v>
      </c>
      <c r="AL18" s="36" t="s">
        <v>33</v>
      </c>
      <c r="AM18" s="40" t="s">
        <v>3610</v>
      </c>
      <c r="AN18" s="40" t="s">
        <v>35</v>
      </c>
      <c r="AO18" s="40" t="s">
        <v>35</v>
      </c>
      <c r="AP18" s="40" t="s">
        <v>35</v>
      </c>
      <c r="AQ18" s="36" t="s">
        <v>35</v>
      </c>
    </row>
    <row r="19" spans="1:43" s="42" customFormat="1">
      <c r="A19" s="35">
        <v>2015</v>
      </c>
      <c r="B19" s="35">
        <v>1</v>
      </c>
      <c r="C19" s="35">
        <v>18</v>
      </c>
      <c r="D19" s="36">
        <v>55070503402</v>
      </c>
      <c r="E19" s="36" t="s">
        <v>22</v>
      </c>
      <c r="F19" s="36" t="s">
        <v>3697</v>
      </c>
      <c r="G19" s="36" t="s">
        <v>35</v>
      </c>
      <c r="H19" s="36" t="s">
        <v>3698</v>
      </c>
      <c r="I19" s="36" t="s">
        <v>4</v>
      </c>
      <c r="J19" s="36" t="s">
        <v>25</v>
      </c>
      <c r="K19" s="36">
        <f t="shared" si="0"/>
        <v>10700000</v>
      </c>
      <c r="L19" s="38" t="s">
        <v>61</v>
      </c>
      <c r="M19" s="36">
        <f t="shared" si="1"/>
        <v>10712000</v>
      </c>
      <c r="N19" s="36" t="s">
        <v>115</v>
      </c>
      <c r="O19" s="36" t="str">
        <f t="shared" si="2"/>
        <v>2553004</v>
      </c>
      <c r="P19" s="38" t="s">
        <v>3470</v>
      </c>
      <c r="Q19" s="36">
        <f t="shared" si="3"/>
        <v>10708026</v>
      </c>
      <c r="R19" s="38" t="s">
        <v>2491</v>
      </c>
      <c r="S19" s="36" t="str">
        <f t="shared" si="4"/>
        <v>25560003</v>
      </c>
      <c r="T19" s="36" t="s">
        <v>2671</v>
      </c>
      <c r="U19" s="36" t="s">
        <v>25</v>
      </c>
      <c r="V19" s="36" t="s">
        <v>3692</v>
      </c>
      <c r="W19" s="38" t="str">
        <f t="shared" si="5"/>
        <v>392</v>
      </c>
      <c r="X19" s="38" t="s">
        <v>44</v>
      </c>
      <c r="Y19" s="38" t="str">
        <f t="shared" si="6"/>
        <v>Asia</v>
      </c>
      <c r="Z19" s="39">
        <v>34292</v>
      </c>
      <c r="AA19" s="36">
        <v>22</v>
      </c>
      <c r="AB19" s="40" t="s">
        <v>3699</v>
      </c>
      <c r="AC19" s="38" t="s">
        <v>2459</v>
      </c>
      <c r="AD19" s="36" t="s">
        <v>3700</v>
      </c>
      <c r="AE19" s="40" t="s">
        <v>3701</v>
      </c>
      <c r="AF19" s="39">
        <v>42185</v>
      </c>
      <c r="AG19" s="40" t="s">
        <v>3608</v>
      </c>
      <c r="AH19" s="39">
        <v>42220</v>
      </c>
      <c r="AI19" s="40" t="s">
        <v>3600</v>
      </c>
      <c r="AJ19" s="39" t="s">
        <v>35</v>
      </c>
      <c r="AK19" s="36" t="s">
        <v>3696</v>
      </c>
      <c r="AL19" s="36" t="s">
        <v>33</v>
      </c>
      <c r="AM19" s="40" t="s">
        <v>3610</v>
      </c>
      <c r="AN19" s="40" t="s">
        <v>35</v>
      </c>
      <c r="AO19" s="40" t="s">
        <v>35</v>
      </c>
      <c r="AP19" s="40" t="s">
        <v>35</v>
      </c>
      <c r="AQ19" s="36" t="s">
        <v>35</v>
      </c>
    </row>
    <row r="20" spans="1:43" s="42" customFormat="1">
      <c r="A20" s="35">
        <v>2015</v>
      </c>
      <c r="B20" s="35">
        <v>1</v>
      </c>
      <c r="C20" s="35">
        <v>19</v>
      </c>
      <c r="D20" s="36">
        <v>55070503015</v>
      </c>
      <c r="E20" s="36" t="s">
        <v>3</v>
      </c>
      <c r="F20" s="36" t="s">
        <v>3702</v>
      </c>
      <c r="G20" s="36" t="s">
        <v>35</v>
      </c>
      <c r="H20" s="36" t="s">
        <v>3703</v>
      </c>
      <c r="I20" s="36" t="s">
        <v>4</v>
      </c>
      <c r="J20" s="36" t="s">
        <v>25</v>
      </c>
      <c r="K20" s="36">
        <f t="shared" si="0"/>
        <v>10700000</v>
      </c>
      <c r="L20" s="38" t="s">
        <v>61</v>
      </c>
      <c r="M20" s="36">
        <f t="shared" si="1"/>
        <v>10706000</v>
      </c>
      <c r="N20" s="36" t="s">
        <v>103</v>
      </c>
      <c r="O20" s="36" t="str">
        <f t="shared" si="2"/>
        <v>2553007</v>
      </c>
      <c r="P20" s="38" t="s">
        <v>3473</v>
      </c>
      <c r="Q20" s="36">
        <f t="shared" si="3"/>
        <v>10706001</v>
      </c>
      <c r="R20" s="38" t="s">
        <v>2501</v>
      </c>
      <c r="S20" s="36" t="str">
        <f t="shared" si="4"/>
        <v>25540158</v>
      </c>
      <c r="T20" s="36" t="s">
        <v>2718</v>
      </c>
      <c r="U20" s="36" t="s">
        <v>25</v>
      </c>
      <c r="V20" s="36" t="s">
        <v>3692</v>
      </c>
      <c r="W20" s="38" t="str">
        <f t="shared" si="5"/>
        <v>392</v>
      </c>
      <c r="X20" s="38" t="s">
        <v>44</v>
      </c>
      <c r="Y20" s="38" t="str">
        <f t="shared" si="6"/>
        <v>Asia</v>
      </c>
      <c r="Z20" s="39">
        <v>34242</v>
      </c>
      <c r="AA20" s="36">
        <v>22</v>
      </c>
      <c r="AB20" s="40" t="s">
        <v>3704</v>
      </c>
      <c r="AC20" s="38" t="s">
        <v>2459</v>
      </c>
      <c r="AD20" s="36" t="s">
        <v>3705</v>
      </c>
      <c r="AE20" s="40" t="s">
        <v>3706</v>
      </c>
      <c r="AF20" s="39">
        <v>42185</v>
      </c>
      <c r="AG20" s="40" t="s">
        <v>3608</v>
      </c>
      <c r="AH20" s="39">
        <v>42220</v>
      </c>
      <c r="AI20" s="40" t="s">
        <v>3600</v>
      </c>
      <c r="AJ20" s="39" t="s">
        <v>35</v>
      </c>
      <c r="AK20" s="36" t="s">
        <v>3696</v>
      </c>
      <c r="AL20" s="36" t="s">
        <v>33</v>
      </c>
      <c r="AM20" s="40" t="s">
        <v>3610</v>
      </c>
      <c r="AN20" s="40" t="s">
        <v>35</v>
      </c>
      <c r="AO20" s="40" t="s">
        <v>35</v>
      </c>
      <c r="AP20" s="40" t="s">
        <v>35</v>
      </c>
      <c r="AQ20" s="36" t="s">
        <v>35</v>
      </c>
    </row>
    <row r="21" spans="1:43" s="42" customFormat="1">
      <c r="A21" s="35">
        <v>2015</v>
      </c>
      <c r="B21" s="35">
        <v>1</v>
      </c>
      <c r="C21" s="35">
        <v>20</v>
      </c>
      <c r="D21" s="36">
        <v>55070503847</v>
      </c>
      <c r="E21" s="36" t="s">
        <v>22</v>
      </c>
      <c r="F21" s="36" t="s">
        <v>3707</v>
      </c>
      <c r="G21" s="36" t="s">
        <v>35</v>
      </c>
      <c r="H21" s="36" t="s">
        <v>3708</v>
      </c>
      <c r="I21" s="36" t="s">
        <v>4</v>
      </c>
      <c r="J21" s="36" t="s">
        <v>25</v>
      </c>
      <c r="K21" s="36">
        <f t="shared" si="0"/>
        <v>10700000</v>
      </c>
      <c r="L21" s="38" t="s">
        <v>61</v>
      </c>
      <c r="M21" s="36">
        <f t="shared" si="1"/>
        <v>10711000</v>
      </c>
      <c r="N21" s="36" t="s">
        <v>113</v>
      </c>
      <c r="O21" s="36" t="str">
        <f t="shared" si="2"/>
        <v>2553002</v>
      </c>
      <c r="P21" s="38" t="s">
        <v>3452</v>
      </c>
      <c r="Q21" s="36">
        <f t="shared" si="3"/>
        <v>10711025</v>
      </c>
      <c r="R21" s="38" t="s">
        <v>2522</v>
      </c>
      <c r="S21" s="36" t="str">
        <f t="shared" si="4"/>
        <v>25520001</v>
      </c>
      <c r="T21" s="36" t="s">
        <v>2673</v>
      </c>
      <c r="U21" s="36" t="s">
        <v>25</v>
      </c>
      <c r="V21" s="36" t="s">
        <v>3692</v>
      </c>
      <c r="W21" s="38" t="str">
        <f t="shared" si="5"/>
        <v>392</v>
      </c>
      <c r="X21" s="38" t="s">
        <v>44</v>
      </c>
      <c r="Y21" s="38" t="str">
        <f t="shared" si="6"/>
        <v>Asia</v>
      </c>
      <c r="Z21" s="39">
        <v>34599</v>
      </c>
      <c r="AA21" s="36">
        <v>21</v>
      </c>
      <c r="AB21" s="40" t="s">
        <v>3709</v>
      </c>
      <c r="AC21" s="38" t="s">
        <v>2459</v>
      </c>
      <c r="AD21" s="36" t="s">
        <v>3710</v>
      </c>
      <c r="AE21" s="40" t="s">
        <v>3711</v>
      </c>
      <c r="AF21" s="39">
        <v>42185</v>
      </c>
      <c r="AG21" s="40" t="s">
        <v>3608</v>
      </c>
      <c r="AH21" s="39">
        <v>42220</v>
      </c>
      <c r="AI21" s="40" t="s">
        <v>3600</v>
      </c>
      <c r="AJ21" s="39" t="s">
        <v>35</v>
      </c>
      <c r="AK21" s="36" t="s">
        <v>3696</v>
      </c>
      <c r="AL21" s="36" t="s">
        <v>33</v>
      </c>
      <c r="AM21" s="40" t="s">
        <v>3610</v>
      </c>
      <c r="AN21" s="40" t="s">
        <v>35</v>
      </c>
      <c r="AO21" s="40" t="s">
        <v>35</v>
      </c>
      <c r="AP21" s="40" t="s">
        <v>35</v>
      </c>
      <c r="AQ21" s="36" t="s">
        <v>35</v>
      </c>
    </row>
    <row r="22" spans="1:43" s="42" customFormat="1">
      <c r="A22" s="35">
        <v>2015</v>
      </c>
      <c r="B22" s="35">
        <v>1</v>
      </c>
      <c r="C22" s="35">
        <v>21</v>
      </c>
      <c r="D22" s="36">
        <v>54212469</v>
      </c>
      <c r="E22" s="36" t="s">
        <v>3</v>
      </c>
      <c r="F22" s="36" t="s">
        <v>3712</v>
      </c>
      <c r="G22" s="36" t="s">
        <v>35</v>
      </c>
      <c r="H22" s="36" t="s">
        <v>3713</v>
      </c>
      <c r="I22" s="36" t="s">
        <v>4</v>
      </c>
      <c r="J22" s="36" t="s">
        <v>13</v>
      </c>
      <c r="K22" s="36">
        <f t="shared" si="0"/>
        <v>10700000</v>
      </c>
      <c r="L22" s="36" t="s">
        <v>61</v>
      </c>
      <c r="M22" s="36">
        <f t="shared" si="1"/>
        <v>10711000</v>
      </c>
      <c r="N22" s="36" t="s">
        <v>113</v>
      </c>
      <c r="O22" s="36" t="str">
        <f t="shared" si="2"/>
        <v>2535004</v>
      </c>
      <c r="P22" s="36" t="s">
        <v>3236</v>
      </c>
      <c r="Q22" s="36">
        <f t="shared" si="3"/>
        <v>10711025</v>
      </c>
      <c r="R22" s="36" t="s">
        <v>2522</v>
      </c>
      <c r="S22" s="36" t="str">
        <f t="shared" si="4"/>
        <v>25520001</v>
      </c>
      <c r="T22" s="36" t="s">
        <v>2673</v>
      </c>
      <c r="U22" s="36" t="s">
        <v>13</v>
      </c>
      <c r="V22" s="36" t="s">
        <v>3714</v>
      </c>
      <c r="W22" s="36">
        <v>643</v>
      </c>
      <c r="X22" s="36" t="s">
        <v>1908</v>
      </c>
      <c r="Y22" s="36" t="s">
        <v>1540</v>
      </c>
      <c r="Z22" s="39">
        <v>33824</v>
      </c>
      <c r="AA22" s="36">
        <v>23</v>
      </c>
      <c r="AB22" s="36" t="s">
        <v>3715</v>
      </c>
      <c r="AC22" s="36" t="s">
        <v>2459</v>
      </c>
      <c r="AD22" s="36" t="s">
        <v>3716</v>
      </c>
      <c r="AE22" s="36" t="s">
        <v>3717</v>
      </c>
      <c r="AF22" s="39">
        <v>41876</v>
      </c>
      <c r="AG22" s="36" t="s">
        <v>3599</v>
      </c>
      <c r="AH22" s="39">
        <v>42195</v>
      </c>
      <c r="AI22" s="40" t="s">
        <v>35</v>
      </c>
      <c r="AJ22" s="36" t="s">
        <v>35</v>
      </c>
      <c r="AK22" s="36" t="s">
        <v>3718</v>
      </c>
      <c r="AL22" s="36" t="s">
        <v>33</v>
      </c>
      <c r="AM22" s="36" t="s">
        <v>35</v>
      </c>
      <c r="AN22" s="36" t="s">
        <v>35</v>
      </c>
      <c r="AO22" s="36" t="s">
        <v>3719</v>
      </c>
      <c r="AP22" s="36" t="s">
        <v>35</v>
      </c>
      <c r="AQ22" s="36" t="s">
        <v>3720</v>
      </c>
    </row>
    <row r="23" spans="1:43" s="42" customFormat="1">
      <c r="A23" s="35">
        <v>2015</v>
      </c>
      <c r="B23" s="35">
        <v>1</v>
      </c>
      <c r="C23" s="35">
        <v>22</v>
      </c>
      <c r="D23" s="36">
        <v>52910413</v>
      </c>
      <c r="E23" s="36" t="s">
        <v>3</v>
      </c>
      <c r="F23" s="36" t="s">
        <v>3721</v>
      </c>
      <c r="G23" s="36" t="s">
        <v>35</v>
      </c>
      <c r="H23" s="36" t="s">
        <v>3722</v>
      </c>
      <c r="I23" s="36" t="s">
        <v>24</v>
      </c>
      <c r="J23" s="36" t="s">
        <v>13</v>
      </c>
      <c r="K23" s="36">
        <f>IF(ISBLANK(L23),"",INDEX(FACULTY_CODE,MATCH(L23,FACULTY_NAME_EN,0)))</f>
        <v>13000000</v>
      </c>
      <c r="L23" s="38" t="s">
        <v>79</v>
      </c>
      <c r="M23" s="36">
        <f>IF(ISBLANK(N23),"",INDEX(DEPARTMENT_CODE,MATCH(N23,DEPT_NAME_EN,0)))</f>
        <v>11003000</v>
      </c>
      <c r="N23" s="36" t="s">
        <v>147</v>
      </c>
      <c r="O23" s="36" t="str">
        <f>IF(ISBLANK(P23),"",INDEX(Program_Code,MATCH(P23,Program_Name_En,0)))</f>
        <v>2532001</v>
      </c>
      <c r="P23" s="38" t="s">
        <v>3209</v>
      </c>
      <c r="Q23" s="36">
        <f>IF(ISBLANK(R23),"",INDEX(FOS_Code,MATCH(R23,FOS_Name_En,0)))</f>
        <v>11003002</v>
      </c>
      <c r="R23" s="38" t="s">
        <v>2531</v>
      </c>
      <c r="S23" s="36" t="str">
        <f>IF(ISBLANK(T23),"",INDEX(Program_Project_Code,MATCH(T23,Program_Project_Name,0)))</f>
        <v>25540353</v>
      </c>
      <c r="T23" s="36" t="s">
        <v>2861</v>
      </c>
      <c r="U23" s="36" t="s">
        <v>35</v>
      </c>
      <c r="V23" s="36" t="s">
        <v>3723</v>
      </c>
      <c r="W23" s="38" t="str">
        <f>IF(ISBLANK(X23),"",INDEX(Country_Code,MATCH(X23,Country_Name,0)))</f>
        <v>392</v>
      </c>
      <c r="X23" s="38" t="s">
        <v>44</v>
      </c>
      <c r="Y23" s="38" t="str">
        <f>IF(ISBLANK(X23),"",INDEX(Continents,MATCH(X23,Country_Name,0)))</f>
        <v>Asia</v>
      </c>
      <c r="Z23" s="39">
        <v>32211</v>
      </c>
      <c r="AA23" s="36" t="s">
        <v>35</v>
      </c>
      <c r="AB23" s="40" t="s">
        <v>3724</v>
      </c>
      <c r="AC23" s="38" t="s">
        <v>2459</v>
      </c>
      <c r="AD23" s="36" t="s">
        <v>3725</v>
      </c>
      <c r="AE23" s="40" t="s">
        <v>3726</v>
      </c>
      <c r="AF23" s="39">
        <v>41152</v>
      </c>
      <c r="AG23" s="40" t="s">
        <v>3727</v>
      </c>
      <c r="AH23" s="39">
        <v>42613</v>
      </c>
      <c r="AI23" s="40" t="s">
        <v>35</v>
      </c>
      <c r="AJ23" s="39" t="s">
        <v>35</v>
      </c>
      <c r="AK23" s="36" t="s">
        <v>3728</v>
      </c>
      <c r="AL23" s="36" t="s">
        <v>18</v>
      </c>
      <c r="AM23" s="40" t="s">
        <v>35</v>
      </c>
      <c r="AN23" s="40" t="s">
        <v>35</v>
      </c>
      <c r="AO23" s="40" t="s">
        <v>3723</v>
      </c>
      <c r="AP23" s="40" t="s">
        <v>35</v>
      </c>
      <c r="AQ23" s="36" t="s">
        <v>3729</v>
      </c>
    </row>
    <row r="24" spans="1:43" s="42" customFormat="1">
      <c r="A24" s="35">
        <v>2015</v>
      </c>
      <c r="B24" s="35">
        <v>1</v>
      </c>
      <c r="C24" s="35">
        <v>23</v>
      </c>
      <c r="D24" s="38">
        <v>55080502640</v>
      </c>
      <c r="E24" s="38" t="s">
        <v>22</v>
      </c>
      <c r="F24" s="38" t="s">
        <v>3895</v>
      </c>
      <c r="G24" s="38" t="s">
        <v>35</v>
      </c>
      <c r="H24" s="38" t="s">
        <v>3896</v>
      </c>
      <c r="I24" s="38" t="s">
        <v>4</v>
      </c>
      <c r="J24" s="38" t="s">
        <v>3584</v>
      </c>
      <c r="K24" s="36">
        <f t="shared" ref="K24:K58" si="7">IF(ISBLANK(L24),"",INDEX(FACULTY_CODE,MATCH(L24,FACULTY_NAME_EN,0)))</f>
        <v>10800000</v>
      </c>
      <c r="L24" s="38" t="s">
        <v>63</v>
      </c>
      <c r="M24" s="36">
        <f t="shared" ref="M24:M58" si="8">IF(ISBLANK(N24),"",INDEX(DEPARTMENT_CODE,MATCH(N24,DEPT_NAME_EN,0)))</f>
        <v>10806000</v>
      </c>
      <c r="N24" s="38" t="s">
        <v>125</v>
      </c>
      <c r="O24" s="36" t="str">
        <f t="shared" ref="O24:O57" si="9">IF(ISBLANK(P24),"",INDEX(Program_Code,MATCH(P24,Program_Name_En,0)))</f>
        <v>2547013</v>
      </c>
      <c r="P24" s="38" t="s">
        <v>3437</v>
      </c>
      <c r="Q24" s="36">
        <f t="shared" ref="Q24:Q58" si="10">IF(ISBLANK(R24),"",INDEX(FOS_Code,MATCH(R24,FOS_Name_En,0)))</f>
        <v>10806004</v>
      </c>
      <c r="R24" s="38" t="s">
        <v>2594</v>
      </c>
      <c r="S24" s="36" t="str">
        <f t="shared" ref="S24:S58" si="11">IF(ISBLANK(T24),"",INDEX(Program_Project_Code,MATCH(T24,Program_Project_Name,0)))</f>
        <v>25540258</v>
      </c>
      <c r="T24" s="38" t="s">
        <v>3129</v>
      </c>
      <c r="U24" s="38" t="s">
        <v>3897</v>
      </c>
      <c r="V24" s="38" t="s">
        <v>3898</v>
      </c>
      <c r="W24" s="38" t="str">
        <f t="shared" ref="W24:W57" si="12">IF(ISBLANK(X24),"",INDEX(Country_Code,MATCH(X24,Country_Name,0)))</f>
        <v>392</v>
      </c>
      <c r="X24" s="38" t="s">
        <v>44</v>
      </c>
      <c r="Y24" s="38" t="str">
        <f t="shared" ref="Y24:Y57" si="13">IF(ISBLANK(X24),"",INDEX(Continents,MATCH(X24,Country_Name,0)))</f>
        <v>Asia</v>
      </c>
      <c r="Z24" s="43" t="s">
        <v>35</v>
      </c>
      <c r="AA24" s="36" t="e">
        <f t="shared" ref="AA24:AA57" si="14">INT((AF24-Z24)/365.25)</f>
        <v>#VALUE!</v>
      </c>
      <c r="AB24" s="38" t="s">
        <v>35</v>
      </c>
      <c r="AC24" s="38" t="s">
        <v>2459</v>
      </c>
      <c r="AD24" s="43" t="s">
        <v>35</v>
      </c>
      <c r="AE24" s="43" t="s">
        <v>35</v>
      </c>
      <c r="AF24" s="43" t="s">
        <v>35</v>
      </c>
      <c r="AG24" s="44" t="s">
        <v>3727</v>
      </c>
      <c r="AH24" s="45" t="s">
        <v>35</v>
      </c>
      <c r="AI24" s="44" t="s">
        <v>3899</v>
      </c>
      <c r="AJ24" s="38" t="s">
        <v>3900</v>
      </c>
      <c r="AK24" s="36" t="e">
        <f t="shared" ref="AK24:AK57" si="15">IF(OR(ISBLANK(AF24),(ISBLANK(AH24))),"", DATEDIF(AF24,AH24,"d"))</f>
        <v>#VALUE!</v>
      </c>
      <c r="AL24" s="38" t="s">
        <v>33</v>
      </c>
      <c r="AM24" s="44" t="s">
        <v>3610</v>
      </c>
      <c r="AN24" s="44" t="s">
        <v>35</v>
      </c>
      <c r="AO24" s="44" t="s">
        <v>35</v>
      </c>
      <c r="AP24" s="44" t="s">
        <v>3901</v>
      </c>
      <c r="AQ24" s="38" t="s">
        <v>35</v>
      </c>
    </row>
    <row r="25" spans="1:43" s="42" customFormat="1">
      <c r="A25" s="35">
        <v>2015</v>
      </c>
      <c r="B25" s="35">
        <v>1</v>
      </c>
      <c r="C25" s="35">
        <v>24</v>
      </c>
      <c r="D25" s="38">
        <v>55080502629</v>
      </c>
      <c r="E25" s="38" t="s">
        <v>3</v>
      </c>
      <c r="F25" s="38" t="s">
        <v>3902</v>
      </c>
      <c r="G25" s="38" t="s">
        <v>35</v>
      </c>
      <c r="H25" s="38" t="s">
        <v>3903</v>
      </c>
      <c r="I25" s="38" t="s">
        <v>4</v>
      </c>
      <c r="J25" s="38" t="s">
        <v>3584</v>
      </c>
      <c r="K25" s="36">
        <f t="shared" si="7"/>
        <v>10800000</v>
      </c>
      <c r="L25" s="38" t="s">
        <v>63</v>
      </c>
      <c r="M25" s="36">
        <f t="shared" si="8"/>
        <v>10806000</v>
      </c>
      <c r="N25" s="38" t="s">
        <v>125</v>
      </c>
      <c r="O25" s="36" t="str">
        <f t="shared" si="9"/>
        <v>2547013</v>
      </c>
      <c r="P25" s="38" t="s">
        <v>3437</v>
      </c>
      <c r="Q25" s="36">
        <f t="shared" si="10"/>
        <v>10806004</v>
      </c>
      <c r="R25" s="38" t="s">
        <v>2594</v>
      </c>
      <c r="S25" s="36" t="str">
        <f t="shared" si="11"/>
        <v>25540258</v>
      </c>
      <c r="T25" s="38" t="s">
        <v>3129</v>
      </c>
      <c r="U25" s="38" t="s">
        <v>3897</v>
      </c>
      <c r="V25" s="38" t="s">
        <v>3898</v>
      </c>
      <c r="W25" s="38" t="str">
        <f t="shared" si="12"/>
        <v>392</v>
      </c>
      <c r="X25" s="38" t="s">
        <v>44</v>
      </c>
      <c r="Y25" s="38" t="str">
        <f t="shared" si="13"/>
        <v>Asia</v>
      </c>
      <c r="Z25" s="43" t="s">
        <v>35</v>
      </c>
      <c r="AA25" s="36" t="e">
        <f t="shared" si="14"/>
        <v>#VALUE!</v>
      </c>
      <c r="AB25" s="38" t="s">
        <v>35</v>
      </c>
      <c r="AC25" s="38" t="s">
        <v>2459</v>
      </c>
      <c r="AD25" s="43" t="s">
        <v>35</v>
      </c>
      <c r="AE25" s="43" t="s">
        <v>35</v>
      </c>
      <c r="AF25" s="43" t="s">
        <v>35</v>
      </c>
      <c r="AG25" s="44" t="s">
        <v>3727</v>
      </c>
      <c r="AH25" s="45" t="s">
        <v>35</v>
      </c>
      <c r="AI25" s="44" t="s">
        <v>3899</v>
      </c>
      <c r="AJ25" s="38" t="s">
        <v>3900</v>
      </c>
      <c r="AK25" s="36" t="e">
        <f t="shared" si="15"/>
        <v>#VALUE!</v>
      </c>
      <c r="AL25" s="38" t="s">
        <v>33</v>
      </c>
      <c r="AM25" s="44" t="s">
        <v>3610</v>
      </c>
      <c r="AN25" s="44" t="s">
        <v>35</v>
      </c>
      <c r="AO25" s="44" t="s">
        <v>35</v>
      </c>
      <c r="AP25" s="44" t="s">
        <v>3901</v>
      </c>
      <c r="AQ25" s="38" t="s">
        <v>35</v>
      </c>
    </row>
    <row r="26" spans="1:43" s="42" customFormat="1">
      <c r="A26" s="35">
        <v>2015</v>
      </c>
      <c r="B26" s="35">
        <v>1</v>
      </c>
      <c r="C26" s="35">
        <v>25</v>
      </c>
      <c r="D26" s="38">
        <v>55080502639</v>
      </c>
      <c r="E26" s="38" t="s">
        <v>3</v>
      </c>
      <c r="F26" s="38" t="s">
        <v>3712</v>
      </c>
      <c r="G26" s="38" t="s">
        <v>35</v>
      </c>
      <c r="H26" s="38" t="s">
        <v>3904</v>
      </c>
      <c r="I26" s="38" t="s">
        <v>4</v>
      </c>
      <c r="J26" s="38" t="s">
        <v>3584</v>
      </c>
      <c r="K26" s="36">
        <f t="shared" si="7"/>
        <v>10800000</v>
      </c>
      <c r="L26" s="38" t="s">
        <v>63</v>
      </c>
      <c r="M26" s="36">
        <f t="shared" si="8"/>
        <v>10806000</v>
      </c>
      <c r="N26" s="38" t="s">
        <v>125</v>
      </c>
      <c r="O26" s="36" t="str">
        <f t="shared" si="9"/>
        <v>2547013</v>
      </c>
      <c r="P26" s="38" t="s">
        <v>3437</v>
      </c>
      <c r="Q26" s="36">
        <f t="shared" si="10"/>
        <v>10806004</v>
      </c>
      <c r="R26" s="38" t="s">
        <v>2594</v>
      </c>
      <c r="S26" s="36" t="str">
        <f t="shared" si="11"/>
        <v>25540258</v>
      </c>
      <c r="T26" s="38" t="s">
        <v>3129</v>
      </c>
      <c r="U26" s="38" t="s">
        <v>3897</v>
      </c>
      <c r="V26" s="38" t="s">
        <v>3898</v>
      </c>
      <c r="W26" s="38" t="str">
        <f t="shared" si="12"/>
        <v>392</v>
      </c>
      <c r="X26" s="38" t="s">
        <v>44</v>
      </c>
      <c r="Y26" s="38" t="str">
        <f t="shared" si="13"/>
        <v>Asia</v>
      </c>
      <c r="Z26" s="43" t="s">
        <v>35</v>
      </c>
      <c r="AA26" s="36" t="e">
        <f t="shared" si="14"/>
        <v>#VALUE!</v>
      </c>
      <c r="AB26" s="38" t="s">
        <v>35</v>
      </c>
      <c r="AC26" s="38" t="s">
        <v>2459</v>
      </c>
      <c r="AD26" s="43" t="s">
        <v>35</v>
      </c>
      <c r="AE26" s="43" t="s">
        <v>35</v>
      </c>
      <c r="AF26" s="43" t="s">
        <v>35</v>
      </c>
      <c r="AG26" s="44" t="s">
        <v>3727</v>
      </c>
      <c r="AH26" s="45" t="s">
        <v>35</v>
      </c>
      <c r="AI26" s="44" t="s">
        <v>3899</v>
      </c>
      <c r="AJ26" s="38" t="s">
        <v>3900</v>
      </c>
      <c r="AK26" s="36" t="e">
        <f t="shared" si="15"/>
        <v>#VALUE!</v>
      </c>
      <c r="AL26" s="38" t="s">
        <v>33</v>
      </c>
      <c r="AM26" s="44" t="s">
        <v>3610</v>
      </c>
      <c r="AN26" s="44" t="s">
        <v>35</v>
      </c>
      <c r="AO26" s="44" t="s">
        <v>35</v>
      </c>
      <c r="AP26" s="44" t="s">
        <v>3901</v>
      </c>
      <c r="AQ26" s="38" t="s">
        <v>35</v>
      </c>
    </row>
    <row r="27" spans="1:43" s="42" customFormat="1">
      <c r="A27" s="35">
        <v>2015</v>
      </c>
      <c r="B27" s="35">
        <v>1</v>
      </c>
      <c r="C27" s="35">
        <v>26</v>
      </c>
      <c r="D27" s="38">
        <v>56080500811</v>
      </c>
      <c r="E27" s="38" t="s">
        <v>22</v>
      </c>
      <c r="F27" s="38" t="s">
        <v>3905</v>
      </c>
      <c r="G27" s="38" t="s">
        <v>35</v>
      </c>
      <c r="H27" s="38" t="s">
        <v>3906</v>
      </c>
      <c r="I27" s="38" t="s">
        <v>4</v>
      </c>
      <c r="J27" s="38" t="s">
        <v>3584</v>
      </c>
      <c r="K27" s="36">
        <f t="shared" si="7"/>
        <v>10800000</v>
      </c>
      <c r="L27" s="38" t="s">
        <v>63</v>
      </c>
      <c r="M27" s="36">
        <f t="shared" si="8"/>
        <v>10806000</v>
      </c>
      <c r="N27" s="38" t="s">
        <v>125</v>
      </c>
      <c r="O27" s="36" t="str">
        <f t="shared" si="9"/>
        <v>2547013</v>
      </c>
      <c r="P27" s="38" t="s">
        <v>3437</v>
      </c>
      <c r="Q27" s="36" t="e">
        <f t="shared" si="10"/>
        <v>#N/A</v>
      </c>
      <c r="R27" s="38" t="s">
        <v>3907</v>
      </c>
      <c r="S27" s="36" t="e">
        <f t="shared" si="11"/>
        <v>#N/A</v>
      </c>
      <c r="T27" s="38" t="s">
        <v>3908</v>
      </c>
      <c r="U27" s="38" t="s">
        <v>3897</v>
      </c>
      <c r="V27" s="38" t="s">
        <v>3898</v>
      </c>
      <c r="W27" s="38" t="str">
        <f t="shared" si="12"/>
        <v>392</v>
      </c>
      <c r="X27" s="38" t="s">
        <v>44</v>
      </c>
      <c r="Y27" s="38" t="str">
        <f t="shared" si="13"/>
        <v>Asia</v>
      </c>
      <c r="Z27" s="43" t="s">
        <v>35</v>
      </c>
      <c r="AA27" s="36" t="e">
        <f t="shared" si="14"/>
        <v>#VALUE!</v>
      </c>
      <c r="AB27" s="38" t="s">
        <v>35</v>
      </c>
      <c r="AC27" s="38" t="s">
        <v>2459</v>
      </c>
      <c r="AD27" s="43" t="s">
        <v>35</v>
      </c>
      <c r="AE27" s="43" t="s">
        <v>35</v>
      </c>
      <c r="AF27" s="43" t="s">
        <v>35</v>
      </c>
      <c r="AG27" s="44" t="s">
        <v>3909</v>
      </c>
      <c r="AH27" s="45" t="s">
        <v>35</v>
      </c>
      <c r="AI27" s="44" t="s">
        <v>3899</v>
      </c>
      <c r="AJ27" s="38" t="s">
        <v>3900</v>
      </c>
      <c r="AK27" s="36" t="e">
        <f t="shared" si="15"/>
        <v>#VALUE!</v>
      </c>
      <c r="AL27" s="38" t="s">
        <v>33</v>
      </c>
      <c r="AM27" s="44" t="s">
        <v>3610</v>
      </c>
      <c r="AN27" s="44" t="s">
        <v>35</v>
      </c>
      <c r="AO27" s="44" t="s">
        <v>35</v>
      </c>
      <c r="AP27" s="44" t="s">
        <v>3901</v>
      </c>
      <c r="AQ27" s="38" t="s">
        <v>35</v>
      </c>
    </row>
    <row r="28" spans="1:43" s="42" customFormat="1">
      <c r="A28" s="35">
        <v>2015</v>
      </c>
      <c r="B28" s="35">
        <v>1</v>
      </c>
      <c r="C28" s="35">
        <v>27</v>
      </c>
      <c r="D28" s="38">
        <v>56080500824</v>
      </c>
      <c r="E28" s="38" t="s">
        <v>22</v>
      </c>
      <c r="F28" s="38" t="s">
        <v>3910</v>
      </c>
      <c r="G28" s="38" t="s">
        <v>35</v>
      </c>
      <c r="H28" s="38" t="s">
        <v>3911</v>
      </c>
      <c r="I28" s="38" t="s">
        <v>4</v>
      </c>
      <c r="J28" s="38" t="s">
        <v>3584</v>
      </c>
      <c r="K28" s="36">
        <f t="shared" si="7"/>
        <v>10800000</v>
      </c>
      <c r="L28" s="38" t="s">
        <v>63</v>
      </c>
      <c r="M28" s="36">
        <f t="shared" si="8"/>
        <v>10806000</v>
      </c>
      <c r="N28" s="38" t="s">
        <v>125</v>
      </c>
      <c r="O28" s="36" t="str">
        <f t="shared" si="9"/>
        <v>2547013</v>
      </c>
      <c r="P28" s="38" t="s">
        <v>3437</v>
      </c>
      <c r="Q28" s="36" t="e">
        <f t="shared" si="10"/>
        <v>#N/A</v>
      </c>
      <c r="R28" s="38" t="s">
        <v>3907</v>
      </c>
      <c r="S28" s="36" t="e">
        <f t="shared" si="11"/>
        <v>#N/A</v>
      </c>
      <c r="T28" s="38" t="s">
        <v>3908</v>
      </c>
      <c r="U28" s="38" t="s">
        <v>3897</v>
      </c>
      <c r="V28" s="38" t="s">
        <v>3898</v>
      </c>
      <c r="W28" s="38" t="str">
        <f t="shared" si="12"/>
        <v>392</v>
      </c>
      <c r="X28" s="38" t="s">
        <v>44</v>
      </c>
      <c r="Y28" s="38" t="str">
        <f t="shared" si="13"/>
        <v>Asia</v>
      </c>
      <c r="Z28" s="43" t="s">
        <v>35</v>
      </c>
      <c r="AA28" s="36" t="e">
        <f t="shared" si="14"/>
        <v>#VALUE!</v>
      </c>
      <c r="AB28" s="38" t="s">
        <v>35</v>
      </c>
      <c r="AC28" s="38" t="s">
        <v>2459</v>
      </c>
      <c r="AD28" s="43" t="s">
        <v>35</v>
      </c>
      <c r="AE28" s="43" t="s">
        <v>35</v>
      </c>
      <c r="AF28" s="43" t="s">
        <v>35</v>
      </c>
      <c r="AG28" s="44" t="s">
        <v>3909</v>
      </c>
      <c r="AH28" s="45" t="s">
        <v>35</v>
      </c>
      <c r="AI28" s="44" t="s">
        <v>3899</v>
      </c>
      <c r="AJ28" s="38" t="s">
        <v>3900</v>
      </c>
      <c r="AK28" s="36" t="e">
        <f t="shared" si="15"/>
        <v>#VALUE!</v>
      </c>
      <c r="AL28" s="38" t="s">
        <v>33</v>
      </c>
      <c r="AM28" s="44" t="s">
        <v>3610</v>
      </c>
      <c r="AN28" s="44" t="s">
        <v>35</v>
      </c>
      <c r="AO28" s="44" t="s">
        <v>35</v>
      </c>
      <c r="AP28" s="44" t="s">
        <v>3901</v>
      </c>
      <c r="AQ28" s="38" t="s">
        <v>35</v>
      </c>
    </row>
    <row r="29" spans="1:43" s="42" customFormat="1">
      <c r="A29" s="35">
        <v>2015</v>
      </c>
      <c r="B29" s="35">
        <v>1</v>
      </c>
      <c r="C29" s="35">
        <v>28</v>
      </c>
      <c r="D29" s="38">
        <v>57080701412</v>
      </c>
      <c r="E29" s="38" t="s">
        <v>22</v>
      </c>
      <c r="F29" s="38" t="s">
        <v>3912</v>
      </c>
      <c r="G29" s="38" t="s">
        <v>35</v>
      </c>
      <c r="H29" s="38" t="s">
        <v>3913</v>
      </c>
      <c r="I29" s="38" t="s">
        <v>24</v>
      </c>
      <c r="J29" s="38" t="s">
        <v>3914</v>
      </c>
      <c r="K29" s="36">
        <f t="shared" si="7"/>
        <v>10800000</v>
      </c>
      <c r="L29" s="38" t="s">
        <v>63</v>
      </c>
      <c r="M29" s="36">
        <f t="shared" si="8"/>
        <v>10807000</v>
      </c>
      <c r="N29" s="38" t="s">
        <v>127</v>
      </c>
      <c r="O29" s="36" t="e">
        <f t="shared" si="9"/>
        <v>#N/A</v>
      </c>
      <c r="P29" s="38" t="s">
        <v>3915</v>
      </c>
      <c r="Q29" s="36">
        <f t="shared" si="10"/>
        <v>10807010</v>
      </c>
      <c r="R29" s="38" t="s">
        <v>2589</v>
      </c>
      <c r="S29" s="36" t="e">
        <f t="shared" si="11"/>
        <v>#N/A</v>
      </c>
      <c r="T29" s="38" t="s">
        <v>3916</v>
      </c>
      <c r="U29" s="38" t="s">
        <v>3914</v>
      </c>
      <c r="V29" s="38" t="s">
        <v>3917</v>
      </c>
      <c r="W29" s="38" t="str">
        <f t="shared" si="12"/>
        <v>156</v>
      </c>
      <c r="X29" s="38" t="s">
        <v>1629</v>
      </c>
      <c r="Y29" s="38" t="str">
        <f t="shared" si="13"/>
        <v>Asia</v>
      </c>
      <c r="Z29" s="43" t="s">
        <v>35</v>
      </c>
      <c r="AA29" s="36" t="e">
        <f t="shared" si="14"/>
        <v>#VALUE!</v>
      </c>
      <c r="AB29" s="38" t="s">
        <v>35</v>
      </c>
      <c r="AC29" s="38" t="s">
        <v>2459</v>
      </c>
      <c r="AD29" s="43" t="s">
        <v>35</v>
      </c>
      <c r="AE29" s="43" t="s">
        <v>35</v>
      </c>
      <c r="AF29" s="43" t="s">
        <v>35</v>
      </c>
      <c r="AG29" s="44" t="s">
        <v>3599</v>
      </c>
      <c r="AH29" s="45" t="s">
        <v>35</v>
      </c>
      <c r="AI29" s="44" t="s">
        <v>3893</v>
      </c>
      <c r="AJ29" s="38" t="s">
        <v>3918</v>
      </c>
      <c r="AK29" s="36" t="e">
        <f t="shared" si="15"/>
        <v>#VALUE!</v>
      </c>
      <c r="AL29" s="38" t="s">
        <v>33</v>
      </c>
      <c r="AM29" s="44" t="s">
        <v>3610</v>
      </c>
      <c r="AN29" s="44" t="s">
        <v>3919</v>
      </c>
      <c r="AO29" s="44" t="s">
        <v>35</v>
      </c>
      <c r="AP29" s="44" t="s">
        <v>3920</v>
      </c>
      <c r="AQ29" s="38" t="s">
        <v>35</v>
      </c>
    </row>
    <row r="30" spans="1:43" s="42" customFormat="1">
      <c r="A30" s="35">
        <v>2015</v>
      </c>
      <c r="B30" s="35">
        <v>1</v>
      </c>
      <c r="C30" s="35">
        <v>29</v>
      </c>
      <c r="D30" s="38">
        <v>57080701402</v>
      </c>
      <c r="E30" s="38" t="s">
        <v>22</v>
      </c>
      <c r="F30" s="38" t="s">
        <v>3921</v>
      </c>
      <c r="G30" s="38" t="s">
        <v>35</v>
      </c>
      <c r="H30" s="38" t="s">
        <v>3922</v>
      </c>
      <c r="I30" s="38" t="s">
        <v>24</v>
      </c>
      <c r="J30" s="38" t="s">
        <v>3914</v>
      </c>
      <c r="K30" s="36">
        <f t="shared" si="7"/>
        <v>10800000</v>
      </c>
      <c r="L30" s="38" t="s">
        <v>63</v>
      </c>
      <c r="M30" s="36">
        <f t="shared" si="8"/>
        <v>10807000</v>
      </c>
      <c r="N30" s="38" t="s">
        <v>127</v>
      </c>
      <c r="O30" s="36" t="e">
        <f t="shared" si="9"/>
        <v>#N/A</v>
      </c>
      <c r="P30" s="38" t="s">
        <v>3915</v>
      </c>
      <c r="Q30" s="36">
        <f t="shared" si="10"/>
        <v>10807010</v>
      </c>
      <c r="R30" s="38" t="s">
        <v>2589</v>
      </c>
      <c r="S30" s="36" t="e">
        <f t="shared" si="11"/>
        <v>#N/A</v>
      </c>
      <c r="T30" s="38" t="s">
        <v>3916</v>
      </c>
      <c r="U30" s="38" t="s">
        <v>3914</v>
      </c>
      <c r="V30" s="38" t="s">
        <v>3917</v>
      </c>
      <c r="W30" s="38" t="str">
        <f t="shared" si="12"/>
        <v>156</v>
      </c>
      <c r="X30" s="38" t="s">
        <v>1629</v>
      </c>
      <c r="Y30" s="38" t="str">
        <f t="shared" si="13"/>
        <v>Asia</v>
      </c>
      <c r="Z30" s="43" t="s">
        <v>35</v>
      </c>
      <c r="AA30" s="36" t="e">
        <f t="shared" si="14"/>
        <v>#VALUE!</v>
      </c>
      <c r="AB30" s="38" t="s">
        <v>35</v>
      </c>
      <c r="AC30" s="38" t="s">
        <v>2459</v>
      </c>
      <c r="AD30" s="43" t="s">
        <v>35</v>
      </c>
      <c r="AE30" s="43" t="s">
        <v>35</v>
      </c>
      <c r="AF30" s="43" t="s">
        <v>35</v>
      </c>
      <c r="AG30" s="44" t="s">
        <v>3599</v>
      </c>
      <c r="AH30" s="45" t="s">
        <v>35</v>
      </c>
      <c r="AI30" s="44" t="s">
        <v>3893</v>
      </c>
      <c r="AJ30" s="38" t="s">
        <v>3918</v>
      </c>
      <c r="AK30" s="36" t="e">
        <f t="shared" si="15"/>
        <v>#VALUE!</v>
      </c>
      <c r="AL30" s="38" t="s">
        <v>33</v>
      </c>
      <c r="AM30" s="44" t="s">
        <v>3610</v>
      </c>
      <c r="AN30" s="44" t="s">
        <v>3919</v>
      </c>
      <c r="AO30" s="44" t="s">
        <v>35</v>
      </c>
      <c r="AP30" s="44" t="s">
        <v>3920</v>
      </c>
      <c r="AQ30" s="38" t="s">
        <v>35</v>
      </c>
    </row>
    <row r="31" spans="1:43" s="42" customFormat="1">
      <c r="A31" s="35">
        <v>2015</v>
      </c>
      <c r="B31" s="35">
        <v>1</v>
      </c>
      <c r="C31" s="35">
        <v>30</v>
      </c>
      <c r="D31" s="38">
        <v>57080701411</v>
      </c>
      <c r="E31" s="38" t="s">
        <v>3</v>
      </c>
      <c r="F31" s="38" t="s">
        <v>3923</v>
      </c>
      <c r="G31" s="38" t="s">
        <v>35</v>
      </c>
      <c r="H31" s="38" t="s">
        <v>3924</v>
      </c>
      <c r="I31" s="38" t="s">
        <v>24</v>
      </c>
      <c r="J31" s="38" t="s">
        <v>3914</v>
      </c>
      <c r="K31" s="36">
        <f t="shared" si="7"/>
        <v>10800000</v>
      </c>
      <c r="L31" s="38" t="s">
        <v>63</v>
      </c>
      <c r="M31" s="36">
        <f t="shared" si="8"/>
        <v>10807000</v>
      </c>
      <c r="N31" s="38" t="s">
        <v>127</v>
      </c>
      <c r="O31" s="36" t="e">
        <f t="shared" si="9"/>
        <v>#N/A</v>
      </c>
      <c r="P31" s="38" t="s">
        <v>3915</v>
      </c>
      <c r="Q31" s="36">
        <f t="shared" si="10"/>
        <v>10807010</v>
      </c>
      <c r="R31" s="38" t="s">
        <v>2589</v>
      </c>
      <c r="S31" s="36" t="e">
        <f t="shared" si="11"/>
        <v>#N/A</v>
      </c>
      <c r="T31" s="38" t="s">
        <v>3916</v>
      </c>
      <c r="U31" s="38" t="s">
        <v>3914</v>
      </c>
      <c r="V31" s="38" t="s">
        <v>3917</v>
      </c>
      <c r="W31" s="38" t="str">
        <f t="shared" si="12"/>
        <v>156</v>
      </c>
      <c r="X31" s="38" t="s">
        <v>1629</v>
      </c>
      <c r="Y31" s="38" t="str">
        <f t="shared" si="13"/>
        <v>Asia</v>
      </c>
      <c r="Z31" s="43" t="s">
        <v>35</v>
      </c>
      <c r="AA31" s="36" t="e">
        <f t="shared" si="14"/>
        <v>#VALUE!</v>
      </c>
      <c r="AB31" s="38" t="s">
        <v>35</v>
      </c>
      <c r="AC31" s="38" t="s">
        <v>2459</v>
      </c>
      <c r="AD31" s="43" t="s">
        <v>35</v>
      </c>
      <c r="AE31" s="43" t="s">
        <v>35</v>
      </c>
      <c r="AF31" s="43" t="s">
        <v>35</v>
      </c>
      <c r="AG31" s="44" t="s">
        <v>3599</v>
      </c>
      <c r="AH31" s="45" t="s">
        <v>35</v>
      </c>
      <c r="AI31" s="44" t="s">
        <v>3893</v>
      </c>
      <c r="AJ31" s="38" t="s">
        <v>3918</v>
      </c>
      <c r="AK31" s="36" t="e">
        <f t="shared" si="15"/>
        <v>#VALUE!</v>
      </c>
      <c r="AL31" s="38" t="s">
        <v>33</v>
      </c>
      <c r="AM31" s="44" t="s">
        <v>3610</v>
      </c>
      <c r="AN31" s="44" t="s">
        <v>3919</v>
      </c>
      <c r="AO31" s="44" t="s">
        <v>35</v>
      </c>
      <c r="AP31" s="44" t="s">
        <v>3920</v>
      </c>
      <c r="AQ31" s="38" t="s">
        <v>35</v>
      </c>
    </row>
    <row r="32" spans="1:43" s="42" customFormat="1">
      <c r="A32" s="35">
        <v>2015</v>
      </c>
      <c r="B32" s="35">
        <v>1</v>
      </c>
      <c r="C32" s="35">
        <v>31</v>
      </c>
      <c r="D32" s="38">
        <v>57080701407</v>
      </c>
      <c r="E32" s="38" t="s">
        <v>3</v>
      </c>
      <c r="F32" s="38" t="s">
        <v>3925</v>
      </c>
      <c r="G32" s="38" t="s">
        <v>35</v>
      </c>
      <c r="H32" s="38" t="s">
        <v>3926</v>
      </c>
      <c r="I32" s="38" t="s">
        <v>24</v>
      </c>
      <c r="J32" s="38" t="s">
        <v>3914</v>
      </c>
      <c r="K32" s="36">
        <f t="shared" si="7"/>
        <v>10800000</v>
      </c>
      <c r="L32" s="38" t="s">
        <v>63</v>
      </c>
      <c r="M32" s="36">
        <f t="shared" si="8"/>
        <v>10807000</v>
      </c>
      <c r="N32" s="38" t="s">
        <v>127</v>
      </c>
      <c r="O32" s="36" t="e">
        <f t="shared" si="9"/>
        <v>#N/A</v>
      </c>
      <c r="P32" s="38" t="s">
        <v>3915</v>
      </c>
      <c r="Q32" s="36">
        <f t="shared" si="10"/>
        <v>10807010</v>
      </c>
      <c r="R32" s="38" t="s">
        <v>2589</v>
      </c>
      <c r="S32" s="36" t="e">
        <f t="shared" si="11"/>
        <v>#N/A</v>
      </c>
      <c r="T32" s="38" t="s">
        <v>3916</v>
      </c>
      <c r="U32" s="38" t="s">
        <v>3914</v>
      </c>
      <c r="V32" s="38" t="s">
        <v>3917</v>
      </c>
      <c r="W32" s="38" t="str">
        <f t="shared" si="12"/>
        <v>156</v>
      </c>
      <c r="X32" s="38" t="s">
        <v>1629</v>
      </c>
      <c r="Y32" s="38" t="str">
        <f t="shared" si="13"/>
        <v>Asia</v>
      </c>
      <c r="Z32" s="43" t="s">
        <v>35</v>
      </c>
      <c r="AA32" s="36" t="e">
        <f t="shared" si="14"/>
        <v>#VALUE!</v>
      </c>
      <c r="AB32" s="38" t="s">
        <v>35</v>
      </c>
      <c r="AC32" s="38" t="s">
        <v>2459</v>
      </c>
      <c r="AD32" s="43" t="s">
        <v>35</v>
      </c>
      <c r="AE32" s="43" t="s">
        <v>35</v>
      </c>
      <c r="AF32" s="43" t="s">
        <v>35</v>
      </c>
      <c r="AG32" s="44" t="s">
        <v>3599</v>
      </c>
      <c r="AH32" s="45" t="s">
        <v>35</v>
      </c>
      <c r="AI32" s="44" t="s">
        <v>3893</v>
      </c>
      <c r="AJ32" s="38" t="s">
        <v>3918</v>
      </c>
      <c r="AK32" s="36" t="e">
        <f t="shared" si="15"/>
        <v>#VALUE!</v>
      </c>
      <c r="AL32" s="38" t="s">
        <v>33</v>
      </c>
      <c r="AM32" s="44" t="s">
        <v>3610</v>
      </c>
      <c r="AN32" s="44" t="s">
        <v>3919</v>
      </c>
      <c r="AO32" s="44" t="s">
        <v>35</v>
      </c>
      <c r="AP32" s="44" t="s">
        <v>3920</v>
      </c>
      <c r="AQ32" s="38" t="s">
        <v>35</v>
      </c>
    </row>
    <row r="33" spans="1:43" s="42" customFormat="1">
      <c r="A33" s="35">
        <v>2015</v>
      </c>
      <c r="B33" s="35">
        <v>1</v>
      </c>
      <c r="C33" s="35">
        <v>32</v>
      </c>
      <c r="D33" s="38">
        <v>56080800007</v>
      </c>
      <c r="E33" s="38" t="s">
        <v>3</v>
      </c>
      <c r="F33" s="38" t="s">
        <v>3927</v>
      </c>
      <c r="G33" s="38" t="s">
        <v>35</v>
      </c>
      <c r="H33" s="38" t="s">
        <v>3928</v>
      </c>
      <c r="I33" s="38" t="s">
        <v>16</v>
      </c>
      <c r="J33" s="38" t="s">
        <v>3584</v>
      </c>
      <c r="K33" s="36">
        <f t="shared" si="7"/>
        <v>10800000</v>
      </c>
      <c r="L33" s="38" t="s">
        <v>63</v>
      </c>
      <c r="M33" s="36">
        <f t="shared" si="8"/>
        <v>10818000</v>
      </c>
      <c r="N33" s="38" t="s">
        <v>133</v>
      </c>
      <c r="O33" s="36" t="e">
        <f t="shared" si="9"/>
        <v>#N/A</v>
      </c>
      <c r="P33" s="38" t="s">
        <v>3929</v>
      </c>
      <c r="Q33" s="36" t="e">
        <f t="shared" si="10"/>
        <v>#N/A</v>
      </c>
      <c r="R33" s="38" t="s">
        <v>133</v>
      </c>
      <c r="S33" s="36" t="str">
        <f t="shared" si="11"/>
        <v/>
      </c>
      <c r="T33" s="38"/>
      <c r="U33" s="38" t="s">
        <v>13</v>
      </c>
      <c r="V33" s="38" t="s">
        <v>3930</v>
      </c>
      <c r="W33" s="38" t="str">
        <f t="shared" si="12"/>
        <v>458</v>
      </c>
      <c r="X33" s="38" t="s">
        <v>28</v>
      </c>
      <c r="Y33" s="38" t="str">
        <f t="shared" si="13"/>
        <v>Asia</v>
      </c>
      <c r="Z33" s="43" t="s">
        <v>35</v>
      </c>
      <c r="AA33" s="36" t="e">
        <f t="shared" si="14"/>
        <v>#VALUE!</v>
      </c>
      <c r="AB33" s="38" t="s">
        <v>35</v>
      </c>
      <c r="AC33" s="38" t="s">
        <v>2459</v>
      </c>
      <c r="AD33" s="43" t="s">
        <v>35</v>
      </c>
      <c r="AE33" s="43" t="s">
        <v>35</v>
      </c>
      <c r="AF33" s="43" t="s">
        <v>35</v>
      </c>
      <c r="AG33" s="44" t="s">
        <v>3909</v>
      </c>
      <c r="AH33" s="45" t="s">
        <v>35</v>
      </c>
      <c r="AI33" s="44" t="s">
        <v>3899</v>
      </c>
      <c r="AJ33" s="38" t="s">
        <v>3931</v>
      </c>
      <c r="AK33" s="36" t="e">
        <f t="shared" si="15"/>
        <v>#VALUE!</v>
      </c>
      <c r="AL33" s="38" t="s">
        <v>33</v>
      </c>
      <c r="AM33" s="44" t="s">
        <v>3610</v>
      </c>
      <c r="AN33" s="44" t="s">
        <v>3919</v>
      </c>
      <c r="AO33" s="44" t="s">
        <v>35</v>
      </c>
      <c r="AP33" s="44" t="s">
        <v>3932</v>
      </c>
      <c r="AQ33" s="38" t="s">
        <v>35</v>
      </c>
    </row>
    <row r="34" spans="1:43" s="42" customFormat="1">
      <c r="A34" s="35">
        <v>2015</v>
      </c>
      <c r="B34" s="35">
        <v>1</v>
      </c>
      <c r="C34" s="35">
        <v>33</v>
      </c>
      <c r="D34" s="38">
        <v>57080500820</v>
      </c>
      <c r="E34" s="38" t="s">
        <v>3</v>
      </c>
      <c r="F34" s="38" t="s">
        <v>3933</v>
      </c>
      <c r="G34" s="38" t="s">
        <v>35</v>
      </c>
      <c r="H34" s="38" t="s">
        <v>3934</v>
      </c>
      <c r="I34" s="38" t="s">
        <v>4</v>
      </c>
      <c r="J34" s="38" t="s">
        <v>13</v>
      </c>
      <c r="K34" s="36">
        <f t="shared" si="7"/>
        <v>10800000</v>
      </c>
      <c r="L34" s="38" t="s">
        <v>63</v>
      </c>
      <c r="M34" s="36">
        <f t="shared" si="8"/>
        <v>10806000</v>
      </c>
      <c r="N34" s="38" t="s">
        <v>125</v>
      </c>
      <c r="O34" s="36" t="e">
        <f t="shared" si="9"/>
        <v>#N/A</v>
      </c>
      <c r="P34" s="38" t="s">
        <v>3935</v>
      </c>
      <c r="Q34" s="36" t="e">
        <f t="shared" si="10"/>
        <v>#N/A</v>
      </c>
      <c r="R34" s="38" t="s">
        <v>3907</v>
      </c>
      <c r="S34" s="36" t="e">
        <f t="shared" si="11"/>
        <v>#N/A</v>
      </c>
      <c r="T34" s="38" t="s">
        <v>3908</v>
      </c>
      <c r="U34" s="38" t="s">
        <v>13</v>
      </c>
      <c r="V34" s="38" t="s">
        <v>1631</v>
      </c>
      <c r="W34" s="38" t="str">
        <f t="shared" si="12"/>
        <v>158</v>
      </c>
      <c r="X34" s="38" t="s">
        <v>1631</v>
      </c>
      <c r="Y34" s="38" t="str">
        <f t="shared" si="13"/>
        <v>Asia</v>
      </c>
      <c r="Z34" s="43" t="s">
        <v>35</v>
      </c>
      <c r="AA34" s="36" t="e">
        <f t="shared" si="14"/>
        <v>#VALUE!</v>
      </c>
      <c r="AB34" s="38" t="s">
        <v>35</v>
      </c>
      <c r="AC34" s="38" t="s">
        <v>2459</v>
      </c>
      <c r="AD34" s="43" t="s">
        <v>35</v>
      </c>
      <c r="AE34" s="43" t="s">
        <v>35</v>
      </c>
      <c r="AF34" s="43" t="s">
        <v>35</v>
      </c>
      <c r="AG34" s="44" t="s">
        <v>3599</v>
      </c>
      <c r="AH34" s="45" t="s">
        <v>35</v>
      </c>
      <c r="AI34" s="44" t="s">
        <v>3936</v>
      </c>
      <c r="AJ34" s="38" t="s">
        <v>3937</v>
      </c>
      <c r="AK34" s="36" t="e">
        <f t="shared" si="15"/>
        <v>#VALUE!</v>
      </c>
      <c r="AL34" s="38" t="s">
        <v>35</v>
      </c>
      <c r="AM34" s="44" t="s">
        <v>3610</v>
      </c>
      <c r="AN34" s="44" t="s">
        <v>35</v>
      </c>
      <c r="AO34" s="44" t="s">
        <v>35</v>
      </c>
      <c r="AP34" s="44" t="s">
        <v>35</v>
      </c>
      <c r="AQ34" s="38" t="s">
        <v>35</v>
      </c>
    </row>
    <row r="35" spans="1:43" s="42" customFormat="1">
      <c r="A35" s="35">
        <v>2015</v>
      </c>
      <c r="B35" s="35">
        <v>1</v>
      </c>
      <c r="C35" s="35">
        <v>34</v>
      </c>
      <c r="D35" s="38">
        <v>57080502652</v>
      </c>
      <c r="E35" s="38" t="s">
        <v>3</v>
      </c>
      <c r="F35" s="38" t="s">
        <v>3938</v>
      </c>
      <c r="G35" s="38" t="s">
        <v>35</v>
      </c>
      <c r="H35" s="38" t="s">
        <v>3939</v>
      </c>
      <c r="I35" s="38" t="s">
        <v>4</v>
      </c>
      <c r="J35" s="38" t="s">
        <v>13</v>
      </c>
      <c r="K35" s="36">
        <f t="shared" si="7"/>
        <v>10800000</v>
      </c>
      <c r="L35" s="38" t="s">
        <v>63</v>
      </c>
      <c r="M35" s="36">
        <f t="shared" si="8"/>
        <v>10806000</v>
      </c>
      <c r="N35" s="38" t="s">
        <v>125</v>
      </c>
      <c r="O35" s="36" t="str">
        <f t="shared" si="9"/>
        <v>2547013</v>
      </c>
      <c r="P35" s="38" t="s">
        <v>3437</v>
      </c>
      <c r="Q35" s="36">
        <f t="shared" si="10"/>
        <v>10806004</v>
      </c>
      <c r="R35" s="38" t="s">
        <v>2594</v>
      </c>
      <c r="S35" s="36" t="str">
        <f t="shared" si="11"/>
        <v>25540258</v>
      </c>
      <c r="T35" s="38" t="s">
        <v>3129</v>
      </c>
      <c r="U35" s="38" t="s">
        <v>13</v>
      </c>
      <c r="V35" s="38" t="s">
        <v>1631</v>
      </c>
      <c r="W35" s="38" t="str">
        <f t="shared" si="12"/>
        <v>158</v>
      </c>
      <c r="X35" s="38" t="s">
        <v>1631</v>
      </c>
      <c r="Y35" s="38" t="str">
        <f t="shared" si="13"/>
        <v>Asia</v>
      </c>
      <c r="Z35" s="43" t="s">
        <v>35</v>
      </c>
      <c r="AA35" s="36" t="e">
        <f t="shared" si="14"/>
        <v>#VALUE!</v>
      </c>
      <c r="AB35" s="38" t="s">
        <v>35</v>
      </c>
      <c r="AC35" s="38" t="s">
        <v>2459</v>
      </c>
      <c r="AD35" s="43" t="s">
        <v>35</v>
      </c>
      <c r="AE35" s="43" t="s">
        <v>35</v>
      </c>
      <c r="AF35" s="43" t="s">
        <v>35</v>
      </c>
      <c r="AG35" s="44" t="s">
        <v>3599</v>
      </c>
      <c r="AH35" s="45" t="s">
        <v>35</v>
      </c>
      <c r="AI35" s="44" t="s">
        <v>3940</v>
      </c>
      <c r="AJ35" s="38" t="s">
        <v>3937</v>
      </c>
      <c r="AK35" s="36" t="e">
        <f t="shared" si="15"/>
        <v>#VALUE!</v>
      </c>
      <c r="AL35" s="38" t="s">
        <v>35</v>
      </c>
      <c r="AM35" s="44" t="s">
        <v>3610</v>
      </c>
      <c r="AN35" s="44" t="s">
        <v>35</v>
      </c>
      <c r="AO35" s="44" t="s">
        <v>35</v>
      </c>
      <c r="AP35" s="44" t="s">
        <v>35</v>
      </c>
      <c r="AQ35" s="38" t="s">
        <v>35</v>
      </c>
    </row>
    <row r="36" spans="1:43" s="42" customFormat="1">
      <c r="A36" s="35">
        <v>2015</v>
      </c>
      <c r="B36" s="35">
        <v>1</v>
      </c>
      <c r="C36" s="35">
        <v>35</v>
      </c>
      <c r="D36" s="38">
        <v>57080501639</v>
      </c>
      <c r="E36" s="38" t="s">
        <v>3</v>
      </c>
      <c r="F36" s="38" t="s">
        <v>3941</v>
      </c>
      <c r="G36" s="38" t="s">
        <v>35</v>
      </c>
      <c r="H36" s="38" t="s">
        <v>3942</v>
      </c>
      <c r="I36" s="38" t="s">
        <v>4</v>
      </c>
      <c r="J36" s="38" t="s">
        <v>13</v>
      </c>
      <c r="K36" s="36">
        <f t="shared" si="7"/>
        <v>10800000</v>
      </c>
      <c r="L36" s="38" t="s">
        <v>63</v>
      </c>
      <c r="M36" s="36" t="str">
        <f t="shared" si="8"/>
        <v>N/A</v>
      </c>
      <c r="N36" s="38" t="s">
        <v>35</v>
      </c>
      <c r="O36" s="36" t="str">
        <f t="shared" si="9"/>
        <v>N/A</v>
      </c>
      <c r="P36" s="38" t="s">
        <v>35</v>
      </c>
      <c r="Q36" s="36">
        <f t="shared" si="10"/>
        <v>10899015</v>
      </c>
      <c r="R36" s="38" t="s">
        <v>2577</v>
      </c>
      <c r="S36" s="36" t="str">
        <f t="shared" si="11"/>
        <v/>
      </c>
      <c r="T36" s="38"/>
      <c r="U36" s="38" t="s">
        <v>13</v>
      </c>
      <c r="V36" s="38" t="s">
        <v>1631</v>
      </c>
      <c r="W36" s="38" t="str">
        <f t="shared" si="12"/>
        <v>158</v>
      </c>
      <c r="X36" s="38" t="s">
        <v>1631</v>
      </c>
      <c r="Y36" s="38" t="str">
        <f t="shared" si="13"/>
        <v>Asia</v>
      </c>
      <c r="Z36" s="43" t="s">
        <v>35</v>
      </c>
      <c r="AA36" s="36" t="e">
        <f t="shared" si="14"/>
        <v>#VALUE!</v>
      </c>
      <c r="AB36" s="38" t="s">
        <v>35</v>
      </c>
      <c r="AC36" s="38" t="s">
        <v>2459</v>
      </c>
      <c r="AD36" s="43" t="s">
        <v>35</v>
      </c>
      <c r="AE36" s="43" t="s">
        <v>35</v>
      </c>
      <c r="AF36" s="43" t="s">
        <v>35</v>
      </c>
      <c r="AG36" s="44" t="s">
        <v>3599</v>
      </c>
      <c r="AH36" s="45" t="s">
        <v>35</v>
      </c>
      <c r="AI36" s="44" t="s">
        <v>3936</v>
      </c>
      <c r="AJ36" s="38" t="s">
        <v>3937</v>
      </c>
      <c r="AK36" s="36" t="e">
        <f t="shared" si="15"/>
        <v>#VALUE!</v>
      </c>
      <c r="AL36" s="38" t="s">
        <v>35</v>
      </c>
      <c r="AM36" s="44" t="s">
        <v>3610</v>
      </c>
      <c r="AN36" s="44" t="s">
        <v>35</v>
      </c>
      <c r="AO36" s="44" t="s">
        <v>35</v>
      </c>
      <c r="AP36" s="44" t="s">
        <v>35</v>
      </c>
      <c r="AQ36" s="38" t="s">
        <v>35</v>
      </c>
    </row>
    <row r="37" spans="1:43" s="42" customFormat="1">
      <c r="A37" s="35">
        <v>2015</v>
      </c>
      <c r="B37" s="35">
        <v>1</v>
      </c>
      <c r="C37" s="35">
        <v>36</v>
      </c>
      <c r="D37" s="38">
        <v>56080500801</v>
      </c>
      <c r="E37" s="38" t="s">
        <v>22</v>
      </c>
      <c r="F37" s="38" t="s">
        <v>3943</v>
      </c>
      <c r="G37" s="38" t="s">
        <v>35</v>
      </c>
      <c r="H37" s="38" t="s">
        <v>3944</v>
      </c>
      <c r="I37" s="38" t="s">
        <v>4</v>
      </c>
      <c r="J37" s="38" t="s">
        <v>25</v>
      </c>
      <c r="K37" s="36">
        <f t="shared" si="7"/>
        <v>10800000</v>
      </c>
      <c r="L37" s="38" t="s">
        <v>63</v>
      </c>
      <c r="M37" s="36">
        <f t="shared" si="8"/>
        <v>10806000</v>
      </c>
      <c r="N37" s="38" t="s">
        <v>125</v>
      </c>
      <c r="O37" s="36" t="e">
        <f t="shared" si="9"/>
        <v>#N/A</v>
      </c>
      <c r="P37" s="38" t="s">
        <v>3935</v>
      </c>
      <c r="Q37" s="36" t="e">
        <f t="shared" si="10"/>
        <v>#N/A</v>
      </c>
      <c r="R37" s="38" t="s">
        <v>3907</v>
      </c>
      <c r="S37" s="36" t="e">
        <f t="shared" si="11"/>
        <v>#N/A</v>
      </c>
      <c r="T37" s="38" t="s">
        <v>3908</v>
      </c>
      <c r="U37" s="38" t="s">
        <v>25</v>
      </c>
      <c r="V37" s="38" t="s">
        <v>3945</v>
      </c>
      <c r="W37" s="38" t="str">
        <f t="shared" si="12"/>
        <v>392</v>
      </c>
      <c r="X37" s="38" t="s">
        <v>44</v>
      </c>
      <c r="Y37" s="38" t="str">
        <f t="shared" si="13"/>
        <v>Asia</v>
      </c>
      <c r="Z37" s="43" t="s">
        <v>35</v>
      </c>
      <c r="AA37" s="36" t="e">
        <f t="shared" si="14"/>
        <v>#VALUE!</v>
      </c>
      <c r="AB37" s="38" t="s">
        <v>35</v>
      </c>
      <c r="AC37" s="38" t="s">
        <v>2459</v>
      </c>
      <c r="AD37" s="43" t="s">
        <v>35</v>
      </c>
      <c r="AE37" s="43" t="s">
        <v>35</v>
      </c>
      <c r="AF37" s="43" t="s">
        <v>35</v>
      </c>
      <c r="AG37" s="44" t="s">
        <v>3909</v>
      </c>
      <c r="AH37" s="45" t="s">
        <v>35</v>
      </c>
      <c r="AI37" s="44" t="s">
        <v>3899</v>
      </c>
      <c r="AJ37" s="38" t="s">
        <v>3946</v>
      </c>
      <c r="AK37" s="36" t="e">
        <f t="shared" si="15"/>
        <v>#VALUE!</v>
      </c>
      <c r="AL37" s="38" t="s">
        <v>35</v>
      </c>
      <c r="AM37" s="44" t="s">
        <v>3610</v>
      </c>
      <c r="AN37" s="44" t="s">
        <v>3919</v>
      </c>
      <c r="AO37" s="44" t="s">
        <v>35</v>
      </c>
      <c r="AP37" s="44" t="s">
        <v>3947</v>
      </c>
      <c r="AQ37" s="38" t="s">
        <v>35</v>
      </c>
    </row>
    <row r="38" spans="1:43" s="42" customFormat="1">
      <c r="A38" s="35">
        <v>2015</v>
      </c>
      <c r="B38" s="35">
        <v>1</v>
      </c>
      <c r="C38" s="35">
        <v>37</v>
      </c>
      <c r="D38" s="38">
        <v>56080502333</v>
      </c>
      <c r="E38" s="38" t="s">
        <v>22</v>
      </c>
      <c r="F38" s="38" t="s">
        <v>3948</v>
      </c>
      <c r="G38" s="38" t="s">
        <v>35</v>
      </c>
      <c r="H38" s="38" t="s">
        <v>3949</v>
      </c>
      <c r="I38" s="38" t="s">
        <v>4</v>
      </c>
      <c r="J38" s="38" t="s">
        <v>25</v>
      </c>
      <c r="K38" s="36">
        <f t="shared" si="7"/>
        <v>10800000</v>
      </c>
      <c r="L38" s="38" t="s">
        <v>63</v>
      </c>
      <c r="M38" s="36" t="e">
        <f t="shared" si="8"/>
        <v>#N/A</v>
      </c>
      <c r="N38" s="38" t="s">
        <v>3950</v>
      </c>
      <c r="O38" s="36" t="e">
        <f t="shared" si="9"/>
        <v>#N/A</v>
      </c>
      <c r="P38" s="38" t="s">
        <v>3951</v>
      </c>
      <c r="Q38" s="36">
        <f t="shared" si="10"/>
        <v>10705004</v>
      </c>
      <c r="R38" s="38" t="s">
        <v>2523</v>
      </c>
      <c r="S38" s="36" t="e">
        <f t="shared" si="11"/>
        <v>#N/A</v>
      </c>
      <c r="T38" s="38" t="s">
        <v>3952</v>
      </c>
      <c r="U38" s="38" t="s">
        <v>25</v>
      </c>
      <c r="V38" s="38" t="s">
        <v>3945</v>
      </c>
      <c r="W38" s="38" t="str">
        <f t="shared" si="12"/>
        <v>392</v>
      </c>
      <c r="X38" s="38" t="s">
        <v>44</v>
      </c>
      <c r="Y38" s="38" t="str">
        <f t="shared" si="13"/>
        <v>Asia</v>
      </c>
      <c r="Z38" s="43" t="s">
        <v>35</v>
      </c>
      <c r="AA38" s="36" t="e">
        <f t="shared" si="14"/>
        <v>#VALUE!</v>
      </c>
      <c r="AB38" s="38" t="s">
        <v>35</v>
      </c>
      <c r="AC38" s="38" t="s">
        <v>2459</v>
      </c>
      <c r="AD38" s="43" t="s">
        <v>35</v>
      </c>
      <c r="AE38" s="43" t="s">
        <v>35</v>
      </c>
      <c r="AF38" s="43" t="s">
        <v>35</v>
      </c>
      <c r="AG38" s="44" t="s">
        <v>3909</v>
      </c>
      <c r="AH38" s="45" t="s">
        <v>35</v>
      </c>
      <c r="AI38" s="44" t="s">
        <v>3953</v>
      </c>
      <c r="AJ38" s="38" t="s">
        <v>3946</v>
      </c>
      <c r="AK38" s="36" t="e">
        <f t="shared" si="15"/>
        <v>#VALUE!</v>
      </c>
      <c r="AL38" s="38" t="s">
        <v>35</v>
      </c>
      <c r="AM38" s="44" t="s">
        <v>3610</v>
      </c>
      <c r="AN38" s="44" t="s">
        <v>3919</v>
      </c>
      <c r="AO38" s="44" t="s">
        <v>35</v>
      </c>
      <c r="AP38" s="44" t="s">
        <v>3947</v>
      </c>
      <c r="AQ38" s="38" t="s">
        <v>35</v>
      </c>
    </row>
    <row r="39" spans="1:43" s="42" customFormat="1">
      <c r="A39" s="35">
        <v>2015</v>
      </c>
      <c r="B39" s="35">
        <v>1</v>
      </c>
      <c r="C39" s="35">
        <v>38</v>
      </c>
      <c r="D39" s="38">
        <v>56080502296</v>
      </c>
      <c r="E39" s="38" t="s">
        <v>22</v>
      </c>
      <c r="F39" s="38" t="s">
        <v>3954</v>
      </c>
      <c r="G39" s="38" t="s">
        <v>35</v>
      </c>
      <c r="H39" s="38" t="s">
        <v>3955</v>
      </c>
      <c r="I39" s="38" t="s">
        <v>4</v>
      </c>
      <c r="J39" s="38" t="s">
        <v>25</v>
      </c>
      <c r="K39" s="36">
        <f t="shared" si="7"/>
        <v>10800000</v>
      </c>
      <c r="L39" s="38" t="s">
        <v>63</v>
      </c>
      <c r="M39" s="36" t="e">
        <f t="shared" si="8"/>
        <v>#N/A</v>
      </c>
      <c r="N39" s="38" t="s">
        <v>3950</v>
      </c>
      <c r="O39" s="36" t="e">
        <f t="shared" si="9"/>
        <v>#N/A</v>
      </c>
      <c r="P39" s="38" t="s">
        <v>3951</v>
      </c>
      <c r="Q39" s="36">
        <f t="shared" si="10"/>
        <v>10705004</v>
      </c>
      <c r="R39" s="38" t="s">
        <v>2523</v>
      </c>
      <c r="S39" s="36" t="e">
        <f t="shared" si="11"/>
        <v>#N/A</v>
      </c>
      <c r="T39" s="38" t="s">
        <v>3952</v>
      </c>
      <c r="U39" s="38" t="s">
        <v>25</v>
      </c>
      <c r="V39" s="38" t="s">
        <v>3945</v>
      </c>
      <c r="W39" s="38" t="str">
        <f t="shared" si="12"/>
        <v>392</v>
      </c>
      <c r="X39" s="38" t="s">
        <v>44</v>
      </c>
      <c r="Y39" s="38" t="str">
        <f t="shared" si="13"/>
        <v>Asia</v>
      </c>
      <c r="Z39" s="43" t="s">
        <v>35</v>
      </c>
      <c r="AA39" s="36" t="e">
        <f t="shared" si="14"/>
        <v>#VALUE!</v>
      </c>
      <c r="AB39" s="38" t="s">
        <v>35</v>
      </c>
      <c r="AC39" s="38" t="s">
        <v>2459</v>
      </c>
      <c r="AD39" s="43" t="s">
        <v>35</v>
      </c>
      <c r="AE39" s="43" t="s">
        <v>35</v>
      </c>
      <c r="AF39" s="43" t="s">
        <v>35</v>
      </c>
      <c r="AG39" s="44" t="s">
        <v>3909</v>
      </c>
      <c r="AH39" s="45" t="s">
        <v>35</v>
      </c>
      <c r="AI39" s="44" t="s">
        <v>3953</v>
      </c>
      <c r="AJ39" s="38" t="s">
        <v>3946</v>
      </c>
      <c r="AK39" s="36" t="e">
        <f t="shared" si="15"/>
        <v>#VALUE!</v>
      </c>
      <c r="AL39" s="38" t="s">
        <v>35</v>
      </c>
      <c r="AM39" s="44" t="s">
        <v>3610</v>
      </c>
      <c r="AN39" s="44" t="s">
        <v>3919</v>
      </c>
      <c r="AO39" s="44" t="s">
        <v>35</v>
      </c>
      <c r="AP39" s="44" t="s">
        <v>3947</v>
      </c>
      <c r="AQ39" s="38" t="s">
        <v>35</v>
      </c>
    </row>
    <row r="40" spans="1:43" s="42" customFormat="1">
      <c r="A40" s="35">
        <v>2015</v>
      </c>
      <c r="B40" s="35">
        <v>1</v>
      </c>
      <c r="C40" s="35">
        <v>39</v>
      </c>
      <c r="D40" s="38">
        <v>56080502232</v>
      </c>
      <c r="E40" s="38" t="s">
        <v>22</v>
      </c>
      <c r="F40" s="38" t="s">
        <v>3956</v>
      </c>
      <c r="G40" s="38" t="s">
        <v>35</v>
      </c>
      <c r="H40" s="38" t="s">
        <v>3957</v>
      </c>
      <c r="I40" s="38" t="s">
        <v>4</v>
      </c>
      <c r="J40" s="38" t="s">
        <v>25</v>
      </c>
      <c r="K40" s="36">
        <f t="shared" si="7"/>
        <v>10800000</v>
      </c>
      <c r="L40" s="38" t="s">
        <v>63</v>
      </c>
      <c r="M40" s="36" t="e">
        <f t="shared" si="8"/>
        <v>#N/A</v>
      </c>
      <c r="N40" s="38" t="s">
        <v>3950</v>
      </c>
      <c r="O40" s="36" t="e">
        <f t="shared" si="9"/>
        <v>#N/A</v>
      </c>
      <c r="P40" s="38" t="s">
        <v>3951</v>
      </c>
      <c r="Q40" s="36">
        <f t="shared" si="10"/>
        <v>10705004</v>
      </c>
      <c r="R40" s="38" t="s">
        <v>2523</v>
      </c>
      <c r="S40" s="36" t="e">
        <f t="shared" si="11"/>
        <v>#N/A</v>
      </c>
      <c r="T40" s="38" t="s">
        <v>3952</v>
      </c>
      <c r="U40" s="38" t="s">
        <v>25</v>
      </c>
      <c r="V40" s="38" t="s">
        <v>3945</v>
      </c>
      <c r="W40" s="38" t="str">
        <f t="shared" si="12"/>
        <v>392</v>
      </c>
      <c r="X40" s="38" t="s">
        <v>44</v>
      </c>
      <c r="Y40" s="38" t="str">
        <f t="shared" si="13"/>
        <v>Asia</v>
      </c>
      <c r="Z40" s="43" t="s">
        <v>35</v>
      </c>
      <c r="AA40" s="36" t="e">
        <f t="shared" si="14"/>
        <v>#VALUE!</v>
      </c>
      <c r="AB40" s="38" t="s">
        <v>35</v>
      </c>
      <c r="AC40" s="38" t="s">
        <v>2459</v>
      </c>
      <c r="AD40" s="43" t="s">
        <v>35</v>
      </c>
      <c r="AE40" s="43" t="s">
        <v>35</v>
      </c>
      <c r="AF40" s="43" t="s">
        <v>35</v>
      </c>
      <c r="AG40" s="44" t="s">
        <v>3909</v>
      </c>
      <c r="AH40" s="45" t="s">
        <v>35</v>
      </c>
      <c r="AI40" s="44" t="s">
        <v>3953</v>
      </c>
      <c r="AJ40" s="38" t="s">
        <v>3946</v>
      </c>
      <c r="AK40" s="36" t="e">
        <f t="shared" si="15"/>
        <v>#VALUE!</v>
      </c>
      <c r="AL40" s="38" t="s">
        <v>35</v>
      </c>
      <c r="AM40" s="44" t="s">
        <v>3610</v>
      </c>
      <c r="AN40" s="44" t="s">
        <v>3919</v>
      </c>
      <c r="AO40" s="44" t="s">
        <v>35</v>
      </c>
      <c r="AP40" s="44" t="s">
        <v>3947</v>
      </c>
      <c r="AQ40" s="38" t="s">
        <v>35</v>
      </c>
    </row>
    <row r="41" spans="1:43" s="42" customFormat="1">
      <c r="A41" s="35">
        <v>2015</v>
      </c>
      <c r="B41" s="35">
        <v>1</v>
      </c>
      <c r="C41" s="35">
        <v>40</v>
      </c>
      <c r="D41" s="38">
        <v>56080502347</v>
      </c>
      <c r="E41" s="38" t="s">
        <v>22</v>
      </c>
      <c r="F41" s="38" t="s">
        <v>3958</v>
      </c>
      <c r="G41" s="38" t="s">
        <v>35</v>
      </c>
      <c r="H41" s="38" t="s">
        <v>3959</v>
      </c>
      <c r="I41" s="38" t="s">
        <v>4</v>
      </c>
      <c r="J41" s="38" t="s">
        <v>25</v>
      </c>
      <c r="K41" s="36">
        <f t="shared" si="7"/>
        <v>10800000</v>
      </c>
      <c r="L41" s="38" t="s">
        <v>63</v>
      </c>
      <c r="M41" s="36" t="e">
        <f t="shared" si="8"/>
        <v>#N/A</v>
      </c>
      <c r="N41" s="38" t="s">
        <v>3950</v>
      </c>
      <c r="O41" s="36" t="e">
        <f t="shared" si="9"/>
        <v>#N/A</v>
      </c>
      <c r="P41" s="38" t="s">
        <v>3951</v>
      </c>
      <c r="Q41" s="36">
        <f t="shared" si="10"/>
        <v>10705004</v>
      </c>
      <c r="R41" s="38" t="s">
        <v>2523</v>
      </c>
      <c r="S41" s="36" t="e">
        <f t="shared" si="11"/>
        <v>#N/A</v>
      </c>
      <c r="T41" s="38" t="s">
        <v>3952</v>
      </c>
      <c r="U41" s="38" t="s">
        <v>25</v>
      </c>
      <c r="V41" s="38" t="s">
        <v>3960</v>
      </c>
      <c r="W41" s="38" t="str">
        <f t="shared" si="12"/>
        <v>392</v>
      </c>
      <c r="X41" s="38" t="s">
        <v>44</v>
      </c>
      <c r="Y41" s="38" t="str">
        <f t="shared" si="13"/>
        <v>Asia</v>
      </c>
      <c r="Z41" s="43" t="s">
        <v>35</v>
      </c>
      <c r="AA41" s="36" t="e">
        <f t="shared" si="14"/>
        <v>#VALUE!</v>
      </c>
      <c r="AB41" s="38" t="s">
        <v>35</v>
      </c>
      <c r="AC41" s="38" t="s">
        <v>2459</v>
      </c>
      <c r="AD41" s="43" t="s">
        <v>35</v>
      </c>
      <c r="AE41" s="43" t="s">
        <v>35</v>
      </c>
      <c r="AF41" s="43" t="s">
        <v>35</v>
      </c>
      <c r="AG41" s="44" t="s">
        <v>3909</v>
      </c>
      <c r="AH41" s="45" t="s">
        <v>35</v>
      </c>
      <c r="AI41" s="44" t="s">
        <v>3953</v>
      </c>
      <c r="AJ41" s="38" t="s">
        <v>3961</v>
      </c>
      <c r="AK41" s="36" t="e">
        <f t="shared" si="15"/>
        <v>#VALUE!</v>
      </c>
      <c r="AL41" s="38" t="s">
        <v>35</v>
      </c>
      <c r="AM41" s="44" t="s">
        <v>3610</v>
      </c>
      <c r="AN41" s="44" t="s">
        <v>3919</v>
      </c>
      <c r="AO41" s="44" t="s">
        <v>35</v>
      </c>
      <c r="AP41" s="44" t="s">
        <v>3947</v>
      </c>
      <c r="AQ41" s="38" t="s">
        <v>35</v>
      </c>
    </row>
    <row r="42" spans="1:43" s="42" customFormat="1">
      <c r="A42" s="35">
        <v>2015</v>
      </c>
      <c r="B42" s="35">
        <v>1</v>
      </c>
      <c r="C42" s="35">
        <v>41</v>
      </c>
      <c r="D42" s="38">
        <v>56080502302</v>
      </c>
      <c r="E42" s="38" t="s">
        <v>3</v>
      </c>
      <c r="F42" s="38" t="s">
        <v>3962</v>
      </c>
      <c r="G42" s="38" t="s">
        <v>35</v>
      </c>
      <c r="H42" s="38" t="s">
        <v>3963</v>
      </c>
      <c r="I42" s="38" t="s">
        <v>4</v>
      </c>
      <c r="J42" s="38" t="s">
        <v>25</v>
      </c>
      <c r="K42" s="36">
        <f t="shared" si="7"/>
        <v>10800000</v>
      </c>
      <c r="L42" s="38" t="s">
        <v>63</v>
      </c>
      <c r="M42" s="36" t="e">
        <f t="shared" si="8"/>
        <v>#N/A</v>
      </c>
      <c r="N42" s="38" t="s">
        <v>3950</v>
      </c>
      <c r="O42" s="36" t="e">
        <f t="shared" si="9"/>
        <v>#N/A</v>
      </c>
      <c r="P42" s="38" t="s">
        <v>3951</v>
      </c>
      <c r="Q42" s="36">
        <f t="shared" si="10"/>
        <v>10705004</v>
      </c>
      <c r="R42" s="38" t="s">
        <v>2523</v>
      </c>
      <c r="S42" s="36" t="e">
        <f t="shared" si="11"/>
        <v>#N/A</v>
      </c>
      <c r="T42" s="38" t="s">
        <v>3952</v>
      </c>
      <c r="U42" s="38" t="s">
        <v>25</v>
      </c>
      <c r="V42" s="38" t="s">
        <v>3960</v>
      </c>
      <c r="W42" s="38" t="str">
        <f t="shared" si="12"/>
        <v>392</v>
      </c>
      <c r="X42" s="38" t="s">
        <v>44</v>
      </c>
      <c r="Y42" s="38" t="str">
        <f t="shared" si="13"/>
        <v>Asia</v>
      </c>
      <c r="Z42" s="43" t="s">
        <v>35</v>
      </c>
      <c r="AA42" s="36" t="e">
        <f t="shared" si="14"/>
        <v>#VALUE!</v>
      </c>
      <c r="AB42" s="38" t="s">
        <v>35</v>
      </c>
      <c r="AC42" s="38" t="s">
        <v>2459</v>
      </c>
      <c r="AD42" s="43" t="s">
        <v>35</v>
      </c>
      <c r="AE42" s="43" t="s">
        <v>35</v>
      </c>
      <c r="AF42" s="43" t="s">
        <v>35</v>
      </c>
      <c r="AG42" s="44" t="s">
        <v>3909</v>
      </c>
      <c r="AH42" s="45" t="s">
        <v>35</v>
      </c>
      <c r="AI42" s="44" t="s">
        <v>3953</v>
      </c>
      <c r="AJ42" s="38" t="s">
        <v>3961</v>
      </c>
      <c r="AK42" s="36" t="e">
        <f t="shared" si="15"/>
        <v>#VALUE!</v>
      </c>
      <c r="AL42" s="38" t="s">
        <v>35</v>
      </c>
      <c r="AM42" s="44" t="s">
        <v>3610</v>
      </c>
      <c r="AN42" s="44" t="s">
        <v>3919</v>
      </c>
      <c r="AO42" s="44" t="s">
        <v>35</v>
      </c>
      <c r="AP42" s="44" t="s">
        <v>3947</v>
      </c>
      <c r="AQ42" s="38" t="s">
        <v>35</v>
      </c>
    </row>
    <row r="43" spans="1:43" s="42" customFormat="1">
      <c r="A43" s="35">
        <v>2015</v>
      </c>
      <c r="B43" s="35">
        <v>1</v>
      </c>
      <c r="C43" s="35">
        <v>42</v>
      </c>
      <c r="D43" s="38">
        <v>56080502304</v>
      </c>
      <c r="E43" s="38" t="s">
        <v>3</v>
      </c>
      <c r="F43" s="38" t="s">
        <v>3964</v>
      </c>
      <c r="G43" s="38" t="s">
        <v>35</v>
      </c>
      <c r="H43" s="38" t="s">
        <v>3965</v>
      </c>
      <c r="I43" s="38" t="s">
        <v>4</v>
      </c>
      <c r="J43" s="38" t="s">
        <v>25</v>
      </c>
      <c r="K43" s="36">
        <f t="shared" si="7"/>
        <v>10800000</v>
      </c>
      <c r="L43" s="38" t="s">
        <v>63</v>
      </c>
      <c r="M43" s="36" t="e">
        <f t="shared" si="8"/>
        <v>#N/A</v>
      </c>
      <c r="N43" s="38" t="s">
        <v>3950</v>
      </c>
      <c r="O43" s="36" t="e">
        <f t="shared" si="9"/>
        <v>#N/A</v>
      </c>
      <c r="P43" s="38" t="s">
        <v>3951</v>
      </c>
      <c r="Q43" s="36">
        <f t="shared" si="10"/>
        <v>10705004</v>
      </c>
      <c r="R43" s="38" t="s">
        <v>2523</v>
      </c>
      <c r="S43" s="36" t="e">
        <f t="shared" si="11"/>
        <v>#N/A</v>
      </c>
      <c r="T43" s="38" t="s">
        <v>3952</v>
      </c>
      <c r="U43" s="38" t="s">
        <v>25</v>
      </c>
      <c r="V43" s="38" t="s">
        <v>3960</v>
      </c>
      <c r="W43" s="38" t="str">
        <f t="shared" si="12"/>
        <v>392</v>
      </c>
      <c r="X43" s="38" t="s">
        <v>44</v>
      </c>
      <c r="Y43" s="38" t="str">
        <f t="shared" si="13"/>
        <v>Asia</v>
      </c>
      <c r="Z43" s="43" t="s">
        <v>35</v>
      </c>
      <c r="AA43" s="36" t="e">
        <f t="shared" si="14"/>
        <v>#VALUE!</v>
      </c>
      <c r="AB43" s="38" t="s">
        <v>35</v>
      </c>
      <c r="AC43" s="38" t="s">
        <v>2459</v>
      </c>
      <c r="AD43" s="43" t="s">
        <v>35</v>
      </c>
      <c r="AE43" s="43" t="s">
        <v>35</v>
      </c>
      <c r="AF43" s="43" t="s">
        <v>35</v>
      </c>
      <c r="AG43" s="44" t="s">
        <v>3909</v>
      </c>
      <c r="AH43" s="45" t="s">
        <v>35</v>
      </c>
      <c r="AI43" s="44" t="s">
        <v>3953</v>
      </c>
      <c r="AJ43" s="38" t="s">
        <v>3961</v>
      </c>
      <c r="AK43" s="36" t="e">
        <f t="shared" si="15"/>
        <v>#VALUE!</v>
      </c>
      <c r="AL43" s="38" t="s">
        <v>35</v>
      </c>
      <c r="AM43" s="44" t="s">
        <v>3610</v>
      </c>
      <c r="AN43" s="44" t="s">
        <v>3919</v>
      </c>
      <c r="AO43" s="44" t="s">
        <v>35</v>
      </c>
      <c r="AP43" s="44" t="s">
        <v>3947</v>
      </c>
      <c r="AQ43" s="38" t="s">
        <v>35</v>
      </c>
    </row>
    <row r="44" spans="1:43" s="42" customFormat="1">
      <c r="A44" s="35">
        <v>2015</v>
      </c>
      <c r="B44" s="35">
        <v>1</v>
      </c>
      <c r="C44" s="35">
        <v>43</v>
      </c>
      <c r="D44" s="38">
        <v>56080502230</v>
      </c>
      <c r="E44" s="38" t="s">
        <v>22</v>
      </c>
      <c r="F44" s="38" t="s">
        <v>3966</v>
      </c>
      <c r="G44" s="38" t="s">
        <v>35</v>
      </c>
      <c r="H44" s="38" t="s">
        <v>3967</v>
      </c>
      <c r="I44" s="38" t="s">
        <v>4</v>
      </c>
      <c r="J44" s="38" t="s">
        <v>25</v>
      </c>
      <c r="K44" s="36">
        <f t="shared" si="7"/>
        <v>10800000</v>
      </c>
      <c r="L44" s="38" t="s">
        <v>63</v>
      </c>
      <c r="M44" s="36" t="e">
        <f t="shared" si="8"/>
        <v>#N/A</v>
      </c>
      <c r="N44" s="38" t="s">
        <v>3950</v>
      </c>
      <c r="O44" s="36" t="e">
        <f t="shared" si="9"/>
        <v>#N/A</v>
      </c>
      <c r="P44" s="38" t="s">
        <v>3951</v>
      </c>
      <c r="Q44" s="36">
        <f t="shared" si="10"/>
        <v>10705004</v>
      </c>
      <c r="R44" s="38" t="s">
        <v>2523</v>
      </c>
      <c r="S44" s="36" t="e">
        <f t="shared" si="11"/>
        <v>#N/A</v>
      </c>
      <c r="T44" s="38" t="s">
        <v>3952</v>
      </c>
      <c r="U44" s="38" t="s">
        <v>25</v>
      </c>
      <c r="V44" s="38" t="s">
        <v>3723</v>
      </c>
      <c r="W44" s="38" t="str">
        <f t="shared" si="12"/>
        <v>392</v>
      </c>
      <c r="X44" s="38" t="s">
        <v>44</v>
      </c>
      <c r="Y44" s="38" t="str">
        <f t="shared" si="13"/>
        <v>Asia</v>
      </c>
      <c r="Z44" s="43" t="s">
        <v>35</v>
      </c>
      <c r="AA44" s="36" t="e">
        <f t="shared" si="14"/>
        <v>#VALUE!</v>
      </c>
      <c r="AB44" s="38" t="s">
        <v>35</v>
      </c>
      <c r="AC44" s="38" t="s">
        <v>2459</v>
      </c>
      <c r="AD44" s="43" t="s">
        <v>35</v>
      </c>
      <c r="AE44" s="43" t="s">
        <v>35</v>
      </c>
      <c r="AF44" s="43" t="s">
        <v>35</v>
      </c>
      <c r="AG44" s="44" t="s">
        <v>3909</v>
      </c>
      <c r="AH44" s="45" t="s">
        <v>35</v>
      </c>
      <c r="AI44" s="44" t="s">
        <v>3953</v>
      </c>
      <c r="AJ44" s="38" t="s">
        <v>3968</v>
      </c>
      <c r="AK44" s="36" t="e">
        <f t="shared" si="15"/>
        <v>#VALUE!</v>
      </c>
      <c r="AL44" s="38" t="s">
        <v>35</v>
      </c>
      <c r="AM44" s="44" t="s">
        <v>3610</v>
      </c>
      <c r="AN44" s="44" t="s">
        <v>3919</v>
      </c>
      <c r="AO44" s="44" t="s">
        <v>35</v>
      </c>
      <c r="AP44" s="44" t="s">
        <v>3947</v>
      </c>
      <c r="AQ44" s="38" t="s">
        <v>35</v>
      </c>
    </row>
    <row r="45" spans="1:43" s="42" customFormat="1">
      <c r="A45" s="35">
        <v>2015</v>
      </c>
      <c r="B45" s="35">
        <v>1</v>
      </c>
      <c r="C45" s="35">
        <v>44</v>
      </c>
      <c r="D45" s="38">
        <v>56080502269</v>
      </c>
      <c r="E45" s="38" t="s">
        <v>22</v>
      </c>
      <c r="F45" s="38" t="s">
        <v>3969</v>
      </c>
      <c r="G45" s="38" t="s">
        <v>35</v>
      </c>
      <c r="H45" s="38" t="s">
        <v>3970</v>
      </c>
      <c r="I45" s="38" t="s">
        <v>4</v>
      </c>
      <c r="J45" s="38" t="s">
        <v>25</v>
      </c>
      <c r="K45" s="36">
        <f t="shared" si="7"/>
        <v>10800000</v>
      </c>
      <c r="L45" s="38" t="s">
        <v>63</v>
      </c>
      <c r="M45" s="36" t="e">
        <f t="shared" si="8"/>
        <v>#N/A</v>
      </c>
      <c r="N45" s="38" t="s">
        <v>3950</v>
      </c>
      <c r="O45" s="36" t="e">
        <f t="shared" si="9"/>
        <v>#N/A</v>
      </c>
      <c r="P45" s="38" t="s">
        <v>3951</v>
      </c>
      <c r="Q45" s="36">
        <f t="shared" si="10"/>
        <v>10705004</v>
      </c>
      <c r="R45" s="38" t="s">
        <v>2523</v>
      </c>
      <c r="S45" s="36" t="e">
        <f t="shared" si="11"/>
        <v>#N/A</v>
      </c>
      <c r="T45" s="38" t="s">
        <v>3952</v>
      </c>
      <c r="U45" s="38" t="s">
        <v>25</v>
      </c>
      <c r="V45" s="38" t="s">
        <v>3971</v>
      </c>
      <c r="W45" s="38" t="str">
        <f t="shared" si="12"/>
        <v>392</v>
      </c>
      <c r="X45" s="38" t="s">
        <v>44</v>
      </c>
      <c r="Y45" s="38" t="str">
        <f t="shared" si="13"/>
        <v>Asia</v>
      </c>
      <c r="Z45" s="43" t="s">
        <v>35</v>
      </c>
      <c r="AA45" s="36" t="e">
        <f t="shared" si="14"/>
        <v>#VALUE!</v>
      </c>
      <c r="AB45" s="38" t="s">
        <v>35</v>
      </c>
      <c r="AC45" s="38" t="s">
        <v>2459</v>
      </c>
      <c r="AD45" s="43" t="s">
        <v>35</v>
      </c>
      <c r="AE45" s="43" t="s">
        <v>35</v>
      </c>
      <c r="AF45" s="43" t="s">
        <v>35</v>
      </c>
      <c r="AG45" s="44" t="s">
        <v>3909</v>
      </c>
      <c r="AH45" s="45" t="s">
        <v>35</v>
      </c>
      <c r="AI45" s="44" t="s">
        <v>3953</v>
      </c>
      <c r="AJ45" s="38" t="s">
        <v>3972</v>
      </c>
      <c r="AK45" s="36" t="e">
        <f t="shared" si="15"/>
        <v>#VALUE!</v>
      </c>
      <c r="AL45" s="38" t="s">
        <v>35</v>
      </c>
      <c r="AM45" s="44" t="s">
        <v>3610</v>
      </c>
      <c r="AN45" s="44" t="s">
        <v>3919</v>
      </c>
      <c r="AO45" s="44" t="s">
        <v>35</v>
      </c>
      <c r="AP45" s="44" t="s">
        <v>3947</v>
      </c>
      <c r="AQ45" s="38" t="s">
        <v>35</v>
      </c>
    </row>
    <row r="46" spans="1:43" s="42" customFormat="1">
      <c r="A46" s="35">
        <v>2015</v>
      </c>
      <c r="B46" s="35">
        <v>1</v>
      </c>
      <c r="C46" s="35">
        <v>45</v>
      </c>
      <c r="D46" s="38">
        <v>56080502207</v>
      </c>
      <c r="E46" s="38" t="s">
        <v>3</v>
      </c>
      <c r="F46" s="38" t="s">
        <v>3973</v>
      </c>
      <c r="G46" s="38" t="s">
        <v>35</v>
      </c>
      <c r="H46" s="38" t="s">
        <v>3974</v>
      </c>
      <c r="I46" s="38" t="s">
        <v>4</v>
      </c>
      <c r="J46" s="38" t="s">
        <v>25</v>
      </c>
      <c r="K46" s="36">
        <f t="shared" si="7"/>
        <v>10800000</v>
      </c>
      <c r="L46" s="38" t="s">
        <v>63</v>
      </c>
      <c r="M46" s="36" t="e">
        <f t="shared" si="8"/>
        <v>#N/A</v>
      </c>
      <c r="N46" s="38" t="s">
        <v>3950</v>
      </c>
      <c r="O46" s="36" t="e">
        <f t="shared" si="9"/>
        <v>#N/A</v>
      </c>
      <c r="P46" s="38" t="s">
        <v>3951</v>
      </c>
      <c r="Q46" s="36">
        <f t="shared" si="10"/>
        <v>10705004</v>
      </c>
      <c r="R46" s="38" t="s">
        <v>2523</v>
      </c>
      <c r="S46" s="36" t="e">
        <f t="shared" si="11"/>
        <v>#N/A</v>
      </c>
      <c r="T46" s="38" t="s">
        <v>3952</v>
      </c>
      <c r="U46" s="38" t="s">
        <v>25</v>
      </c>
      <c r="V46" s="38" t="s">
        <v>3971</v>
      </c>
      <c r="W46" s="38" t="str">
        <f t="shared" si="12"/>
        <v>392</v>
      </c>
      <c r="X46" s="38" t="s">
        <v>44</v>
      </c>
      <c r="Y46" s="38" t="str">
        <f t="shared" si="13"/>
        <v>Asia</v>
      </c>
      <c r="Z46" s="43" t="s">
        <v>35</v>
      </c>
      <c r="AA46" s="36" t="e">
        <f t="shared" si="14"/>
        <v>#VALUE!</v>
      </c>
      <c r="AB46" s="38" t="s">
        <v>35</v>
      </c>
      <c r="AC46" s="38" t="s">
        <v>2459</v>
      </c>
      <c r="AD46" s="43" t="s">
        <v>35</v>
      </c>
      <c r="AE46" s="43" t="s">
        <v>35</v>
      </c>
      <c r="AF46" s="43" t="s">
        <v>35</v>
      </c>
      <c r="AG46" s="44" t="s">
        <v>3909</v>
      </c>
      <c r="AH46" s="45" t="s">
        <v>35</v>
      </c>
      <c r="AI46" s="44" t="s">
        <v>3953</v>
      </c>
      <c r="AJ46" s="38" t="s">
        <v>3972</v>
      </c>
      <c r="AK46" s="36" t="e">
        <f t="shared" si="15"/>
        <v>#VALUE!</v>
      </c>
      <c r="AL46" s="38" t="s">
        <v>35</v>
      </c>
      <c r="AM46" s="44" t="s">
        <v>3610</v>
      </c>
      <c r="AN46" s="44" t="s">
        <v>3919</v>
      </c>
      <c r="AO46" s="44" t="s">
        <v>35</v>
      </c>
      <c r="AP46" s="44" t="s">
        <v>3947</v>
      </c>
      <c r="AQ46" s="38" t="s">
        <v>35</v>
      </c>
    </row>
    <row r="47" spans="1:43" s="42" customFormat="1">
      <c r="A47" s="35">
        <v>2015</v>
      </c>
      <c r="B47" s="35">
        <v>1</v>
      </c>
      <c r="C47" s="35">
        <v>46</v>
      </c>
      <c r="D47" s="38">
        <v>56080502450</v>
      </c>
      <c r="E47" s="38" t="s">
        <v>3</v>
      </c>
      <c r="F47" s="38" t="s">
        <v>3975</v>
      </c>
      <c r="G47" s="38" t="s">
        <v>35</v>
      </c>
      <c r="H47" s="38" t="s">
        <v>3976</v>
      </c>
      <c r="I47" s="38" t="s">
        <v>4</v>
      </c>
      <c r="J47" s="38" t="s">
        <v>25</v>
      </c>
      <c r="K47" s="36">
        <f t="shared" si="7"/>
        <v>10800000</v>
      </c>
      <c r="L47" s="38" t="s">
        <v>63</v>
      </c>
      <c r="M47" s="36">
        <f t="shared" si="8"/>
        <v>10805000</v>
      </c>
      <c r="N47" s="38" t="s">
        <v>123</v>
      </c>
      <c r="O47" s="36" t="e">
        <f t="shared" si="9"/>
        <v>#N/A</v>
      </c>
      <c r="P47" s="38" t="s">
        <v>3977</v>
      </c>
      <c r="Q47" s="36">
        <f t="shared" si="10"/>
        <v>10704005</v>
      </c>
      <c r="R47" s="38" t="s">
        <v>2506</v>
      </c>
      <c r="S47" s="36" t="e">
        <f t="shared" si="11"/>
        <v>#N/A</v>
      </c>
      <c r="T47" s="38" t="s">
        <v>3978</v>
      </c>
      <c r="U47" s="38" t="s">
        <v>25</v>
      </c>
      <c r="V47" s="38" t="s">
        <v>3971</v>
      </c>
      <c r="W47" s="38" t="str">
        <f t="shared" si="12"/>
        <v>392</v>
      </c>
      <c r="X47" s="38" t="s">
        <v>44</v>
      </c>
      <c r="Y47" s="38" t="str">
        <f t="shared" si="13"/>
        <v>Asia</v>
      </c>
      <c r="Z47" s="43" t="s">
        <v>35</v>
      </c>
      <c r="AA47" s="36" t="e">
        <f t="shared" si="14"/>
        <v>#VALUE!</v>
      </c>
      <c r="AB47" s="38" t="s">
        <v>35</v>
      </c>
      <c r="AC47" s="38" t="s">
        <v>2459</v>
      </c>
      <c r="AD47" s="43" t="s">
        <v>35</v>
      </c>
      <c r="AE47" s="43" t="s">
        <v>35</v>
      </c>
      <c r="AF47" s="43" t="s">
        <v>35</v>
      </c>
      <c r="AG47" s="44" t="s">
        <v>3909</v>
      </c>
      <c r="AH47" s="45" t="s">
        <v>35</v>
      </c>
      <c r="AI47" s="44" t="s">
        <v>3953</v>
      </c>
      <c r="AJ47" s="38" t="s">
        <v>3972</v>
      </c>
      <c r="AK47" s="36" t="e">
        <f t="shared" si="15"/>
        <v>#VALUE!</v>
      </c>
      <c r="AL47" s="38" t="s">
        <v>35</v>
      </c>
      <c r="AM47" s="44" t="s">
        <v>3610</v>
      </c>
      <c r="AN47" s="44" t="s">
        <v>3919</v>
      </c>
      <c r="AO47" s="44" t="s">
        <v>35</v>
      </c>
      <c r="AP47" s="44" t="s">
        <v>3947</v>
      </c>
      <c r="AQ47" s="38" t="s">
        <v>35</v>
      </c>
    </row>
    <row r="48" spans="1:43" s="42" customFormat="1">
      <c r="A48" s="35">
        <v>2015</v>
      </c>
      <c r="B48" s="35">
        <v>1</v>
      </c>
      <c r="C48" s="35">
        <v>47</v>
      </c>
      <c r="D48" s="38">
        <v>56080502202</v>
      </c>
      <c r="E48" s="38" t="s">
        <v>3</v>
      </c>
      <c r="F48" s="38" t="s">
        <v>3979</v>
      </c>
      <c r="G48" s="38" t="s">
        <v>35</v>
      </c>
      <c r="H48" s="38" t="s">
        <v>3980</v>
      </c>
      <c r="I48" s="38" t="s">
        <v>4</v>
      </c>
      <c r="J48" s="38" t="s">
        <v>25</v>
      </c>
      <c r="K48" s="36">
        <f t="shared" si="7"/>
        <v>10800000</v>
      </c>
      <c r="L48" s="38" t="s">
        <v>63</v>
      </c>
      <c r="M48" s="36" t="e">
        <f t="shared" si="8"/>
        <v>#N/A</v>
      </c>
      <c r="N48" s="38" t="s">
        <v>3950</v>
      </c>
      <c r="O48" s="36" t="e">
        <f t="shared" si="9"/>
        <v>#N/A</v>
      </c>
      <c r="P48" s="38" t="s">
        <v>3951</v>
      </c>
      <c r="Q48" s="36">
        <f t="shared" si="10"/>
        <v>10705004</v>
      </c>
      <c r="R48" s="38" t="s">
        <v>2523</v>
      </c>
      <c r="S48" s="36" t="e">
        <f t="shared" si="11"/>
        <v>#N/A</v>
      </c>
      <c r="T48" s="38" t="s">
        <v>3952</v>
      </c>
      <c r="U48" s="38" t="s">
        <v>25</v>
      </c>
      <c r="V48" s="38" t="s">
        <v>3898</v>
      </c>
      <c r="W48" s="38" t="str">
        <f t="shared" si="12"/>
        <v>392</v>
      </c>
      <c r="X48" s="38" t="s">
        <v>44</v>
      </c>
      <c r="Y48" s="38" t="str">
        <f t="shared" si="13"/>
        <v>Asia</v>
      </c>
      <c r="Z48" s="43" t="s">
        <v>35</v>
      </c>
      <c r="AA48" s="36" t="e">
        <f t="shared" si="14"/>
        <v>#VALUE!</v>
      </c>
      <c r="AB48" s="38" t="s">
        <v>35</v>
      </c>
      <c r="AC48" s="38" t="s">
        <v>2459</v>
      </c>
      <c r="AD48" s="43" t="s">
        <v>35</v>
      </c>
      <c r="AE48" s="43" t="s">
        <v>35</v>
      </c>
      <c r="AF48" s="43" t="s">
        <v>35</v>
      </c>
      <c r="AG48" s="44" t="s">
        <v>3909</v>
      </c>
      <c r="AH48" s="45" t="s">
        <v>35</v>
      </c>
      <c r="AI48" s="44" t="s">
        <v>3953</v>
      </c>
      <c r="AJ48" s="38" t="s">
        <v>3981</v>
      </c>
      <c r="AK48" s="36" t="e">
        <f t="shared" si="15"/>
        <v>#VALUE!</v>
      </c>
      <c r="AL48" s="38" t="s">
        <v>35</v>
      </c>
      <c r="AM48" s="44" t="s">
        <v>3610</v>
      </c>
      <c r="AN48" s="44" t="s">
        <v>3919</v>
      </c>
      <c r="AO48" s="44" t="s">
        <v>35</v>
      </c>
      <c r="AP48" s="44" t="s">
        <v>3947</v>
      </c>
      <c r="AQ48" s="38" t="s">
        <v>35</v>
      </c>
    </row>
    <row r="49" spans="1:43" s="42" customFormat="1">
      <c r="A49" s="35">
        <v>2015</v>
      </c>
      <c r="B49" s="35">
        <v>1</v>
      </c>
      <c r="C49" s="35">
        <v>48</v>
      </c>
      <c r="D49" s="38">
        <v>56080500823</v>
      </c>
      <c r="E49" s="38" t="s">
        <v>3</v>
      </c>
      <c r="F49" s="38" t="s">
        <v>3982</v>
      </c>
      <c r="G49" s="38" t="s">
        <v>35</v>
      </c>
      <c r="H49" s="38" t="s">
        <v>3983</v>
      </c>
      <c r="I49" s="38" t="s">
        <v>4</v>
      </c>
      <c r="J49" s="38" t="s">
        <v>25</v>
      </c>
      <c r="K49" s="36">
        <f t="shared" si="7"/>
        <v>10800000</v>
      </c>
      <c r="L49" s="38" t="s">
        <v>63</v>
      </c>
      <c r="M49" s="36" t="e">
        <f t="shared" si="8"/>
        <v>#N/A</v>
      </c>
      <c r="N49" s="38" t="s">
        <v>3950</v>
      </c>
      <c r="O49" s="36" t="e">
        <f t="shared" si="9"/>
        <v>#N/A</v>
      </c>
      <c r="P49" s="38" t="s">
        <v>3935</v>
      </c>
      <c r="Q49" s="36" t="e">
        <f t="shared" si="10"/>
        <v>#N/A</v>
      </c>
      <c r="R49" s="38" t="s">
        <v>3907</v>
      </c>
      <c r="S49" s="36" t="e">
        <f t="shared" si="11"/>
        <v>#N/A</v>
      </c>
      <c r="T49" s="38" t="s">
        <v>3908</v>
      </c>
      <c r="U49" s="38" t="s">
        <v>25</v>
      </c>
      <c r="V49" s="38" t="s">
        <v>3898</v>
      </c>
      <c r="W49" s="38" t="str">
        <f t="shared" si="12"/>
        <v>392</v>
      </c>
      <c r="X49" s="38" t="s">
        <v>44</v>
      </c>
      <c r="Y49" s="38" t="str">
        <f t="shared" si="13"/>
        <v>Asia</v>
      </c>
      <c r="Z49" s="43" t="s">
        <v>35</v>
      </c>
      <c r="AA49" s="36" t="e">
        <f t="shared" si="14"/>
        <v>#VALUE!</v>
      </c>
      <c r="AB49" s="38" t="s">
        <v>35</v>
      </c>
      <c r="AC49" s="38" t="s">
        <v>2459</v>
      </c>
      <c r="AD49" s="43" t="s">
        <v>35</v>
      </c>
      <c r="AE49" s="43" t="s">
        <v>35</v>
      </c>
      <c r="AF49" s="43" t="s">
        <v>35</v>
      </c>
      <c r="AG49" s="44" t="s">
        <v>3909</v>
      </c>
      <c r="AH49" s="45" t="s">
        <v>35</v>
      </c>
      <c r="AI49" s="44" t="s">
        <v>3953</v>
      </c>
      <c r="AJ49" s="38" t="s">
        <v>3981</v>
      </c>
      <c r="AK49" s="36" t="e">
        <f t="shared" si="15"/>
        <v>#VALUE!</v>
      </c>
      <c r="AL49" s="38" t="s">
        <v>35</v>
      </c>
      <c r="AM49" s="44" t="s">
        <v>3610</v>
      </c>
      <c r="AN49" s="44" t="s">
        <v>3919</v>
      </c>
      <c r="AO49" s="44" t="s">
        <v>35</v>
      </c>
      <c r="AP49" s="44" t="s">
        <v>3947</v>
      </c>
      <c r="AQ49" s="38" t="s">
        <v>35</v>
      </c>
    </row>
    <row r="50" spans="1:43" s="42" customFormat="1">
      <c r="A50" s="35">
        <v>2015</v>
      </c>
      <c r="B50" s="35">
        <v>1</v>
      </c>
      <c r="C50" s="35">
        <v>49</v>
      </c>
      <c r="D50" s="36">
        <v>56110700410</v>
      </c>
      <c r="E50" s="36" t="s">
        <v>3</v>
      </c>
      <c r="F50" s="36" t="s">
        <v>3984</v>
      </c>
      <c r="G50" s="36" t="s">
        <v>35</v>
      </c>
      <c r="H50" s="36" t="s">
        <v>3985</v>
      </c>
      <c r="I50" s="38" t="s">
        <v>24</v>
      </c>
      <c r="J50" s="38" t="s">
        <v>3584</v>
      </c>
      <c r="K50" s="36">
        <f t="shared" si="7"/>
        <v>11100000</v>
      </c>
      <c r="L50" s="38" t="s">
        <v>69</v>
      </c>
      <c r="M50" s="36">
        <f t="shared" si="8"/>
        <v>11102000</v>
      </c>
      <c r="N50" s="38" t="s">
        <v>155</v>
      </c>
      <c r="O50" s="36" t="str">
        <f t="shared" si="9"/>
        <v>2537003</v>
      </c>
      <c r="P50" s="38" t="s">
        <v>3560</v>
      </c>
      <c r="Q50" s="36" t="str">
        <f t="shared" si="10"/>
        <v>N/A</v>
      </c>
      <c r="R50" s="45" t="s">
        <v>35</v>
      </c>
      <c r="S50" s="36" t="str">
        <f t="shared" si="11"/>
        <v>N/A</v>
      </c>
      <c r="T50" s="45" t="s">
        <v>35</v>
      </c>
      <c r="U50" s="45" t="s">
        <v>35</v>
      </c>
      <c r="V50" s="45" t="s">
        <v>35</v>
      </c>
      <c r="W50" s="38" t="str">
        <f t="shared" si="12"/>
        <v>N/A</v>
      </c>
      <c r="X50" s="45" t="s">
        <v>35</v>
      </c>
      <c r="Y50" s="38" t="str">
        <f t="shared" si="13"/>
        <v>N/A</v>
      </c>
      <c r="Z50" s="45" t="s">
        <v>35</v>
      </c>
      <c r="AA50" s="36" t="e">
        <f t="shared" si="14"/>
        <v>#VALUE!</v>
      </c>
      <c r="AB50" s="45" t="s">
        <v>35</v>
      </c>
      <c r="AC50" s="45" t="s">
        <v>35</v>
      </c>
      <c r="AD50" s="45" t="s">
        <v>35</v>
      </c>
      <c r="AE50" s="45" t="s">
        <v>35</v>
      </c>
      <c r="AF50" s="45" t="s">
        <v>35</v>
      </c>
      <c r="AG50" s="40" t="s">
        <v>3599</v>
      </c>
      <c r="AH50" s="45" t="s">
        <v>35</v>
      </c>
      <c r="AI50" s="40" t="s">
        <v>3600</v>
      </c>
      <c r="AJ50" s="36" t="s">
        <v>3986</v>
      </c>
      <c r="AK50" s="36" t="e">
        <f t="shared" si="15"/>
        <v>#VALUE!</v>
      </c>
      <c r="AL50" s="38" t="s">
        <v>33</v>
      </c>
      <c r="AM50" s="40" t="s">
        <v>35</v>
      </c>
      <c r="AN50" s="40" t="s">
        <v>35</v>
      </c>
      <c r="AO50" s="40" t="s">
        <v>35</v>
      </c>
      <c r="AP50" s="40" t="s">
        <v>35</v>
      </c>
      <c r="AQ50" s="40" t="s">
        <v>35</v>
      </c>
    </row>
    <row r="51" spans="1:43" s="42" customFormat="1">
      <c r="A51" s="35">
        <v>2015</v>
      </c>
      <c r="B51" s="35">
        <v>1</v>
      </c>
      <c r="C51" s="35">
        <v>50</v>
      </c>
      <c r="D51" s="36">
        <v>53500501</v>
      </c>
      <c r="E51" s="36" t="s">
        <v>22</v>
      </c>
      <c r="F51" s="36" t="s">
        <v>3987</v>
      </c>
      <c r="G51" s="36" t="s">
        <v>35</v>
      </c>
      <c r="H51" s="36" t="s">
        <v>3988</v>
      </c>
      <c r="I51" s="38" t="s">
        <v>16</v>
      </c>
      <c r="J51" s="38" t="s">
        <v>3584</v>
      </c>
      <c r="K51" s="36">
        <f t="shared" si="7"/>
        <v>11100000</v>
      </c>
      <c r="L51" s="38" t="s">
        <v>69</v>
      </c>
      <c r="M51" s="36">
        <f t="shared" si="8"/>
        <v>11103000</v>
      </c>
      <c r="N51" s="36" t="s">
        <v>157</v>
      </c>
      <c r="O51" s="36" t="str">
        <f t="shared" si="9"/>
        <v>2543002</v>
      </c>
      <c r="P51" s="38" t="s">
        <v>3281</v>
      </c>
      <c r="Q51" s="36">
        <f t="shared" si="10"/>
        <v>11103004</v>
      </c>
      <c r="R51" s="38" t="s">
        <v>2493</v>
      </c>
      <c r="S51" s="36" t="str">
        <f t="shared" si="11"/>
        <v>25540366</v>
      </c>
      <c r="T51" s="36" t="s">
        <v>2696</v>
      </c>
      <c r="U51" s="45" t="s">
        <v>35</v>
      </c>
      <c r="V51" s="45" t="s">
        <v>35</v>
      </c>
      <c r="W51" s="38" t="str">
        <f t="shared" si="12"/>
        <v>N/A</v>
      </c>
      <c r="X51" s="45" t="s">
        <v>35</v>
      </c>
      <c r="Y51" s="38" t="str">
        <f t="shared" si="13"/>
        <v>N/A</v>
      </c>
      <c r="Z51" s="45" t="s">
        <v>35</v>
      </c>
      <c r="AA51" s="36" t="e">
        <f t="shared" si="14"/>
        <v>#VALUE!</v>
      </c>
      <c r="AB51" s="45" t="s">
        <v>35</v>
      </c>
      <c r="AC51" s="45" t="s">
        <v>35</v>
      </c>
      <c r="AD51" s="45" t="s">
        <v>35</v>
      </c>
      <c r="AE51" s="45" t="s">
        <v>35</v>
      </c>
      <c r="AF51" s="45" t="s">
        <v>35</v>
      </c>
      <c r="AG51" s="40" t="s">
        <v>3953</v>
      </c>
      <c r="AH51" s="45" t="s">
        <v>35</v>
      </c>
      <c r="AI51" s="40" t="s">
        <v>3893</v>
      </c>
      <c r="AJ51" s="36" t="s">
        <v>3989</v>
      </c>
      <c r="AK51" s="36" t="e">
        <f t="shared" si="15"/>
        <v>#VALUE!</v>
      </c>
      <c r="AL51" s="38" t="s">
        <v>33</v>
      </c>
      <c r="AM51" s="40" t="s">
        <v>35</v>
      </c>
      <c r="AN51" s="40" t="s">
        <v>3990</v>
      </c>
      <c r="AO51" s="40" t="s">
        <v>35</v>
      </c>
      <c r="AP51" s="40" t="s">
        <v>35</v>
      </c>
      <c r="AQ51" s="40" t="s">
        <v>35</v>
      </c>
    </row>
    <row r="52" spans="1:43" s="42" customFormat="1">
      <c r="A52" s="35">
        <v>2015</v>
      </c>
      <c r="B52" s="35">
        <v>1</v>
      </c>
      <c r="C52" s="35">
        <v>51</v>
      </c>
      <c r="D52" s="36">
        <v>54530103</v>
      </c>
      <c r="E52" s="36" t="s">
        <v>3</v>
      </c>
      <c r="F52" s="36" t="s">
        <v>3991</v>
      </c>
      <c r="G52" s="36" t="s">
        <v>35</v>
      </c>
      <c r="H52" s="36" t="s">
        <v>3992</v>
      </c>
      <c r="I52" s="38" t="s">
        <v>16</v>
      </c>
      <c r="J52" s="38" t="s">
        <v>3584</v>
      </c>
      <c r="K52" s="36">
        <f t="shared" si="7"/>
        <v>11100000</v>
      </c>
      <c r="L52" s="38" t="s">
        <v>69</v>
      </c>
      <c r="M52" s="36">
        <f t="shared" si="8"/>
        <v>11102000</v>
      </c>
      <c r="N52" s="38" t="s">
        <v>155</v>
      </c>
      <c r="O52" s="36" t="str">
        <f t="shared" si="9"/>
        <v>2543002</v>
      </c>
      <c r="P52" s="38" t="s">
        <v>3281</v>
      </c>
      <c r="Q52" s="36">
        <f t="shared" si="10"/>
        <v>11103004</v>
      </c>
      <c r="R52" s="38" t="s">
        <v>2493</v>
      </c>
      <c r="S52" s="36" t="str">
        <f t="shared" si="11"/>
        <v>25540366</v>
      </c>
      <c r="T52" s="36" t="s">
        <v>2696</v>
      </c>
      <c r="U52" s="45" t="s">
        <v>35</v>
      </c>
      <c r="V52" s="45" t="s">
        <v>35</v>
      </c>
      <c r="W52" s="38" t="str">
        <f t="shared" si="12"/>
        <v>N/A</v>
      </c>
      <c r="X52" s="45" t="s">
        <v>35</v>
      </c>
      <c r="Y52" s="38" t="str">
        <f t="shared" si="13"/>
        <v>N/A</v>
      </c>
      <c r="Z52" s="45" t="s">
        <v>35</v>
      </c>
      <c r="AA52" s="36" t="e">
        <f t="shared" si="14"/>
        <v>#VALUE!</v>
      </c>
      <c r="AB52" s="45" t="s">
        <v>35</v>
      </c>
      <c r="AC52" s="45" t="s">
        <v>35</v>
      </c>
      <c r="AD52" s="45" t="s">
        <v>35</v>
      </c>
      <c r="AE52" s="45" t="s">
        <v>35</v>
      </c>
      <c r="AF52" s="45" t="s">
        <v>35</v>
      </c>
      <c r="AG52" s="40" t="s">
        <v>3608</v>
      </c>
      <c r="AH52" s="45" t="s">
        <v>35</v>
      </c>
      <c r="AI52" s="40" t="s">
        <v>3600</v>
      </c>
      <c r="AJ52" s="36" t="s">
        <v>3993</v>
      </c>
      <c r="AK52" s="36" t="e">
        <f t="shared" si="15"/>
        <v>#VALUE!</v>
      </c>
      <c r="AL52" s="38" t="s">
        <v>33</v>
      </c>
      <c r="AM52" s="40" t="s">
        <v>35</v>
      </c>
      <c r="AN52" s="40" t="s">
        <v>35</v>
      </c>
      <c r="AO52" s="40" t="s">
        <v>35</v>
      </c>
      <c r="AP52" s="40" t="s">
        <v>35</v>
      </c>
      <c r="AQ52" s="40" t="s">
        <v>35</v>
      </c>
    </row>
    <row r="53" spans="1:43" s="42" customFormat="1">
      <c r="A53" s="35">
        <v>2015</v>
      </c>
      <c r="B53" s="35">
        <v>1</v>
      </c>
      <c r="C53" s="35">
        <v>52</v>
      </c>
      <c r="D53" s="36">
        <v>53500508</v>
      </c>
      <c r="E53" s="36" t="s">
        <v>3</v>
      </c>
      <c r="F53" s="36" t="s">
        <v>3994</v>
      </c>
      <c r="G53" s="36" t="s">
        <v>35</v>
      </c>
      <c r="H53" s="36" t="s">
        <v>3995</v>
      </c>
      <c r="I53" s="38" t="s">
        <v>16</v>
      </c>
      <c r="J53" s="38" t="s">
        <v>3584</v>
      </c>
      <c r="K53" s="36">
        <f t="shared" si="7"/>
        <v>11100000</v>
      </c>
      <c r="L53" s="38" t="s">
        <v>69</v>
      </c>
      <c r="M53" s="36">
        <f t="shared" si="8"/>
        <v>11103000</v>
      </c>
      <c r="N53" s="36" t="s">
        <v>157</v>
      </c>
      <c r="O53" s="36" t="str">
        <f t="shared" si="9"/>
        <v>2543002</v>
      </c>
      <c r="P53" s="38" t="s">
        <v>3281</v>
      </c>
      <c r="Q53" s="36">
        <f t="shared" si="10"/>
        <v>11103004</v>
      </c>
      <c r="R53" s="38" t="s">
        <v>2493</v>
      </c>
      <c r="S53" s="36" t="str">
        <f t="shared" si="11"/>
        <v>25540366</v>
      </c>
      <c r="T53" s="36" t="s">
        <v>2696</v>
      </c>
      <c r="U53" s="45" t="s">
        <v>35</v>
      </c>
      <c r="V53" s="45" t="s">
        <v>35</v>
      </c>
      <c r="W53" s="38" t="str">
        <f t="shared" si="12"/>
        <v>N/A</v>
      </c>
      <c r="X53" s="45" t="s">
        <v>35</v>
      </c>
      <c r="Y53" s="38" t="str">
        <f t="shared" si="13"/>
        <v>N/A</v>
      </c>
      <c r="Z53" s="45" t="s">
        <v>35</v>
      </c>
      <c r="AA53" s="36" t="e">
        <f t="shared" si="14"/>
        <v>#VALUE!</v>
      </c>
      <c r="AB53" s="45" t="s">
        <v>35</v>
      </c>
      <c r="AC53" s="45" t="s">
        <v>35</v>
      </c>
      <c r="AD53" s="45" t="s">
        <v>35</v>
      </c>
      <c r="AE53" s="45" t="s">
        <v>35</v>
      </c>
      <c r="AF53" s="45" t="s">
        <v>35</v>
      </c>
      <c r="AG53" s="40" t="s">
        <v>3608</v>
      </c>
      <c r="AH53" s="45" t="s">
        <v>35</v>
      </c>
      <c r="AI53" s="40" t="s">
        <v>3600</v>
      </c>
      <c r="AJ53" s="36" t="s">
        <v>3996</v>
      </c>
      <c r="AK53" s="36" t="e">
        <f t="shared" si="15"/>
        <v>#VALUE!</v>
      </c>
      <c r="AL53" s="38" t="s">
        <v>33</v>
      </c>
      <c r="AM53" s="40" t="s">
        <v>35</v>
      </c>
      <c r="AN53" s="40" t="s">
        <v>3990</v>
      </c>
      <c r="AO53" s="40" t="s">
        <v>35</v>
      </c>
      <c r="AP53" s="40" t="s">
        <v>35</v>
      </c>
      <c r="AQ53" s="40" t="s">
        <v>35</v>
      </c>
    </row>
    <row r="54" spans="1:43" s="42" customFormat="1">
      <c r="A54" s="35">
        <v>2015</v>
      </c>
      <c r="B54" s="35">
        <v>1</v>
      </c>
      <c r="C54" s="35">
        <v>53</v>
      </c>
      <c r="D54" s="36">
        <v>54530202</v>
      </c>
      <c r="E54" s="36" t="s">
        <v>3</v>
      </c>
      <c r="F54" s="36" t="s">
        <v>3997</v>
      </c>
      <c r="G54" s="36" t="s">
        <v>35</v>
      </c>
      <c r="H54" s="36" t="s">
        <v>3998</v>
      </c>
      <c r="I54" s="38" t="s">
        <v>16</v>
      </c>
      <c r="J54" s="38" t="s">
        <v>3584</v>
      </c>
      <c r="K54" s="36">
        <f t="shared" si="7"/>
        <v>11100000</v>
      </c>
      <c r="L54" s="38" t="s">
        <v>69</v>
      </c>
      <c r="M54" s="36">
        <f t="shared" si="8"/>
        <v>11104000</v>
      </c>
      <c r="N54" s="38" t="s">
        <v>159</v>
      </c>
      <c r="O54" s="36" t="str">
        <f t="shared" si="9"/>
        <v>2534002</v>
      </c>
      <c r="P54" s="38" t="s">
        <v>3225</v>
      </c>
      <c r="Q54" s="36">
        <f t="shared" si="10"/>
        <v>11104001</v>
      </c>
      <c r="R54" s="38" t="s">
        <v>2498</v>
      </c>
      <c r="S54" s="36" t="str">
        <f t="shared" si="11"/>
        <v>25540355</v>
      </c>
      <c r="T54" s="38" t="s">
        <v>2705</v>
      </c>
      <c r="U54" s="45" t="s">
        <v>35</v>
      </c>
      <c r="V54" s="45" t="s">
        <v>35</v>
      </c>
      <c r="W54" s="38" t="str">
        <f t="shared" si="12"/>
        <v>N/A</v>
      </c>
      <c r="X54" s="45" t="s">
        <v>35</v>
      </c>
      <c r="Y54" s="38" t="str">
        <f t="shared" si="13"/>
        <v>N/A</v>
      </c>
      <c r="Z54" s="45" t="s">
        <v>35</v>
      </c>
      <c r="AA54" s="36" t="e">
        <f t="shared" si="14"/>
        <v>#VALUE!</v>
      </c>
      <c r="AB54" s="45" t="s">
        <v>35</v>
      </c>
      <c r="AC54" s="45" t="s">
        <v>35</v>
      </c>
      <c r="AD54" s="45" t="s">
        <v>35</v>
      </c>
      <c r="AE54" s="45" t="s">
        <v>35</v>
      </c>
      <c r="AF54" s="45" t="s">
        <v>35</v>
      </c>
      <c r="AG54" s="40" t="s">
        <v>3608</v>
      </c>
      <c r="AH54" s="45" t="s">
        <v>35</v>
      </c>
      <c r="AI54" s="40" t="s">
        <v>3600</v>
      </c>
      <c r="AJ54" s="36" t="s">
        <v>3996</v>
      </c>
      <c r="AK54" s="36" t="e">
        <f t="shared" si="15"/>
        <v>#VALUE!</v>
      </c>
      <c r="AL54" s="38" t="s">
        <v>33</v>
      </c>
      <c r="AM54" s="40" t="s">
        <v>35</v>
      </c>
      <c r="AN54" s="40" t="s">
        <v>35</v>
      </c>
      <c r="AO54" s="40" t="s">
        <v>35</v>
      </c>
      <c r="AP54" s="40" t="s">
        <v>35</v>
      </c>
      <c r="AQ54" s="40" t="s">
        <v>35</v>
      </c>
    </row>
    <row r="55" spans="1:43" s="42" customFormat="1">
      <c r="A55" s="35">
        <v>2015</v>
      </c>
      <c r="B55" s="35">
        <v>1</v>
      </c>
      <c r="C55" s="35">
        <v>54</v>
      </c>
      <c r="D55" s="36">
        <v>54500501</v>
      </c>
      <c r="E55" s="36" t="s">
        <v>3</v>
      </c>
      <c r="F55" s="38" t="s">
        <v>3999</v>
      </c>
      <c r="G55" s="36" t="s">
        <v>35</v>
      </c>
      <c r="H55" s="36" t="s">
        <v>4000</v>
      </c>
      <c r="I55" s="38" t="s">
        <v>16</v>
      </c>
      <c r="J55" s="38" t="s">
        <v>3584</v>
      </c>
      <c r="K55" s="36">
        <f t="shared" si="7"/>
        <v>11100000</v>
      </c>
      <c r="L55" s="38" t="s">
        <v>69</v>
      </c>
      <c r="M55" s="36">
        <f t="shared" si="8"/>
        <v>11103000</v>
      </c>
      <c r="N55" s="36" t="s">
        <v>157</v>
      </c>
      <c r="O55" s="36" t="str">
        <f t="shared" si="9"/>
        <v>2543002</v>
      </c>
      <c r="P55" s="38" t="s">
        <v>3281</v>
      </c>
      <c r="Q55" s="36">
        <f t="shared" si="10"/>
        <v>11103004</v>
      </c>
      <c r="R55" s="38" t="s">
        <v>2493</v>
      </c>
      <c r="S55" s="36" t="str">
        <f t="shared" si="11"/>
        <v>25540366</v>
      </c>
      <c r="T55" s="36" t="s">
        <v>2696</v>
      </c>
      <c r="U55" s="45" t="s">
        <v>35</v>
      </c>
      <c r="V55" s="45" t="s">
        <v>35</v>
      </c>
      <c r="W55" s="38" t="str">
        <f t="shared" si="12"/>
        <v>N/A</v>
      </c>
      <c r="X55" s="45" t="s">
        <v>35</v>
      </c>
      <c r="Y55" s="38" t="str">
        <f t="shared" si="13"/>
        <v>N/A</v>
      </c>
      <c r="Z55" s="45" t="s">
        <v>35</v>
      </c>
      <c r="AA55" s="36" t="e">
        <f t="shared" si="14"/>
        <v>#VALUE!</v>
      </c>
      <c r="AB55" s="45" t="s">
        <v>35</v>
      </c>
      <c r="AC55" s="45" t="s">
        <v>35</v>
      </c>
      <c r="AD55" s="45" t="s">
        <v>35</v>
      </c>
      <c r="AE55" s="45" t="s">
        <v>35</v>
      </c>
      <c r="AF55" s="45" t="s">
        <v>35</v>
      </c>
      <c r="AG55" s="40" t="s">
        <v>3953</v>
      </c>
      <c r="AH55" s="45" t="s">
        <v>35</v>
      </c>
      <c r="AI55" s="40" t="s">
        <v>4001</v>
      </c>
      <c r="AJ55" s="36" t="s">
        <v>3996</v>
      </c>
      <c r="AK55" s="36" t="e">
        <f t="shared" si="15"/>
        <v>#VALUE!</v>
      </c>
      <c r="AL55" s="40" t="s">
        <v>35</v>
      </c>
      <c r="AM55" s="40" t="s">
        <v>35</v>
      </c>
      <c r="AN55" s="36" t="s">
        <v>3990</v>
      </c>
      <c r="AO55" s="40" t="s">
        <v>35</v>
      </c>
      <c r="AP55" s="40" t="s">
        <v>35</v>
      </c>
      <c r="AQ55" s="40" t="s">
        <v>35</v>
      </c>
    </row>
    <row r="56" spans="1:43" s="42" customFormat="1">
      <c r="A56" s="35">
        <v>2015</v>
      </c>
      <c r="B56" s="35">
        <v>1</v>
      </c>
      <c r="C56" s="35">
        <v>55</v>
      </c>
      <c r="D56" s="36">
        <v>54500504</v>
      </c>
      <c r="E56" s="36" t="s">
        <v>3</v>
      </c>
      <c r="F56" s="36" t="s">
        <v>4002</v>
      </c>
      <c r="G56" s="36" t="s">
        <v>35</v>
      </c>
      <c r="H56" s="36" t="s">
        <v>4003</v>
      </c>
      <c r="I56" s="38" t="s">
        <v>16</v>
      </c>
      <c r="J56" s="38" t="s">
        <v>3584</v>
      </c>
      <c r="K56" s="36">
        <f t="shared" si="7"/>
        <v>11100000</v>
      </c>
      <c r="L56" s="38" t="s">
        <v>69</v>
      </c>
      <c r="M56" s="36">
        <f t="shared" si="8"/>
        <v>11103000</v>
      </c>
      <c r="N56" s="36" t="s">
        <v>157</v>
      </c>
      <c r="O56" s="36" t="str">
        <f t="shared" si="9"/>
        <v>2543002</v>
      </c>
      <c r="P56" s="38" t="s">
        <v>3281</v>
      </c>
      <c r="Q56" s="36">
        <f t="shared" si="10"/>
        <v>11103004</v>
      </c>
      <c r="R56" s="38" t="s">
        <v>2493</v>
      </c>
      <c r="S56" s="36" t="str">
        <f t="shared" si="11"/>
        <v>25540366</v>
      </c>
      <c r="T56" s="36" t="s">
        <v>2696</v>
      </c>
      <c r="U56" s="45" t="s">
        <v>35</v>
      </c>
      <c r="V56" s="45" t="s">
        <v>35</v>
      </c>
      <c r="W56" s="38" t="str">
        <f t="shared" si="12"/>
        <v>N/A</v>
      </c>
      <c r="X56" s="45" t="s">
        <v>35</v>
      </c>
      <c r="Y56" s="38" t="str">
        <f t="shared" si="13"/>
        <v>N/A</v>
      </c>
      <c r="Z56" s="45" t="s">
        <v>35</v>
      </c>
      <c r="AA56" s="36" t="e">
        <f t="shared" si="14"/>
        <v>#VALUE!</v>
      </c>
      <c r="AB56" s="45" t="s">
        <v>35</v>
      </c>
      <c r="AC56" s="45" t="s">
        <v>35</v>
      </c>
      <c r="AD56" s="45" t="s">
        <v>35</v>
      </c>
      <c r="AE56" s="45" t="s">
        <v>35</v>
      </c>
      <c r="AF56" s="45" t="s">
        <v>35</v>
      </c>
      <c r="AG56" s="40" t="s">
        <v>3953</v>
      </c>
      <c r="AH56" s="45" t="s">
        <v>35</v>
      </c>
      <c r="AI56" s="40" t="s">
        <v>4001</v>
      </c>
      <c r="AJ56" s="36" t="s">
        <v>4004</v>
      </c>
      <c r="AK56" s="36" t="e">
        <f t="shared" si="15"/>
        <v>#VALUE!</v>
      </c>
      <c r="AL56" s="40" t="s">
        <v>35</v>
      </c>
      <c r="AM56" s="40" t="s">
        <v>35</v>
      </c>
      <c r="AN56" s="36" t="s">
        <v>3990</v>
      </c>
      <c r="AO56" s="40" t="s">
        <v>35</v>
      </c>
      <c r="AP56" s="40" t="s">
        <v>35</v>
      </c>
      <c r="AQ56" s="40" t="s">
        <v>35</v>
      </c>
    </row>
    <row r="57" spans="1:43" s="42" customFormat="1">
      <c r="A57" s="35">
        <v>2015</v>
      </c>
      <c r="B57" s="35">
        <v>1</v>
      </c>
      <c r="C57" s="35">
        <v>56</v>
      </c>
      <c r="D57" s="36">
        <v>54530202</v>
      </c>
      <c r="E57" s="36" t="s">
        <v>3</v>
      </c>
      <c r="F57" s="38" t="s">
        <v>4005</v>
      </c>
      <c r="G57" s="36" t="s">
        <v>35</v>
      </c>
      <c r="H57" s="36" t="s">
        <v>3998</v>
      </c>
      <c r="I57" s="38" t="s">
        <v>16</v>
      </c>
      <c r="J57" s="38" t="s">
        <v>3584</v>
      </c>
      <c r="K57" s="36">
        <f t="shared" si="7"/>
        <v>11100000</v>
      </c>
      <c r="L57" s="38" t="s">
        <v>69</v>
      </c>
      <c r="M57" s="36">
        <f t="shared" si="8"/>
        <v>11104000</v>
      </c>
      <c r="N57" s="38" t="s">
        <v>159</v>
      </c>
      <c r="O57" s="36" t="str">
        <f t="shared" si="9"/>
        <v>2534002</v>
      </c>
      <c r="P57" s="38" t="s">
        <v>3225</v>
      </c>
      <c r="Q57" s="36">
        <f t="shared" si="10"/>
        <v>11104001</v>
      </c>
      <c r="R57" s="38" t="s">
        <v>2498</v>
      </c>
      <c r="S57" s="36" t="str">
        <f t="shared" si="11"/>
        <v>25540355</v>
      </c>
      <c r="T57" s="38" t="s">
        <v>2705</v>
      </c>
      <c r="U57" s="45" t="s">
        <v>35</v>
      </c>
      <c r="V57" s="45" t="s">
        <v>35</v>
      </c>
      <c r="W57" s="38" t="str">
        <f t="shared" si="12"/>
        <v>N/A</v>
      </c>
      <c r="X57" s="45" t="s">
        <v>35</v>
      </c>
      <c r="Y57" s="38" t="str">
        <f t="shared" si="13"/>
        <v>N/A</v>
      </c>
      <c r="Z57" s="45" t="s">
        <v>35</v>
      </c>
      <c r="AA57" s="36" t="e">
        <f t="shared" si="14"/>
        <v>#VALUE!</v>
      </c>
      <c r="AB57" s="45" t="s">
        <v>35</v>
      </c>
      <c r="AC57" s="45" t="s">
        <v>35</v>
      </c>
      <c r="AD57" s="45" t="s">
        <v>35</v>
      </c>
      <c r="AE57" s="45" t="s">
        <v>35</v>
      </c>
      <c r="AF57" s="45">
        <v>42156</v>
      </c>
      <c r="AG57" s="40" t="s">
        <v>3608</v>
      </c>
      <c r="AH57" s="45">
        <v>42309</v>
      </c>
      <c r="AI57" s="40" t="s">
        <v>3600</v>
      </c>
      <c r="AJ57" s="36" t="s">
        <v>3996</v>
      </c>
      <c r="AK57" s="36">
        <f t="shared" si="15"/>
        <v>153</v>
      </c>
      <c r="AL57" s="40" t="s">
        <v>35</v>
      </c>
      <c r="AM57" s="40" t="s">
        <v>35</v>
      </c>
      <c r="AN57" s="36" t="s">
        <v>3990</v>
      </c>
      <c r="AO57" s="40" t="s">
        <v>35</v>
      </c>
      <c r="AP57" s="40" t="s">
        <v>35</v>
      </c>
      <c r="AQ57" s="40" t="s">
        <v>35</v>
      </c>
    </row>
    <row r="58" spans="1:43" s="42" customFormat="1">
      <c r="A58" s="35">
        <v>2015</v>
      </c>
      <c r="B58" s="35">
        <v>1</v>
      </c>
      <c r="C58" s="35">
        <v>57</v>
      </c>
      <c r="D58" s="38">
        <v>56080800007</v>
      </c>
      <c r="E58" s="38" t="s">
        <v>3</v>
      </c>
      <c r="F58" s="38" t="s">
        <v>3927</v>
      </c>
      <c r="G58" s="38" t="s">
        <v>35</v>
      </c>
      <c r="H58" s="38" t="s">
        <v>3928</v>
      </c>
      <c r="I58" s="38" t="s">
        <v>16</v>
      </c>
      <c r="J58" s="38" t="s">
        <v>3584</v>
      </c>
      <c r="K58" s="36">
        <f t="shared" si="7"/>
        <v>10800000</v>
      </c>
      <c r="L58" s="38" t="s">
        <v>63</v>
      </c>
      <c r="M58" s="36" t="e">
        <f t="shared" si="8"/>
        <v>#N/A</v>
      </c>
      <c r="N58" s="38" t="s">
        <v>4006</v>
      </c>
      <c r="O58" s="38">
        <v>25540285</v>
      </c>
      <c r="P58" s="38" t="s">
        <v>3929</v>
      </c>
      <c r="Q58" s="36" t="e">
        <f t="shared" si="10"/>
        <v>#N/A</v>
      </c>
      <c r="R58" s="38" t="s">
        <v>4006</v>
      </c>
      <c r="S58" s="36" t="str">
        <f t="shared" si="11"/>
        <v>N/A</v>
      </c>
      <c r="T58" s="38" t="s">
        <v>35</v>
      </c>
      <c r="U58" s="38" t="s">
        <v>13</v>
      </c>
      <c r="V58" s="38" t="s">
        <v>3930</v>
      </c>
      <c r="W58" s="38" t="str">
        <f>IF(ISBLANK(X58),"",INDEX(Country_Code,MATCH(X58,Country_Name,0)))</f>
        <v>458</v>
      </c>
      <c r="X58" s="38" t="s">
        <v>28</v>
      </c>
      <c r="Y58" s="38" t="s">
        <v>1536</v>
      </c>
      <c r="Z58" s="39" t="s">
        <v>35</v>
      </c>
      <c r="AA58" s="36" t="e">
        <f>INT((AF58-Z58)/365.25)</f>
        <v>#VALUE!</v>
      </c>
      <c r="AB58" s="38" t="s">
        <v>35</v>
      </c>
      <c r="AC58" s="38" t="s">
        <v>2459</v>
      </c>
      <c r="AD58" s="38" t="s">
        <v>35</v>
      </c>
      <c r="AE58" s="38" t="s">
        <v>35</v>
      </c>
      <c r="AF58" s="38" t="s">
        <v>35</v>
      </c>
      <c r="AG58" s="44" t="s">
        <v>3909</v>
      </c>
      <c r="AH58" s="43" t="s">
        <v>35</v>
      </c>
      <c r="AI58" s="44" t="s">
        <v>3899</v>
      </c>
      <c r="AJ58" s="38" t="s">
        <v>3931</v>
      </c>
      <c r="AK58" s="38" t="s">
        <v>3931</v>
      </c>
      <c r="AL58" s="38" t="s">
        <v>33</v>
      </c>
      <c r="AM58" s="44" t="s">
        <v>3610</v>
      </c>
      <c r="AN58" s="44" t="s">
        <v>3919</v>
      </c>
      <c r="AO58" s="44" t="s">
        <v>35</v>
      </c>
      <c r="AP58" s="44" t="s">
        <v>3932</v>
      </c>
      <c r="AQ58" s="38" t="s">
        <v>35</v>
      </c>
    </row>
    <row r="59" spans="1:43" s="42" customFormat="1">
      <c r="A59" s="35">
        <v>2015</v>
      </c>
      <c r="B59" s="35">
        <v>1</v>
      </c>
      <c r="C59" s="35">
        <v>58</v>
      </c>
      <c r="D59" s="36">
        <v>55110700114</v>
      </c>
      <c r="E59" s="38" t="s">
        <v>4007</v>
      </c>
      <c r="F59" s="36" t="s">
        <v>4008</v>
      </c>
      <c r="G59" s="36" t="s">
        <v>35</v>
      </c>
      <c r="H59" s="36" t="s">
        <v>4009</v>
      </c>
      <c r="I59" s="38" t="s">
        <v>24</v>
      </c>
      <c r="J59" s="38" t="s">
        <v>56</v>
      </c>
      <c r="K59" s="36">
        <f t="shared" ref="K59:K64" si="16">IF(ISBLANK(L59),"",INDEX(FACULTY_CODE,MATCH(L59,FACULTY_NAME_EN,0)))</f>
        <v>11100000</v>
      </c>
      <c r="L59" s="38" t="s">
        <v>69</v>
      </c>
      <c r="M59" s="36">
        <f t="shared" ref="M59:M64" si="17">IF(ISBLANK(N59),"",INDEX(DEPARTMENT_CODE,MATCH(N59,DEPT_NAME_EN,0)))</f>
        <v>11105000</v>
      </c>
      <c r="N59" s="36" t="s">
        <v>161</v>
      </c>
      <c r="O59" s="36" t="str">
        <f t="shared" ref="O59:O64" si="18">IF(ISBLANK(P59),"",INDEX(Program_Code,MATCH(P59,Program_Name_En,0)))</f>
        <v>2538006</v>
      </c>
      <c r="P59" s="38" t="s">
        <v>3213</v>
      </c>
      <c r="Q59" s="36">
        <f t="shared" ref="Q59:Q64" si="19">IF(ISBLANK(R59),"",INDEX(FOS_Code,MATCH(R59,FOS_Name_En,0)))</f>
        <v>11105002</v>
      </c>
      <c r="R59" s="38" t="s">
        <v>2582</v>
      </c>
      <c r="S59" s="36" t="str">
        <f t="shared" ref="S59:S64" si="20">IF(ISBLANK(T59),"",INDEX(Program_Project_Code,MATCH(T59,Program_Project_Name,0)))</f>
        <v>25540360</v>
      </c>
      <c r="T59" s="36" t="s">
        <v>3080</v>
      </c>
      <c r="U59" s="38" t="s">
        <v>35</v>
      </c>
      <c r="V59" s="36" t="s">
        <v>4010</v>
      </c>
      <c r="W59" s="38" t="str">
        <f t="shared" ref="W59:W64" si="21">IF(ISBLANK(X59),"",INDEX(Country_Code,MATCH(X59,Country_Name,0)))</f>
        <v>702</v>
      </c>
      <c r="X59" s="38" t="s">
        <v>1942</v>
      </c>
      <c r="Y59" s="38" t="str">
        <f t="shared" ref="Y59:Y64" si="22">IF(ISBLANK(X59),"",INDEX(Continents,MATCH(X59,Country_Name,0)))</f>
        <v>Asia</v>
      </c>
      <c r="Z59" s="39" t="s">
        <v>35</v>
      </c>
      <c r="AA59" s="36" t="e">
        <f t="shared" ref="AA59:AA64" si="23">INT((AF59-Z59)/365.25)</f>
        <v>#VALUE!</v>
      </c>
      <c r="AB59" s="38" t="s">
        <v>35</v>
      </c>
      <c r="AC59" s="38" t="s">
        <v>2459</v>
      </c>
      <c r="AD59" s="38" t="s">
        <v>35</v>
      </c>
      <c r="AE59" s="38" t="s">
        <v>35</v>
      </c>
      <c r="AF59" s="38" t="s">
        <v>35</v>
      </c>
      <c r="AG59" s="38" t="s">
        <v>35</v>
      </c>
      <c r="AH59" s="43" t="s">
        <v>35</v>
      </c>
      <c r="AI59" s="43" t="s">
        <v>35</v>
      </c>
      <c r="AJ59" s="45" t="s">
        <v>4011</v>
      </c>
      <c r="AK59" s="45" t="s">
        <v>4012</v>
      </c>
      <c r="AL59" s="36" t="s">
        <v>33</v>
      </c>
      <c r="AM59" s="40" t="s">
        <v>35</v>
      </c>
      <c r="AN59" s="40" t="s">
        <v>4013</v>
      </c>
      <c r="AO59" s="44" t="s">
        <v>35</v>
      </c>
      <c r="AP59" s="44" t="s">
        <v>35</v>
      </c>
      <c r="AQ59" s="44" t="s">
        <v>35</v>
      </c>
    </row>
    <row r="60" spans="1:43" s="42" customFormat="1">
      <c r="A60" s="35">
        <v>2015</v>
      </c>
      <c r="B60" s="35">
        <v>1</v>
      </c>
      <c r="C60" s="35">
        <v>59</v>
      </c>
      <c r="D60" s="36">
        <v>56110700101</v>
      </c>
      <c r="E60" s="38" t="s">
        <v>4014</v>
      </c>
      <c r="F60" s="36" t="s">
        <v>4015</v>
      </c>
      <c r="G60" s="36" t="s">
        <v>35</v>
      </c>
      <c r="H60" s="36" t="s">
        <v>4016</v>
      </c>
      <c r="I60" s="38" t="s">
        <v>24</v>
      </c>
      <c r="J60" s="38" t="s">
        <v>56</v>
      </c>
      <c r="K60" s="36">
        <f t="shared" si="16"/>
        <v>11100000</v>
      </c>
      <c r="L60" s="38" t="s">
        <v>69</v>
      </c>
      <c r="M60" s="36">
        <f t="shared" si="17"/>
        <v>11105000</v>
      </c>
      <c r="N60" s="36" t="s">
        <v>161</v>
      </c>
      <c r="O60" s="36" t="str">
        <f t="shared" si="18"/>
        <v>2538006</v>
      </c>
      <c r="P60" s="38" t="s">
        <v>3213</v>
      </c>
      <c r="Q60" s="36">
        <f t="shared" si="19"/>
        <v>11105002</v>
      </c>
      <c r="R60" s="38" t="s">
        <v>2582</v>
      </c>
      <c r="S60" s="36" t="str">
        <f t="shared" si="20"/>
        <v>25540360</v>
      </c>
      <c r="T60" s="36" t="s">
        <v>3080</v>
      </c>
      <c r="U60" s="38" t="s">
        <v>35</v>
      </c>
      <c r="V60" s="36" t="s">
        <v>4010</v>
      </c>
      <c r="W60" s="38" t="str">
        <f t="shared" si="21"/>
        <v>702</v>
      </c>
      <c r="X60" s="38" t="s">
        <v>1942</v>
      </c>
      <c r="Y60" s="38" t="str">
        <f t="shared" si="22"/>
        <v>Asia</v>
      </c>
      <c r="Z60" s="39" t="s">
        <v>35</v>
      </c>
      <c r="AA60" s="36" t="e">
        <f t="shared" si="23"/>
        <v>#VALUE!</v>
      </c>
      <c r="AB60" s="38" t="s">
        <v>35</v>
      </c>
      <c r="AC60" s="38" t="s">
        <v>2459</v>
      </c>
      <c r="AD60" s="38" t="s">
        <v>35</v>
      </c>
      <c r="AE60" s="38" t="s">
        <v>35</v>
      </c>
      <c r="AF60" s="38" t="s">
        <v>35</v>
      </c>
      <c r="AG60" s="38" t="s">
        <v>35</v>
      </c>
      <c r="AH60" s="43" t="s">
        <v>35</v>
      </c>
      <c r="AI60" s="43" t="s">
        <v>35</v>
      </c>
      <c r="AJ60" s="45" t="s">
        <v>4011</v>
      </c>
      <c r="AK60" s="45" t="s">
        <v>4012</v>
      </c>
      <c r="AL60" s="36" t="s">
        <v>33</v>
      </c>
      <c r="AM60" s="40" t="s">
        <v>35</v>
      </c>
      <c r="AN60" s="40" t="s">
        <v>4013</v>
      </c>
      <c r="AO60" s="44" t="s">
        <v>35</v>
      </c>
      <c r="AP60" s="44" t="s">
        <v>35</v>
      </c>
      <c r="AQ60" s="44" t="s">
        <v>35</v>
      </c>
    </row>
    <row r="61" spans="1:43" s="42" customFormat="1">
      <c r="A61" s="35">
        <v>2015</v>
      </c>
      <c r="B61" s="35">
        <v>1</v>
      </c>
      <c r="C61" s="35">
        <v>60</v>
      </c>
      <c r="D61" s="36">
        <v>54530201</v>
      </c>
      <c r="E61" s="38" t="s">
        <v>4014</v>
      </c>
      <c r="F61" s="36" t="s">
        <v>4017</v>
      </c>
      <c r="G61" s="36" t="s">
        <v>35</v>
      </c>
      <c r="H61" s="36" t="s">
        <v>4018</v>
      </c>
      <c r="I61" s="38" t="s">
        <v>16</v>
      </c>
      <c r="J61" s="38" t="s">
        <v>3584</v>
      </c>
      <c r="K61" s="36">
        <f t="shared" si="16"/>
        <v>11100000</v>
      </c>
      <c r="L61" s="38" t="s">
        <v>69</v>
      </c>
      <c r="M61" s="36">
        <f t="shared" si="17"/>
        <v>11104000</v>
      </c>
      <c r="N61" s="36" t="s">
        <v>159</v>
      </c>
      <c r="O61" s="36" t="str">
        <f t="shared" si="18"/>
        <v>2534002</v>
      </c>
      <c r="P61" s="38" t="s">
        <v>3225</v>
      </c>
      <c r="Q61" s="36">
        <f t="shared" si="19"/>
        <v>11104001</v>
      </c>
      <c r="R61" s="38" t="s">
        <v>2498</v>
      </c>
      <c r="S61" s="36" t="str">
        <f t="shared" si="20"/>
        <v>25570006</v>
      </c>
      <c r="T61" s="36" t="s">
        <v>2809</v>
      </c>
      <c r="U61" s="38" t="s">
        <v>35</v>
      </c>
      <c r="V61" s="36" t="s">
        <v>4019</v>
      </c>
      <c r="W61" s="38" t="str">
        <f t="shared" si="21"/>
        <v>724</v>
      </c>
      <c r="X61" s="38" t="s">
        <v>1956</v>
      </c>
      <c r="Y61" s="38" t="str">
        <f t="shared" si="22"/>
        <v>Europe</v>
      </c>
      <c r="Z61" s="39" t="s">
        <v>35</v>
      </c>
      <c r="AA61" s="36" t="e">
        <f t="shared" si="23"/>
        <v>#VALUE!</v>
      </c>
      <c r="AB61" s="38" t="s">
        <v>35</v>
      </c>
      <c r="AC61" s="38" t="s">
        <v>2459</v>
      </c>
      <c r="AD61" s="38" t="s">
        <v>35</v>
      </c>
      <c r="AE61" s="38" t="s">
        <v>35</v>
      </c>
      <c r="AF61" s="38" t="s">
        <v>35</v>
      </c>
      <c r="AG61" s="38" t="s">
        <v>35</v>
      </c>
      <c r="AH61" s="43" t="s">
        <v>35</v>
      </c>
      <c r="AI61" s="43" t="s">
        <v>35</v>
      </c>
      <c r="AJ61" s="45" t="s">
        <v>4020</v>
      </c>
      <c r="AK61" s="36" t="s">
        <v>3986</v>
      </c>
      <c r="AL61" s="38" t="s">
        <v>18</v>
      </c>
      <c r="AM61" s="40" t="s">
        <v>35</v>
      </c>
      <c r="AN61" s="40" t="s">
        <v>4021</v>
      </c>
      <c r="AO61" s="44" t="s">
        <v>35</v>
      </c>
      <c r="AP61" s="44" t="s">
        <v>35</v>
      </c>
      <c r="AQ61" s="44" t="s">
        <v>35</v>
      </c>
    </row>
    <row r="62" spans="1:43" s="42" customFormat="1">
      <c r="A62" s="35">
        <v>2015</v>
      </c>
      <c r="B62" s="35">
        <v>1</v>
      </c>
      <c r="C62" s="35">
        <v>61</v>
      </c>
      <c r="D62" s="36">
        <v>55110800002</v>
      </c>
      <c r="E62" s="38" t="s">
        <v>4014</v>
      </c>
      <c r="F62" s="36" t="s">
        <v>4022</v>
      </c>
      <c r="G62" s="36" t="s">
        <v>35</v>
      </c>
      <c r="H62" s="36" t="s">
        <v>4023</v>
      </c>
      <c r="I62" s="38" t="s">
        <v>16</v>
      </c>
      <c r="J62" s="38" t="s">
        <v>3584</v>
      </c>
      <c r="K62" s="36">
        <f t="shared" si="16"/>
        <v>11100000</v>
      </c>
      <c r="L62" s="38" t="s">
        <v>69</v>
      </c>
      <c r="M62" s="36">
        <f t="shared" si="17"/>
        <v>11104000</v>
      </c>
      <c r="N62" s="36" t="s">
        <v>159</v>
      </c>
      <c r="O62" s="36" t="str">
        <f t="shared" si="18"/>
        <v>2534002</v>
      </c>
      <c r="P62" s="38" t="s">
        <v>3225</v>
      </c>
      <c r="Q62" s="36">
        <f t="shared" si="19"/>
        <v>11104001</v>
      </c>
      <c r="R62" s="38" t="s">
        <v>2498</v>
      </c>
      <c r="S62" s="36" t="str">
        <f t="shared" si="20"/>
        <v>25570006</v>
      </c>
      <c r="T62" s="36" t="s">
        <v>2809</v>
      </c>
      <c r="U62" s="38" t="s">
        <v>35</v>
      </c>
      <c r="V62" s="36" t="s">
        <v>4024</v>
      </c>
      <c r="W62" s="38" t="str">
        <f t="shared" si="21"/>
        <v>276</v>
      </c>
      <c r="X62" s="38" t="s">
        <v>1708</v>
      </c>
      <c r="Y62" s="38" t="str">
        <f t="shared" si="22"/>
        <v>Europe</v>
      </c>
      <c r="Z62" s="39" t="s">
        <v>35</v>
      </c>
      <c r="AA62" s="36" t="e">
        <f t="shared" si="23"/>
        <v>#VALUE!</v>
      </c>
      <c r="AB62" s="38" t="s">
        <v>35</v>
      </c>
      <c r="AC62" s="38" t="s">
        <v>2459</v>
      </c>
      <c r="AD62" s="38" t="s">
        <v>35</v>
      </c>
      <c r="AE62" s="38" t="s">
        <v>35</v>
      </c>
      <c r="AF62" s="38" t="s">
        <v>35</v>
      </c>
      <c r="AG62" s="38" t="s">
        <v>35</v>
      </c>
      <c r="AH62" s="43" t="s">
        <v>35</v>
      </c>
      <c r="AI62" s="43" t="s">
        <v>35</v>
      </c>
      <c r="AJ62" s="45" t="s">
        <v>4025</v>
      </c>
      <c r="AK62" s="36" t="s">
        <v>4026</v>
      </c>
      <c r="AL62" s="38" t="s">
        <v>18</v>
      </c>
      <c r="AM62" s="40" t="s">
        <v>35</v>
      </c>
      <c r="AN62" s="40" t="s">
        <v>4027</v>
      </c>
      <c r="AO62" s="44" t="s">
        <v>35</v>
      </c>
      <c r="AP62" s="44" t="s">
        <v>35</v>
      </c>
      <c r="AQ62" s="44" t="s">
        <v>35</v>
      </c>
    </row>
    <row r="63" spans="1:43" s="42" customFormat="1">
      <c r="A63" s="35">
        <v>2015</v>
      </c>
      <c r="B63" s="35">
        <v>1</v>
      </c>
      <c r="C63" s="35">
        <v>62</v>
      </c>
      <c r="D63" s="36">
        <v>53530102</v>
      </c>
      <c r="E63" s="38" t="s">
        <v>4014</v>
      </c>
      <c r="F63" s="36" t="s">
        <v>4028</v>
      </c>
      <c r="G63" s="36" t="s">
        <v>35</v>
      </c>
      <c r="H63" s="36" t="s">
        <v>4029</v>
      </c>
      <c r="I63" s="38" t="s">
        <v>16</v>
      </c>
      <c r="J63" s="38" t="s">
        <v>3584</v>
      </c>
      <c r="K63" s="36">
        <f t="shared" si="16"/>
        <v>11100000</v>
      </c>
      <c r="L63" s="38" t="s">
        <v>69</v>
      </c>
      <c r="M63" s="36">
        <f t="shared" si="17"/>
        <v>11102000</v>
      </c>
      <c r="N63" s="36" t="s">
        <v>155</v>
      </c>
      <c r="O63" s="36" t="str">
        <f t="shared" si="18"/>
        <v>2546010</v>
      </c>
      <c r="P63" s="38" t="s">
        <v>3356</v>
      </c>
      <c r="Q63" s="36">
        <f t="shared" si="19"/>
        <v>11102003</v>
      </c>
      <c r="R63" s="38" t="s">
        <v>2587</v>
      </c>
      <c r="S63" s="36" t="str">
        <f t="shared" si="20"/>
        <v>25540363</v>
      </c>
      <c r="T63" s="36" t="s">
        <v>3092</v>
      </c>
      <c r="U63" s="38" t="s">
        <v>35</v>
      </c>
      <c r="V63" s="36" t="s">
        <v>4030</v>
      </c>
      <c r="W63" s="38" t="str">
        <f t="shared" si="21"/>
        <v>392</v>
      </c>
      <c r="X63" s="38" t="s">
        <v>44</v>
      </c>
      <c r="Y63" s="38" t="str">
        <f t="shared" si="22"/>
        <v>Asia</v>
      </c>
      <c r="Z63" s="39" t="s">
        <v>35</v>
      </c>
      <c r="AA63" s="36" t="e">
        <f t="shared" si="23"/>
        <v>#VALUE!</v>
      </c>
      <c r="AB63" s="38" t="s">
        <v>35</v>
      </c>
      <c r="AC63" s="38" t="s">
        <v>2459</v>
      </c>
      <c r="AD63" s="38" t="s">
        <v>35</v>
      </c>
      <c r="AE63" s="38" t="s">
        <v>35</v>
      </c>
      <c r="AF63" s="38" t="s">
        <v>35</v>
      </c>
      <c r="AG63" s="38" t="s">
        <v>35</v>
      </c>
      <c r="AH63" s="43" t="s">
        <v>35</v>
      </c>
      <c r="AI63" s="43" t="s">
        <v>35</v>
      </c>
      <c r="AJ63" s="45" t="s">
        <v>4031</v>
      </c>
      <c r="AK63" s="36" t="s">
        <v>3601</v>
      </c>
      <c r="AL63" s="38" t="s">
        <v>18</v>
      </c>
      <c r="AM63" s="40" t="s">
        <v>35</v>
      </c>
      <c r="AN63" s="40" t="s">
        <v>4027</v>
      </c>
      <c r="AO63" s="44" t="s">
        <v>35</v>
      </c>
      <c r="AP63" s="44" t="s">
        <v>35</v>
      </c>
      <c r="AQ63" s="44" t="s">
        <v>35</v>
      </c>
    </row>
    <row r="64" spans="1:43" s="42" customFormat="1">
      <c r="A64" s="35">
        <v>2015</v>
      </c>
      <c r="B64" s="35">
        <v>1</v>
      </c>
      <c r="C64" s="35">
        <v>63</v>
      </c>
      <c r="D64" s="36">
        <v>56110800204</v>
      </c>
      <c r="E64" s="38" t="s">
        <v>4014</v>
      </c>
      <c r="F64" s="36" t="s">
        <v>4032</v>
      </c>
      <c r="G64" s="36" t="s">
        <v>35</v>
      </c>
      <c r="H64" s="36" t="s">
        <v>4033</v>
      </c>
      <c r="I64" s="38" t="s">
        <v>16</v>
      </c>
      <c r="J64" s="38" t="s">
        <v>3584</v>
      </c>
      <c r="K64" s="36">
        <f t="shared" si="16"/>
        <v>11100000</v>
      </c>
      <c r="L64" s="38" t="s">
        <v>69</v>
      </c>
      <c r="M64" s="36">
        <f t="shared" si="17"/>
        <v>11103000</v>
      </c>
      <c r="N64" s="36" t="s">
        <v>157</v>
      </c>
      <c r="O64" s="36" t="str">
        <f t="shared" si="18"/>
        <v>2543002</v>
      </c>
      <c r="P64" s="38" t="s">
        <v>3281</v>
      </c>
      <c r="Q64" s="36">
        <f t="shared" si="19"/>
        <v>11103004</v>
      </c>
      <c r="R64" s="38" t="s">
        <v>2493</v>
      </c>
      <c r="S64" s="36" t="str">
        <f t="shared" si="20"/>
        <v>25540366</v>
      </c>
      <c r="T64" s="36" t="s">
        <v>2696</v>
      </c>
      <c r="U64" s="38" t="s">
        <v>35</v>
      </c>
      <c r="V64" s="36" t="s">
        <v>4034</v>
      </c>
      <c r="W64" s="38" t="str">
        <f t="shared" si="21"/>
        <v>158</v>
      </c>
      <c r="X64" s="38" t="s">
        <v>1631</v>
      </c>
      <c r="Y64" s="38" t="str">
        <f t="shared" si="22"/>
        <v>Asia</v>
      </c>
      <c r="Z64" s="39" t="s">
        <v>35</v>
      </c>
      <c r="AA64" s="36" t="e">
        <f t="shared" si="23"/>
        <v>#VALUE!</v>
      </c>
      <c r="AB64" s="38" t="s">
        <v>35</v>
      </c>
      <c r="AC64" s="38" t="s">
        <v>2459</v>
      </c>
      <c r="AD64" s="38" t="s">
        <v>35</v>
      </c>
      <c r="AE64" s="38" t="s">
        <v>35</v>
      </c>
      <c r="AF64" s="38" t="s">
        <v>35</v>
      </c>
      <c r="AG64" s="38" t="s">
        <v>35</v>
      </c>
      <c r="AH64" s="43" t="s">
        <v>35</v>
      </c>
      <c r="AI64" s="43" t="s">
        <v>35</v>
      </c>
      <c r="AJ64" s="45" t="s">
        <v>4035</v>
      </c>
      <c r="AK64" s="36" t="s">
        <v>4036</v>
      </c>
      <c r="AL64" s="38" t="s">
        <v>18</v>
      </c>
      <c r="AM64" s="40" t="s">
        <v>35</v>
      </c>
      <c r="AN64" s="40" t="s">
        <v>4027</v>
      </c>
      <c r="AO64" s="44" t="s">
        <v>35</v>
      </c>
      <c r="AP64" s="44" t="s">
        <v>35</v>
      </c>
      <c r="AQ64" s="44" t="s">
        <v>35</v>
      </c>
    </row>
    <row r="65" spans="1:43" s="42" customFormat="1">
      <c r="A65" s="35">
        <v>2015</v>
      </c>
      <c r="B65" s="35">
        <v>1</v>
      </c>
      <c r="C65" s="35">
        <v>64</v>
      </c>
      <c r="D65" s="36">
        <v>55100800212</v>
      </c>
      <c r="E65" s="38" t="s">
        <v>4007</v>
      </c>
      <c r="F65" s="36" t="s">
        <v>4037</v>
      </c>
      <c r="G65" s="36"/>
      <c r="H65" s="36" t="s">
        <v>4038</v>
      </c>
      <c r="I65" s="38" t="s">
        <v>16</v>
      </c>
      <c r="J65" s="38" t="s">
        <v>17</v>
      </c>
      <c r="K65" s="36">
        <v>11000000</v>
      </c>
      <c r="L65" s="38" t="s">
        <v>67</v>
      </c>
      <c r="M65" s="36">
        <v>11002000</v>
      </c>
      <c r="N65" s="36" t="s">
        <v>145</v>
      </c>
      <c r="O65" s="36" t="s">
        <v>336</v>
      </c>
      <c r="P65" s="38" t="s">
        <v>4039</v>
      </c>
      <c r="Q65" s="36">
        <v>11002001</v>
      </c>
      <c r="R65" s="38" t="s">
        <v>4040</v>
      </c>
      <c r="S65" s="36" t="s">
        <v>1102</v>
      </c>
      <c r="T65" s="36" t="s">
        <v>4041</v>
      </c>
      <c r="U65" s="38" t="s">
        <v>35</v>
      </c>
      <c r="V65" s="36" t="s">
        <v>4042</v>
      </c>
      <c r="W65" s="38">
        <v>124</v>
      </c>
      <c r="X65" s="38" t="s">
        <v>1615</v>
      </c>
      <c r="Y65" s="38" t="s">
        <v>1558</v>
      </c>
      <c r="Z65" s="39">
        <v>31988</v>
      </c>
      <c r="AA65" s="36">
        <v>29</v>
      </c>
      <c r="AB65" s="40" t="s">
        <v>4043</v>
      </c>
      <c r="AC65" s="38" t="s">
        <v>2459</v>
      </c>
      <c r="AD65" s="36" t="s">
        <v>4044</v>
      </c>
      <c r="AE65" s="40" t="s">
        <v>4045</v>
      </c>
      <c r="AF65" s="45" t="s">
        <v>35</v>
      </c>
      <c r="AG65" s="45" t="s">
        <v>35</v>
      </c>
      <c r="AH65" s="45" t="s">
        <v>35</v>
      </c>
      <c r="AI65" s="45" t="s">
        <v>35</v>
      </c>
      <c r="AJ65" s="45" t="s">
        <v>35</v>
      </c>
      <c r="AK65" s="38" t="s">
        <v>35</v>
      </c>
      <c r="AL65" s="38" t="s">
        <v>35</v>
      </c>
      <c r="AM65" s="40" t="s">
        <v>35</v>
      </c>
      <c r="AN65" s="40" t="s">
        <v>4046</v>
      </c>
      <c r="AO65" s="44" t="s">
        <v>35</v>
      </c>
      <c r="AP65" s="44" t="s">
        <v>35</v>
      </c>
      <c r="AQ65" s="44" t="s">
        <v>35</v>
      </c>
    </row>
    <row r="66" spans="1:43" s="42" customFormat="1">
      <c r="A66" s="35">
        <v>2015</v>
      </c>
      <c r="B66" s="35">
        <v>1</v>
      </c>
      <c r="C66" s="35">
        <v>65</v>
      </c>
      <c r="D66" s="36">
        <v>55100800202</v>
      </c>
      <c r="E66" s="38" t="s">
        <v>4007</v>
      </c>
      <c r="F66" s="36" t="s">
        <v>4047</v>
      </c>
      <c r="G66" s="36"/>
      <c r="H66" s="36" t="s">
        <v>4048</v>
      </c>
      <c r="I66" s="38" t="s">
        <v>16</v>
      </c>
      <c r="J66" s="38" t="s">
        <v>17</v>
      </c>
      <c r="K66" s="36">
        <v>11000000</v>
      </c>
      <c r="L66" s="38" t="s">
        <v>67</v>
      </c>
      <c r="M66" s="36">
        <v>11002000</v>
      </c>
      <c r="N66" s="36" t="s">
        <v>145</v>
      </c>
      <c r="O66" s="36" t="s">
        <v>336</v>
      </c>
      <c r="P66" s="38" t="s">
        <v>4039</v>
      </c>
      <c r="Q66" s="38" t="s">
        <v>35</v>
      </c>
      <c r="R66" s="38" t="s">
        <v>35</v>
      </c>
      <c r="S66" s="38" t="s">
        <v>35</v>
      </c>
      <c r="T66" s="38" t="s">
        <v>35</v>
      </c>
      <c r="U66" s="38" t="s">
        <v>35</v>
      </c>
      <c r="V66" s="38" t="s">
        <v>35</v>
      </c>
      <c r="W66" s="38" t="str">
        <f t="shared" ref="W66:W67" si="24">IF(ISBLANK(X66),"",INDEX(Country_Code,MATCH(X66,Country_Name,0)))</f>
        <v>392</v>
      </c>
      <c r="X66" s="38" t="s">
        <v>44</v>
      </c>
      <c r="Y66" s="38" t="s">
        <v>1536</v>
      </c>
      <c r="Z66" s="39" t="s">
        <v>35</v>
      </c>
      <c r="AA66" s="38" t="s">
        <v>35</v>
      </c>
      <c r="AB66" s="38" t="s">
        <v>35</v>
      </c>
      <c r="AC66" s="38" t="s">
        <v>2459</v>
      </c>
      <c r="AD66" s="36" t="s">
        <v>4049</v>
      </c>
      <c r="AE66" s="38" t="s">
        <v>35</v>
      </c>
      <c r="AF66" s="38" t="s">
        <v>35</v>
      </c>
      <c r="AG66" s="38" t="s">
        <v>35</v>
      </c>
      <c r="AH66" s="43" t="s">
        <v>35</v>
      </c>
      <c r="AI66" s="43" t="s">
        <v>35</v>
      </c>
      <c r="AJ66" s="43" t="s">
        <v>35</v>
      </c>
      <c r="AK66" s="38" t="s">
        <v>35</v>
      </c>
      <c r="AL66" s="38" t="s">
        <v>35</v>
      </c>
      <c r="AM66" s="40" t="s">
        <v>35</v>
      </c>
      <c r="AN66" s="44" t="s">
        <v>35</v>
      </c>
      <c r="AO66" s="44" t="s">
        <v>35</v>
      </c>
      <c r="AP66" s="44" t="s">
        <v>35</v>
      </c>
      <c r="AQ66" s="44" t="s">
        <v>35</v>
      </c>
    </row>
    <row r="67" spans="1:43" s="42" customFormat="1">
      <c r="A67" s="35">
        <v>2015</v>
      </c>
      <c r="B67" s="35">
        <v>1</v>
      </c>
      <c r="C67" s="35">
        <v>66</v>
      </c>
      <c r="D67" s="36">
        <v>47401105</v>
      </c>
      <c r="E67" s="38" t="s">
        <v>4014</v>
      </c>
      <c r="F67" s="36" t="s">
        <v>4050</v>
      </c>
      <c r="G67" s="36"/>
      <c r="H67" s="36" t="s">
        <v>4051</v>
      </c>
      <c r="I67" s="38" t="s">
        <v>16</v>
      </c>
      <c r="J67" s="38" t="s">
        <v>17</v>
      </c>
      <c r="K67" s="36">
        <v>11000000</v>
      </c>
      <c r="L67" s="38" t="s">
        <v>67</v>
      </c>
      <c r="M67" s="36">
        <v>11005000</v>
      </c>
      <c r="N67" s="36" t="s">
        <v>151</v>
      </c>
      <c r="O67" s="36" t="s">
        <v>340</v>
      </c>
      <c r="P67" s="38" t="s">
        <v>4052</v>
      </c>
      <c r="Q67" s="38" t="s">
        <v>35</v>
      </c>
      <c r="R67" s="38" t="s">
        <v>35</v>
      </c>
      <c r="S67" s="38" t="s">
        <v>35</v>
      </c>
      <c r="T67" s="38" t="s">
        <v>35</v>
      </c>
      <c r="U67" s="38" t="s">
        <v>35</v>
      </c>
      <c r="V67" s="38" t="s">
        <v>35</v>
      </c>
      <c r="W67" s="38" t="str">
        <f t="shared" si="24"/>
        <v>344</v>
      </c>
      <c r="X67" s="38" t="s">
        <v>1740</v>
      </c>
      <c r="Y67" s="38" t="s">
        <v>1536</v>
      </c>
      <c r="Z67" s="39" t="s">
        <v>35</v>
      </c>
      <c r="AA67" s="38" t="s">
        <v>35</v>
      </c>
      <c r="AB67" s="38" t="s">
        <v>35</v>
      </c>
      <c r="AC67" s="38" t="s">
        <v>2459</v>
      </c>
      <c r="AD67" s="36" t="s">
        <v>4053</v>
      </c>
      <c r="AE67" s="38" t="s">
        <v>35</v>
      </c>
      <c r="AF67" s="38" t="s">
        <v>35</v>
      </c>
      <c r="AG67" s="38" t="s">
        <v>35</v>
      </c>
      <c r="AH67" s="43" t="s">
        <v>35</v>
      </c>
      <c r="AI67" s="43" t="s">
        <v>35</v>
      </c>
      <c r="AJ67" s="43" t="s">
        <v>35</v>
      </c>
      <c r="AK67" s="38" t="s">
        <v>35</v>
      </c>
      <c r="AL67" s="38" t="s">
        <v>35</v>
      </c>
      <c r="AM67" s="40" t="s">
        <v>35</v>
      </c>
      <c r="AN67" s="44" t="s">
        <v>35</v>
      </c>
      <c r="AO67" s="44" t="s">
        <v>35</v>
      </c>
      <c r="AP67" s="44" t="s">
        <v>35</v>
      </c>
      <c r="AQ67" s="44" t="s">
        <v>35</v>
      </c>
    </row>
    <row r="68" spans="1:43" s="42" customFormat="1">
      <c r="A68" s="35">
        <v>2015</v>
      </c>
      <c r="B68" s="35">
        <v>1</v>
      </c>
      <c r="C68" s="35">
        <v>67</v>
      </c>
      <c r="D68" s="36">
        <v>52500502</v>
      </c>
      <c r="E68" s="36" t="s">
        <v>3</v>
      </c>
      <c r="F68" s="37" t="s">
        <v>4054</v>
      </c>
      <c r="G68" s="36" t="s">
        <v>35</v>
      </c>
      <c r="H68" s="37" t="s">
        <v>4055</v>
      </c>
      <c r="I68" s="36" t="s">
        <v>16</v>
      </c>
      <c r="J68" s="36" t="s">
        <v>13</v>
      </c>
      <c r="K68" s="36">
        <f t="shared" ref="K68:K106" si="25">IF(ISBLANK(L68),"",INDEX(FACULTY_CODE,MATCH(L68,FACULTY_NAME_EN,0)))</f>
        <v>11100000</v>
      </c>
      <c r="L68" s="38" t="s">
        <v>69</v>
      </c>
      <c r="M68" s="36">
        <f t="shared" ref="M68:M106" si="26">IF(ISBLANK(N68),"",INDEX(DEPARTMENT_CODE,MATCH(N68,DEPT_NAME_EN,0)))</f>
        <v>11103000</v>
      </c>
      <c r="N68" s="36" t="s">
        <v>157</v>
      </c>
      <c r="O68" s="36" t="str">
        <f t="shared" ref="O68:O106" si="27">IF(ISBLANK(P68),"",INDEX(Program_Code,MATCH(P68,Program_Name_En,0)))</f>
        <v>2543002</v>
      </c>
      <c r="P68" s="38" t="s">
        <v>3281</v>
      </c>
      <c r="Q68" s="36">
        <f t="shared" ref="Q68:Q106" si="28">IF(ISBLANK(R68),"",INDEX(FOS_Code,MATCH(R68,FOS_Name_En,0)))</f>
        <v>11103004</v>
      </c>
      <c r="R68" s="38" t="s">
        <v>2493</v>
      </c>
      <c r="S68" s="36" t="str">
        <f t="shared" ref="S68:S106" si="29">IF(ISBLANK(T68),"",INDEX(Program_Project_Code,MATCH(T68,Program_Project_Name,0)))</f>
        <v>25540366</v>
      </c>
      <c r="T68" s="36" t="s">
        <v>2696</v>
      </c>
      <c r="U68" s="36" t="s">
        <v>35</v>
      </c>
      <c r="V68" s="37" t="s">
        <v>35</v>
      </c>
      <c r="W68" s="38" t="str">
        <f t="shared" ref="W68:W106" si="30">IF(ISBLANK(X68),"",INDEX(Country_Code,MATCH(X68,Country_Name,0)))</f>
        <v>528</v>
      </c>
      <c r="X68" s="38" t="s">
        <v>1840</v>
      </c>
      <c r="Y68" s="38" t="str">
        <f t="shared" ref="Y68:Y106" si="31">IF(ISBLANK(X68),"",INDEX(Continents,MATCH(X68,Country_Name,0)))</f>
        <v>Europe</v>
      </c>
      <c r="Z68" s="39">
        <v>31503</v>
      </c>
      <c r="AA68" s="36">
        <f t="shared" ref="AA68:AA131" si="32">INT((AF68-Z68)/365.25)</f>
        <v>29</v>
      </c>
      <c r="AB68" s="40" t="s">
        <v>4056</v>
      </c>
      <c r="AC68" s="38" t="s">
        <v>2459</v>
      </c>
      <c r="AD68" s="36" t="s">
        <v>4057</v>
      </c>
      <c r="AE68" s="40" t="s">
        <v>35</v>
      </c>
      <c r="AF68" s="39">
        <v>42134</v>
      </c>
      <c r="AG68" s="40" t="s">
        <v>3953</v>
      </c>
      <c r="AH68" s="39" t="s">
        <v>35</v>
      </c>
      <c r="AI68" s="39" t="s">
        <v>35</v>
      </c>
      <c r="AJ68" s="36" t="s">
        <v>3996</v>
      </c>
      <c r="AK68" s="36" t="e">
        <f t="shared" ref="AK68:AK131" si="33">IF(OR(ISBLANK(AF68),(ISBLANK(AH68))),"", DATEDIF(AF68,AH68,"d"))</f>
        <v>#VALUE!</v>
      </c>
      <c r="AL68" s="36" t="s">
        <v>33</v>
      </c>
      <c r="AM68" s="40" t="s">
        <v>35</v>
      </c>
      <c r="AN68" s="40" t="s">
        <v>35</v>
      </c>
      <c r="AO68" s="40" t="s">
        <v>35</v>
      </c>
      <c r="AP68" s="40" t="s">
        <v>35</v>
      </c>
      <c r="AQ68" s="40" t="s">
        <v>35</v>
      </c>
    </row>
    <row r="69" spans="1:43" s="42" customFormat="1">
      <c r="A69" s="35">
        <v>2015</v>
      </c>
      <c r="B69" s="35">
        <v>1</v>
      </c>
      <c r="C69" s="35">
        <v>68</v>
      </c>
      <c r="D69" s="36">
        <v>54500505</v>
      </c>
      <c r="E69" s="36" t="s">
        <v>3</v>
      </c>
      <c r="F69" s="37" t="s">
        <v>4058</v>
      </c>
      <c r="G69" s="36" t="s">
        <v>35</v>
      </c>
      <c r="H69" s="37" t="s">
        <v>4059</v>
      </c>
      <c r="I69" s="36" t="s">
        <v>16</v>
      </c>
      <c r="J69" s="36" t="s">
        <v>13</v>
      </c>
      <c r="K69" s="36">
        <f t="shared" si="25"/>
        <v>11100000</v>
      </c>
      <c r="L69" s="38" t="s">
        <v>69</v>
      </c>
      <c r="M69" s="36">
        <f t="shared" si="26"/>
        <v>11103000</v>
      </c>
      <c r="N69" s="36" t="s">
        <v>157</v>
      </c>
      <c r="O69" s="36" t="str">
        <f t="shared" si="27"/>
        <v>2543002</v>
      </c>
      <c r="P69" s="38" t="s">
        <v>3281</v>
      </c>
      <c r="Q69" s="36">
        <f t="shared" si="28"/>
        <v>11103004</v>
      </c>
      <c r="R69" s="38" t="s">
        <v>2493</v>
      </c>
      <c r="S69" s="36" t="str">
        <f t="shared" si="29"/>
        <v>25540366</v>
      </c>
      <c r="T69" s="36" t="s">
        <v>2696</v>
      </c>
      <c r="U69" s="36" t="s">
        <v>35</v>
      </c>
      <c r="V69" s="37" t="s">
        <v>35</v>
      </c>
      <c r="W69" s="38" t="str">
        <f t="shared" si="30"/>
        <v>276</v>
      </c>
      <c r="X69" s="38" t="s">
        <v>1708</v>
      </c>
      <c r="Y69" s="38" t="str">
        <f t="shared" si="31"/>
        <v>Europe</v>
      </c>
      <c r="Z69" s="39">
        <v>30135</v>
      </c>
      <c r="AA69" s="36">
        <f t="shared" si="32"/>
        <v>32</v>
      </c>
      <c r="AB69" s="40" t="s">
        <v>4060</v>
      </c>
      <c r="AC69" s="38" t="s">
        <v>2459</v>
      </c>
      <c r="AD69" s="36" t="s">
        <v>4061</v>
      </c>
      <c r="AE69" s="40" t="s">
        <v>35</v>
      </c>
      <c r="AF69" s="39">
        <v>42134</v>
      </c>
      <c r="AG69" s="40" t="s">
        <v>3953</v>
      </c>
      <c r="AH69" s="39" t="s">
        <v>35</v>
      </c>
      <c r="AI69" s="39" t="s">
        <v>35</v>
      </c>
      <c r="AJ69" s="36" t="s">
        <v>3996</v>
      </c>
      <c r="AK69" s="36" t="e">
        <f t="shared" si="33"/>
        <v>#VALUE!</v>
      </c>
      <c r="AL69" s="36" t="s">
        <v>33</v>
      </c>
      <c r="AM69" s="40" t="s">
        <v>35</v>
      </c>
      <c r="AN69" s="40" t="s">
        <v>35</v>
      </c>
      <c r="AO69" s="40" t="s">
        <v>35</v>
      </c>
      <c r="AP69" s="40" t="s">
        <v>35</v>
      </c>
      <c r="AQ69" s="36" t="s">
        <v>35</v>
      </c>
    </row>
    <row r="70" spans="1:43" s="42" customFormat="1">
      <c r="A70" s="35">
        <v>2015</v>
      </c>
      <c r="B70" s="35">
        <v>1</v>
      </c>
      <c r="C70" s="35">
        <v>69</v>
      </c>
      <c r="D70" s="36">
        <v>56070500849</v>
      </c>
      <c r="E70" s="38" t="s">
        <v>4007</v>
      </c>
      <c r="F70" s="36" t="s">
        <v>4062</v>
      </c>
      <c r="G70" s="36" t="s">
        <v>35</v>
      </c>
      <c r="H70" s="36" t="s">
        <v>4063</v>
      </c>
      <c r="I70" s="38" t="s">
        <v>4</v>
      </c>
      <c r="J70" s="38" t="s">
        <v>25</v>
      </c>
      <c r="K70" s="36">
        <f t="shared" si="25"/>
        <v>10700000</v>
      </c>
      <c r="L70" s="38" t="s">
        <v>61</v>
      </c>
      <c r="M70" s="36">
        <f t="shared" si="26"/>
        <v>10703000</v>
      </c>
      <c r="N70" s="36" t="s">
        <v>97</v>
      </c>
      <c r="O70" s="36" t="str">
        <f t="shared" si="27"/>
        <v>2514002</v>
      </c>
      <c r="P70" s="38" t="s">
        <v>3185</v>
      </c>
      <c r="Q70" s="36">
        <f t="shared" si="28"/>
        <v>10806004</v>
      </c>
      <c r="R70" s="38" t="s">
        <v>2594</v>
      </c>
      <c r="S70" s="36" t="str">
        <f t="shared" si="29"/>
        <v>25540062</v>
      </c>
      <c r="T70" s="36" t="s">
        <v>3107</v>
      </c>
      <c r="U70" s="36" t="s">
        <v>25</v>
      </c>
      <c r="V70" s="36" t="s">
        <v>4064</v>
      </c>
      <c r="W70" s="38" t="str">
        <f t="shared" si="30"/>
        <v>276</v>
      </c>
      <c r="X70" s="38" t="s">
        <v>1708</v>
      </c>
      <c r="Y70" s="38" t="str">
        <f t="shared" si="31"/>
        <v>Europe</v>
      </c>
      <c r="Z70" s="39">
        <v>34720</v>
      </c>
      <c r="AA70" s="36">
        <f t="shared" si="32"/>
        <v>20</v>
      </c>
      <c r="AB70" s="40" t="s">
        <v>4065</v>
      </c>
      <c r="AC70" s="38" t="s">
        <v>2459</v>
      </c>
      <c r="AD70" s="46" t="s">
        <v>4066</v>
      </c>
      <c r="AE70" s="40" t="s">
        <v>4067</v>
      </c>
      <c r="AF70" s="45">
        <v>42147</v>
      </c>
      <c r="AG70" s="40" t="s">
        <v>3953</v>
      </c>
      <c r="AH70" s="45">
        <v>42350</v>
      </c>
      <c r="AI70" s="40" t="s">
        <v>3600</v>
      </c>
      <c r="AJ70" s="41" t="s">
        <v>4004</v>
      </c>
      <c r="AK70" s="36">
        <f t="shared" si="33"/>
        <v>203</v>
      </c>
      <c r="AL70" s="38" t="s">
        <v>35</v>
      </c>
      <c r="AM70" s="40" t="s">
        <v>35</v>
      </c>
      <c r="AN70" s="40" t="s">
        <v>35</v>
      </c>
      <c r="AO70" s="40" t="s">
        <v>35</v>
      </c>
      <c r="AP70" s="40" t="s">
        <v>35</v>
      </c>
      <c r="AQ70" s="36" t="s">
        <v>35</v>
      </c>
    </row>
    <row r="71" spans="1:43" s="42" customFormat="1">
      <c r="A71" s="35">
        <v>2015</v>
      </c>
      <c r="B71" s="35">
        <v>1</v>
      </c>
      <c r="C71" s="35">
        <v>70</v>
      </c>
      <c r="D71" s="36">
        <v>56070500319</v>
      </c>
      <c r="E71" s="38" t="s">
        <v>4007</v>
      </c>
      <c r="F71" s="37" t="s">
        <v>4068</v>
      </c>
      <c r="G71" s="36" t="s">
        <v>35</v>
      </c>
      <c r="H71" s="36" t="s">
        <v>4069</v>
      </c>
      <c r="I71" s="38" t="s">
        <v>4</v>
      </c>
      <c r="J71" s="38" t="s">
        <v>25</v>
      </c>
      <c r="K71" s="36">
        <f t="shared" si="25"/>
        <v>10700000</v>
      </c>
      <c r="L71" s="38" t="s">
        <v>61</v>
      </c>
      <c r="M71" s="36">
        <f t="shared" si="26"/>
        <v>10702000</v>
      </c>
      <c r="N71" s="36" t="s">
        <v>95</v>
      </c>
      <c r="O71" s="36" t="str">
        <f t="shared" si="27"/>
        <v>2514001</v>
      </c>
      <c r="P71" s="38" t="s">
        <v>3538</v>
      </c>
      <c r="Q71" s="36">
        <f t="shared" si="28"/>
        <v>10702002</v>
      </c>
      <c r="R71" s="38" t="s">
        <v>2573</v>
      </c>
      <c r="S71" s="36" t="e">
        <f t="shared" si="29"/>
        <v>#N/A</v>
      </c>
      <c r="T71" s="36" t="s">
        <v>4070</v>
      </c>
      <c r="U71" s="36" t="s">
        <v>25</v>
      </c>
      <c r="V71" s="36" t="s">
        <v>4071</v>
      </c>
      <c r="W71" s="38" t="str">
        <f t="shared" si="30"/>
        <v>392</v>
      </c>
      <c r="X71" s="38" t="s">
        <v>44</v>
      </c>
      <c r="Y71" s="38" t="str">
        <f t="shared" si="31"/>
        <v>Asia</v>
      </c>
      <c r="Z71" s="39">
        <v>34731</v>
      </c>
      <c r="AA71" s="36">
        <f t="shared" si="32"/>
        <v>21</v>
      </c>
      <c r="AB71" s="40" t="s">
        <v>4072</v>
      </c>
      <c r="AC71" s="38" t="s">
        <v>2459</v>
      </c>
      <c r="AD71" s="47" t="s">
        <v>4073</v>
      </c>
      <c r="AE71" s="40">
        <v>838324876</v>
      </c>
      <c r="AF71" s="45">
        <v>42517</v>
      </c>
      <c r="AG71" s="40" t="s">
        <v>3893</v>
      </c>
      <c r="AH71" s="45">
        <v>42563</v>
      </c>
      <c r="AI71" s="40" t="s">
        <v>4074</v>
      </c>
      <c r="AJ71" s="45" t="s">
        <v>3601</v>
      </c>
      <c r="AK71" s="36">
        <f t="shared" si="33"/>
        <v>46</v>
      </c>
      <c r="AL71" s="38" t="s">
        <v>35</v>
      </c>
      <c r="AM71" s="40" t="s">
        <v>35</v>
      </c>
      <c r="AN71" s="40" t="s">
        <v>35</v>
      </c>
      <c r="AO71" s="40" t="s">
        <v>35</v>
      </c>
      <c r="AP71" s="40" t="s">
        <v>35</v>
      </c>
      <c r="AQ71" s="36" t="s">
        <v>35</v>
      </c>
    </row>
    <row r="72" spans="1:43" s="42" customFormat="1">
      <c r="A72" s="35">
        <v>2015</v>
      </c>
      <c r="B72" s="35">
        <v>1</v>
      </c>
      <c r="C72" s="35">
        <v>71</v>
      </c>
      <c r="D72" s="36">
        <v>56070500287</v>
      </c>
      <c r="E72" s="38" t="s">
        <v>4007</v>
      </c>
      <c r="F72" s="37" t="s">
        <v>4075</v>
      </c>
      <c r="G72" s="36" t="s">
        <v>35</v>
      </c>
      <c r="H72" s="36" t="s">
        <v>4076</v>
      </c>
      <c r="I72" s="38" t="s">
        <v>4</v>
      </c>
      <c r="J72" s="38" t="s">
        <v>25</v>
      </c>
      <c r="K72" s="36">
        <f t="shared" si="25"/>
        <v>10700000</v>
      </c>
      <c r="L72" s="38" t="s">
        <v>61</v>
      </c>
      <c r="M72" s="36">
        <f t="shared" si="26"/>
        <v>10702000</v>
      </c>
      <c r="N72" s="36" t="s">
        <v>95</v>
      </c>
      <c r="O72" s="36" t="str">
        <f t="shared" si="27"/>
        <v>2514001</v>
      </c>
      <c r="P72" s="38" t="s">
        <v>3538</v>
      </c>
      <c r="Q72" s="36">
        <f t="shared" si="28"/>
        <v>10702002</v>
      </c>
      <c r="R72" s="38" t="s">
        <v>2573</v>
      </c>
      <c r="S72" s="36" t="str">
        <f t="shared" si="29"/>
        <v>25540019</v>
      </c>
      <c r="T72" s="36" t="s">
        <v>3022</v>
      </c>
      <c r="U72" s="38" t="s">
        <v>35</v>
      </c>
      <c r="V72" s="38" t="s">
        <v>35</v>
      </c>
      <c r="W72" s="38" t="str">
        <f t="shared" si="30"/>
        <v>N/A</v>
      </c>
      <c r="X72" s="38" t="s">
        <v>35</v>
      </c>
      <c r="Y72" s="38" t="str">
        <f t="shared" si="31"/>
        <v>N/A</v>
      </c>
      <c r="Z72" s="39">
        <v>34887</v>
      </c>
      <c r="AA72" s="36">
        <f t="shared" si="32"/>
        <v>20</v>
      </c>
      <c r="AB72" s="40" t="s">
        <v>4077</v>
      </c>
      <c r="AC72" s="38" t="s">
        <v>2459</v>
      </c>
      <c r="AD72" s="47" t="s">
        <v>4078</v>
      </c>
      <c r="AE72" s="40" t="s">
        <v>4079</v>
      </c>
      <c r="AF72" s="45">
        <v>42517</v>
      </c>
      <c r="AG72" s="40" t="s">
        <v>3893</v>
      </c>
      <c r="AH72" s="45">
        <v>42563</v>
      </c>
      <c r="AI72" s="40" t="s">
        <v>4074</v>
      </c>
      <c r="AJ72" s="43" t="s">
        <v>35</v>
      </c>
      <c r="AK72" s="36">
        <f t="shared" si="33"/>
        <v>46</v>
      </c>
      <c r="AL72" s="38" t="s">
        <v>35</v>
      </c>
      <c r="AM72" s="40" t="s">
        <v>35</v>
      </c>
      <c r="AN72" s="40" t="s">
        <v>35</v>
      </c>
      <c r="AO72" s="40" t="s">
        <v>35</v>
      </c>
      <c r="AP72" s="40" t="s">
        <v>35</v>
      </c>
      <c r="AQ72" s="36" t="s">
        <v>35</v>
      </c>
    </row>
    <row r="73" spans="1:43" s="42" customFormat="1">
      <c r="A73" s="35">
        <v>2015</v>
      </c>
      <c r="B73" s="35">
        <v>1</v>
      </c>
      <c r="C73" s="35">
        <v>72</v>
      </c>
      <c r="D73" s="36">
        <v>56070500498</v>
      </c>
      <c r="E73" s="38" t="s">
        <v>4007</v>
      </c>
      <c r="F73" s="37" t="s">
        <v>4080</v>
      </c>
      <c r="G73" s="36" t="s">
        <v>35</v>
      </c>
      <c r="H73" s="36" t="s">
        <v>4081</v>
      </c>
      <c r="I73" s="38" t="s">
        <v>4</v>
      </c>
      <c r="J73" s="38" t="s">
        <v>25</v>
      </c>
      <c r="K73" s="36">
        <f t="shared" si="25"/>
        <v>10700000</v>
      </c>
      <c r="L73" s="38" t="s">
        <v>61</v>
      </c>
      <c r="M73" s="36">
        <f t="shared" si="26"/>
        <v>10705000</v>
      </c>
      <c r="N73" s="36" t="s">
        <v>101</v>
      </c>
      <c r="O73" s="36" t="str">
        <f t="shared" si="27"/>
        <v>2514004</v>
      </c>
      <c r="P73" s="38" t="s">
        <v>3186</v>
      </c>
      <c r="Q73" s="36">
        <f t="shared" si="28"/>
        <v>10705004</v>
      </c>
      <c r="R73" s="38" t="s">
        <v>2523</v>
      </c>
      <c r="S73" s="36" t="str">
        <f t="shared" si="29"/>
        <v>25540031</v>
      </c>
      <c r="T73" s="36" t="s">
        <v>2828</v>
      </c>
      <c r="U73" s="38" t="s">
        <v>35</v>
      </c>
      <c r="V73" s="38" t="s">
        <v>35</v>
      </c>
      <c r="W73" s="38" t="str">
        <f t="shared" si="30"/>
        <v>N/A</v>
      </c>
      <c r="X73" s="38" t="s">
        <v>35</v>
      </c>
      <c r="Y73" s="38" t="str">
        <f t="shared" si="31"/>
        <v>N/A</v>
      </c>
      <c r="Z73" s="39">
        <v>34601</v>
      </c>
      <c r="AA73" s="36">
        <f t="shared" si="32"/>
        <v>21</v>
      </c>
      <c r="AB73" s="40" t="s">
        <v>4082</v>
      </c>
      <c r="AC73" s="38" t="s">
        <v>2459</v>
      </c>
      <c r="AD73" s="47" t="s">
        <v>4083</v>
      </c>
      <c r="AE73" s="40" t="s">
        <v>4084</v>
      </c>
      <c r="AF73" s="45">
        <v>42517</v>
      </c>
      <c r="AG73" s="40" t="s">
        <v>3893</v>
      </c>
      <c r="AH73" s="45">
        <v>42563</v>
      </c>
      <c r="AI73" s="40" t="s">
        <v>4074</v>
      </c>
      <c r="AJ73" s="43" t="s">
        <v>35</v>
      </c>
      <c r="AK73" s="36">
        <f t="shared" si="33"/>
        <v>46</v>
      </c>
      <c r="AL73" s="38" t="s">
        <v>35</v>
      </c>
      <c r="AM73" s="40" t="s">
        <v>35</v>
      </c>
      <c r="AN73" s="40" t="s">
        <v>35</v>
      </c>
      <c r="AO73" s="40" t="s">
        <v>35</v>
      </c>
      <c r="AP73" s="40" t="s">
        <v>35</v>
      </c>
      <c r="AQ73" s="36" t="s">
        <v>35</v>
      </c>
    </row>
    <row r="74" spans="1:43" s="42" customFormat="1">
      <c r="A74" s="35">
        <v>2015</v>
      </c>
      <c r="B74" s="35">
        <v>1</v>
      </c>
      <c r="C74" s="35">
        <v>73</v>
      </c>
      <c r="D74" s="36">
        <v>56080502269</v>
      </c>
      <c r="E74" s="38" t="s">
        <v>4007</v>
      </c>
      <c r="F74" s="37" t="s">
        <v>4085</v>
      </c>
      <c r="G74" s="36" t="s">
        <v>35</v>
      </c>
      <c r="H74" s="36" t="s">
        <v>3970</v>
      </c>
      <c r="I74" s="38" t="s">
        <v>4</v>
      </c>
      <c r="J74" s="38" t="s">
        <v>25</v>
      </c>
      <c r="K74" s="36" t="str">
        <f t="shared" si="25"/>
        <v/>
      </c>
      <c r="L74" s="36"/>
      <c r="M74" s="36" t="str">
        <f t="shared" si="26"/>
        <v/>
      </c>
      <c r="N74" s="36"/>
      <c r="O74" s="36" t="str">
        <f t="shared" si="27"/>
        <v/>
      </c>
      <c r="P74" s="36"/>
      <c r="Q74" s="36" t="str">
        <f t="shared" si="28"/>
        <v/>
      </c>
      <c r="R74" s="36"/>
      <c r="S74" s="36" t="str">
        <f t="shared" si="29"/>
        <v/>
      </c>
      <c r="T74" s="36"/>
      <c r="U74" s="38" t="s">
        <v>35</v>
      </c>
      <c r="V74" s="38" t="s">
        <v>35</v>
      </c>
      <c r="W74" s="38" t="str">
        <f t="shared" si="30"/>
        <v>N/A</v>
      </c>
      <c r="X74" s="38" t="s">
        <v>35</v>
      </c>
      <c r="Y74" s="38" t="str">
        <f t="shared" si="31"/>
        <v>N/A</v>
      </c>
      <c r="Z74" s="39" t="s">
        <v>35</v>
      </c>
      <c r="AA74" s="36" t="e">
        <f t="shared" si="32"/>
        <v>#VALUE!</v>
      </c>
      <c r="AB74" s="38" t="s">
        <v>35</v>
      </c>
      <c r="AC74" s="38" t="s">
        <v>2459</v>
      </c>
      <c r="AD74" s="47" t="s">
        <v>4086</v>
      </c>
      <c r="AE74" s="40" t="s">
        <v>4087</v>
      </c>
      <c r="AF74" s="45">
        <v>42517</v>
      </c>
      <c r="AG74" s="40" t="s">
        <v>3893</v>
      </c>
      <c r="AH74" s="45">
        <v>42563</v>
      </c>
      <c r="AI74" s="40" t="s">
        <v>4074</v>
      </c>
      <c r="AJ74" s="43" t="s">
        <v>35</v>
      </c>
      <c r="AK74" s="36">
        <f t="shared" si="33"/>
        <v>46</v>
      </c>
      <c r="AL74" s="38" t="s">
        <v>35</v>
      </c>
      <c r="AM74" s="40" t="s">
        <v>35</v>
      </c>
      <c r="AN74" s="40" t="s">
        <v>35</v>
      </c>
      <c r="AO74" s="40" t="s">
        <v>35</v>
      </c>
      <c r="AP74" s="40" t="s">
        <v>35</v>
      </c>
      <c r="AQ74" s="36" t="s">
        <v>35</v>
      </c>
    </row>
    <row r="75" spans="1:43" s="42" customFormat="1">
      <c r="A75" s="35">
        <v>2015</v>
      </c>
      <c r="B75" s="35">
        <v>1</v>
      </c>
      <c r="C75" s="35">
        <v>74</v>
      </c>
      <c r="D75" s="36">
        <v>56080502450</v>
      </c>
      <c r="E75" s="38" t="s">
        <v>4014</v>
      </c>
      <c r="F75" s="37" t="s">
        <v>4088</v>
      </c>
      <c r="G75" s="36" t="s">
        <v>35</v>
      </c>
      <c r="H75" s="36" t="s">
        <v>3976</v>
      </c>
      <c r="I75" s="38" t="s">
        <v>4</v>
      </c>
      <c r="J75" s="38" t="s">
        <v>25</v>
      </c>
      <c r="K75" s="36">
        <f t="shared" si="25"/>
        <v>10800000</v>
      </c>
      <c r="L75" s="38" t="s">
        <v>63</v>
      </c>
      <c r="M75" s="36">
        <f t="shared" si="26"/>
        <v>10805000</v>
      </c>
      <c r="N75" s="36" t="s">
        <v>123</v>
      </c>
      <c r="O75" s="36" t="str">
        <f t="shared" si="27"/>
        <v>2547014</v>
      </c>
      <c r="P75" s="36" t="s">
        <v>3428</v>
      </c>
      <c r="Q75" s="36">
        <f t="shared" si="28"/>
        <v>10805003</v>
      </c>
      <c r="R75" s="36" t="s">
        <v>2507</v>
      </c>
      <c r="S75" s="36" t="str">
        <f t="shared" si="29"/>
        <v>25540247</v>
      </c>
      <c r="T75" s="36" t="s">
        <v>2768</v>
      </c>
      <c r="U75" s="38" t="s">
        <v>35</v>
      </c>
      <c r="V75" s="38" t="s">
        <v>35</v>
      </c>
      <c r="W75" s="38" t="str">
        <f t="shared" si="30"/>
        <v>N/A</v>
      </c>
      <c r="X75" s="38" t="s">
        <v>35</v>
      </c>
      <c r="Y75" s="38" t="str">
        <f t="shared" si="31"/>
        <v>N/A</v>
      </c>
      <c r="Z75" s="39">
        <v>34748</v>
      </c>
      <c r="AA75" s="36">
        <f t="shared" si="32"/>
        <v>21</v>
      </c>
      <c r="AB75" s="40" t="s">
        <v>4089</v>
      </c>
      <c r="AC75" s="38" t="s">
        <v>2459</v>
      </c>
      <c r="AD75" s="47" t="s">
        <v>4090</v>
      </c>
      <c r="AE75" s="40" t="s">
        <v>4091</v>
      </c>
      <c r="AF75" s="45">
        <v>42517</v>
      </c>
      <c r="AG75" s="40" t="s">
        <v>3893</v>
      </c>
      <c r="AH75" s="45">
        <v>42563</v>
      </c>
      <c r="AI75" s="40" t="s">
        <v>4074</v>
      </c>
      <c r="AJ75" s="43" t="s">
        <v>35</v>
      </c>
      <c r="AK75" s="36">
        <f t="shared" si="33"/>
        <v>46</v>
      </c>
      <c r="AL75" s="38" t="s">
        <v>35</v>
      </c>
      <c r="AM75" s="40" t="s">
        <v>35</v>
      </c>
      <c r="AN75" s="40" t="s">
        <v>35</v>
      </c>
      <c r="AO75" s="40" t="s">
        <v>35</v>
      </c>
      <c r="AP75" s="40" t="s">
        <v>35</v>
      </c>
      <c r="AQ75" s="36" t="s">
        <v>35</v>
      </c>
    </row>
    <row r="76" spans="1:43" s="42" customFormat="1">
      <c r="A76" s="35">
        <v>2015</v>
      </c>
      <c r="B76" s="35">
        <v>1</v>
      </c>
      <c r="C76" s="35">
        <v>75</v>
      </c>
      <c r="D76" s="36">
        <v>56090501207</v>
      </c>
      <c r="E76" s="38" t="s">
        <v>4014</v>
      </c>
      <c r="F76" s="37" t="s">
        <v>4092</v>
      </c>
      <c r="G76" s="36" t="s">
        <v>35</v>
      </c>
      <c r="H76" s="36" t="s">
        <v>4093</v>
      </c>
      <c r="I76" s="38" t="s">
        <v>4</v>
      </c>
      <c r="J76" s="38" t="s">
        <v>25</v>
      </c>
      <c r="K76" s="36">
        <f t="shared" si="25"/>
        <v>10900000</v>
      </c>
      <c r="L76" s="38" t="s">
        <v>65</v>
      </c>
      <c r="M76" s="36">
        <f t="shared" si="26"/>
        <v>10905000</v>
      </c>
      <c r="N76" s="36" t="s">
        <v>132</v>
      </c>
      <c r="O76" s="36" t="str">
        <f t="shared" si="27"/>
        <v>2542002</v>
      </c>
      <c r="P76" s="38" t="s">
        <v>3296</v>
      </c>
      <c r="Q76" s="36">
        <f t="shared" si="28"/>
        <v>10905015</v>
      </c>
      <c r="R76" s="38" t="s">
        <v>2548</v>
      </c>
      <c r="S76" s="36" t="str">
        <f t="shared" si="29"/>
        <v>25540209</v>
      </c>
      <c r="T76" s="36" t="s">
        <v>2922</v>
      </c>
      <c r="U76" s="38" t="s">
        <v>35</v>
      </c>
      <c r="V76" s="38" t="s">
        <v>35</v>
      </c>
      <c r="W76" s="38" t="str">
        <f t="shared" si="30"/>
        <v>N/A</v>
      </c>
      <c r="X76" s="38" t="s">
        <v>35</v>
      </c>
      <c r="Y76" s="38" t="str">
        <f t="shared" si="31"/>
        <v>N/A</v>
      </c>
      <c r="Z76" s="39">
        <v>34823</v>
      </c>
      <c r="AA76" s="36">
        <f t="shared" si="32"/>
        <v>21</v>
      </c>
      <c r="AB76" s="40" t="s">
        <v>4094</v>
      </c>
      <c r="AC76" s="38" t="s">
        <v>2459</v>
      </c>
      <c r="AD76" s="47" t="s">
        <v>4095</v>
      </c>
      <c r="AE76" s="40" t="s">
        <v>4096</v>
      </c>
      <c r="AF76" s="45">
        <v>42513</v>
      </c>
      <c r="AG76" s="40" t="s">
        <v>3893</v>
      </c>
      <c r="AH76" s="45">
        <v>42545</v>
      </c>
      <c r="AI76" s="40" t="s">
        <v>4074</v>
      </c>
      <c r="AJ76" s="43" t="s">
        <v>35</v>
      </c>
      <c r="AK76" s="36">
        <f t="shared" si="33"/>
        <v>32</v>
      </c>
      <c r="AL76" s="38" t="s">
        <v>35</v>
      </c>
      <c r="AM76" s="40" t="s">
        <v>35</v>
      </c>
      <c r="AN76" s="40" t="s">
        <v>35</v>
      </c>
      <c r="AO76" s="40" t="s">
        <v>35</v>
      </c>
      <c r="AP76" s="40" t="s">
        <v>35</v>
      </c>
      <c r="AQ76" s="36" t="s">
        <v>35</v>
      </c>
    </row>
    <row r="77" spans="1:43" s="42" customFormat="1">
      <c r="A77" s="35">
        <v>2015</v>
      </c>
      <c r="B77" s="35">
        <v>1</v>
      </c>
      <c r="C77" s="35">
        <v>76</v>
      </c>
      <c r="D77" s="36">
        <v>56090500414</v>
      </c>
      <c r="E77" s="38" t="s">
        <v>4007</v>
      </c>
      <c r="F77" s="37" t="s">
        <v>4097</v>
      </c>
      <c r="G77" s="36" t="s">
        <v>35</v>
      </c>
      <c r="H77" s="36" t="s">
        <v>4098</v>
      </c>
      <c r="I77" s="38" t="s">
        <v>4</v>
      </c>
      <c r="J77" s="38" t="s">
        <v>25</v>
      </c>
      <c r="K77" s="36">
        <f t="shared" si="25"/>
        <v>10900000</v>
      </c>
      <c r="L77" s="38" t="s">
        <v>65</v>
      </c>
      <c r="M77" s="36">
        <f t="shared" si="26"/>
        <v>10903000</v>
      </c>
      <c r="N77" s="36" t="s">
        <v>131</v>
      </c>
      <c r="O77" s="36" t="str">
        <f t="shared" si="27"/>
        <v>2545007</v>
      </c>
      <c r="P77" s="38" t="s">
        <v>3293</v>
      </c>
      <c r="Q77" s="36">
        <f t="shared" si="28"/>
        <v>10903004</v>
      </c>
      <c r="R77" s="38" t="s">
        <v>2480</v>
      </c>
      <c r="S77" s="36" t="str">
        <f t="shared" si="29"/>
        <v>25540181</v>
      </c>
      <c r="T77" s="36" t="s">
        <v>2766</v>
      </c>
      <c r="U77" s="38" t="s">
        <v>35</v>
      </c>
      <c r="V77" s="38" t="s">
        <v>35</v>
      </c>
      <c r="W77" s="38" t="str">
        <f t="shared" si="30"/>
        <v>N/A</v>
      </c>
      <c r="X77" s="38" t="s">
        <v>35</v>
      </c>
      <c r="Y77" s="38" t="str">
        <f t="shared" si="31"/>
        <v>N/A</v>
      </c>
      <c r="Z77" s="39">
        <v>34556</v>
      </c>
      <c r="AA77" s="36">
        <f t="shared" si="32"/>
        <v>21</v>
      </c>
      <c r="AB77" s="40" t="s">
        <v>4099</v>
      </c>
      <c r="AC77" s="38" t="s">
        <v>2459</v>
      </c>
      <c r="AD77" s="47" t="s">
        <v>4100</v>
      </c>
      <c r="AE77" s="40" t="s">
        <v>4101</v>
      </c>
      <c r="AF77" s="45">
        <v>42513</v>
      </c>
      <c r="AG77" s="40" t="s">
        <v>3893</v>
      </c>
      <c r="AH77" s="45">
        <v>42545</v>
      </c>
      <c r="AI77" s="40" t="s">
        <v>4074</v>
      </c>
      <c r="AJ77" s="43" t="s">
        <v>35</v>
      </c>
      <c r="AK77" s="36">
        <f t="shared" si="33"/>
        <v>32</v>
      </c>
      <c r="AL77" s="38" t="s">
        <v>35</v>
      </c>
      <c r="AM77" s="40" t="s">
        <v>35</v>
      </c>
      <c r="AN77" s="40" t="s">
        <v>35</v>
      </c>
      <c r="AO77" s="40" t="s">
        <v>35</v>
      </c>
      <c r="AP77" s="40" t="s">
        <v>35</v>
      </c>
      <c r="AQ77" s="36" t="s">
        <v>35</v>
      </c>
    </row>
    <row r="78" spans="1:43" s="42" customFormat="1">
      <c r="A78" s="35">
        <v>2015</v>
      </c>
      <c r="B78" s="35">
        <v>1</v>
      </c>
      <c r="C78" s="35">
        <v>77</v>
      </c>
      <c r="D78" s="36">
        <v>56090500206</v>
      </c>
      <c r="E78" s="38" t="s">
        <v>4007</v>
      </c>
      <c r="F78" s="37" t="s">
        <v>4102</v>
      </c>
      <c r="G78" s="36" t="s">
        <v>35</v>
      </c>
      <c r="H78" s="36" t="s">
        <v>4103</v>
      </c>
      <c r="I78" s="38" t="s">
        <v>4</v>
      </c>
      <c r="J78" s="38" t="s">
        <v>25</v>
      </c>
      <c r="K78" s="36">
        <f t="shared" si="25"/>
        <v>10900000</v>
      </c>
      <c r="L78" s="38" t="s">
        <v>65</v>
      </c>
      <c r="M78" s="36">
        <f t="shared" si="26"/>
        <v>10903000</v>
      </c>
      <c r="N78" s="36" t="s">
        <v>131</v>
      </c>
      <c r="O78" s="36" t="str">
        <f t="shared" si="27"/>
        <v>2548009</v>
      </c>
      <c r="P78" s="38" t="s">
        <v>3407</v>
      </c>
      <c r="Q78" s="36">
        <f t="shared" si="28"/>
        <v>10903007</v>
      </c>
      <c r="R78" s="38" t="s">
        <v>2604</v>
      </c>
      <c r="S78" s="36" t="str">
        <f t="shared" si="29"/>
        <v>25550001</v>
      </c>
      <c r="T78" s="36" t="s">
        <v>2687</v>
      </c>
      <c r="U78" s="38" t="s">
        <v>35</v>
      </c>
      <c r="V78" s="38" t="s">
        <v>35</v>
      </c>
      <c r="W78" s="38" t="str">
        <f t="shared" si="30"/>
        <v>N/A</v>
      </c>
      <c r="X78" s="38" t="s">
        <v>35</v>
      </c>
      <c r="Y78" s="38" t="str">
        <f t="shared" si="31"/>
        <v>N/A</v>
      </c>
      <c r="Z78" s="39">
        <v>34877</v>
      </c>
      <c r="AA78" s="36">
        <f t="shared" si="32"/>
        <v>20</v>
      </c>
      <c r="AB78" s="40" t="s">
        <v>4104</v>
      </c>
      <c r="AC78" s="38" t="s">
        <v>2459</v>
      </c>
      <c r="AD78" s="47" t="s">
        <v>4105</v>
      </c>
      <c r="AE78" s="40" t="s">
        <v>4106</v>
      </c>
      <c r="AF78" s="45">
        <v>42513</v>
      </c>
      <c r="AG78" s="40" t="s">
        <v>3893</v>
      </c>
      <c r="AH78" s="45">
        <v>42545</v>
      </c>
      <c r="AI78" s="40" t="s">
        <v>4074</v>
      </c>
      <c r="AJ78" s="43" t="s">
        <v>35</v>
      </c>
      <c r="AK78" s="36">
        <f t="shared" si="33"/>
        <v>32</v>
      </c>
      <c r="AL78" s="38" t="s">
        <v>35</v>
      </c>
      <c r="AM78" s="40" t="s">
        <v>35</v>
      </c>
      <c r="AN78" s="40" t="s">
        <v>35</v>
      </c>
      <c r="AO78" s="40" t="s">
        <v>35</v>
      </c>
      <c r="AP78" s="40" t="s">
        <v>35</v>
      </c>
      <c r="AQ78" s="36" t="s">
        <v>35</v>
      </c>
    </row>
    <row r="79" spans="1:43" s="42" customFormat="1">
      <c r="A79" s="35">
        <v>2015</v>
      </c>
      <c r="B79" s="35">
        <v>1</v>
      </c>
      <c r="C79" s="35">
        <v>78</v>
      </c>
      <c r="D79" s="36">
        <v>56070503448</v>
      </c>
      <c r="E79" s="38" t="s">
        <v>4007</v>
      </c>
      <c r="F79" s="37" t="s">
        <v>4107</v>
      </c>
      <c r="G79" s="36" t="s">
        <v>35</v>
      </c>
      <c r="H79" s="36" t="s">
        <v>4108</v>
      </c>
      <c r="I79" s="38" t="s">
        <v>4</v>
      </c>
      <c r="J79" s="38" t="s">
        <v>25</v>
      </c>
      <c r="K79" s="36">
        <f t="shared" si="25"/>
        <v>10700000</v>
      </c>
      <c r="L79" s="38" t="s">
        <v>61</v>
      </c>
      <c r="M79" s="36">
        <f t="shared" si="26"/>
        <v>10712000</v>
      </c>
      <c r="N79" s="36" t="s">
        <v>115</v>
      </c>
      <c r="O79" s="36" t="str">
        <f t="shared" si="27"/>
        <v>2530001</v>
      </c>
      <c r="P79" s="38" t="s">
        <v>3206</v>
      </c>
      <c r="Q79" s="36">
        <f t="shared" si="28"/>
        <v>10712018</v>
      </c>
      <c r="R79" s="38" t="s">
        <v>2511</v>
      </c>
      <c r="S79" s="36" t="str">
        <f t="shared" si="29"/>
        <v>25540099</v>
      </c>
      <c r="T79" s="36" t="s">
        <v>2753</v>
      </c>
      <c r="U79" s="38" t="s">
        <v>35</v>
      </c>
      <c r="V79" s="38" t="s">
        <v>35</v>
      </c>
      <c r="W79" s="38" t="str">
        <f t="shared" si="30"/>
        <v>N/A</v>
      </c>
      <c r="X79" s="38" t="s">
        <v>35</v>
      </c>
      <c r="Y79" s="38" t="str">
        <f t="shared" si="31"/>
        <v>N/A</v>
      </c>
      <c r="Z79" s="39">
        <v>34817</v>
      </c>
      <c r="AA79" s="36">
        <f t="shared" si="32"/>
        <v>21</v>
      </c>
      <c r="AB79" s="40" t="s">
        <v>4109</v>
      </c>
      <c r="AC79" s="38" t="s">
        <v>2459</v>
      </c>
      <c r="AD79" s="47" t="s">
        <v>4110</v>
      </c>
      <c r="AE79" s="40" t="s">
        <v>4111</v>
      </c>
      <c r="AF79" s="45">
        <v>42512</v>
      </c>
      <c r="AG79" s="40" t="s">
        <v>3893</v>
      </c>
      <c r="AH79" s="45">
        <v>42573</v>
      </c>
      <c r="AI79" s="40" t="s">
        <v>4074</v>
      </c>
      <c r="AJ79" s="43" t="s">
        <v>35</v>
      </c>
      <c r="AK79" s="36">
        <f t="shared" si="33"/>
        <v>61</v>
      </c>
      <c r="AL79" s="38" t="s">
        <v>35</v>
      </c>
      <c r="AM79" s="40" t="s">
        <v>35</v>
      </c>
      <c r="AN79" s="40" t="s">
        <v>35</v>
      </c>
      <c r="AO79" s="40" t="s">
        <v>35</v>
      </c>
      <c r="AP79" s="40" t="s">
        <v>35</v>
      </c>
      <c r="AQ79" s="36" t="s">
        <v>35</v>
      </c>
    </row>
    <row r="80" spans="1:43" s="42" customFormat="1">
      <c r="A80" s="35">
        <v>2015</v>
      </c>
      <c r="B80" s="35">
        <v>1</v>
      </c>
      <c r="C80" s="35">
        <v>79</v>
      </c>
      <c r="D80" s="36">
        <v>56070503407</v>
      </c>
      <c r="E80" s="38" t="s">
        <v>4014</v>
      </c>
      <c r="F80" s="37" t="s">
        <v>4112</v>
      </c>
      <c r="G80" s="36" t="s">
        <v>35</v>
      </c>
      <c r="H80" s="36" t="s">
        <v>4113</v>
      </c>
      <c r="I80" s="38" t="s">
        <v>4</v>
      </c>
      <c r="J80" s="38" t="s">
        <v>25</v>
      </c>
      <c r="K80" s="36">
        <f t="shared" si="25"/>
        <v>10700000</v>
      </c>
      <c r="L80" s="38" t="s">
        <v>61</v>
      </c>
      <c r="M80" s="36">
        <f t="shared" si="26"/>
        <v>10712000</v>
      </c>
      <c r="N80" s="36" t="s">
        <v>115</v>
      </c>
      <c r="O80" s="36" t="str">
        <f t="shared" si="27"/>
        <v>2530001</v>
      </c>
      <c r="P80" s="38" t="s">
        <v>3206</v>
      </c>
      <c r="Q80" s="36">
        <f t="shared" si="28"/>
        <v>10712018</v>
      </c>
      <c r="R80" s="38" t="s">
        <v>2511</v>
      </c>
      <c r="S80" s="36" t="str">
        <f t="shared" si="29"/>
        <v>25540099</v>
      </c>
      <c r="T80" s="36" t="s">
        <v>2753</v>
      </c>
      <c r="U80" s="38" t="s">
        <v>35</v>
      </c>
      <c r="V80" s="38" t="s">
        <v>35</v>
      </c>
      <c r="W80" s="38" t="str">
        <f t="shared" si="30"/>
        <v>N/A</v>
      </c>
      <c r="X80" s="38" t="s">
        <v>35</v>
      </c>
      <c r="Y80" s="38" t="str">
        <f t="shared" si="31"/>
        <v>N/A</v>
      </c>
      <c r="Z80" s="39">
        <v>34203</v>
      </c>
      <c r="AA80" s="36">
        <f t="shared" si="32"/>
        <v>22</v>
      </c>
      <c r="AB80" s="40" t="s">
        <v>3849</v>
      </c>
      <c r="AC80" s="38" t="s">
        <v>2459</v>
      </c>
      <c r="AD80" s="47" t="s">
        <v>3850</v>
      </c>
      <c r="AE80" s="40" t="s">
        <v>4114</v>
      </c>
      <c r="AF80" s="45">
        <v>42512</v>
      </c>
      <c r="AG80" s="40" t="s">
        <v>3893</v>
      </c>
      <c r="AH80" s="45">
        <v>42573</v>
      </c>
      <c r="AI80" s="40" t="s">
        <v>4074</v>
      </c>
      <c r="AJ80" s="43" t="s">
        <v>35</v>
      </c>
      <c r="AK80" s="36">
        <f t="shared" si="33"/>
        <v>61</v>
      </c>
      <c r="AL80" s="38" t="s">
        <v>35</v>
      </c>
      <c r="AM80" s="40" t="s">
        <v>35</v>
      </c>
      <c r="AN80" s="40" t="s">
        <v>35</v>
      </c>
      <c r="AO80" s="40" t="s">
        <v>35</v>
      </c>
      <c r="AP80" s="40" t="s">
        <v>35</v>
      </c>
      <c r="AQ80" s="36" t="s">
        <v>35</v>
      </c>
    </row>
    <row r="81" spans="1:43" s="42" customFormat="1">
      <c r="A81" s="35">
        <v>2015</v>
      </c>
      <c r="B81" s="35">
        <v>1</v>
      </c>
      <c r="C81" s="35">
        <v>80</v>
      </c>
      <c r="D81" s="36">
        <v>56070502668</v>
      </c>
      <c r="E81" s="38" t="s">
        <v>4014</v>
      </c>
      <c r="F81" s="37" t="s">
        <v>4115</v>
      </c>
      <c r="G81" s="36" t="s">
        <v>35</v>
      </c>
      <c r="H81" s="36" t="s">
        <v>4116</v>
      </c>
      <c r="I81" s="38" t="s">
        <v>4</v>
      </c>
      <c r="J81" s="38" t="s">
        <v>25</v>
      </c>
      <c r="K81" s="36">
        <f t="shared" si="25"/>
        <v>10700000</v>
      </c>
      <c r="L81" s="38" t="s">
        <v>61</v>
      </c>
      <c r="M81" s="36">
        <f t="shared" si="26"/>
        <v>10702000</v>
      </c>
      <c r="N81" s="36" t="s">
        <v>95</v>
      </c>
      <c r="O81" s="36" t="str">
        <f t="shared" si="27"/>
        <v>2514001</v>
      </c>
      <c r="P81" s="38" t="s">
        <v>3538</v>
      </c>
      <c r="Q81" s="36">
        <f t="shared" si="28"/>
        <v>10702002</v>
      </c>
      <c r="R81" s="38" t="s">
        <v>2573</v>
      </c>
      <c r="S81" s="36" t="str">
        <f t="shared" si="29"/>
        <v>25540155</v>
      </c>
      <c r="T81" s="36" t="s">
        <v>2890</v>
      </c>
      <c r="U81" s="38" t="s">
        <v>35</v>
      </c>
      <c r="V81" s="38" t="s">
        <v>35</v>
      </c>
      <c r="W81" s="38" t="str">
        <f t="shared" si="30"/>
        <v>N/A</v>
      </c>
      <c r="X81" s="38" t="s">
        <v>35</v>
      </c>
      <c r="Y81" s="38" t="str">
        <f t="shared" si="31"/>
        <v>N/A</v>
      </c>
      <c r="Z81" s="39">
        <v>34880</v>
      </c>
      <c r="AA81" s="36">
        <f t="shared" si="32"/>
        <v>20</v>
      </c>
      <c r="AB81" s="40" t="s">
        <v>4117</v>
      </c>
      <c r="AC81" s="38" t="s">
        <v>2459</v>
      </c>
      <c r="AD81" s="47" t="s">
        <v>4118</v>
      </c>
      <c r="AE81" s="40" t="s">
        <v>4119</v>
      </c>
      <c r="AF81" s="45">
        <v>42512</v>
      </c>
      <c r="AG81" s="40" t="s">
        <v>3893</v>
      </c>
      <c r="AH81" s="45">
        <v>42573</v>
      </c>
      <c r="AI81" s="40" t="s">
        <v>4074</v>
      </c>
      <c r="AJ81" s="43" t="s">
        <v>35</v>
      </c>
      <c r="AK81" s="36">
        <f t="shared" si="33"/>
        <v>61</v>
      </c>
      <c r="AL81" s="38" t="s">
        <v>35</v>
      </c>
      <c r="AM81" s="40" t="s">
        <v>35</v>
      </c>
      <c r="AN81" s="40" t="s">
        <v>35</v>
      </c>
      <c r="AO81" s="40" t="s">
        <v>35</v>
      </c>
      <c r="AP81" s="40" t="s">
        <v>35</v>
      </c>
      <c r="AQ81" s="36" t="s">
        <v>35</v>
      </c>
    </row>
    <row r="82" spans="1:43" s="42" customFormat="1">
      <c r="A82" s="35">
        <v>2015</v>
      </c>
      <c r="B82" s="35">
        <v>1</v>
      </c>
      <c r="C82" s="35">
        <v>81</v>
      </c>
      <c r="D82" s="36">
        <v>56080502230</v>
      </c>
      <c r="E82" s="38" t="s">
        <v>4007</v>
      </c>
      <c r="F82" s="37" t="s">
        <v>3966</v>
      </c>
      <c r="G82" s="36" t="s">
        <v>35</v>
      </c>
      <c r="H82" s="36" t="s">
        <v>4120</v>
      </c>
      <c r="I82" s="38" t="s">
        <v>4</v>
      </c>
      <c r="J82" s="38" t="s">
        <v>25</v>
      </c>
      <c r="K82" s="36">
        <f t="shared" si="25"/>
        <v>10800000</v>
      </c>
      <c r="L82" s="38" t="s">
        <v>63</v>
      </c>
      <c r="M82" s="36">
        <f t="shared" si="26"/>
        <v>10804000</v>
      </c>
      <c r="N82" s="36" t="s">
        <v>121</v>
      </c>
      <c r="O82" s="36" t="str">
        <f t="shared" si="27"/>
        <v>2547015</v>
      </c>
      <c r="P82" s="38" t="s">
        <v>3434</v>
      </c>
      <c r="Q82" s="36">
        <f t="shared" si="28"/>
        <v>10804002</v>
      </c>
      <c r="R82" s="38" t="s">
        <v>2524</v>
      </c>
      <c r="S82" s="36" t="str">
        <f t="shared" si="29"/>
        <v>25540230</v>
      </c>
      <c r="T82" s="36" t="s">
        <v>2905</v>
      </c>
      <c r="U82" s="38" t="s">
        <v>35</v>
      </c>
      <c r="V82" s="38" t="s">
        <v>35</v>
      </c>
      <c r="W82" s="38" t="str">
        <f t="shared" si="30"/>
        <v>N/A</v>
      </c>
      <c r="X82" s="38" t="s">
        <v>35</v>
      </c>
      <c r="Y82" s="38" t="str">
        <f t="shared" si="31"/>
        <v>N/A</v>
      </c>
      <c r="Z82" s="39">
        <v>34607</v>
      </c>
      <c r="AA82" s="36">
        <f t="shared" si="32"/>
        <v>21</v>
      </c>
      <c r="AB82" s="40" t="s">
        <v>4121</v>
      </c>
      <c r="AC82" s="38" t="s">
        <v>2459</v>
      </c>
      <c r="AD82" s="47" t="s">
        <v>4122</v>
      </c>
      <c r="AE82" s="40" t="s">
        <v>4123</v>
      </c>
      <c r="AF82" s="45">
        <v>42512</v>
      </c>
      <c r="AG82" s="40" t="s">
        <v>3893</v>
      </c>
      <c r="AH82" s="45">
        <v>42573</v>
      </c>
      <c r="AI82" s="40" t="s">
        <v>4074</v>
      </c>
      <c r="AJ82" s="43" t="s">
        <v>35</v>
      </c>
      <c r="AK82" s="36">
        <f t="shared" si="33"/>
        <v>61</v>
      </c>
      <c r="AL82" s="38" t="s">
        <v>35</v>
      </c>
      <c r="AM82" s="40" t="s">
        <v>35</v>
      </c>
      <c r="AN82" s="40" t="s">
        <v>35</v>
      </c>
      <c r="AO82" s="40" t="s">
        <v>35</v>
      </c>
      <c r="AP82" s="40" t="s">
        <v>35</v>
      </c>
      <c r="AQ82" s="36" t="s">
        <v>35</v>
      </c>
    </row>
    <row r="83" spans="1:43" s="42" customFormat="1">
      <c r="A83" s="35">
        <v>2015</v>
      </c>
      <c r="B83" s="35">
        <v>1</v>
      </c>
      <c r="C83" s="35">
        <v>82</v>
      </c>
      <c r="D83" s="36">
        <v>56070503433</v>
      </c>
      <c r="E83" s="38" t="s">
        <v>4007</v>
      </c>
      <c r="F83" s="37" t="s">
        <v>4124</v>
      </c>
      <c r="G83" s="36" t="s">
        <v>35</v>
      </c>
      <c r="H83" s="36" t="s">
        <v>4125</v>
      </c>
      <c r="I83" s="38" t="s">
        <v>4</v>
      </c>
      <c r="J83" s="38" t="s">
        <v>25</v>
      </c>
      <c r="K83" s="36">
        <f t="shared" si="25"/>
        <v>10700000</v>
      </c>
      <c r="L83" s="38" t="s">
        <v>61</v>
      </c>
      <c r="M83" s="36">
        <f t="shared" si="26"/>
        <v>10712000</v>
      </c>
      <c r="N83" s="36" t="s">
        <v>115</v>
      </c>
      <c r="O83" s="36" t="str">
        <f t="shared" si="27"/>
        <v>2530001</v>
      </c>
      <c r="P83" s="38" t="s">
        <v>3206</v>
      </c>
      <c r="Q83" s="36">
        <f t="shared" si="28"/>
        <v>10712018</v>
      </c>
      <c r="R83" s="38" t="s">
        <v>2511</v>
      </c>
      <c r="S83" s="36" t="str">
        <f t="shared" si="29"/>
        <v>25540099</v>
      </c>
      <c r="T83" s="36" t="s">
        <v>2753</v>
      </c>
      <c r="U83" s="38" t="s">
        <v>35</v>
      </c>
      <c r="V83" s="38" t="s">
        <v>35</v>
      </c>
      <c r="W83" s="38" t="str">
        <f t="shared" si="30"/>
        <v>N/A</v>
      </c>
      <c r="X83" s="38" t="s">
        <v>35</v>
      </c>
      <c r="Y83" s="38" t="str">
        <f t="shared" si="31"/>
        <v>N/A</v>
      </c>
      <c r="Z83" s="39">
        <v>34718</v>
      </c>
      <c r="AA83" s="36">
        <f t="shared" si="32"/>
        <v>21</v>
      </c>
      <c r="AB83" s="40" t="s">
        <v>4126</v>
      </c>
      <c r="AC83" s="38" t="s">
        <v>2459</v>
      </c>
      <c r="AD83" s="47" t="s">
        <v>4127</v>
      </c>
      <c r="AE83" s="40" t="s">
        <v>4128</v>
      </c>
      <c r="AF83" s="45">
        <v>42512</v>
      </c>
      <c r="AG83" s="40" t="s">
        <v>3893</v>
      </c>
      <c r="AH83" s="45">
        <v>42573</v>
      </c>
      <c r="AI83" s="40" t="s">
        <v>4074</v>
      </c>
      <c r="AJ83" s="43" t="s">
        <v>35</v>
      </c>
      <c r="AK83" s="36">
        <f t="shared" si="33"/>
        <v>61</v>
      </c>
      <c r="AL83" s="38" t="s">
        <v>35</v>
      </c>
      <c r="AM83" s="40" t="s">
        <v>35</v>
      </c>
      <c r="AN83" s="40" t="s">
        <v>35</v>
      </c>
      <c r="AO83" s="40" t="s">
        <v>35</v>
      </c>
      <c r="AP83" s="40" t="s">
        <v>35</v>
      </c>
      <c r="AQ83" s="36" t="s">
        <v>35</v>
      </c>
    </row>
    <row r="84" spans="1:43" s="42" customFormat="1">
      <c r="A84" s="35">
        <v>2015</v>
      </c>
      <c r="B84" s="35">
        <v>1</v>
      </c>
      <c r="C84" s="35">
        <v>83</v>
      </c>
      <c r="D84" s="36">
        <v>56070500273</v>
      </c>
      <c r="E84" s="38" t="s">
        <v>4007</v>
      </c>
      <c r="F84" s="37" t="s">
        <v>4129</v>
      </c>
      <c r="G84" s="36" t="s">
        <v>35</v>
      </c>
      <c r="H84" s="36" t="s">
        <v>4130</v>
      </c>
      <c r="I84" s="38" t="s">
        <v>4</v>
      </c>
      <c r="J84" s="38" t="s">
        <v>25</v>
      </c>
      <c r="K84" s="36">
        <f t="shared" si="25"/>
        <v>10700000</v>
      </c>
      <c r="L84" s="38" t="s">
        <v>61</v>
      </c>
      <c r="M84" s="36">
        <f t="shared" si="26"/>
        <v>10702000</v>
      </c>
      <c r="N84" s="36" t="s">
        <v>95</v>
      </c>
      <c r="O84" s="36" t="str">
        <f t="shared" si="27"/>
        <v>2514001</v>
      </c>
      <c r="P84" s="38" t="s">
        <v>3538</v>
      </c>
      <c r="Q84" s="36">
        <f t="shared" si="28"/>
        <v>10702002</v>
      </c>
      <c r="R84" s="38" t="s">
        <v>2573</v>
      </c>
      <c r="S84" s="36" t="str">
        <f t="shared" si="29"/>
        <v>25540019</v>
      </c>
      <c r="T84" s="36" t="s">
        <v>3022</v>
      </c>
      <c r="U84" s="38" t="s">
        <v>35</v>
      </c>
      <c r="V84" s="38" t="s">
        <v>35</v>
      </c>
      <c r="W84" s="38" t="str">
        <f t="shared" si="30"/>
        <v>N/A</v>
      </c>
      <c r="X84" s="38" t="s">
        <v>35</v>
      </c>
      <c r="Y84" s="38" t="str">
        <f t="shared" si="31"/>
        <v>N/A</v>
      </c>
      <c r="Z84" s="39">
        <v>34294</v>
      </c>
      <c r="AA84" s="36">
        <f t="shared" si="32"/>
        <v>22</v>
      </c>
      <c r="AB84" s="40" t="s">
        <v>4131</v>
      </c>
      <c r="AC84" s="38" t="s">
        <v>2459</v>
      </c>
      <c r="AD84" s="47" t="s">
        <v>4132</v>
      </c>
      <c r="AE84" s="40" t="s">
        <v>4133</v>
      </c>
      <c r="AF84" s="45">
        <v>42512</v>
      </c>
      <c r="AG84" s="40" t="s">
        <v>3893</v>
      </c>
      <c r="AH84" s="45">
        <v>42573</v>
      </c>
      <c r="AI84" s="40" t="s">
        <v>4074</v>
      </c>
      <c r="AJ84" s="43" t="s">
        <v>35</v>
      </c>
      <c r="AK84" s="36">
        <f t="shared" si="33"/>
        <v>61</v>
      </c>
      <c r="AL84" s="38" t="s">
        <v>35</v>
      </c>
      <c r="AM84" s="40" t="s">
        <v>35</v>
      </c>
      <c r="AN84" s="40" t="s">
        <v>35</v>
      </c>
      <c r="AO84" s="40" t="s">
        <v>35</v>
      </c>
      <c r="AP84" s="40" t="s">
        <v>35</v>
      </c>
      <c r="AQ84" s="36" t="s">
        <v>35</v>
      </c>
    </row>
    <row r="85" spans="1:43" s="42" customFormat="1">
      <c r="A85" s="35">
        <v>2015</v>
      </c>
      <c r="B85" s="35">
        <v>1</v>
      </c>
      <c r="C85" s="35">
        <v>84</v>
      </c>
      <c r="D85" s="36">
        <v>56080500626</v>
      </c>
      <c r="E85" s="38" t="s">
        <v>4007</v>
      </c>
      <c r="F85" s="37" t="s">
        <v>4134</v>
      </c>
      <c r="G85" s="36" t="s">
        <v>35</v>
      </c>
      <c r="H85" s="36" t="s">
        <v>4135</v>
      </c>
      <c r="I85" s="38" t="s">
        <v>4</v>
      </c>
      <c r="J85" s="38" t="s">
        <v>25</v>
      </c>
      <c r="K85" s="36">
        <f t="shared" si="25"/>
        <v>10800000</v>
      </c>
      <c r="L85" s="38" t="s">
        <v>63</v>
      </c>
      <c r="M85" s="36">
        <f t="shared" si="26"/>
        <v>10805000</v>
      </c>
      <c r="N85" s="36" t="s">
        <v>123</v>
      </c>
      <c r="O85" s="36" t="str">
        <f t="shared" si="27"/>
        <v>2515004</v>
      </c>
      <c r="P85" s="38" t="s">
        <v>3194</v>
      </c>
      <c r="Q85" s="36">
        <f t="shared" si="28"/>
        <v>10805003</v>
      </c>
      <c r="R85" s="38" t="s">
        <v>2507</v>
      </c>
      <c r="S85" s="36" t="str">
        <f t="shared" si="29"/>
        <v>25540290</v>
      </c>
      <c r="T85" s="36" t="s">
        <v>2800</v>
      </c>
      <c r="U85" s="38" t="s">
        <v>35</v>
      </c>
      <c r="V85" s="38" t="s">
        <v>35</v>
      </c>
      <c r="W85" s="38" t="str">
        <f t="shared" si="30"/>
        <v>N/A</v>
      </c>
      <c r="X85" s="38" t="s">
        <v>35</v>
      </c>
      <c r="Y85" s="38" t="str">
        <f t="shared" si="31"/>
        <v>N/A</v>
      </c>
      <c r="Z85" s="39">
        <v>34673</v>
      </c>
      <c r="AA85" s="36">
        <f t="shared" si="32"/>
        <v>21</v>
      </c>
      <c r="AB85" s="40" t="s">
        <v>4136</v>
      </c>
      <c r="AC85" s="38" t="s">
        <v>2459</v>
      </c>
      <c r="AD85" s="47" t="s">
        <v>4137</v>
      </c>
      <c r="AE85" s="40" t="s">
        <v>4138</v>
      </c>
      <c r="AF85" s="45">
        <v>42512</v>
      </c>
      <c r="AG85" s="40" t="s">
        <v>3893</v>
      </c>
      <c r="AH85" s="45">
        <v>42573</v>
      </c>
      <c r="AI85" s="40" t="s">
        <v>4074</v>
      </c>
      <c r="AJ85" s="43" t="s">
        <v>35</v>
      </c>
      <c r="AK85" s="36">
        <f t="shared" si="33"/>
        <v>61</v>
      </c>
      <c r="AL85" s="38" t="s">
        <v>35</v>
      </c>
      <c r="AM85" s="40" t="s">
        <v>35</v>
      </c>
      <c r="AN85" s="40" t="s">
        <v>35</v>
      </c>
      <c r="AO85" s="40" t="s">
        <v>35</v>
      </c>
      <c r="AP85" s="40" t="s">
        <v>35</v>
      </c>
      <c r="AQ85" s="36" t="s">
        <v>35</v>
      </c>
    </row>
    <row r="86" spans="1:43" s="42" customFormat="1">
      <c r="A86" s="35">
        <v>2015</v>
      </c>
      <c r="B86" s="35">
        <v>1</v>
      </c>
      <c r="C86" s="35">
        <v>85</v>
      </c>
      <c r="D86" s="36">
        <v>56090500205</v>
      </c>
      <c r="E86" s="38" t="s">
        <v>4014</v>
      </c>
      <c r="F86" s="37" t="s">
        <v>4139</v>
      </c>
      <c r="G86" s="36" t="s">
        <v>35</v>
      </c>
      <c r="H86" s="36" t="s">
        <v>4140</v>
      </c>
      <c r="I86" s="38" t="s">
        <v>4</v>
      </c>
      <c r="J86" s="38" t="s">
        <v>25</v>
      </c>
      <c r="K86" s="36">
        <f t="shared" si="25"/>
        <v>10900000</v>
      </c>
      <c r="L86" s="38" t="s">
        <v>65</v>
      </c>
      <c r="M86" s="36">
        <f t="shared" si="26"/>
        <v>10903000</v>
      </c>
      <c r="N86" s="36" t="s">
        <v>131</v>
      </c>
      <c r="O86" s="36" t="str">
        <f t="shared" si="27"/>
        <v>2548009</v>
      </c>
      <c r="P86" s="38" t="s">
        <v>3407</v>
      </c>
      <c r="Q86" s="36">
        <f t="shared" si="28"/>
        <v>10903007</v>
      </c>
      <c r="R86" s="38" t="s">
        <v>2604</v>
      </c>
      <c r="S86" s="36" t="str">
        <f t="shared" si="29"/>
        <v>25550001</v>
      </c>
      <c r="T86" s="36" t="s">
        <v>2687</v>
      </c>
      <c r="U86" s="38" t="s">
        <v>35</v>
      </c>
      <c r="V86" s="38" t="s">
        <v>35</v>
      </c>
      <c r="W86" s="38" t="str">
        <f t="shared" si="30"/>
        <v>N/A</v>
      </c>
      <c r="X86" s="38" t="s">
        <v>35</v>
      </c>
      <c r="Y86" s="38" t="str">
        <f t="shared" si="31"/>
        <v>N/A</v>
      </c>
      <c r="Z86" s="39">
        <v>34784</v>
      </c>
      <c r="AA86" s="36">
        <f t="shared" si="32"/>
        <v>21</v>
      </c>
      <c r="AB86" s="40" t="s">
        <v>4141</v>
      </c>
      <c r="AC86" s="38" t="s">
        <v>2459</v>
      </c>
      <c r="AD86" s="47" t="s">
        <v>4142</v>
      </c>
      <c r="AE86" s="40" t="s">
        <v>4143</v>
      </c>
      <c r="AF86" s="45">
        <v>42514</v>
      </c>
      <c r="AG86" s="40" t="s">
        <v>3893</v>
      </c>
      <c r="AH86" s="45">
        <v>42557</v>
      </c>
      <c r="AI86" s="40" t="s">
        <v>4074</v>
      </c>
      <c r="AJ86" s="43" t="s">
        <v>35</v>
      </c>
      <c r="AK86" s="36">
        <f t="shared" si="33"/>
        <v>43</v>
      </c>
      <c r="AL86" s="38" t="s">
        <v>35</v>
      </c>
      <c r="AM86" s="40" t="s">
        <v>35</v>
      </c>
      <c r="AN86" s="40" t="s">
        <v>35</v>
      </c>
      <c r="AO86" s="40" t="s">
        <v>35</v>
      </c>
      <c r="AP86" s="40" t="s">
        <v>35</v>
      </c>
      <c r="AQ86" s="36" t="s">
        <v>35</v>
      </c>
    </row>
    <row r="87" spans="1:43" s="42" customFormat="1">
      <c r="A87" s="35">
        <v>2015</v>
      </c>
      <c r="B87" s="35">
        <v>1</v>
      </c>
      <c r="C87" s="35">
        <v>86</v>
      </c>
      <c r="D87" s="36">
        <v>56090500232</v>
      </c>
      <c r="E87" s="38" t="s">
        <v>4007</v>
      </c>
      <c r="F87" s="37" t="s">
        <v>4144</v>
      </c>
      <c r="G87" s="36" t="s">
        <v>35</v>
      </c>
      <c r="H87" s="36" t="s">
        <v>4145</v>
      </c>
      <c r="I87" s="38" t="s">
        <v>4</v>
      </c>
      <c r="J87" s="38" t="s">
        <v>25</v>
      </c>
      <c r="K87" s="36">
        <f t="shared" si="25"/>
        <v>10900000</v>
      </c>
      <c r="L87" s="38" t="s">
        <v>65</v>
      </c>
      <c r="M87" s="36">
        <f t="shared" si="26"/>
        <v>10903000</v>
      </c>
      <c r="N87" s="36" t="s">
        <v>131</v>
      </c>
      <c r="O87" s="36" t="str">
        <f t="shared" si="27"/>
        <v>2548009</v>
      </c>
      <c r="P87" s="38" t="s">
        <v>3407</v>
      </c>
      <c r="Q87" s="36">
        <f t="shared" si="28"/>
        <v>10903007</v>
      </c>
      <c r="R87" s="38" t="s">
        <v>2604</v>
      </c>
      <c r="S87" s="36" t="str">
        <f t="shared" si="29"/>
        <v>25550001</v>
      </c>
      <c r="T87" s="36" t="s">
        <v>2687</v>
      </c>
      <c r="U87" s="38" t="s">
        <v>35</v>
      </c>
      <c r="V87" s="38" t="s">
        <v>35</v>
      </c>
      <c r="W87" s="38" t="str">
        <f t="shared" si="30"/>
        <v>N/A</v>
      </c>
      <c r="X87" s="38" t="s">
        <v>35</v>
      </c>
      <c r="Y87" s="38" t="str">
        <f t="shared" si="31"/>
        <v>N/A</v>
      </c>
      <c r="Z87" s="39">
        <v>34874</v>
      </c>
      <c r="AA87" s="36">
        <f t="shared" si="32"/>
        <v>20</v>
      </c>
      <c r="AB87" s="40" t="s">
        <v>4146</v>
      </c>
      <c r="AC87" s="38" t="s">
        <v>2459</v>
      </c>
      <c r="AD87" s="47" t="s">
        <v>4147</v>
      </c>
      <c r="AE87" s="40" t="s">
        <v>4148</v>
      </c>
      <c r="AF87" s="45">
        <v>42514</v>
      </c>
      <c r="AG87" s="40" t="s">
        <v>3893</v>
      </c>
      <c r="AH87" s="45">
        <v>42557</v>
      </c>
      <c r="AI87" s="40" t="s">
        <v>4074</v>
      </c>
      <c r="AJ87" s="43" t="s">
        <v>35</v>
      </c>
      <c r="AK87" s="36">
        <f t="shared" si="33"/>
        <v>43</v>
      </c>
      <c r="AL87" s="38" t="s">
        <v>35</v>
      </c>
      <c r="AM87" s="40" t="s">
        <v>35</v>
      </c>
      <c r="AN87" s="40" t="s">
        <v>35</v>
      </c>
      <c r="AO87" s="40" t="s">
        <v>35</v>
      </c>
      <c r="AP87" s="40" t="s">
        <v>35</v>
      </c>
      <c r="AQ87" s="36" t="s">
        <v>35</v>
      </c>
    </row>
    <row r="88" spans="1:43" s="42" customFormat="1">
      <c r="A88" s="35">
        <v>2015</v>
      </c>
      <c r="B88" s="35">
        <v>1</v>
      </c>
      <c r="C88" s="35">
        <v>87</v>
      </c>
      <c r="D88" s="36">
        <v>56090501222</v>
      </c>
      <c r="E88" s="38" t="s">
        <v>4014</v>
      </c>
      <c r="F88" s="37" t="s">
        <v>4149</v>
      </c>
      <c r="G88" s="36" t="s">
        <v>35</v>
      </c>
      <c r="H88" s="36" t="s">
        <v>4150</v>
      </c>
      <c r="I88" s="38" t="s">
        <v>4</v>
      </c>
      <c r="J88" s="38" t="s">
        <v>25</v>
      </c>
      <c r="K88" s="36">
        <f t="shared" si="25"/>
        <v>10900000</v>
      </c>
      <c r="L88" s="38" t="s">
        <v>65</v>
      </c>
      <c r="M88" s="36">
        <f t="shared" si="26"/>
        <v>10905000</v>
      </c>
      <c r="N88" s="36" t="s">
        <v>132</v>
      </c>
      <c r="O88" s="36" t="str">
        <f t="shared" si="27"/>
        <v>2542002</v>
      </c>
      <c r="P88" s="38" t="s">
        <v>3296</v>
      </c>
      <c r="Q88" s="36">
        <f t="shared" si="28"/>
        <v>10905015</v>
      </c>
      <c r="R88" s="38" t="s">
        <v>2548</v>
      </c>
      <c r="S88" s="36" t="str">
        <f t="shared" si="29"/>
        <v>25540209</v>
      </c>
      <c r="T88" s="36" t="s">
        <v>2922</v>
      </c>
      <c r="U88" s="38" t="s">
        <v>35</v>
      </c>
      <c r="V88" s="38" t="s">
        <v>35</v>
      </c>
      <c r="W88" s="38" t="str">
        <f t="shared" si="30"/>
        <v>N/A</v>
      </c>
      <c r="X88" s="38" t="s">
        <v>35</v>
      </c>
      <c r="Y88" s="38" t="str">
        <f t="shared" si="31"/>
        <v>N/A</v>
      </c>
      <c r="Z88" s="39">
        <v>34223</v>
      </c>
      <c r="AA88" s="36">
        <f t="shared" si="32"/>
        <v>22</v>
      </c>
      <c r="AB88" s="40" t="s">
        <v>4151</v>
      </c>
      <c r="AC88" s="38" t="s">
        <v>2459</v>
      </c>
      <c r="AD88" s="47" t="s">
        <v>4152</v>
      </c>
      <c r="AE88" s="40" t="s">
        <v>4153</v>
      </c>
      <c r="AF88" s="45">
        <v>42514</v>
      </c>
      <c r="AG88" s="40" t="s">
        <v>3893</v>
      </c>
      <c r="AH88" s="45">
        <v>42557</v>
      </c>
      <c r="AI88" s="40" t="s">
        <v>4074</v>
      </c>
      <c r="AJ88" s="43" t="s">
        <v>35</v>
      </c>
      <c r="AK88" s="36">
        <f t="shared" si="33"/>
        <v>43</v>
      </c>
      <c r="AL88" s="38" t="s">
        <v>35</v>
      </c>
      <c r="AM88" s="40" t="s">
        <v>35</v>
      </c>
      <c r="AN88" s="40" t="s">
        <v>35</v>
      </c>
      <c r="AO88" s="40" t="s">
        <v>35</v>
      </c>
      <c r="AP88" s="40" t="s">
        <v>35</v>
      </c>
      <c r="AQ88" s="36" t="s">
        <v>35</v>
      </c>
    </row>
    <row r="89" spans="1:43" s="42" customFormat="1">
      <c r="A89" s="35">
        <v>2015</v>
      </c>
      <c r="B89" s="35">
        <v>1</v>
      </c>
      <c r="C89" s="35">
        <v>88</v>
      </c>
      <c r="D89" s="36">
        <v>56090500420</v>
      </c>
      <c r="E89" s="38" t="s">
        <v>4007</v>
      </c>
      <c r="F89" s="37" t="s">
        <v>4154</v>
      </c>
      <c r="G89" s="36" t="s">
        <v>35</v>
      </c>
      <c r="H89" s="36" t="s">
        <v>4155</v>
      </c>
      <c r="I89" s="38" t="s">
        <v>4</v>
      </c>
      <c r="J89" s="38" t="s">
        <v>25</v>
      </c>
      <c r="K89" s="36">
        <f t="shared" si="25"/>
        <v>10900000</v>
      </c>
      <c r="L89" s="38" t="s">
        <v>65</v>
      </c>
      <c r="M89" s="36">
        <f t="shared" si="26"/>
        <v>10903000</v>
      </c>
      <c r="N89" s="36" t="s">
        <v>131</v>
      </c>
      <c r="O89" s="36" t="str">
        <f t="shared" si="27"/>
        <v>2545007</v>
      </c>
      <c r="P89" s="36" t="s">
        <v>3293</v>
      </c>
      <c r="Q89" s="36">
        <f t="shared" si="28"/>
        <v>10903004</v>
      </c>
      <c r="R89" s="36" t="s">
        <v>2480</v>
      </c>
      <c r="S89" s="36" t="str">
        <f t="shared" si="29"/>
        <v>25540181</v>
      </c>
      <c r="T89" s="36" t="s">
        <v>2766</v>
      </c>
      <c r="U89" s="38" t="s">
        <v>35</v>
      </c>
      <c r="V89" s="38" t="s">
        <v>35</v>
      </c>
      <c r="W89" s="38" t="str">
        <f t="shared" si="30"/>
        <v>N/A</v>
      </c>
      <c r="X89" s="38" t="s">
        <v>35</v>
      </c>
      <c r="Y89" s="38" t="str">
        <f t="shared" si="31"/>
        <v>N/A</v>
      </c>
      <c r="Z89" s="39">
        <v>34790</v>
      </c>
      <c r="AA89" s="36">
        <f t="shared" si="32"/>
        <v>21</v>
      </c>
      <c r="AB89" s="40" t="s">
        <v>4156</v>
      </c>
      <c r="AC89" s="38" t="s">
        <v>2459</v>
      </c>
      <c r="AD89" s="47" t="s">
        <v>4157</v>
      </c>
      <c r="AE89" s="40" t="s">
        <v>4158</v>
      </c>
      <c r="AF89" s="45">
        <v>42514</v>
      </c>
      <c r="AG89" s="40" t="s">
        <v>3893</v>
      </c>
      <c r="AH89" s="45">
        <v>42557</v>
      </c>
      <c r="AI89" s="40" t="s">
        <v>4074</v>
      </c>
      <c r="AJ89" s="43" t="s">
        <v>35</v>
      </c>
      <c r="AK89" s="36">
        <f t="shared" si="33"/>
        <v>43</v>
      </c>
      <c r="AL89" s="38" t="s">
        <v>35</v>
      </c>
      <c r="AM89" s="40" t="s">
        <v>35</v>
      </c>
      <c r="AN89" s="40" t="s">
        <v>35</v>
      </c>
      <c r="AO89" s="40" t="s">
        <v>35</v>
      </c>
      <c r="AP89" s="40" t="s">
        <v>35</v>
      </c>
      <c r="AQ89" s="36" t="s">
        <v>35</v>
      </c>
    </row>
    <row r="90" spans="1:43" s="42" customFormat="1">
      <c r="A90" s="35">
        <v>2015</v>
      </c>
      <c r="B90" s="35">
        <v>1</v>
      </c>
      <c r="C90" s="35">
        <v>89</v>
      </c>
      <c r="D90" s="38">
        <v>55120500002</v>
      </c>
      <c r="E90" s="38" t="s">
        <v>4007</v>
      </c>
      <c r="F90" s="36" t="s">
        <v>4159</v>
      </c>
      <c r="G90" s="36" t="s">
        <v>35</v>
      </c>
      <c r="H90" s="36" t="s">
        <v>4160</v>
      </c>
      <c r="I90" s="38" t="s">
        <v>4</v>
      </c>
      <c r="J90" s="38" t="s">
        <v>13</v>
      </c>
      <c r="K90" s="36">
        <f t="shared" si="25"/>
        <v>11200000</v>
      </c>
      <c r="L90" s="38" t="s">
        <v>71</v>
      </c>
      <c r="M90" s="36">
        <f t="shared" si="26"/>
        <v>11202000</v>
      </c>
      <c r="N90" s="36" t="s">
        <v>163</v>
      </c>
      <c r="O90" s="36" t="str">
        <f t="shared" si="27"/>
        <v>2537004</v>
      </c>
      <c r="P90" s="38" t="s">
        <v>3539</v>
      </c>
      <c r="Q90" s="36">
        <f t="shared" si="28"/>
        <v>11200003</v>
      </c>
      <c r="R90" s="38" t="s">
        <v>2490</v>
      </c>
      <c r="S90" s="36" t="str">
        <f t="shared" si="29"/>
        <v>25540369</v>
      </c>
      <c r="T90" s="36" t="s">
        <v>2669</v>
      </c>
      <c r="U90" s="38" t="s">
        <v>13</v>
      </c>
      <c r="V90" s="36" t="s">
        <v>4161</v>
      </c>
      <c r="W90" s="38" t="str">
        <f t="shared" si="30"/>
        <v>276</v>
      </c>
      <c r="X90" s="38" t="s">
        <v>1708</v>
      </c>
      <c r="Y90" s="38" t="str">
        <f t="shared" si="31"/>
        <v>Europe</v>
      </c>
      <c r="Z90" s="39">
        <v>34271</v>
      </c>
      <c r="AA90" s="36">
        <f t="shared" si="32"/>
        <v>22</v>
      </c>
      <c r="AB90" s="40" t="s">
        <v>4162</v>
      </c>
      <c r="AC90" s="38" t="s">
        <v>2328</v>
      </c>
      <c r="AD90" s="48" t="s">
        <v>4163</v>
      </c>
      <c r="AE90" s="40" t="s">
        <v>4164</v>
      </c>
      <c r="AF90" s="45">
        <v>42464</v>
      </c>
      <c r="AG90" s="40" t="s">
        <v>3893</v>
      </c>
      <c r="AH90" s="45">
        <v>42567</v>
      </c>
      <c r="AI90" s="40" t="s">
        <v>4074</v>
      </c>
      <c r="AJ90" s="43" t="s">
        <v>35</v>
      </c>
      <c r="AK90" s="36">
        <f t="shared" si="33"/>
        <v>103</v>
      </c>
      <c r="AL90" s="38" t="s">
        <v>35</v>
      </c>
      <c r="AM90" s="40" t="s">
        <v>35</v>
      </c>
      <c r="AN90" s="40" t="s">
        <v>35</v>
      </c>
      <c r="AO90" s="40" t="s">
        <v>35</v>
      </c>
      <c r="AP90" s="40" t="s">
        <v>35</v>
      </c>
      <c r="AQ90" s="36" t="s">
        <v>35</v>
      </c>
    </row>
    <row r="91" spans="1:43" s="42" customFormat="1">
      <c r="A91" s="35">
        <v>2015</v>
      </c>
      <c r="B91" s="35">
        <v>1</v>
      </c>
      <c r="C91" s="35">
        <v>90</v>
      </c>
      <c r="D91" s="38">
        <v>55120500061</v>
      </c>
      <c r="E91" s="38" t="s">
        <v>4007</v>
      </c>
      <c r="F91" s="36" t="s">
        <v>4165</v>
      </c>
      <c r="G91" s="36" t="s">
        <v>35</v>
      </c>
      <c r="H91" s="36" t="s">
        <v>4166</v>
      </c>
      <c r="I91" s="38" t="s">
        <v>4</v>
      </c>
      <c r="J91" s="38" t="s">
        <v>13</v>
      </c>
      <c r="K91" s="36">
        <f t="shared" si="25"/>
        <v>11200000</v>
      </c>
      <c r="L91" s="38" t="s">
        <v>71</v>
      </c>
      <c r="M91" s="36">
        <f t="shared" si="26"/>
        <v>11202000</v>
      </c>
      <c r="N91" s="36" t="s">
        <v>163</v>
      </c>
      <c r="O91" s="36" t="str">
        <f t="shared" si="27"/>
        <v>2537004</v>
      </c>
      <c r="P91" s="38" t="s">
        <v>3539</v>
      </c>
      <c r="Q91" s="36">
        <f t="shared" si="28"/>
        <v>11200003</v>
      </c>
      <c r="R91" s="38" t="s">
        <v>2490</v>
      </c>
      <c r="S91" s="36" t="str">
        <f t="shared" si="29"/>
        <v>25540369</v>
      </c>
      <c r="T91" s="36" t="s">
        <v>2669</v>
      </c>
      <c r="U91" s="38" t="s">
        <v>13</v>
      </c>
      <c r="V91" s="36" t="s">
        <v>4161</v>
      </c>
      <c r="W91" s="38" t="str">
        <f t="shared" si="30"/>
        <v>276</v>
      </c>
      <c r="X91" s="38" t="s">
        <v>1708</v>
      </c>
      <c r="Y91" s="38" t="str">
        <f t="shared" si="31"/>
        <v>Europe</v>
      </c>
      <c r="Z91" s="39">
        <v>34238</v>
      </c>
      <c r="AA91" s="36">
        <f t="shared" si="32"/>
        <v>22</v>
      </c>
      <c r="AB91" s="40" t="s">
        <v>4167</v>
      </c>
      <c r="AC91" s="38" t="s">
        <v>2459</v>
      </c>
      <c r="AD91" s="36" t="s">
        <v>4168</v>
      </c>
      <c r="AE91" s="40" t="s">
        <v>4169</v>
      </c>
      <c r="AF91" s="45">
        <v>42464</v>
      </c>
      <c r="AG91" s="40" t="s">
        <v>3893</v>
      </c>
      <c r="AH91" s="45">
        <v>42567</v>
      </c>
      <c r="AI91" s="40" t="s">
        <v>4074</v>
      </c>
      <c r="AJ91" s="43" t="s">
        <v>35</v>
      </c>
      <c r="AK91" s="36">
        <f t="shared" si="33"/>
        <v>103</v>
      </c>
      <c r="AL91" s="38" t="s">
        <v>35</v>
      </c>
      <c r="AM91" s="40" t="s">
        <v>35</v>
      </c>
      <c r="AN91" s="40" t="s">
        <v>35</v>
      </c>
      <c r="AO91" s="40" t="s">
        <v>35</v>
      </c>
      <c r="AP91" s="40" t="s">
        <v>35</v>
      </c>
      <c r="AQ91" s="36" t="s">
        <v>35</v>
      </c>
    </row>
    <row r="92" spans="1:43" s="42" customFormat="1">
      <c r="A92" s="35">
        <v>2015</v>
      </c>
      <c r="B92" s="35">
        <v>1</v>
      </c>
      <c r="C92" s="35">
        <v>91</v>
      </c>
      <c r="D92" s="38">
        <v>57070503818</v>
      </c>
      <c r="E92" s="38" t="s">
        <v>4014</v>
      </c>
      <c r="F92" s="36" t="s">
        <v>4170</v>
      </c>
      <c r="G92" s="36" t="s">
        <v>35</v>
      </c>
      <c r="H92" s="36" t="s">
        <v>4171</v>
      </c>
      <c r="I92" s="38" t="s">
        <v>4</v>
      </c>
      <c r="J92" s="38" t="s">
        <v>13</v>
      </c>
      <c r="K92" s="36">
        <f t="shared" si="25"/>
        <v>10700000</v>
      </c>
      <c r="L92" s="38" t="s">
        <v>61</v>
      </c>
      <c r="M92" s="36">
        <f t="shared" si="26"/>
        <v>10711000</v>
      </c>
      <c r="N92" s="36" t="s">
        <v>113</v>
      </c>
      <c r="O92" s="36" t="str">
        <f t="shared" si="27"/>
        <v>2553002</v>
      </c>
      <c r="P92" s="38" t="s">
        <v>3452</v>
      </c>
      <c r="Q92" s="36">
        <f t="shared" si="28"/>
        <v>10705023</v>
      </c>
      <c r="R92" s="38" t="s">
        <v>2527</v>
      </c>
      <c r="S92" s="36" t="str">
        <f t="shared" si="29"/>
        <v>25540169</v>
      </c>
      <c r="T92" s="36" t="s">
        <v>2852</v>
      </c>
      <c r="U92" s="38" t="s">
        <v>13</v>
      </c>
      <c r="V92" s="36" t="s">
        <v>4172</v>
      </c>
      <c r="W92" s="38" t="str">
        <f t="shared" si="30"/>
        <v>158</v>
      </c>
      <c r="X92" s="38" t="s">
        <v>1631</v>
      </c>
      <c r="Y92" s="38" t="str">
        <f t="shared" si="31"/>
        <v>Asia</v>
      </c>
      <c r="Z92" s="39">
        <v>35025</v>
      </c>
      <c r="AA92" s="36">
        <f t="shared" si="32"/>
        <v>20</v>
      </c>
      <c r="AB92" s="40" t="s">
        <v>4173</v>
      </c>
      <c r="AC92" s="38" t="s">
        <v>2459</v>
      </c>
      <c r="AD92" s="36" t="s">
        <v>4174</v>
      </c>
      <c r="AE92" s="40" t="s">
        <v>4175</v>
      </c>
      <c r="AF92" s="45">
        <v>42416</v>
      </c>
      <c r="AG92" s="40" t="s">
        <v>3893</v>
      </c>
      <c r="AH92" s="45">
        <v>42554</v>
      </c>
      <c r="AI92" s="40" t="s">
        <v>4074</v>
      </c>
      <c r="AJ92" s="43" t="s">
        <v>35</v>
      </c>
      <c r="AK92" s="36">
        <f t="shared" si="33"/>
        <v>138</v>
      </c>
      <c r="AL92" s="38" t="s">
        <v>35</v>
      </c>
      <c r="AM92" s="40" t="s">
        <v>35</v>
      </c>
      <c r="AN92" s="40" t="s">
        <v>35</v>
      </c>
      <c r="AO92" s="40" t="s">
        <v>35</v>
      </c>
      <c r="AP92" s="40" t="s">
        <v>35</v>
      </c>
      <c r="AQ92" s="36" t="s">
        <v>35</v>
      </c>
    </row>
    <row r="93" spans="1:43" s="42" customFormat="1">
      <c r="A93" s="35">
        <v>2015</v>
      </c>
      <c r="B93" s="35">
        <v>1</v>
      </c>
      <c r="C93" s="35">
        <v>92</v>
      </c>
      <c r="D93" s="38">
        <v>57070503804</v>
      </c>
      <c r="E93" s="38" t="s">
        <v>4007</v>
      </c>
      <c r="F93" s="36" t="s">
        <v>4176</v>
      </c>
      <c r="G93" s="36" t="s">
        <v>35</v>
      </c>
      <c r="H93" s="36" t="s">
        <v>4177</v>
      </c>
      <c r="I93" s="38" t="s">
        <v>4</v>
      </c>
      <c r="J93" s="38" t="s">
        <v>13</v>
      </c>
      <c r="K93" s="36">
        <f t="shared" si="25"/>
        <v>10700000</v>
      </c>
      <c r="L93" s="38" t="s">
        <v>61</v>
      </c>
      <c r="M93" s="36">
        <f t="shared" si="26"/>
        <v>10711000</v>
      </c>
      <c r="N93" s="36" t="s">
        <v>113</v>
      </c>
      <c r="O93" s="36" t="str">
        <f t="shared" si="27"/>
        <v>2553002</v>
      </c>
      <c r="P93" s="38" t="s">
        <v>3452</v>
      </c>
      <c r="Q93" s="36">
        <f t="shared" si="28"/>
        <v>10711025</v>
      </c>
      <c r="R93" s="38" t="s">
        <v>2522</v>
      </c>
      <c r="S93" s="36" t="str">
        <f t="shared" si="29"/>
        <v>25540169</v>
      </c>
      <c r="T93" s="36" t="s">
        <v>2852</v>
      </c>
      <c r="U93" s="38" t="s">
        <v>13</v>
      </c>
      <c r="V93" s="36" t="s">
        <v>4172</v>
      </c>
      <c r="W93" s="38" t="str">
        <f t="shared" si="30"/>
        <v>158</v>
      </c>
      <c r="X93" s="38" t="s">
        <v>1631</v>
      </c>
      <c r="Y93" s="38" t="str">
        <f t="shared" si="31"/>
        <v>Asia</v>
      </c>
      <c r="Z93" s="39">
        <v>34959</v>
      </c>
      <c r="AA93" s="36">
        <f t="shared" si="32"/>
        <v>20</v>
      </c>
      <c r="AB93" s="40" t="s">
        <v>4178</v>
      </c>
      <c r="AC93" s="38" t="s">
        <v>2459</v>
      </c>
      <c r="AD93" s="36" t="s">
        <v>4179</v>
      </c>
      <c r="AE93" s="40" t="s">
        <v>4180</v>
      </c>
      <c r="AF93" s="45">
        <v>42416</v>
      </c>
      <c r="AG93" s="40" t="s">
        <v>3893</v>
      </c>
      <c r="AH93" s="45">
        <v>42554</v>
      </c>
      <c r="AI93" s="40" t="s">
        <v>4074</v>
      </c>
      <c r="AJ93" s="43" t="s">
        <v>35</v>
      </c>
      <c r="AK93" s="36">
        <f t="shared" si="33"/>
        <v>138</v>
      </c>
      <c r="AL93" s="38" t="s">
        <v>35</v>
      </c>
      <c r="AM93" s="40" t="s">
        <v>35</v>
      </c>
      <c r="AN93" s="40" t="s">
        <v>35</v>
      </c>
      <c r="AO93" s="40" t="s">
        <v>35</v>
      </c>
      <c r="AP93" s="40" t="s">
        <v>35</v>
      </c>
      <c r="AQ93" s="36" t="s">
        <v>35</v>
      </c>
    </row>
    <row r="94" spans="1:43" s="42" customFormat="1">
      <c r="A94" s="35">
        <v>2015</v>
      </c>
      <c r="B94" s="35">
        <v>1</v>
      </c>
      <c r="C94" s="35">
        <v>93</v>
      </c>
      <c r="D94" s="38">
        <v>56080501469</v>
      </c>
      <c r="E94" s="38" t="s">
        <v>4014</v>
      </c>
      <c r="F94" s="36" t="s">
        <v>4181</v>
      </c>
      <c r="G94" s="36" t="s">
        <v>35</v>
      </c>
      <c r="H94" s="36" t="s">
        <v>4182</v>
      </c>
      <c r="I94" s="38" t="s">
        <v>4</v>
      </c>
      <c r="J94" s="38" t="s">
        <v>13</v>
      </c>
      <c r="K94" s="36">
        <f t="shared" si="25"/>
        <v>10800000</v>
      </c>
      <c r="L94" s="38" t="s">
        <v>63</v>
      </c>
      <c r="M94" s="36">
        <f t="shared" si="26"/>
        <v>10899000</v>
      </c>
      <c r="N94" s="36" t="s">
        <v>135</v>
      </c>
      <c r="O94" s="36" t="str">
        <f t="shared" si="27"/>
        <v>2551004</v>
      </c>
      <c r="P94" s="38" t="s">
        <v>3500</v>
      </c>
      <c r="Q94" s="36">
        <f t="shared" si="28"/>
        <v>10899014</v>
      </c>
      <c r="R94" s="38" t="s">
        <v>2576</v>
      </c>
      <c r="S94" s="36" t="str">
        <f t="shared" si="29"/>
        <v>25540288</v>
      </c>
      <c r="T94" s="36" t="s">
        <v>3020</v>
      </c>
      <c r="U94" s="38" t="s">
        <v>13</v>
      </c>
      <c r="V94" s="36" t="s">
        <v>4183</v>
      </c>
      <c r="W94" s="38" t="str">
        <f t="shared" si="30"/>
        <v>392</v>
      </c>
      <c r="X94" s="38" t="s">
        <v>44</v>
      </c>
      <c r="Y94" s="38" t="str">
        <f t="shared" si="31"/>
        <v>Asia</v>
      </c>
      <c r="Z94" s="39">
        <v>34569</v>
      </c>
      <c r="AA94" s="36">
        <f t="shared" si="32"/>
        <v>21</v>
      </c>
      <c r="AB94" s="40" t="s">
        <v>4184</v>
      </c>
      <c r="AC94" s="38" t="s">
        <v>2459</v>
      </c>
      <c r="AD94" s="36" t="s">
        <v>4185</v>
      </c>
      <c r="AE94" s="40" t="s">
        <v>4186</v>
      </c>
      <c r="AF94" s="45">
        <v>42416</v>
      </c>
      <c r="AG94" s="40" t="s">
        <v>3893</v>
      </c>
      <c r="AH94" s="45">
        <v>42582</v>
      </c>
      <c r="AI94" s="40" t="s">
        <v>4074</v>
      </c>
      <c r="AJ94" s="43" t="s">
        <v>35</v>
      </c>
      <c r="AK94" s="36">
        <f t="shared" si="33"/>
        <v>166</v>
      </c>
      <c r="AL94" s="38" t="s">
        <v>35</v>
      </c>
      <c r="AM94" s="40" t="s">
        <v>35</v>
      </c>
      <c r="AN94" s="40" t="s">
        <v>35</v>
      </c>
      <c r="AO94" s="40" t="s">
        <v>35</v>
      </c>
      <c r="AP94" s="40" t="s">
        <v>35</v>
      </c>
      <c r="AQ94" s="36" t="s">
        <v>35</v>
      </c>
    </row>
    <row r="95" spans="1:43" s="42" customFormat="1">
      <c r="A95" s="35">
        <v>2015</v>
      </c>
      <c r="B95" s="35">
        <v>1</v>
      </c>
      <c r="C95" s="35">
        <v>94</v>
      </c>
      <c r="D95" s="36">
        <v>53500508</v>
      </c>
      <c r="E95" s="36" t="s">
        <v>3</v>
      </c>
      <c r="F95" s="37" t="s">
        <v>4187</v>
      </c>
      <c r="G95" s="36" t="s">
        <v>35</v>
      </c>
      <c r="H95" s="37" t="s">
        <v>4188</v>
      </c>
      <c r="I95" s="36" t="s">
        <v>16</v>
      </c>
      <c r="J95" s="36" t="s">
        <v>13</v>
      </c>
      <c r="K95" s="36">
        <f t="shared" si="25"/>
        <v>11100000</v>
      </c>
      <c r="L95" s="38" t="s">
        <v>69</v>
      </c>
      <c r="M95" s="36">
        <f t="shared" si="26"/>
        <v>11103000</v>
      </c>
      <c r="N95" s="36" t="s">
        <v>157</v>
      </c>
      <c r="O95" s="36" t="str">
        <f t="shared" si="27"/>
        <v>2543002</v>
      </c>
      <c r="P95" s="38" t="s">
        <v>3281</v>
      </c>
      <c r="Q95" s="36">
        <f t="shared" si="28"/>
        <v>11103004</v>
      </c>
      <c r="R95" s="38" t="s">
        <v>2493</v>
      </c>
      <c r="S95" s="36" t="str">
        <f t="shared" si="29"/>
        <v>25540366</v>
      </c>
      <c r="T95" s="36" t="s">
        <v>2696</v>
      </c>
      <c r="U95" s="36" t="s">
        <v>35</v>
      </c>
      <c r="V95" s="37" t="s">
        <v>35</v>
      </c>
      <c r="W95" s="38" t="str">
        <f t="shared" si="30"/>
        <v>392</v>
      </c>
      <c r="X95" s="38" t="s">
        <v>44</v>
      </c>
      <c r="Y95" s="38" t="str">
        <f t="shared" si="31"/>
        <v>Asia</v>
      </c>
      <c r="Z95" s="39">
        <v>30733</v>
      </c>
      <c r="AA95" s="36">
        <f t="shared" si="32"/>
        <v>31</v>
      </c>
      <c r="AB95" s="40" t="s">
        <v>4189</v>
      </c>
      <c r="AC95" s="38" t="s">
        <v>2459</v>
      </c>
      <c r="AD95" s="36" t="s">
        <v>4190</v>
      </c>
      <c r="AE95" s="40" t="s">
        <v>35</v>
      </c>
      <c r="AF95" s="39">
        <v>42186</v>
      </c>
      <c r="AG95" s="40" t="s">
        <v>3608</v>
      </c>
      <c r="AH95" s="39" t="s">
        <v>35</v>
      </c>
      <c r="AI95" s="39" t="s">
        <v>35</v>
      </c>
      <c r="AJ95" s="36" t="s">
        <v>3996</v>
      </c>
      <c r="AK95" s="36" t="e">
        <f t="shared" si="33"/>
        <v>#VALUE!</v>
      </c>
      <c r="AL95" s="36" t="s">
        <v>33</v>
      </c>
      <c r="AM95" s="40" t="s">
        <v>35</v>
      </c>
      <c r="AN95" s="40" t="s">
        <v>35</v>
      </c>
      <c r="AO95" s="40" t="s">
        <v>35</v>
      </c>
      <c r="AP95" s="40" t="s">
        <v>35</v>
      </c>
      <c r="AQ95" s="36" t="s">
        <v>35</v>
      </c>
    </row>
    <row r="96" spans="1:43" s="42" customFormat="1">
      <c r="A96" s="35">
        <v>2015</v>
      </c>
      <c r="B96" s="35">
        <v>1</v>
      </c>
      <c r="C96" s="35">
        <v>95</v>
      </c>
      <c r="D96" s="36">
        <v>55070500296</v>
      </c>
      <c r="E96" s="36" t="s">
        <v>22</v>
      </c>
      <c r="F96" s="37" t="s">
        <v>4191</v>
      </c>
      <c r="G96" s="36" t="s">
        <v>35</v>
      </c>
      <c r="H96" s="37" t="s">
        <v>4192</v>
      </c>
      <c r="I96" s="38" t="s">
        <v>4</v>
      </c>
      <c r="J96" s="36" t="s">
        <v>25</v>
      </c>
      <c r="K96" s="36">
        <f t="shared" si="25"/>
        <v>10700000</v>
      </c>
      <c r="L96" s="38" t="s">
        <v>61</v>
      </c>
      <c r="M96" s="36">
        <f t="shared" si="26"/>
        <v>10706000</v>
      </c>
      <c r="N96" s="36" t="s">
        <v>103</v>
      </c>
      <c r="O96" s="36" t="str">
        <f t="shared" si="27"/>
        <v>2543005</v>
      </c>
      <c r="P96" s="38" t="s">
        <v>3326</v>
      </c>
      <c r="Q96" s="36">
        <f t="shared" si="28"/>
        <v>10803001</v>
      </c>
      <c r="R96" s="38" t="s">
        <v>2574</v>
      </c>
      <c r="S96" s="36" t="str">
        <f t="shared" si="29"/>
        <v>25540019</v>
      </c>
      <c r="T96" s="36" t="s">
        <v>3022</v>
      </c>
      <c r="U96" s="36" t="s">
        <v>25</v>
      </c>
      <c r="V96" s="37" t="s">
        <v>4193</v>
      </c>
      <c r="W96" s="38" t="str">
        <f t="shared" si="30"/>
        <v>276</v>
      </c>
      <c r="X96" s="38" t="s">
        <v>1708</v>
      </c>
      <c r="Y96" s="38" t="str">
        <f t="shared" si="31"/>
        <v>Europe</v>
      </c>
      <c r="Z96" s="39">
        <v>34271</v>
      </c>
      <c r="AA96" s="36">
        <f t="shared" si="32"/>
        <v>21</v>
      </c>
      <c r="AB96" s="40" t="s">
        <v>4194</v>
      </c>
      <c r="AC96" s="38" t="s">
        <v>2459</v>
      </c>
      <c r="AD96" s="36" t="s">
        <v>4195</v>
      </c>
      <c r="AE96" s="40" t="s">
        <v>4196</v>
      </c>
      <c r="AF96" s="39">
        <v>42156</v>
      </c>
      <c r="AG96" s="40" t="s">
        <v>3608</v>
      </c>
      <c r="AH96" s="39">
        <v>42369</v>
      </c>
      <c r="AI96" s="40" t="s">
        <v>3600</v>
      </c>
      <c r="AJ96" s="41" t="s">
        <v>4004</v>
      </c>
      <c r="AK96" s="36">
        <f t="shared" si="33"/>
        <v>213</v>
      </c>
      <c r="AL96" s="38" t="s">
        <v>35</v>
      </c>
      <c r="AM96" s="40" t="s">
        <v>35</v>
      </c>
      <c r="AN96" s="40" t="s">
        <v>35</v>
      </c>
      <c r="AO96" s="40" t="s">
        <v>35</v>
      </c>
      <c r="AP96" s="40" t="s">
        <v>35</v>
      </c>
      <c r="AQ96" s="36" t="s">
        <v>35</v>
      </c>
    </row>
    <row r="97" spans="1:43" s="42" customFormat="1">
      <c r="A97" s="35">
        <v>2015</v>
      </c>
      <c r="B97" s="35">
        <v>1</v>
      </c>
      <c r="C97" s="35">
        <v>96</v>
      </c>
      <c r="D97" s="36">
        <v>55130500061</v>
      </c>
      <c r="E97" s="36" t="s">
        <v>3</v>
      </c>
      <c r="F97" s="37" t="s">
        <v>4197</v>
      </c>
      <c r="G97" s="36" t="s">
        <v>35</v>
      </c>
      <c r="H97" s="37" t="s">
        <v>4198</v>
      </c>
      <c r="I97" s="38" t="s">
        <v>4</v>
      </c>
      <c r="J97" s="36" t="s">
        <v>25</v>
      </c>
      <c r="K97" s="36">
        <f t="shared" si="25"/>
        <v>11300000</v>
      </c>
      <c r="L97" s="38" t="s">
        <v>43</v>
      </c>
      <c r="M97" s="36">
        <f t="shared" si="26"/>
        <v>11303000</v>
      </c>
      <c r="N97" s="36" t="s">
        <v>173</v>
      </c>
      <c r="O97" s="36" t="str">
        <f t="shared" si="27"/>
        <v>2550005</v>
      </c>
      <c r="P97" s="38" t="s">
        <v>3569</v>
      </c>
      <c r="Q97" s="36">
        <f t="shared" si="28"/>
        <v>11300001</v>
      </c>
      <c r="R97" s="38" t="s">
        <v>2556</v>
      </c>
      <c r="S97" s="36" t="str">
        <f t="shared" si="29"/>
        <v>25540404</v>
      </c>
      <c r="T97" s="36" t="s">
        <v>2949</v>
      </c>
      <c r="U97" s="36" t="s">
        <v>25</v>
      </c>
      <c r="V97" s="37" t="s">
        <v>4199</v>
      </c>
      <c r="W97" s="38" t="str">
        <f t="shared" si="30"/>
        <v>276</v>
      </c>
      <c r="X97" s="38" t="s">
        <v>1708</v>
      </c>
      <c r="Y97" s="38" t="str">
        <f t="shared" si="31"/>
        <v>Europe</v>
      </c>
      <c r="Z97" s="39">
        <v>34289</v>
      </c>
      <c r="AA97" s="36">
        <f t="shared" si="32"/>
        <v>21</v>
      </c>
      <c r="AB97" s="40" t="s">
        <v>4200</v>
      </c>
      <c r="AC97" s="38" t="s">
        <v>2459</v>
      </c>
      <c r="AD97" s="36" t="s">
        <v>4201</v>
      </c>
      <c r="AE97" s="40" t="s">
        <v>4202</v>
      </c>
      <c r="AF97" s="39">
        <v>42156</v>
      </c>
      <c r="AG97" s="40" t="s">
        <v>3608</v>
      </c>
      <c r="AH97" s="39">
        <v>42216</v>
      </c>
      <c r="AI97" s="40" t="s">
        <v>3608</v>
      </c>
      <c r="AJ97" s="41" t="s">
        <v>3601</v>
      </c>
      <c r="AK97" s="36">
        <f t="shared" si="33"/>
        <v>60</v>
      </c>
      <c r="AL97" s="38" t="s">
        <v>35</v>
      </c>
      <c r="AM97" s="40" t="s">
        <v>35</v>
      </c>
      <c r="AN97" s="40" t="s">
        <v>35</v>
      </c>
      <c r="AO97" s="40" t="s">
        <v>35</v>
      </c>
      <c r="AP97" s="40" t="s">
        <v>35</v>
      </c>
      <c r="AQ97" s="36" t="s">
        <v>35</v>
      </c>
    </row>
    <row r="98" spans="1:43" s="42" customFormat="1">
      <c r="A98" s="35">
        <v>2015</v>
      </c>
      <c r="B98" s="35">
        <v>1</v>
      </c>
      <c r="C98" s="35">
        <v>97</v>
      </c>
      <c r="D98" s="36">
        <v>55120500616</v>
      </c>
      <c r="E98" s="36" t="s">
        <v>3</v>
      </c>
      <c r="F98" s="37" t="s">
        <v>4203</v>
      </c>
      <c r="G98" s="36" t="s">
        <v>35</v>
      </c>
      <c r="H98" s="37" t="s">
        <v>4204</v>
      </c>
      <c r="I98" s="38" t="s">
        <v>4</v>
      </c>
      <c r="J98" s="36" t="s">
        <v>25</v>
      </c>
      <c r="K98" s="36">
        <f t="shared" si="25"/>
        <v>11200000</v>
      </c>
      <c r="L98" s="38" t="s">
        <v>71</v>
      </c>
      <c r="M98" s="36">
        <f t="shared" si="26"/>
        <v>11206000</v>
      </c>
      <c r="N98" s="36" t="s">
        <v>169</v>
      </c>
      <c r="O98" s="36" t="str">
        <f t="shared" si="27"/>
        <v>2545005</v>
      </c>
      <c r="P98" s="38" t="s">
        <v>3287</v>
      </c>
      <c r="Q98" s="36">
        <f t="shared" si="28"/>
        <v>11200004</v>
      </c>
      <c r="R98" s="38" t="s">
        <v>2509</v>
      </c>
      <c r="S98" s="36" t="str">
        <f t="shared" si="29"/>
        <v>25540380</v>
      </c>
      <c r="T98" s="36" t="s">
        <v>2745</v>
      </c>
      <c r="U98" s="36" t="s">
        <v>25</v>
      </c>
      <c r="V98" s="37" t="s">
        <v>4205</v>
      </c>
      <c r="W98" s="38" t="str">
        <f t="shared" si="30"/>
        <v>788</v>
      </c>
      <c r="X98" s="38" t="s">
        <v>1990</v>
      </c>
      <c r="Y98" s="38" t="str">
        <f t="shared" si="31"/>
        <v>Africa</v>
      </c>
      <c r="Z98" s="39">
        <v>34308</v>
      </c>
      <c r="AA98" s="36">
        <f t="shared" si="32"/>
        <v>21</v>
      </c>
      <c r="AB98" s="40" t="s">
        <v>4206</v>
      </c>
      <c r="AC98" s="38" t="s">
        <v>2459</v>
      </c>
      <c r="AD98" s="38" t="s">
        <v>4207</v>
      </c>
      <c r="AE98" s="40" t="s">
        <v>4208</v>
      </c>
      <c r="AF98" s="39">
        <v>42156</v>
      </c>
      <c r="AG98" s="40" t="s">
        <v>3608</v>
      </c>
      <c r="AH98" s="39">
        <v>42215</v>
      </c>
      <c r="AI98" s="40" t="s">
        <v>3608</v>
      </c>
      <c r="AJ98" s="41" t="s">
        <v>3601</v>
      </c>
      <c r="AK98" s="36">
        <f t="shared" si="33"/>
        <v>59</v>
      </c>
      <c r="AL98" s="38" t="s">
        <v>35</v>
      </c>
      <c r="AM98" s="40" t="s">
        <v>35</v>
      </c>
      <c r="AN98" s="40" t="s">
        <v>35</v>
      </c>
      <c r="AO98" s="40" t="s">
        <v>35</v>
      </c>
      <c r="AP98" s="40" t="s">
        <v>35</v>
      </c>
      <c r="AQ98" s="36" t="s">
        <v>35</v>
      </c>
    </row>
    <row r="99" spans="1:43" s="42" customFormat="1">
      <c r="A99" s="35">
        <v>2015</v>
      </c>
      <c r="B99" s="35">
        <v>1</v>
      </c>
      <c r="C99" s="35">
        <v>98</v>
      </c>
      <c r="D99" s="36">
        <v>56070501059</v>
      </c>
      <c r="E99" s="38" t="s">
        <v>4007</v>
      </c>
      <c r="F99" s="36" t="s">
        <v>4209</v>
      </c>
      <c r="G99" s="36" t="s">
        <v>35</v>
      </c>
      <c r="H99" s="36" t="s">
        <v>4210</v>
      </c>
      <c r="I99" s="38" t="s">
        <v>4</v>
      </c>
      <c r="J99" s="38" t="s">
        <v>25</v>
      </c>
      <c r="K99" s="36">
        <f t="shared" si="25"/>
        <v>10700000</v>
      </c>
      <c r="L99" s="38" t="s">
        <v>61</v>
      </c>
      <c r="M99" s="36">
        <f t="shared" si="26"/>
        <v>10702000</v>
      </c>
      <c r="N99" s="36" t="s">
        <v>95</v>
      </c>
      <c r="O99" s="36" t="str">
        <f t="shared" si="27"/>
        <v>2530001</v>
      </c>
      <c r="P99" s="38" t="s">
        <v>3206</v>
      </c>
      <c r="Q99" s="36">
        <f t="shared" si="28"/>
        <v>11200004</v>
      </c>
      <c r="R99" s="38" t="s">
        <v>2509</v>
      </c>
      <c r="S99" s="36" t="str">
        <f t="shared" si="29"/>
        <v>25540098</v>
      </c>
      <c r="T99" s="36" t="s">
        <v>2749</v>
      </c>
      <c r="U99" s="36" t="s">
        <v>25</v>
      </c>
      <c r="V99" s="36" t="s">
        <v>4211</v>
      </c>
      <c r="W99" s="38" t="str">
        <f t="shared" si="30"/>
        <v>040</v>
      </c>
      <c r="X99" s="38" t="s">
        <v>1566</v>
      </c>
      <c r="Y99" s="38" t="str">
        <f t="shared" si="31"/>
        <v>Europe</v>
      </c>
      <c r="Z99" s="45">
        <v>34730</v>
      </c>
      <c r="AA99" s="36">
        <f t="shared" si="32"/>
        <v>20</v>
      </c>
      <c r="AB99" s="36" t="s">
        <v>4212</v>
      </c>
      <c r="AC99" s="38" t="s">
        <v>2459</v>
      </c>
      <c r="AD99" s="36" t="s">
        <v>4213</v>
      </c>
      <c r="AE99" s="36" t="s">
        <v>4214</v>
      </c>
      <c r="AF99" s="45">
        <v>42156</v>
      </c>
      <c r="AG99" s="40" t="s">
        <v>3608</v>
      </c>
      <c r="AH99" s="45">
        <v>42428</v>
      </c>
      <c r="AI99" s="40" t="s">
        <v>3893</v>
      </c>
      <c r="AJ99" s="41" t="s">
        <v>3989</v>
      </c>
      <c r="AK99" s="36">
        <f t="shared" si="33"/>
        <v>272</v>
      </c>
      <c r="AL99" s="38" t="s">
        <v>35</v>
      </c>
      <c r="AM99" s="40" t="s">
        <v>35</v>
      </c>
      <c r="AN99" s="40" t="s">
        <v>35</v>
      </c>
      <c r="AO99" s="40" t="s">
        <v>35</v>
      </c>
      <c r="AP99" s="40" t="s">
        <v>35</v>
      </c>
      <c r="AQ99" s="36" t="s">
        <v>35</v>
      </c>
    </row>
    <row r="100" spans="1:43" s="42" customFormat="1">
      <c r="A100" s="35">
        <v>2015</v>
      </c>
      <c r="B100" s="35">
        <v>1</v>
      </c>
      <c r="C100" s="35">
        <v>99</v>
      </c>
      <c r="D100" s="36">
        <v>56070500033</v>
      </c>
      <c r="E100" s="38" t="s">
        <v>4007</v>
      </c>
      <c r="F100" s="36" t="s">
        <v>4215</v>
      </c>
      <c r="G100" s="36" t="s">
        <v>35</v>
      </c>
      <c r="H100" s="36" t="s">
        <v>4216</v>
      </c>
      <c r="I100" s="38" t="s">
        <v>4</v>
      </c>
      <c r="J100" s="38" t="s">
        <v>25</v>
      </c>
      <c r="K100" s="36">
        <f t="shared" si="25"/>
        <v>10700000</v>
      </c>
      <c r="L100" s="38" t="s">
        <v>61</v>
      </c>
      <c r="M100" s="36">
        <f t="shared" si="26"/>
        <v>10702000</v>
      </c>
      <c r="N100" s="36" t="s">
        <v>95</v>
      </c>
      <c r="O100" s="36" t="str">
        <f t="shared" si="27"/>
        <v>2517001</v>
      </c>
      <c r="P100" s="38" t="s">
        <v>3187</v>
      </c>
      <c r="Q100" s="36">
        <f t="shared" si="28"/>
        <v>10706001</v>
      </c>
      <c r="R100" s="38" t="s">
        <v>2501</v>
      </c>
      <c r="S100" s="36" t="str">
        <f t="shared" si="29"/>
        <v>25540008</v>
      </c>
      <c r="T100" s="36" t="s">
        <v>2710</v>
      </c>
      <c r="U100" s="36" t="s">
        <v>25</v>
      </c>
      <c r="V100" s="36" t="s">
        <v>4217</v>
      </c>
      <c r="W100" s="38" t="str">
        <f t="shared" si="30"/>
        <v>276</v>
      </c>
      <c r="X100" s="38" t="s">
        <v>1708</v>
      </c>
      <c r="Y100" s="38" t="str">
        <f t="shared" si="31"/>
        <v>Europe</v>
      </c>
      <c r="Z100" s="39">
        <v>34585</v>
      </c>
      <c r="AA100" s="36">
        <f t="shared" si="32"/>
        <v>20</v>
      </c>
      <c r="AB100" s="40" t="s">
        <v>4218</v>
      </c>
      <c r="AC100" s="38" t="s">
        <v>2459</v>
      </c>
      <c r="AD100" s="46" t="s">
        <v>4219</v>
      </c>
      <c r="AE100" s="40" t="s">
        <v>4220</v>
      </c>
      <c r="AF100" s="45">
        <v>42156</v>
      </c>
      <c r="AG100" s="40" t="s">
        <v>3608</v>
      </c>
      <c r="AH100" s="45">
        <v>42216</v>
      </c>
      <c r="AI100" s="40" t="s">
        <v>3608</v>
      </c>
      <c r="AJ100" s="41" t="s">
        <v>3601</v>
      </c>
      <c r="AK100" s="36">
        <f t="shared" si="33"/>
        <v>60</v>
      </c>
      <c r="AL100" s="38" t="s">
        <v>35</v>
      </c>
      <c r="AM100" s="40" t="s">
        <v>35</v>
      </c>
      <c r="AN100" s="40" t="s">
        <v>35</v>
      </c>
      <c r="AO100" s="40" t="s">
        <v>35</v>
      </c>
      <c r="AP100" s="40" t="s">
        <v>35</v>
      </c>
      <c r="AQ100" s="36" t="s">
        <v>35</v>
      </c>
    </row>
    <row r="101" spans="1:43" s="42" customFormat="1">
      <c r="A101" s="35">
        <v>2015</v>
      </c>
      <c r="B101" s="35">
        <v>1</v>
      </c>
      <c r="C101" s="35">
        <v>100</v>
      </c>
      <c r="D101" s="36">
        <v>55070500314</v>
      </c>
      <c r="E101" s="38" t="s">
        <v>4007</v>
      </c>
      <c r="F101" s="36" t="s">
        <v>4221</v>
      </c>
      <c r="G101" s="36" t="s">
        <v>35</v>
      </c>
      <c r="H101" s="36" t="s">
        <v>4222</v>
      </c>
      <c r="I101" s="38" t="s">
        <v>4</v>
      </c>
      <c r="J101" s="38" t="s">
        <v>25</v>
      </c>
      <c r="K101" s="36">
        <f t="shared" si="25"/>
        <v>10700000</v>
      </c>
      <c r="L101" s="38" t="s">
        <v>61</v>
      </c>
      <c r="M101" s="36">
        <f t="shared" si="26"/>
        <v>10702000</v>
      </c>
      <c r="N101" s="36" t="s">
        <v>95</v>
      </c>
      <c r="O101" s="36" t="str">
        <f t="shared" si="27"/>
        <v>2514001</v>
      </c>
      <c r="P101" s="38" t="s">
        <v>3538</v>
      </c>
      <c r="Q101" s="36">
        <f t="shared" si="28"/>
        <v>10803001</v>
      </c>
      <c r="R101" s="38" t="s">
        <v>2574</v>
      </c>
      <c r="S101" s="36" t="str">
        <f t="shared" si="29"/>
        <v>25540019</v>
      </c>
      <c r="T101" s="36" t="s">
        <v>3022</v>
      </c>
      <c r="U101" s="36" t="s">
        <v>25</v>
      </c>
      <c r="V101" s="36" t="s">
        <v>4223</v>
      </c>
      <c r="W101" s="38" t="str">
        <f t="shared" si="30"/>
        <v>276</v>
      </c>
      <c r="X101" s="38" t="s">
        <v>1708</v>
      </c>
      <c r="Y101" s="38" t="str">
        <f t="shared" si="31"/>
        <v>Europe</v>
      </c>
      <c r="Z101" s="39">
        <v>34341</v>
      </c>
      <c r="AA101" s="36">
        <f t="shared" si="32"/>
        <v>21</v>
      </c>
      <c r="AB101" s="40" t="s">
        <v>4224</v>
      </c>
      <c r="AC101" s="38" t="s">
        <v>2459</v>
      </c>
      <c r="AD101" s="46" t="s">
        <v>4225</v>
      </c>
      <c r="AE101" s="40" t="s">
        <v>4226</v>
      </c>
      <c r="AF101" s="45">
        <v>42161</v>
      </c>
      <c r="AG101" s="40" t="s">
        <v>3608</v>
      </c>
      <c r="AH101" s="45">
        <v>42344</v>
      </c>
      <c r="AI101" s="40" t="s">
        <v>3600</v>
      </c>
      <c r="AJ101" s="41" t="s">
        <v>3996</v>
      </c>
      <c r="AK101" s="36">
        <f t="shared" si="33"/>
        <v>183</v>
      </c>
      <c r="AL101" s="38" t="s">
        <v>35</v>
      </c>
      <c r="AM101" s="40" t="s">
        <v>35</v>
      </c>
      <c r="AN101" s="40" t="s">
        <v>35</v>
      </c>
      <c r="AO101" s="40" t="s">
        <v>35</v>
      </c>
      <c r="AP101" s="40" t="s">
        <v>35</v>
      </c>
      <c r="AQ101" s="36" t="s">
        <v>35</v>
      </c>
    </row>
    <row r="102" spans="1:43" s="42" customFormat="1">
      <c r="A102" s="35">
        <v>2015</v>
      </c>
      <c r="B102" s="35">
        <v>1</v>
      </c>
      <c r="C102" s="35">
        <v>101</v>
      </c>
      <c r="D102" s="36">
        <v>55070502617</v>
      </c>
      <c r="E102" s="38" t="s">
        <v>4007</v>
      </c>
      <c r="F102" s="36" t="s">
        <v>4227</v>
      </c>
      <c r="G102" s="36" t="s">
        <v>35</v>
      </c>
      <c r="H102" s="36" t="s">
        <v>4228</v>
      </c>
      <c r="I102" s="38" t="s">
        <v>4</v>
      </c>
      <c r="J102" s="38" t="s">
        <v>25</v>
      </c>
      <c r="K102" s="36">
        <f t="shared" si="25"/>
        <v>10700000</v>
      </c>
      <c r="L102" s="38" t="s">
        <v>61</v>
      </c>
      <c r="M102" s="36">
        <f t="shared" si="26"/>
        <v>10702000</v>
      </c>
      <c r="N102" s="36" t="s">
        <v>95</v>
      </c>
      <c r="O102" s="36" t="str">
        <f t="shared" si="27"/>
        <v>2514001</v>
      </c>
      <c r="P102" s="38" t="s">
        <v>3538</v>
      </c>
      <c r="Q102" s="36">
        <f t="shared" si="28"/>
        <v>10702002</v>
      </c>
      <c r="R102" s="38" t="s">
        <v>2573</v>
      </c>
      <c r="S102" s="36" t="str">
        <f t="shared" si="29"/>
        <v>25540155</v>
      </c>
      <c r="T102" s="36" t="s">
        <v>2890</v>
      </c>
      <c r="U102" s="36" t="s">
        <v>25</v>
      </c>
      <c r="V102" s="36" t="s">
        <v>4229</v>
      </c>
      <c r="W102" s="38" t="str">
        <f t="shared" si="30"/>
        <v>356</v>
      </c>
      <c r="X102" s="38" t="s">
        <v>1746</v>
      </c>
      <c r="Y102" s="38" t="str">
        <f t="shared" si="31"/>
        <v>Asia</v>
      </c>
      <c r="Z102" s="39">
        <v>34217</v>
      </c>
      <c r="AA102" s="36">
        <f t="shared" si="32"/>
        <v>21</v>
      </c>
      <c r="AB102" s="40" t="s">
        <v>4230</v>
      </c>
      <c r="AC102" s="38" t="s">
        <v>2459</v>
      </c>
      <c r="AD102" s="46" t="s">
        <v>4231</v>
      </c>
      <c r="AE102" s="40" t="s">
        <v>4232</v>
      </c>
      <c r="AF102" s="45">
        <v>42161</v>
      </c>
      <c r="AG102" s="40" t="s">
        <v>3608</v>
      </c>
      <c r="AH102" s="45">
        <v>42277</v>
      </c>
      <c r="AI102" s="40" t="s">
        <v>3600</v>
      </c>
      <c r="AJ102" s="41" t="s">
        <v>3993</v>
      </c>
      <c r="AK102" s="36">
        <f t="shared" si="33"/>
        <v>116</v>
      </c>
      <c r="AL102" s="38" t="s">
        <v>35</v>
      </c>
      <c r="AM102" s="40" t="s">
        <v>35</v>
      </c>
      <c r="AN102" s="40" t="s">
        <v>35</v>
      </c>
      <c r="AO102" s="40" t="s">
        <v>35</v>
      </c>
      <c r="AP102" s="40" t="s">
        <v>35</v>
      </c>
      <c r="AQ102" s="36" t="s">
        <v>35</v>
      </c>
    </row>
    <row r="103" spans="1:43" s="42" customFormat="1">
      <c r="A103" s="35">
        <v>2015</v>
      </c>
      <c r="B103" s="35">
        <v>1</v>
      </c>
      <c r="C103" s="35">
        <v>102</v>
      </c>
      <c r="D103" s="36">
        <v>56070502809</v>
      </c>
      <c r="E103" s="38" t="s">
        <v>4007</v>
      </c>
      <c r="F103" s="36" t="s">
        <v>4233</v>
      </c>
      <c r="G103" s="36" t="s">
        <v>35</v>
      </c>
      <c r="H103" s="36" t="s">
        <v>4234</v>
      </c>
      <c r="I103" s="38" t="s">
        <v>4</v>
      </c>
      <c r="J103" s="38" t="s">
        <v>25</v>
      </c>
      <c r="K103" s="36">
        <f t="shared" si="25"/>
        <v>10700000</v>
      </c>
      <c r="L103" s="38" t="s">
        <v>61</v>
      </c>
      <c r="M103" s="36">
        <f t="shared" si="26"/>
        <v>10705000</v>
      </c>
      <c r="N103" s="36" t="s">
        <v>101</v>
      </c>
      <c r="O103" s="36" t="str">
        <f t="shared" si="27"/>
        <v>2514004</v>
      </c>
      <c r="P103" s="38" t="s">
        <v>3186</v>
      </c>
      <c r="Q103" s="36">
        <f t="shared" si="28"/>
        <v>10804002</v>
      </c>
      <c r="R103" s="38" t="s">
        <v>2524</v>
      </c>
      <c r="S103" s="36" t="str">
        <f t="shared" si="29"/>
        <v>25540156</v>
      </c>
      <c r="T103" s="36" t="s">
        <v>2829</v>
      </c>
      <c r="U103" s="36" t="s">
        <v>25</v>
      </c>
      <c r="V103" s="36" t="s">
        <v>4229</v>
      </c>
      <c r="W103" s="38" t="str">
        <f t="shared" si="30"/>
        <v>356</v>
      </c>
      <c r="X103" s="38" t="s">
        <v>1746</v>
      </c>
      <c r="Y103" s="38" t="str">
        <f t="shared" si="31"/>
        <v>Asia</v>
      </c>
      <c r="Z103" s="39">
        <v>34635</v>
      </c>
      <c r="AA103" s="36">
        <f t="shared" si="32"/>
        <v>20</v>
      </c>
      <c r="AB103" s="40" t="s">
        <v>4235</v>
      </c>
      <c r="AC103" s="38" t="s">
        <v>2459</v>
      </c>
      <c r="AD103" s="46" t="s">
        <v>4236</v>
      </c>
      <c r="AE103" s="40" t="s">
        <v>4237</v>
      </c>
      <c r="AF103" s="45">
        <v>42200</v>
      </c>
      <c r="AG103" s="40" t="s">
        <v>3608</v>
      </c>
      <c r="AH103" s="45">
        <v>42323</v>
      </c>
      <c r="AI103" s="40" t="s">
        <v>3600</v>
      </c>
      <c r="AJ103" s="41" t="s">
        <v>3993</v>
      </c>
      <c r="AK103" s="36">
        <f t="shared" si="33"/>
        <v>123</v>
      </c>
      <c r="AL103" s="38" t="s">
        <v>35</v>
      </c>
      <c r="AM103" s="40" t="s">
        <v>35</v>
      </c>
      <c r="AN103" s="40" t="s">
        <v>35</v>
      </c>
      <c r="AO103" s="40" t="s">
        <v>35</v>
      </c>
      <c r="AP103" s="40" t="s">
        <v>35</v>
      </c>
      <c r="AQ103" s="36" t="s">
        <v>35</v>
      </c>
    </row>
    <row r="104" spans="1:43" s="42" customFormat="1">
      <c r="A104" s="35">
        <v>2015</v>
      </c>
      <c r="B104" s="35">
        <v>1</v>
      </c>
      <c r="C104" s="35">
        <v>103</v>
      </c>
      <c r="D104" s="36">
        <v>55070500426</v>
      </c>
      <c r="E104" s="38" t="s">
        <v>4007</v>
      </c>
      <c r="F104" s="36" t="s">
        <v>4238</v>
      </c>
      <c r="G104" s="36" t="s">
        <v>35</v>
      </c>
      <c r="H104" s="36" t="s">
        <v>4239</v>
      </c>
      <c r="I104" s="38" t="s">
        <v>4</v>
      </c>
      <c r="J104" s="38" t="s">
        <v>25</v>
      </c>
      <c r="K104" s="36">
        <f t="shared" si="25"/>
        <v>10700000</v>
      </c>
      <c r="L104" s="38" t="s">
        <v>61</v>
      </c>
      <c r="M104" s="36">
        <f t="shared" si="26"/>
        <v>10705000</v>
      </c>
      <c r="N104" s="36" t="s">
        <v>101</v>
      </c>
      <c r="O104" s="36" t="str">
        <f t="shared" si="27"/>
        <v>2514004</v>
      </c>
      <c r="P104" s="38" t="s">
        <v>3186</v>
      </c>
      <c r="Q104" s="36">
        <f t="shared" si="28"/>
        <v>10804002</v>
      </c>
      <c r="R104" s="38" t="s">
        <v>2524</v>
      </c>
      <c r="S104" s="36" t="str">
        <f t="shared" si="29"/>
        <v>25540031</v>
      </c>
      <c r="T104" s="36" t="s">
        <v>2828</v>
      </c>
      <c r="U104" s="36" t="s">
        <v>25</v>
      </c>
      <c r="V104" s="36" t="s">
        <v>4240</v>
      </c>
      <c r="W104" s="38" t="str">
        <f t="shared" si="30"/>
        <v>688</v>
      </c>
      <c r="X104" s="38" t="s">
        <v>1936</v>
      </c>
      <c r="Y104" s="38" t="str">
        <f t="shared" si="31"/>
        <v>Europe</v>
      </c>
      <c r="Z104" s="39">
        <v>34430</v>
      </c>
      <c r="AA104" s="36">
        <f t="shared" si="32"/>
        <v>21</v>
      </c>
      <c r="AB104" s="40" t="s">
        <v>4241</v>
      </c>
      <c r="AC104" s="38" t="s">
        <v>2459</v>
      </c>
      <c r="AD104" s="46" t="s">
        <v>4242</v>
      </c>
      <c r="AE104" s="40" t="s">
        <v>4243</v>
      </c>
      <c r="AF104" s="45">
        <v>42156</v>
      </c>
      <c r="AG104" s="40" t="s">
        <v>3608</v>
      </c>
      <c r="AH104" s="45">
        <v>42216</v>
      </c>
      <c r="AI104" s="40" t="s">
        <v>3608</v>
      </c>
      <c r="AJ104" s="41" t="s">
        <v>3601</v>
      </c>
      <c r="AK104" s="36">
        <f t="shared" si="33"/>
        <v>60</v>
      </c>
      <c r="AL104" s="38" t="s">
        <v>35</v>
      </c>
      <c r="AM104" s="40" t="s">
        <v>35</v>
      </c>
      <c r="AN104" s="40" t="s">
        <v>35</v>
      </c>
      <c r="AO104" s="40" t="s">
        <v>35</v>
      </c>
      <c r="AP104" s="40" t="s">
        <v>35</v>
      </c>
      <c r="AQ104" s="36" t="s">
        <v>35</v>
      </c>
    </row>
    <row r="105" spans="1:43" s="42" customFormat="1">
      <c r="A105" s="35">
        <v>2015</v>
      </c>
      <c r="B105" s="35">
        <v>1</v>
      </c>
      <c r="C105" s="35">
        <v>104</v>
      </c>
      <c r="D105" s="36">
        <v>55070500208</v>
      </c>
      <c r="E105" s="38" t="s">
        <v>4007</v>
      </c>
      <c r="F105" s="36" t="s">
        <v>4244</v>
      </c>
      <c r="G105" s="36" t="s">
        <v>35</v>
      </c>
      <c r="H105" s="36" t="s">
        <v>4245</v>
      </c>
      <c r="I105" s="38" t="s">
        <v>4</v>
      </c>
      <c r="J105" s="38" t="s">
        <v>25</v>
      </c>
      <c r="K105" s="36">
        <f t="shared" si="25"/>
        <v>10700000</v>
      </c>
      <c r="L105" s="38" t="s">
        <v>61</v>
      </c>
      <c r="M105" s="36">
        <f t="shared" si="26"/>
        <v>10702000</v>
      </c>
      <c r="N105" s="36" t="s">
        <v>95</v>
      </c>
      <c r="O105" s="36" t="str">
        <f t="shared" si="27"/>
        <v>2514001</v>
      </c>
      <c r="P105" s="38" t="s">
        <v>3538</v>
      </c>
      <c r="Q105" s="36">
        <f t="shared" si="28"/>
        <v>10803001</v>
      </c>
      <c r="R105" s="38" t="s">
        <v>2574</v>
      </c>
      <c r="S105" s="36" t="str">
        <f t="shared" si="29"/>
        <v>25540019</v>
      </c>
      <c r="T105" s="36" t="s">
        <v>3022</v>
      </c>
      <c r="U105" s="36" t="s">
        <v>25</v>
      </c>
      <c r="V105" s="36" t="s">
        <v>4246</v>
      </c>
      <c r="W105" s="38" t="str">
        <f t="shared" si="30"/>
        <v>688</v>
      </c>
      <c r="X105" s="38" t="s">
        <v>1936</v>
      </c>
      <c r="Y105" s="38" t="str">
        <f t="shared" si="31"/>
        <v>Europe</v>
      </c>
      <c r="Z105" s="39">
        <v>34508</v>
      </c>
      <c r="AA105" s="36">
        <f t="shared" si="32"/>
        <v>20</v>
      </c>
      <c r="AB105" s="40" t="s">
        <v>4247</v>
      </c>
      <c r="AC105" s="38" t="s">
        <v>2459</v>
      </c>
      <c r="AD105" s="46" t="s">
        <v>4248</v>
      </c>
      <c r="AE105" s="40" t="s">
        <v>4249</v>
      </c>
      <c r="AF105" s="45">
        <v>42175</v>
      </c>
      <c r="AG105" s="40" t="s">
        <v>3608</v>
      </c>
      <c r="AH105" s="45">
        <v>42247</v>
      </c>
      <c r="AI105" s="40" t="s">
        <v>3600</v>
      </c>
      <c r="AJ105" s="41" t="s">
        <v>3601</v>
      </c>
      <c r="AK105" s="36">
        <f t="shared" si="33"/>
        <v>72</v>
      </c>
      <c r="AL105" s="38" t="s">
        <v>35</v>
      </c>
      <c r="AM105" s="40" t="s">
        <v>35</v>
      </c>
      <c r="AN105" s="40" t="s">
        <v>35</v>
      </c>
      <c r="AO105" s="40" t="s">
        <v>35</v>
      </c>
      <c r="AP105" s="40" t="s">
        <v>35</v>
      </c>
      <c r="AQ105" s="36" t="s">
        <v>35</v>
      </c>
    </row>
    <row r="106" spans="1:43" s="42" customFormat="1">
      <c r="A106" s="35">
        <v>2015</v>
      </c>
      <c r="B106" s="35">
        <v>1</v>
      </c>
      <c r="C106" s="35">
        <v>105</v>
      </c>
      <c r="D106" s="36">
        <v>55120500416</v>
      </c>
      <c r="E106" s="38" t="s">
        <v>4007</v>
      </c>
      <c r="F106" s="36" t="s">
        <v>4250</v>
      </c>
      <c r="G106" s="36" t="s">
        <v>35</v>
      </c>
      <c r="H106" s="36" t="s">
        <v>4251</v>
      </c>
      <c r="I106" s="38" t="s">
        <v>4</v>
      </c>
      <c r="J106" s="38" t="s">
        <v>25</v>
      </c>
      <c r="K106" s="36">
        <f t="shared" si="25"/>
        <v>11200000</v>
      </c>
      <c r="L106" s="38" t="s">
        <v>71</v>
      </c>
      <c r="M106" s="36">
        <f t="shared" si="26"/>
        <v>11204000</v>
      </c>
      <c r="N106" s="36" t="s">
        <v>167</v>
      </c>
      <c r="O106" s="36" t="str">
        <f t="shared" si="27"/>
        <v>2542003</v>
      </c>
      <c r="P106" s="38" t="s">
        <v>3308</v>
      </c>
      <c r="Q106" s="36">
        <f t="shared" si="28"/>
        <v>11200008</v>
      </c>
      <c r="R106" s="38" t="s">
        <v>2554</v>
      </c>
      <c r="S106" s="36" t="str">
        <f t="shared" si="29"/>
        <v>25540396</v>
      </c>
      <c r="T106" s="36" t="s">
        <v>2948</v>
      </c>
      <c r="U106" s="36" t="s">
        <v>25</v>
      </c>
      <c r="V106" s="36" t="s">
        <v>4252</v>
      </c>
      <c r="W106" s="38" t="str">
        <f t="shared" si="30"/>
        <v>788</v>
      </c>
      <c r="X106" s="38" t="s">
        <v>1990</v>
      </c>
      <c r="Y106" s="38" t="str">
        <f t="shared" si="31"/>
        <v>Africa</v>
      </c>
      <c r="Z106" s="39">
        <v>34373</v>
      </c>
      <c r="AA106" s="36">
        <f t="shared" si="32"/>
        <v>21</v>
      </c>
      <c r="AB106" s="40" t="s">
        <v>4253</v>
      </c>
      <c r="AC106" s="38" t="s">
        <v>2459</v>
      </c>
      <c r="AD106" s="46" t="s">
        <v>4254</v>
      </c>
      <c r="AE106" s="40" t="s">
        <v>4255</v>
      </c>
      <c r="AF106" s="45">
        <v>42156</v>
      </c>
      <c r="AG106" s="40" t="s">
        <v>3608</v>
      </c>
      <c r="AH106" s="45">
        <v>42216</v>
      </c>
      <c r="AI106" s="40" t="s">
        <v>3608</v>
      </c>
      <c r="AJ106" s="41" t="s">
        <v>3601</v>
      </c>
      <c r="AK106" s="36">
        <f t="shared" si="33"/>
        <v>60</v>
      </c>
      <c r="AL106" s="38" t="s">
        <v>35</v>
      </c>
      <c r="AM106" s="40" t="s">
        <v>35</v>
      </c>
      <c r="AN106" s="40" t="s">
        <v>35</v>
      </c>
      <c r="AO106" s="40" t="s">
        <v>35</v>
      </c>
      <c r="AP106" s="40" t="s">
        <v>35</v>
      </c>
      <c r="AQ106" s="36" t="s">
        <v>35</v>
      </c>
    </row>
    <row r="107" spans="1:43" s="42" customFormat="1">
      <c r="A107" s="35">
        <v>2015</v>
      </c>
      <c r="B107" s="35">
        <v>1</v>
      </c>
      <c r="C107" s="35">
        <v>106</v>
      </c>
      <c r="D107" s="36">
        <v>56070501604</v>
      </c>
      <c r="E107" s="36" t="s">
        <v>22</v>
      </c>
      <c r="F107" s="36" t="s">
        <v>3730</v>
      </c>
      <c r="G107" s="36" t="s">
        <v>35</v>
      </c>
      <c r="H107" s="36" t="s">
        <v>3731</v>
      </c>
      <c r="I107" s="36" t="s">
        <v>4</v>
      </c>
      <c r="J107" s="36" t="s">
        <v>13</v>
      </c>
      <c r="K107" s="36">
        <f t="shared" ref="K107:K138" si="34">IF(ISBLANK(L107),"",INDEX(FACULTY_CODE,MATCH(L107,FACULTY_NAME_EN,0)))</f>
        <v>10700000</v>
      </c>
      <c r="L107" s="38" t="s">
        <v>61</v>
      </c>
      <c r="M107" s="36">
        <f t="shared" ref="M107:M138" si="35">IF(ISBLANK(N107),"",INDEX(DEPARTMENT_CODE,MATCH(N107,DEPT_NAME_EN,0)))</f>
        <v>10710000</v>
      </c>
      <c r="N107" s="36" t="s">
        <v>111</v>
      </c>
      <c r="O107" s="36" t="str">
        <f t="shared" ref="O107:O138" si="36">IF(ISBLANK(P107),"",INDEX(Program_Code,MATCH(P107,Program_Name_En,0)))</f>
        <v>2535002</v>
      </c>
      <c r="P107" s="38" t="s">
        <v>3234</v>
      </c>
      <c r="Q107" s="36">
        <f t="shared" ref="Q107:Q138" si="37">IF(ISBLANK(R107),"",INDEX(FOS_Code,MATCH(R107,FOS_Name_En,0)))</f>
        <v>10710022</v>
      </c>
      <c r="R107" s="38" t="s">
        <v>2540</v>
      </c>
      <c r="S107" s="36" t="str">
        <f t="shared" ref="S107:S138" si="38">IF(ISBLANK(T107),"",INDEX(Program_Project_Code,MATCH(T107,Program_Project_Name,0)))</f>
        <v>25540115</v>
      </c>
      <c r="T107" s="36" t="s">
        <v>2873</v>
      </c>
      <c r="U107" s="36" t="s">
        <v>3732</v>
      </c>
      <c r="V107" s="36" t="s">
        <v>3733</v>
      </c>
      <c r="W107" s="38" t="str">
        <f t="shared" ref="W107:W138" si="39">IF(ISBLANK(X107),"",INDEX(Country_Code,MATCH(X107,Country_Name,0)))</f>
        <v>360</v>
      </c>
      <c r="X107" s="38" t="s">
        <v>1748</v>
      </c>
      <c r="Y107" s="38" t="str">
        <f t="shared" ref="Y107:Y138" si="40">IF(ISBLANK(X107),"",INDEX(Continents,MATCH(X107,Country_Name,0)))</f>
        <v>Asia</v>
      </c>
      <c r="Z107" s="39">
        <v>34745</v>
      </c>
      <c r="AA107" s="36">
        <f t="shared" si="32"/>
        <v>20</v>
      </c>
      <c r="AB107" s="40" t="s">
        <v>3734</v>
      </c>
      <c r="AC107" s="38" t="s">
        <v>2459</v>
      </c>
      <c r="AD107" s="46" t="s">
        <v>3735</v>
      </c>
      <c r="AE107" s="40" t="s">
        <v>3736</v>
      </c>
      <c r="AF107" s="39">
        <v>42230</v>
      </c>
      <c r="AG107" s="40" t="s">
        <v>3600</v>
      </c>
      <c r="AH107" s="39">
        <v>42370</v>
      </c>
      <c r="AI107" s="40" t="s">
        <v>3893</v>
      </c>
      <c r="AJ107" s="36" t="s">
        <v>3737</v>
      </c>
      <c r="AK107" s="36">
        <f t="shared" si="33"/>
        <v>140</v>
      </c>
      <c r="AL107" s="36" t="s">
        <v>33</v>
      </c>
      <c r="AM107" s="40" t="s">
        <v>35</v>
      </c>
      <c r="AN107" s="40" t="s">
        <v>3738</v>
      </c>
      <c r="AO107" s="40" t="s">
        <v>35</v>
      </c>
      <c r="AP107" s="40" t="s">
        <v>35</v>
      </c>
      <c r="AQ107" s="36" t="s">
        <v>35</v>
      </c>
    </row>
    <row r="108" spans="1:43" s="42" customFormat="1">
      <c r="A108" s="35">
        <v>2015</v>
      </c>
      <c r="B108" s="35">
        <v>1</v>
      </c>
      <c r="C108" s="35">
        <v>107</v>
      </c>
      <c r="D108" s="36">
        <v>56130500233</v>
      </c>
      <c r="E108" s="36" t="s">
        <v>22</v>
      </c>
      <c r="F108" s="36" t="s">
        <v>3739</v>
      </c>
      <c r="G108" s="36" t="s">
        <v>35</v>
      </c>
      <c r="H108" s="36" t="s">
        <v>3740</v>
      </c>
      <c r="I108" s="36" t="s">
        <v>4</v>
      </c>
      <c r="J108" s="36" t="s">
        <v>13</v>
      </c>
      <c r="K108" s="36">
        <f t="shared" si="34"/>
        <v>11300000</v>
      </c>
      <c r="L108" s="38" t="s">
        <v>43</v>
      </c>
      <c r="M108" s="36">
        <f t="shared" si="35"/>
        <v>11302000</v>
      </c>
      <c r="N108" s="36" t="s">
        <v>171</v>
      </c>
      <c r="O108" s="36" t="str">
        <f t="shared" si="36"/>
        <v>2543003</v>
      </c>
      <c r="P108" s="38" t="s">
        <v>3554</v>
      </c>
      <c r="Q108" s="36">
        <f t="shared" si="37"/>
        <v>10808011</v>
      </c>
      <c r="R108" s="38" t="s">
        <v>2510</v>
      </c>
      <c r="S108" s="36" t="str">
        <f t="shared" si="38"/>
        <v>25540412</v>
      </c>
      <c r="T108" s="36" t="s">
        <v>2763</v>
      </c>
      <c r="U108" s="36" t="s">
        <v>3732</v>
      </c>
      <c r="V108" s="36" t="s">
        <v>3741</v>
      </c>
      <c r="W108" s="38" t="str">
        <f t="shared" si="39"/>
        <v>392</v>
      </c>
      <c r="X108" s="38" t="s">
        <v>44</v>
      </c>
      <c r="Y108" s="38" t="str">
        <f t="shared" si="40"/>
        <v>Asia</v>
      </c>
      <c r="Z108" s="39">
        <v>34604</v>
      </c>
      <c r="AA108" s="36">
        <f t="shared" si="32"/>
        <v>20</v>
      </c>
      <c r="AB108" s="40" t="s">
        <v>3742</v>
      </c>
      <c r="AC108" s="38" t="s">
        <v>2459</v>
      </c>
      <c r="AD108" s="46" t="s">
        <v>3743</v>
      </c>
      <c r="AE108" s="40" t="s">
        <v>3744</v>
      </c>
      <c r="AF108" s="39">
        <v>42247</v>
      </c>
      <c r="AG108" s="40" t="s">
        <v>3600</v>
      </c>
      <c r="AH108" s="39">
        <v>42370</v>
      </c>
      <c r="AI108" s="40" t="s">
        <v>3893</v>
      </c>
      <c r="AJ108" s="36" t="s">
        <v>3737</v>
      </c>
      <c r="AK108" s="36">
        <f t="shared" si="33"/>
        <v>123</v>
      </c>
      <c r="AL108" s="36" t="s">
        <v>33</v>
      </c>
      <c r="AM108" s="40" t="s">
        <v>35</v>
      </c>
      <c r="AN108" s="40" t="s">
        <v>35</v>
      </c>
      <c r="AO108" s="40" t="s">
        <v>35</v>
      </c>
      <c r="AP108" s="40" t="s">
        <v>35</v>
      </c>
      <c r="AQ108" s="40" t="s">
        <v>3745</v>
      </c>
    </row>
    <row r="109" spans="1:43" s="42" customFormat="1">
      <c r="A109" s="35">
        <v>2015</v>
      </c>
      <c r="B109" s="35">
        <v>1</v>
      </c>
      <c r="C109" s="35">
        <v>108</v>
      </c>
      <c r="D109" s="36">
        <v>56130500221</v>
      </c>
      <c r="E109" s="36" t="s">
        <v>22</v>
      </c>
      <c r="F109" s="36" t="s">
        <v>3746</v>
      </c>
      <c r="G109" s="36" t="s">
        <v>35</v>
      </c>
      <c r="H109" s="36" t="s">
        <v>3747</v>
      </c>
      <c r="I109" s="36" t="s">
        <v>4</v>
      </c>
      <c r="J109" s="36" t="s">
        <v>13</v>
      </c>
      <c r="K109" s="36">
        <f t="shared" si="34"/>
        <v>11300000</v>
      </c>
      <c r="L109" s="38" t="s">
        <v>43</v>
      </c>
      <c r="M109" s="36">
        <f t="shared" si="35"/>
        <v>11302000</v>
      </c>
      <c r="N109" s="36" t="s">
        <v>171</v>
      </c>
      <c r="O109" s="36" t="str">
        <f t="shared" si="36"/>
        <v>2543003</v>
      </c>
      <c r="P109" s="38" t="s">
        <v>3554</v>
      </c>
      <c r="Q109" s="36">
        <f t="shared" si="37"/>
        <v>10808011</v>
      </c>
      <c r="R109" s="38" t="s">
        <v>2510</v>
      </c>
      <c r="S109" s="36" t="str">
        <f t="shared" si="38"/>
        <v>25540412</v>
      </c>
      <c r="T109" s="36" t="s">
        <v>2763</v>
      </c>
      <c r="U109" s="36" t="s">
        <v>3732</v>
      </c>
      <c r="V109" s="36" t="s">
        <v>3741</v>
      </c>
      <c r="W109" s="38" t="str">
        <f t="shared" si="39"/>
        <v>392</v>
      </c>
      <c r="X109" s="38" t="s">
        <v>44</v>
      </c>
      <c r="Y109" s="38" t="str">
        <f t="shared" si="40"/>
        <v>Asia</v>
      </c>
      <c r="Z109" s="39">
        <v>34647</v>
      </c>
      <c r="AA109" s="36">
        <f t="shared" si="32"/>
        <v>20</v>
      </c>
      <c r="AB109" s="40" t="s">
        <v>3748</v>
      </c>
      <c r="AC109" s="38" t="s">
        <v>2459</v>
      </c>
      <c r="AD109" s="46" t="s">
        <v>3749</v>
      </c>
      <c r="AE109" s="40" t="s">
        <v>3750</v>
      </c>
      <c r="AF109" s="39">
        <v>42247</v>
      </c>
      <c r="AG109" s="40" t="s">
        <v>3600</v>
      </c>
      <c r="AH109" s="39">
        <v>42370</v>
      </c>
      <c r="AI109" s="40" t="s">
        <v>3893</v>
      </c>
      <c r="AJ109" s="36" t="s">
        <v>3737</v>
      </c>
      <c r="AK109" s="36">
        <f t="shared" si="33"/>
        <v>123</v>
      </c>
      <c r="AL109" s="36" t="s">
        <v>33</v>
      </c>
      <c r="AM109" s="40" t="s">
        <v>35</v>
      </c>
      <c r="AN109" s="40" t="s">
        <v>35</v>
      </c>
      <c r="AO109" s="40" t="s">
        <v>35</v>
      </c>
      <c r="AP109" s="40" t="s">
        <v>35</v>
      </c>
      <c r="AQ109" s="40" t="s">
        <v>3745</v>
      </c>
    </row>
    <row r="110" spans="1:43" s="42" customFormat="1">
      <c r="A110" s="35">
        <v>2015</v>
      </c>
      <c r="B110" s="35">
        <v>1</v>
      </c>
      <c r="C110" s="35">
        <v>109</v>
      </c>
      <c r="D110" s="36">
        <v>56130500227</v>
      </c>
      <c r="E110" s="36" t="s">
        <v>22</v>
      </c>
      <c r="F110" s="36" t="s">
        <v>3751</v>
      </c>
      <c r="G110" s="36" t="s">
        <v>35</v>
      </c>
      <c r="H110" s="36" t="s">
        <v>3752</v>
      </c>
      <c r="I110" s="36" t="s">
        <v>4</v>
      </c>
      <c r="J110" s="36" t="s">
        <v>13</v>
      </c>
      <c r="K110" s="36">
        <f t="shared" si="34"/>
        <v>11300000</v>
      </c>
      <c r="L110" s="38" t="s">
        <v>43</v>
      </c>
      <c r="M110" s="36">
        <f t="shared" si="35"/>
        <v>11302000</v>
      </c>
      <c r="N110" s="36" t="s">
        <v>171</v>
      </c>
      <c r="O110" s="36" t="str">
        <f t="shared" si="36"/>
        <v>2543003</v>
      </c>
      <c r="P110" s="38" t="s">
        <v>3554</v>
      </c>
      <c r="Q110" s="36">
        <f t="shared" si="37"/>
        <v>10808011</v>
      </c>
      <c r="R110" s="38" t="s">
        <v>2510</v>
      </c>
      <c r="S110" s="36" t="str">
        <f t="shared" si="38"/>
        <v>25540412</v>
      </c>
      <c r="T110" s="36" t="s">
        <v>2763</v>
      </c>
      <c r="U110" s="36" t="s">
        <v>3732</v>
      </c>
      <c r="V110" s="36" t="s">
        <v>3741</v>
      </c>
      <c r="W110" s="38" t="str">
        <f t="shared" si="39"/>
        <v>392</v>
      </c>
      <c r="X110" s="38" t="s">
        <v>44</v>
      </c>
      <c r="Y110" s="38" t="str">
        <f t="shared" si="40"/>
        <v>Asia</v>
      </c>
      <c r="Z110" s="39">
        <v>34614</v>
      </c>
      <c r="AA110" s="36">
        <f t="shared" si="32"/>
        <v>20</v>
      </c>
      <c r="AB110" s="40" t="s">
        <v>3753</v>
      </c>
      <c r="AC110" s="38" t="s">
        <v>2459</v>
      </c>
      <c r="AD110" s="46" t="s">
        <v>3754</v>
      </c>
      <c r="AE110" s="40" t="s">
        <v>3755</v>
      </c>
      <c r="AF110" s="39">
        <v>42247</v>
      </c>
      <c r="AG110" s="40" t="s">
        <v>3600</v>
      </c>
      <c r="AH110" s="39">
        <v>42370</v>
      </c>
      <c r="AI110" s="40" t="s">
        <v>3893</v>
      </c>
      <c r="AJ110" s="36" t="s">
        <v>3737</v>
      </c>
      <c r="AK110" s="36">
        <f t="shared" si="33"/>
        <v>123</v>
      </c>
      <c r="AL110" s="36" t="s">
        <v>33</v>
      </c>
      <c r="AM110" s="40" t="s">
        <v>35</v>
      </c>
      <c r="AN110" s="40" t="s">
        <v>35</v>
      </c>
      <c r="AO110" s="40" t="s">
        <v>35</v>
      </c>
      <c r="AP110" s="40" t="s">
        <v>35</v>
      </c>
      <c r="AQ110" s="40" t="s">
        <v>3745</v>
      </c>
    </row>
    <row r="111" spans="1:43" s="42" customFormat="1">
      <c r="A111" s="35">
        <v>2015</v>
      </c>
      <c r="B111" s="35">
        <v>1</v>
      </c>
      <c r="C111" s="35">
        <v>110</v>
      </c>
      <c r="D111" s="36">
        <v>56090500677</v>
      </c>
      <c r="E111" s="36" t="s">
        <v>22</v>
      </c>
      <c r="F111" s="36" t="s">
        <v>3756</v>
      </c>
      <c r="G111" s="36" t="s">
        <v>35</v>
      </c>
      <c r="H111" s="36" t="s">
        <v>3757</v>
      </c>
      <c r="I111" s="36" t="s">
        <v>4</v>
      </c>
      <c r="J111" s="36" t="s">
        <v>13</v>
      </c>
      <c r="K111" s="36">
        <f t="shared" si="34"/>
        <v>10900000</v>
      </c>
      <c r="L111" s="38" t="s">
        <v>65</v>
      </c>
      <c r="M111" s="36">
        <f t="shared" si="35"/>
        <v>10902000</v>
      </c>
      <c r="N111" s="36" t="s">
        <v>137</v>
      </c>
      <c r="O111" s="36" t="str">
        <f t="shared" si="36"/>
        <v>2519002</v>
      </c>
      <c r="P111" s="38" t="s">
        <v>3190</v>
      </c>
      <c r="Q111" s="36">
        <f t="shared" si="37"/>
        <v>10902012</v>
      </c>
      <c r="R111" s="38" t="s">
        <v>2486</v>
      </c>
      <c r="S111" s="36" t="str">
        <f t="shared" si="38"/>
        <v>N/A</v>
      </c>
      <c r="T111" s="36" t="s">
        <v>35</v>
      </c>
      <c r="U111" s="36" t="s">
        <v>3732</v>
      </c>
      <c r="V111" s="36" t="s">
        <v>3741</v>
      </c>
      <c r="W111" s="38" t="str">
        <f t="shared" si="39"/>
        <v>392</v>
      </c>
      <c r="X111" s="38" t="s">
        <v>44</v>
      </c>
      <c r="Y111" s="38" t="str">
        <f t="shared" si="40"/>
        <v>Asia</v>
      </c>
      <c r="Z111" s="39">
        <v>34608</v>
      </c>
      <c r="AA111" s="36">
        <f t="shared" si="32"/>
        <v>20</v>
      </c>
      <c r="AB111" s="40" t="s">
        <v>3758</v>
      </c>
      <c r="AC111" s="38" t="s">
        <v>2459</v>
      </c>
      <c r="AD111" s="46" t="s">
        <v>3759</v>
      </c>
      <c r="AE111" s="40" t="s">
        <v>3760</v>
      </c>
      <c r="AF111" s="39">
        <v>42247</v>
      </c>
      <c r="AG111" s="40" t="s">
        <v>3600</v>
      </c>
      <c r="AH111" s="39">
        <v>42370</v>
      </c>
      <c r="AI111" s="40" t="s">
        <v>3893</v>
      </c>
      <c r="AJ111" s="36" t="s">
        <v>3737</v>
      </c>
      <c r="AK111" s="36">
        <f t="shared" si="33"/>
        <v>123</v>
      </c>
      <c r="AL111" s="36" t="s">
        <v>33</v>
      </c>
      <c r="AM111" s="40" t="s">
        <v>35</v>
      </c>
      <c r="AN111" s="40" t="s">
        <v>35</v>
      </c>
      <c r="AO111" s="40" t="s">
        <v>35</v>
      </c>
      <c r="AP111" s="40" t="s">
        <v>35</v>
      </c>
      <c r="AQ111" s="40" t="s">
        <v>3745</v>
      </c>
    </row>
    <row r="112" spans="1:43" s="42" customFormat="1">
      <c r="A112" s="35">
        <v>2015</v>
      </c>
      <c r="B112" s="35">
        <v>1</v>
      </c>
      <c r="C112" s="35">
        <v>111</v>
      </c>
      <c r="D112" s="36">
        <v>56090500421</v>
      </c>
      <c r="E112" s="38" t="s">
        <v>4007</v>
      </c>
      <c r="F112" s="37" t="s">
        <v>4256</v>
      </c>
      <c r="G112" s="36" t="s">
        <v>35</v>
      </c>
      <c r="H112" s="36" t="s">
        <v>4257</v>
      </c>
      <c r="I112" s="38" t="s">
        <v>4</v>
      </c>
      <c r="J112" s="38" t="s">
        <v>13</v>
      </c>
      <c r="K112" s="36">
        <f t="shared" si="34"/>
        <v>10900000</v>
      </c>
      <c r="L112" s="38" t="s">
        <v>65</v>
      </c>
      <c r="M112" s="36">
        <f t="shared" si="35"/>
        <v>10903000</v>
      </c>
      <c r="N112" s="36" t="s">
        <v>131</v>
      </c>
      <c r="O112" s="36" t="str">
        <f t="shared" si="36"/>
        <v>2545007</v>
      </c>
      <c r="P112" s="38" t="s">
        <v>3293</v>
      </c>
      <c r="Q112" s="36">
        <f t="shared" si="37"/>
        <v>10903004</v>
      </c>
      <c r="R112" s="38" t="s">
        <v>2480</v>
      </c>
      <c r="S112" s="36" t="str">
        <f t="shared" si="38"/>
        <v>25540181</v>
      </c>
      <c r="T112" s="36" t="s">
        <v>2766</v>
      </c>
      <c r="U112" s="36" t="s">
        <v>3732</v>
      </c>
      <c r="V112" s="36" t="s">
        <v>3930</v>
      </c>
      <c r="W112" s="38" t="str">
        <f t="shared" si="39"/>
        <v>392</v>
      </c>
      <c r="X112" s="38" t="s">
        <v>44</v>
      </c>
      <c r="Y112" s="38" t="str">
        <f t="shared" si="40"/>
        <v>Asia</v>
      </c>
      <c r="Z112" s="45">
        <v>34541</v>
      </c>
      <c r="AA112" s="36">
        <f t="shared" si="32"/>
        <v>21</v>
      </c>
      <c r="AB112" s="49" t="s">
        <v>4258</v>
      </c>
      <c r="AC112" s="38" t="s">
        <v>2459</v>
      </c>
      <c r="AD112" s="36" t="s">
        <v>4259</v>
      </c>
      <c r="AE112" s="40" t="s">
        <v>4260</v>
      </c>
      <c r="AF112" s="45">
        <v>42237</v>
      </c>
      <c r="AG112" s="40" t="s">
        <v>3600</v>
      </c>
      <c r="AH112" s="45">
        <v>42386</v>
      </c>
      <c r="AI112" s="40" t="s">
        <v>3893</v>
      </c>
      <c r="AJ112" s="36" t="s">
        <v>3996</v>
      </c>
      <c r="AK112" s="36">
        <f t="shared" si="33"/>
        <v>149</v>
      </c>
      <c r="AL112" s="38" t="s">
        <v>35</v>
      </c>
      <c r="AM112" s="40" t="s">
        <v>35</v>
      </c>
      <c r="AN112" s="40" t="s">
        <v>4261</v>
      </c>
      <c r="AO112" s="40" t="s">
        <v>35</v>
      </c>
      <c r="AP112" s="40" t="s">
        <v>35</v>
      </c>
      <c r="AQ112" s="40" t="s">
        <v>35</v>
      </c>
    </row>
    <row r="113" spans="1:43" s="42" customFormat="1">
      <c r="A113" s="35">
        <v>2015</v>
      </c>
      <c r="B113" s="35">
        <v>1</v>
      </c>
      <c r="C113" s="35">
        <v>112</v>
      </c>
      <c r="D113" s="36">
        <v>56090500643</v>
      </c>
      <c r="E113" s="38" t="s">
        <v>4007</v>
      </c>
      <c r="F113" s="37" t="s">
        <v>4262</v>
      </c>
      <c r="G113" s="36" t="s">
        <v>35</v>
      </c>
      <c r="H113" s="36" t="s">
        <v>4263</v>
      </c>
      <c r="I113" s="38" t="s">
        <v>4</v>
      </c>
      <c r="J113" s="38" t="s">
        <v>13</v>
      </c>
      <c r="K113" s="36">
        <f t="shared" si="34"/>
        <v>10900000</v>
      </c>
      <c r="L113" s="38" t="s">
        <v>65</v>
      </c>
      <c r="M113" s="36">
        <f t="shared" si="35"/>
        <v>10902000</v>
      </c>
      <c r="N113" s="36" t="s">
        <v>137</v>
      </c>
      <c r="O113" s="36" t="str">
        <f t="shared" si="36"/>
        <v>2519002</v>
      </c>
      <c r="P113" s="38" t="s">
        <v>3190</v>
      </c>
      <c r="Q113" s="36">
        <f t="shared" si="37"/>
        <v>10902012</v>
      </c>
      <c r="R113" s="38" t="s">
        <v>2486</v>
      </c>
      <c r="S113" s="36" t="str">
        <f t="shared" si="38"/>
        <v>25540205</v>
      </c>
      <c r="T113" s="36" t="s">
        <v>3095</v>
      </c>
      <c r="U113" s="36" t="s">
        <v>3732</v>
      </c>
      <c r="V113" s="36" t="s">
        <v>3930</v>
      </c>
      <c r="W113" s="38" t="str">
        <f t="shared" si="39"/>
        <v>458</v>
      </c>
      <c r="X113" s="38" t="s">
        <v>28</v>
      </c>
      <c r="Y113" s="38" t="str">
        <f t="shared" si="40"/>
        <v>Asia</v>
      </c>
      <c r="Z113" s="45">
        <v>34554</v>
      </c>
      <c r="AA113" s="36">
        <f t="shared" si="32"/>
        <v>21</v>
      </c>
      <c r="AB113" s="49" t="s">
        <v>4264</v>
      </c>
      <c r="AC113" s="38" t="s">
        <v>2459</v>
      </c>
      <c r="AD113" s="36" t="s">
        <v>4265</v>
      </c>
      <c r="AE113" s="40" t="s">
        <v>4266</v>
      </c>
      <c r="AF113" s="45">
        <v>42237</v>
      </c>
      <c r="AG113" s="40" t="s">
        <v>3600</v>
      </c>
      <c r="AH113" s="45">
        <v>42386</v>
      </c>
      <c r="AI113" s="40" t="s">
        <v>3893</v>
      </c>
      <c r="AJ113" s="36" t="s">
        <v>4004</v>
      </c>
      <c r="AK113" s="36">
        <f t="shared" si="33"/>
        <v>149</v>
      </c>
      <c r="AL113" s="38" t="s">
        <v>35</v>
      </c>
      <c r="AM113" s="40" t="s">
        <v>35</v>
      </c>
      <c r="AN113" s="40" t="s">
        <v>4261</v>
      </c>
      <c r="AO113" s="40" t="s">
        <v>35</v>
      </c>
      <c r="AP113" s="40" t="s">
        <v>35</v>
      </c>
      <c r="AQ113" s="40" t="s">
        <v>35</v>
      </c>
    </row>
    <row r="114" spans="1:43" s="42" customFormat="1">
      <c r="A114" s="35">
        <v>2015</v>
      </c>
      <c r="B114" s="35">
        <v>1</v>
      </c>
      <c r="C114" s="35">
        <v>113</v>
      </c>
      <c r="D114" s="36">
        <v>56090500230</v>
      </c>
      <c r="E114" s="38" t="s">
        <v>4007</v>
      </c>
      <c r="F114" s="37" t="s">
        <v>4267</v>
      </c>
      <c r="G114" s="36" t="s">
        <v>35</v>
      </c>
      <c r="H114" s="36" t="s">
        <v>4268</v>
      </c>
      <c r="I114" s="38" t="s">
        <v>4</v>
      </c>
      <c r="J114" s="38" t="s">
        <v>13</v>
      </c>
      <c r="K114" s="36">
        <f t="shared" si="34"/>
        <v>10900000</v>
      </c>
      <c r="L114" s="38" t="s">
        <v>65</v>
      </c>
      <c r="M114" s="36">
        <f t="shared" si="35"/>
        <v>10903000</v>
      </c>
      <c r="N114" s="36" t="s">
        <v>131</v>
      </c>
      <c r="O114" s="36" t="str">
        <f t="shared" si="36"/>
        <v>2548009</v>
      </c>
      <c r="P114" s="38" t="s">
        <v>3407</v>
      </c>
      <c r="Q114" s="36">
        <f t="shared" si="37"/>
        <v>10903007</v>
      </c>
      <c r="R114" s="38" t="s">
        <v>2604</v>
      </c>
      <c r="S114" s="36" t="str">
        <f t="shared" si="38"/>
        <v>25550001</v>
      </c>
      <c r="T114" s="36" t="s">
        <v>2687</v>
      </c>
      <c r="U114" s="36" t="s">
        <v>13</v>
      </c>
      <c r="V114" s="36" t="s">
        <v>4269</v>
      </c>
      <c r="W114" s="38" t="str">
        <f t="shared" si="39"/>
        <v>410</v>
      </c>
      <c r="X114" s="38" t="s">
        <v>1773</v>
      </c>
      <c r="Y114" s="38" t="str">
        <f t="shared" si="40"/>
        <v>Asia</v>
      </c>
      <c r="Z114" s="45">
        <v>34737</v>
      </c>
      <c r="AA114" s="36">
        <f t="shared" si="32"/>
        <v>20</v>
      </c>
      <c r="AB114" s="49" t="s">
        <v>4270</v>
      </c>
      <c r="AC114" s="38" t="s">
        <v>2459</v>
      </c>
      <c r="AD114" s="36" t="s">
        <v>4271</v>
      </c>
      <c r="AE114" s="40" t="s">
        <v>4272</v>
      </c>
      <c r="AF114" s="45">
        <v>42247</v>
      </c>
      <c r="AG114" s="40" t="s">
        <v>3600</v>
      </c>
      <c r="AH114" s="45">
        <v>42356</v>
      </c>
      <c r="AI114" s="40" t="s">
        <v>3600</v>
      </c>
      <c r="AJ114" s="36" t="s">
        <v>4273</v>
      </c>
      <c r="AK114" s="36">
        <f t="shared" si="33"/>
        <v>109</v>
      </c>
      <c r="AL114" s="38" t="s">
        <v>35</v>
      </c>
      <c r="AM114" s="40" t="s">
        <v>35</v>
      </c>
      <c r="AN114" s="40" t="s">
        <v>4274</v>
      </c>
      <c r="AO114" s="40" t="s">
        <v>35</v>
      </c>
      <c r="AP114" s="40" t="s">
        <v>35</v>
      </c>
      <c r="AQ114" s="40" t="s">
        <v>35</v>
      </c>
    </row>
    <row r="115" spans="1:43" s="42" customFormat="1">
      <c r="A115" s="35">
        <v>2015</v>
      </c>
      <c r="B115" s="35">
        <v>1</v>
      </c>
      <c r="C115" s="35">
        <v>114</v>
      </c>
      <c r="D115" s="36">
        <v>56090500203</v>
      </c>
      <c r="E115" s="38" t="s">
        <v>4014</v>
      </c>
      <c r="F115" s="37" t="s">
        <v>4275</v>
      </c>
      <c r="G115" s="36" t="s">
        <v>35</v>
      </c>
      <c r="H115" s="36" t="s">
        <v>4276</v>
      </c>
      <c r="I115" s="38" t="s">
        <v>4</v>
      </c>
      <c r="J115" s="38" t="s">
        <v>13</v>
      </c>
      <c r="K115" s="36">
        <f t="shared" si="34"/>
        <v>10900000</v>
      </c>
      <c r="L115" s="38" t="s">
        <v>65</v>
      </c>
      <c r="M115" s="36">
        <f t="shared" si="35"/>
        <v>10903000</v>
      </c>
      <c r="N115" s="36" t="s">
        <v>131</v>
      </c>
      <c r="O115" s="36" t="str">
        <f t="shared" si="36"/>
        <v>2548009</v>
      </c>
      <c r="P115" s="38" t="s">
        <v>3407</v>
      </c>
      <c r="Q115" s="36">
        <f t="shared" si="37"/>
        <v>10903007</v>
      </c>
      <c r="R115" s="38" t="s">
        <v>2604</v>
      </c>
      <c r="S115" s="36" t="str">
        <f t="shared" si="38"/>
        <v>25550001</v>
      </c>
      <c r="T115" s="36" t="s">
        <v>2687</v>
      </c>
      <c r="U115" s="36" t="s">
        <v>13</v>
      </c>
      <c r="V115" s="36" t="s">
        <v>4269</v>
      </c>
      <c r="W115" s="38" t="str">
        <f t="shared" si="39"/>
        <v>410</v>
      </c>
      <c r="X115" s="38" t="s">
        <v>1773</v>
      </c>
      <c r="Y115" s="38" t="str">
        <f t="shared" si="40"/>
        <v>Asia</v>
      </c>
      <c r="Z115" s="45">
        <v>34897</v>
      </c>
      <c r="AA115" s="36">
        <f t="shared" si="32"/>
        <v>20</v>
      </c>
      <c r="AB115" s="49" t="s">
        <v>4277</v>
      </c>
      <c r="AC115" s="38" t="s">
        <v>2459</v>
      </c>
      <c r="AD115" s="36" t="s">
        <v>4278</v>
      </c>
      <c r="AE115" s="40" t="s">
        <v>4279</v>
      </c>
      <c r="AF115" s="45">
        <v>42247</v>
      </c>
      <c r="AG115" s="40" t="s">
        <v>3600</v>
      </c>
      <c r="AH115" s="45">
        <v>42356</v>
      </c>
      <c r="AI115" s="40" t="s">
        <v>3600</v>
      </c>
      <c r="AJ115" s="36" t="s">
        <v>3989</v>
      </c>
      <c r="AK115" s="36">
        <f t="shared" si="33"/>
        <v>109</v>
      </c>
      <c r="AL115" s="38" t="s">
        <v>35</v>
      </c>
      <c r="AM115" s="40" t="s">
        <v>35</v>
      </c>
      <c r="AN115" s="40" t="s">
        <v>4274</v>
      </c>
      <c r="AO115" s="40" t="s">
        <v>35</v>
      </c>
      <c r="AP115" s="40" t="s">
        <v>35</v>
      </c>
      <c r="AQ115" s="40" t="s">
        <v>35</v>
      </c>
    </row>
    <row r="116" spans="1:43" s="42" customFormat="1">
      <c r="A116" s="35">
        <v>2015</v>
      </c>
      <c r="B116" s="35">
        <v>1</v>
      </c>
      <c r="C116" s="35">
        <v>115</v>
      </c>
      <c r="D116" s="36">
        <v>57090700404</v>
      </c>
      <c r="E116" s="38" t="s">
        <v>4014</v>
      </c>
      <c r="F116" s="37" t="s">
        <v>4280</v>
      </c>
      <c r="G116" s="36" t="s">
        <v>35</v>
      </c>
      <c r="H116" s="36" t="s">
        <v>4281</v>
      </c>
      <c r="I116" s="38" t="s">
        <v>24</v>
      </c>
      <c r="J116" s="38" t="s">
        <v>13</v>
      </c>
      <c r="K116" s="36">
        <f t="shared" si="34"/>
        <v>10900000</v>
      </c>
      <c r="L116" s="38" t="s">
        <v>65</v>
      </c>
      <c r="M116" s="36">
        <f t="shared" si="35"/>
        <v>10904000</v>
      </c>
      <c r="N116" s="36" t="s">
        <v>140</v>
      </c>
      <c r="O116" s="36" t="str">
        <f t="shared" si="36"/>
        <v>2534003</v>
      </c>
      <c r="P116" s="38" t="s">
        <v>3226</v>
      </c>
      <c r="Q116" s="36">
        <f t="shared" si="37"/>
        <v>10904007</v>
      </c>
      <c r="R116" s="38" t="s">
        <v>2552</v>
      </c>
      <c r="S116" s="36" t="str">
        <f t="shared" si="38"/>
        <v>25540188</v>
      </c>
      <c r="T116" s="36" t="s">
        <v>2730</v>
      </c>
      <c r="U116" s="36" t="s">
        <v>13</v>
      </c>
      <c r="V116" s="36" t="s">
        <v>4282</v>
      </c>
      <c r="W116" s="38" t="str">
        <f t="shared" si="39"/>
        <v>158</v>
      </c>
      <c r="X116" s="38" t="s">
        <v>1631</v>
      </c>
      <c r="Y116" s="38" t="str">
        <f t="shared" si="40"/>
        <v>Asia</v>
      </c>
      <c r="Z116" s="45">
        <v>32892</v>
      </c>
      <c r="AA116" s="36">
        <f t="shared" si="32"/>
        <v>25</v>
      </c>
      <c r="AB116" s="49" t="s">
        <v>4283</v>
      </c>
      <c r="AC116" s="38" t="s">
        <v>2459</v>
      </c>
      <c r="AD116" s="36" t="s">
        <v>4284</v>
      </c>
      <c r="AE116" s="40" t="s">
        <v>4285</v>
      </c>
      <c r="AF116" s="45">
        <v>42248</v>
      </c>
      <c r="AG116" s="40" t="s">
        <v>3600</v>
      </c>
      <c r="AH116" s="45">
        <v>42614</v>
      </c>
      <c r="AI116" s="40" t="s">
        <v>4001</v>
      </c>
      <c r="AJ116" s="36" t="s">
        <v>4286</v>
      </c>
      <c r="AK116" s="36">
        <f t="shared" si="33"/>
        <v>366</v>
      </c>
      <c r="AL116" s="38" t="s">
        <v>35</v>
      </c>
      <c r="AM116" s="40" t="s">
        <v>35</v>
      </c>
      <c r="AN116" s="40" t="s">
        <v>4287</v>
      </c>
      <c r="AO116" s="40" t="s">
        <v>4288</v>
      </c>
      <c r="AP116" s="40" t="s">
        <v>35</v>
      </c>
      <c r="AQ116" s="40" t="s">
        <v>35</v>
      </c>
    </row>
    <row r="117" spans="1:43" s="42" customFormat="1">
      <c r="A117" s="35">
        <v>2015</v>
      </c>
      <c r="B117" s="35">
        <v>1</v>
      </c>
      <c r="C117" s="35">
        <v>116</v>
      </c>
      <c r="D117" s="36">
        <v>57090700403</v>
      </c>
      <c r="E117" s="38" t="s">
        <v>4014</v>
      </c>
      <c r="F117" s="37" t="s">
        <v>4289</v>
      </c>
      <c r="G117" s="36" t="s">
        <v>35</v>
      </c>
      <c r="H117" s="36" t="s">
        <v>4290</v>
      </c>
      <c r="I117" s="38" t="s">
        <v>24</v>
      </c>
      <c r="J117" s="38" t="s">
        <v>13</v>
      </c>
      <c r="K117" s="36">
        <f t="shared" si="34"/>
        <v>10900000</v>
      </c>
      <c r="L117" s="38" t="s">
        <v>65</v>
      </c>
      <c r="M117" s="36">
        <f t="shared" si="35"/>
        <v>10904000</v>
      </c>
      <c r="N117" s="36" t="s">
        <v>140</v>
      </c>
      <c r="O117" s="36" t="str">
        <f t="shared" si="36"/>
        <v>2534003</v>
      </c>
      <c r="P117" s="38" t="s">
        <v>3226</v>
      </c>
      <c r="Q117" s="36">
        <f t="shared" si="37"/>
        <v>10904007</v>
      </c>
      <c r="R117" s="38" t="s">
        <v>2552</v>
      </c>
      <c r="S117" s="36" t="str">
        <f t="shared" si="38"/>
        <v>25540188</v>
      </c>
      <c r="T117" s="36" t="s">
        <v>2730</v>
      </c>
      <c r="U117" s="36" t="s">
        <v>13</v>
      </c>
      <c r="V117" s="36" t="s">
        <v>4282</v>
      </c>
      <c r="W117" s="38" t="str">
        <f t="shared" si="39"/>
        <v>158</v>
      </c>
      <c r="X117" s="38" t="s">
        <v>1631</v>
      </c>
      <c r="Y117" s="38" t="str">
        <f t="shared" si="40"/>
        <v>Asia</v>
      </c>
      <c r="Z117" s="45">
        <v>33845</v>
      </c>
      <c r="AA117" s="36">
        <f t="shared" si="32"/>
        <v>23</v>
      </c>
      <c r="AB117" s="49" t="s">
        <v>4291</v>
      </c>
      <c r="AC117" s="38" t="s">
        <v>2459</v>
      </c>
      <c r="AD117" s="36" t="s">
        <v>4292</v>
      </c>
      <c r="AE117" s="40" t="s">
        <v>4293</v>
      </c>
      <c r="AF117" s="45">
        <v>42248</v>
      </c>
      <c r="AG117" s="40" t="s">
        <v>3600</v>
      </c>
      <c r="AH117" s="45">
        <v>42614</v>
      </c>
      <c r="AI117" s="40" t="s">
        <v>4001</v>
      </c>
      <c r="AJ117" s="36" t="s">
        <v>4294</v>
      </c>
      <c r="AK117" s="36">
        <f t="shared" si="33"/>
        <v>366</v>
      </c>
      <c r="AL117" s="38" t="s">
        <v>35</v>
      </c>
      <c r="AM117" s="40" t="s">
        <v>35</v>
      </c>
      <c r="AN117" s="40" t="s">
        <v>4295</v>
      </c>
      <c r="AO117" s="40" t="s">
        <v>4288</v>
      </c>
      <c r="AP117" s="40" t="s">
        <v>35</v>
      </c>
      <c r="AQ117" s="40" t="s">
        <v>35</v>
      </c>
    </row>
    <row r="118" spans="1:43" s="42" customFormat="1">
      <c r="A118" s="35">
        <v>2015</v>
      </c>
      <c r="B118" s="35">
        <v>1</v>
      </c>
      <c r="C118" s="35">
        <v>117</v>
      </c>
      <c r="D118" s="36">
        <v>57090700402</v>
      </c>
      <c r="E118" s="38" t="s">
        <v>4014</v>
      </c>
      <c r="F118" s="37" t="s">
        <v>4296</v>
      </c>
      <c r="G118" s="36" t="s">
        <v>35</v>
      </c>
      <c r="H118" s="36" t="s">
        <v>4297</v>
      </c>
      <c r="I118" s="38" t="s">
        <v>24</v>
      </c>
      <c r="J118" s="38" t="s">
        <v>13</v>
      </c>
      <c r="K118" s="36">
        <f t="shared" si="34"/>
        <v>10900000</v>
      </c>
      <c r="L118" s="38" t="s">
        <v>65</v>
      </c>
      <c r="M118" s="36">
        <f t="shared" si="35"/>
        <v>10904000</v>
      </c>
      <c r="N118" s="36" t="s">
        <v>140</v>
      </c>
      <c r="O118" s="36" t="str">
        <f t="shared" si="36"/>
        <v>2534003</v>
      </c>
      <c r="P118" s="38" t="s">
        <v>3226</v>
      </c>
      <c r="Q118" s="36">
        <f t="shared" si="37"/>
        <v>10904007</v>
      </c>
      <c r="R118" s="38" t="s">
        <v>2552</v>
      </c>
      <c r="S118" s="36" t="str">
        <f t="shared" si="38"/>
        <v>25540188</v>
      </c>
      <c r="T118" s="36" t="s">
        <v>2730</v>
      </c>
      <c r="U118" s="36" t="s">
        <v>13</v>
      </c>
      <c r="V118" s="36" t="s">
        <v>4282</v>
      </c>
      <c r="W118" s="38" t="str">
        <f t="shared" si="39"/>
        <v>158</v>
      </c>
      <c r="X118" s="38" t="s">
        <v>1631</v>
      </c>
      <c r="Y118" s="38" t="str">
        <f t="shared" si="40"/>
        <v>Asia</v>
      </c>
      <c r="Z118" s="45">
        <v>33500</v>
      </c>
      <c r="AA118" s="36">
        <f t="shared" si="32"/>
        <v>23</v>
      </c>
      <c r="AB118" s="49" t="s">
        <v>4298</v>
      </c>
      <c r="AC118" s="38" t="s">
        <v>2459</v>
      </c>
      <c r="AD118" s="36" t="s">
        <v>4299</v>
      </c>
      <c r="AE118" s="40" t="s">
        <v>4300</v>
      </c>
      <c r="AF118" s="45">
        <v>42248</v>
      </c>
      <c r="AG118" s="40" t="s">
        <v>3600</v>
      </c>
      <c r="AH118" s="45">
        <v>42614</v>
      </c>
      <c r="AI118" s="40" t="s">
        <v>4001</v>
      </c>
      <c r="AJ118" s="36" t="s">
        <v>4301</v>
      </c>
      <c r="AK118" s="36">
        <f t="shared" si="33"/>
        <v>366</v>
      </c>
      <c r="AL118" s="38" t="s">
        <v>35</v>
      </c>
      <c r="AM118" s="40" t="s">
        <v>35</v>
      </c>
      <c r="AN118" s="40" t="s">
        <v>4295</v>
      </c>
      <c r="AO118" s="40" t="s">
        <v>4288</v>
      </c>
      <c r="AP118" s="40" t="s">
        <v>35</v>
      </c>
      <c r="AQ118" s="40" t="s">
        <v>35</v>
      </c>
    </row>
    <row r="119" spans="1:43" s="42" customFormat="1">
      <c r="A119" s="35">
        <v>2015</v>
      </c>
      <c r="B119" s="35">
        <v>1</v>
      </c>
      <c r="C119" s="35">
        <v>118</v>
      </c>
      <c r="D119" s="36">
        <v>56090700709</v>
      </c>
      <c r="E119" s="38" t="s">
        <v>4007</v>
      </c>
      <c r="F119" s="37" t="s">
        <v>4302</v>
      </c>
      <c r="G119" s="36" t="s">
        <v>35</v>
      </c>
      <c r="H119" s="36" t="s">
        <v>4303</v>
      </c>
      <c r="I119" s="38" t="s">
        <v>24</v>
      </c>
      <c r="J119" s="38" t="s">
        <v>3584</v>
      </c>
      <c r="K119" s="36">
        <f t="shared" si="34"/>
        <v>10900000</v>
      </c>
      <c r="L119" s="38" t="s">
        <v>65</v>
      </c>
      <c r="M119" s="36">
        <f t="shared" si="35"/>
        <v>10902000</v>
      </c>
      <c r="N119" s="36" t="s">
        <v>137</v>
      </c>
      <c r="O119" s="36" t="str">
        <f t="shared" si="36"/>
        <v>2534006</v>
      </c>
      <c r="P119" s="38" t="s">
        <v>3231</v>
      </c>
      <c r="Q119" s="36">
        <f t="shared" si="37"/>
        <v>10902010</v>
      </c>
      <c r="R119" s="38" t="s">
        <v>2583</v>
      </c>
      <c r="S119" s="36" t="str">
        <f t="shared" si="38"/>
        <v>25540198</v>
      </c>
      <c r="T119" s="36" t="s">
        <v>3097</v>
      </c>
      <c r="U119" s="36" t="s">
        <v>3584</v>
      </c>
      <c r="V119" s="36" t="s">
        <v>4304</v>
      </c>
      <c r="W119" s="38" t="str">
        <f t="shared" si="39"/>
        <v>616</v>
      </c>
      <c r="X119" s="38" t="s">
        <v>1892</v>
      </c>
      <c r="Y119" s="38" t="str">
        <f t="shared" si="40"/>
        <v>Europe</v>
      </c>
      <c r="Z119" s="45">
        <v>33355</v>
      </c>
      <c r="AA119" s="36">
        <f t="shared" si="32"/>
        <v>24</v>
      </c>
      <c r="AB119" s="49" t="s">
        <v>4305</v>
      </c>
      <c r="AC119" s="38" t="s">
        <v>2459</v>
      </c>
      <c r="AD119" s="36" t="s">
        <v>4306</v>
      </c>
      <c r="AE119" s="40" t="s">
        <v>4307</v>
      </c>
      <c r="AF119" s="45">
        <v>42268</v>
      </c>
      <c r="AG119" s="40" t="s">
        <v>3600</v>
      </c>
      <c r="AH119" s="45">
        <v>42302</v>
      </c>
      <c r="AI119" s="40" t="s">
        <v>3600</v>
      </c>
      <c r="AJ119" s="36" t="s">
        <v>4308</v>
      </c>
      <c r="AK119" s="36">
        <f t="shared" si="33"/>
        <v>34</v>
      </c>
      <c r="AL119" s="38" t="s">
        <v>35</v>
      </c>
      <c r="AM119" s="40" t="s">
        <v>35</v>
      </c>
      <c r="AN119" s="40" t="s">
        <v>4309</v>
      </c>
      <c r="AO119" s="40" t="s">
        <v>35</v>
      </c>
      <c r="AP119" s="40" t="s">
        <v>35</v>
      </c>
      <c r="AQ119" s="40" t="s">
        <v>35</v>
      </c>
    </row>
    <row r="120" spans="1:43" s="42" customFormat="1">
      <c r="A120" s="35">
        <v>2015</v>
      </c>
      <c r="B120" s="35">
        <v>1</v>
      </c>
      <c r="C120" s="35">
        <v>119</v>
      </c>
      <c r="D120" s="36">
        <v>57090500881</v>
      </c>
      <c r="E120" s="38" t="s">
        <v>4014</v>
      </c>
      <c r="F120" s="36" t="s">
        <v>4310</v>
      </c>
      <c r="G120" s="36" t="s">
        <v>35</v>
      </c>
      <c r="H120" s="36" t="s">
        <v>4311</v>
      </c>
      <c r="I120" s="38" t="s">
        <v>4</v>
      </c>
      <c r="J120" s="38" t="s">
        <v>25</v>
      </c>
      <c r="K120" s="36">
        <f t="shared" si="34"/>
        <v>10900000</v>
      </c>
      <c r="L120" s="38" t="s">
        <v>65</v>
      </c>
      <c r="M120" s="36">
        <f t="shared" si="35"/>
        <v>10904000</v>
      </c>
      <c r="N120" s="36" t="s">
        <v>140</v>
      </c>
      <c r="O120" s="36" t="str">
        <f t="shared" si="36"/>
        <v>2520001</v>
      </c>
      <c r="P120" s="38" t="s">
        <v>3195</v>
      </c>
      <c r="Q120" s="36">
        <f t="shared" si="37"/>
        <v>10706006</v>
      </c>
      <c r="R120" s="38" t="s">
        <v>2502</v>
      </c>
      <c r="S120" s="36" t="str">
        <f t="shared" si="38"/>
        <v>25540186</v>
      </c>
      <c r="T120" s="36" t="s">
        <v>2726</v>
      </c>
      <c r="U120" s="36" t="s">
        <v>25</v>
      </c>
      <c r="V120" s="36" t="s">
        <v>4312</v>
      </c>
      <c r="W120" s="38" t="str">
        <f t="shared" si="39"/>
        <v>392</v>
      </c>
      <c r="X120" s="38" t="s">
        <v>44</v>
      </c>
      <c r="Y120" s="38" t="str">
        <f t="shared" si="40"/>
        <v>Asia</v>
      </c>
      <c r="Z120" s="45">
        <v>35152</v>
      </c>
      <c r="AA120" s="36">
        <f t="shared" si="32"/>
        <v>19</v>
      </c>
      <c r="AB120" s="49" t="s">
        <v>4313</v>
      </c>
      <c r="AC120" s="38" t="s">
        <v>2459</v>
      </c>
      <c r="AD120" s="36" t="s">
        <v>4314</v>
      </c>
      <c r="AE120" s="40" t="s">
        <v>4315</v>
      </c>
      <c r="AF120" s="45">
        <v>42337</v>
      </c>
      <c r="AG120" s="40" t="s">
        <v>3600</v>
      </c>
      <c r="AH120" s="45">
        <v>42346</v>
      </c>
      <c r="AI120" s="40" t="s">
        <v>3600</v>
      </c>
      <c r="AJ120" s="36" t="s">
        <v>4316</v>
      </c>
      <c r="AK120" s="36">
        <f t="shared" si="33"/>
        <v>9</v>
      </c>
      <c r="AL120" s="38" t="s">
        <v>35</v>
      </c>
      <c r="AM120" s="40" t="s">
        <v>35</v>
      </c>
      <c r="AN120" s="40" t="s">
        <v>35</v>
      </c>
      <c r="AO120" s="50" t="s">
        <v>4317</v>
      </c>
      <c r="AP120" s="40" t="s">
        <v>35</v>
      </c>
      <c r="AQ120" s="40" t="s">
        <v>35</v>
      </c>
    </row>
    <row r="121" spans="1:43" s="42" customFormat="1">
      <c r="A121" s="35">
        <v>2015</v>
      </c>
      <c r="B121" s="35">
        <v>1</v>
      </c>
      <c r="C121" s="35">
        <v>120</v>
      </c>
      <c r="D121" s="36">
        <v>56090700405</v>
      </c>
      <c r="E121" s="38" t="s">
        <v>4014</v>
      </c>
      <c r="F121" s="38" t="s">
        <v>4318</v>
      </c>
      <c r="G121" s="36" t="s">
        <v>35</v>
      </c>
      <c r="H121" s="36" t="s">
        <v>4319</v>
      </c>
      <c r="I121" s="38" t="s">
        <v>24</v>
      </c>
      <c r="J121" s="38" t="s">
        <v>25</v>
      </c>
      <c r="K121" s="36">
        <f t="shared" si="34"/>
        <v>10900000</v>
      </c>
      <c r="L121" s="38" t="s">
        <v>65</v>
      </c>
      <c r="M121" s="36">
        <f t="shared" si="35"/>
        <v>10904000</v>
      </c>
      <c r="N121" s="36" t="s">
        <v>140</v>
      </c>
      <c r="O121" s="36" t="str">
        <f t="shared" si="36"/>
        <v>2534003</v>
      </c>
      <c r="P121" s="38" t="s">
        <v>3226</v>
      </c>
      <c r="Q121" s="36">
        <f t="shared" si="37"/>
        <v>10904007</v>
      </c>
      <c r="R121" s="38" t="s">
        <v>2552</v>
      </c>
      <c r="S121" s="36" t="str">
        <f t="shared" si="38"/>
        <v>25540188</v>
      </c>
      <c r="T121" s="36" t="s">
        <v>2730</v>
      </c>
      <c r="U121" s="36" t="s">
        <v>25</v>
      </c>
      <c r="V121" s="36" t="s">
        <v>4320</v>
      </c>
      <c r="W121" s="38" t="str">
        <f t="shared" si="39"/>
        <v>410</v>
      </c>
      <c r="X121" s="38" t="s">
        <v>1773</v>
      </c>
      <c r="Y121" s="38" t="str">
        <f t="shared" si="40"/>
        <v>Asia</v>
      </c>
      <c r="Z121" s="45">
        <v>33085</v>
      </c>
      <c r="AA121" s="36">
        <f t="shared" si="32"/>
        <v>25</v>
      </c>
      <c r="AB121" s="49" t="s">
        <v>4321</v>
      </c>
      <c r="AC121" s="38" t="s">
        <v>2459</v>
      </c>
      <c r="AD121" s="36" t="s">
        <v>4322</v>
      </c>
      <c r="AE121" s="40" t="s">
        <v>4323</v>
      </c>
      <c r="AF121" s="45">
        <v>42305</v>
      </c>
      <c r="AG121" s="40" t="s">
        <v>3600</v>
      </c>
      <c r="AH121" s="45">
        <v>42307</v>
      </c>
      <c r="AI121" s="40" t="s">
        <v>3600</v>
      </c>
      <c r="AJ121" s="36" t="s">
        <v>4324</v>
      </c>
      <c r="AK121" s="36">
        <f t="shared" si="33"/>
        <v>2</v>
      </c>
      <c r="AL121" s="38" t="s">
        <v>35</v>
      </c>
      <c r="AM121" s="40" t="s">
        <v>35</v>
      </c>
      <c r="AN121" s="40" t="s">
        <v>35</v>
      </c>
      <c r="AO121" s="40" t="s">
        <v>35</v>
      </c>
      <c r="AP121" s="40" t="s">
        <v>35</v>
      </c>
      <c r="AQ121" s="40" t="s">
        <v>35</v>
      </c>
    </row>
    <row r="122" spans="1:43" s="42" customFormat="1">
      <c r="A122" s="35">
        <v>2015</v>
      </c>
      <c r="B122" s="35">
        <v>1</v>
      </c>
      <c r="C122" s="35">
        <v>121</v>
      </c>
      <c r="D122" s="36">
        <v>56090800205</v>
      </c>
      <c r="E122" s="38" t="s">
        <v>4007</v>
      </c>
      <c r="F122" s="38" t="s">
        <v>4310</v>
      </c>
      <c r="G122" s="36" t="s">
        <v>35</v>
      </c>
      <c r="H122" s="36" t="s">
        <v>4325</v>
      </c>
      <c r="I122" s="38" t="s">
        <v>16</v>
      </c>
      <c r="J122" s="38" t="s">
        <v>3584</v>
      </c>
      <c r="K122" s="36">
        <f t="shared" si="34"/>
        <v>10900000</v>
      </c>
      <c r="L122" s="38" t="s">
        <v>65</v>
      </c>
      <c r="M122" s="36">
        <f t="shared" si="35"/>
        <v>10902000</v>
      </c>
      <c r="N122" s="36" t="s">
        <v>137</v>
      </c>
      <c r="O122" s="36" t="str">
        <f t="shared" si="36"/>
        <v>2547007</v>
      </c>
      <c r="P122" s="38" t="s">
        <v>3410</v>
      </c>
      <c r="Q122" s="36">
        <f t="shared" si="37"/>
        <v>10902012</v>
      </c>
      <c r="R122" s="38" t="s">
        <v>2486</v>
      </c>
      <c r="S122" s="36" t="str">
        <f t="shared" si="38"/>
        <v>25540196</v>
      </c>
      <c r="T122" s="36" t="s">
        <v>3096</v>
      </c>
      <c r="U122" s="36" t="s">
        <v>3584</v>
      </c>
      <c r="V122" s="36" t="s">
        <v>4326</v>
      </c>
      <c r="W122" s="38" t="str">
        <f t="shared" si="39"/>
        <v>410</v>
      </c>
      <c r="X122" s="38" t="s">
        <v>1773</v>
      </c>
      <c r="Y122" s="38" t="str">
        <f t="shared" si="40"/>
        <v>Asia</v>
      </c>
      <c r="Z122" s="45">
        <v>32322</v>
      </c>
      <c r="AA122" s="36">
        <f t="shared" si="32"/>
        <v>27</v>
      </c>
      <c r="AB122" s="49" t="s">
        <v>4327</v>
      </c>
      <c r="AC122" s="38" t="s">
        <v>2459</v>
      </c>
      <c r="AD122" s="36" t="s">
        <v>4328</v>
      </c>
      <c r="AE122" s="40" t="s">
        <v>4329</v>
      </c>
      <c r="AF122" s="45">
        <v>42342</v>
      </c>
      <c r="AG122" s="40" t="s">
        <v>3600</v>
      </c>
      <c r="AH122" s="45">
        <v>42366</v>
      </c>
      <c r="AI122" s="40" t="s">
        <v>3600</v>
      </c>
      <c r="AJ122" s="36" t="s">
        <v>4330</v>
      </c>
      <c r="AK122" s="36">
        <f t="shared" si="33"/>
        <v>24</v>
      </c>
      <c r="AL122" s="38" t="s">
        <v>35</v>
      </c>
      <c r="AM122" s="40" t="s">
        <v>35</v>
      </c>
      <c r="AN122" s="40" t="s">
        <v>4331</v>
      </c>
      <c r="AO122" s="40" t="s">
        <v>4332</v>
      </c>
      <c r="AP122" s="40" t="s">
        <v>35</v>
      </c>
      <c r="AQ122" s="40" t="s">
        <v>35</v>
      </c>
    </row>
    <row r="123" spans="1:43" s="42" customFormat="1">
      <c r="A123" s="35">
        <v>2015</v>
      </c>
      <c r="B123" s="35">
        <v>1</v>
      </c>
      <c r="C123" s="35">
        <v>122</v>
      </c>
      <c r="D123" s="36">
        <v>55070503204</v>
      </c>
      <c r="E123" s="36" t="s">
        <v>3</v>
      </c>
      <c r="F123" s="36" t="s">
        <v>3761</v>
      </c>
      <c r="G123" s="36" t="s">
        <v>35</v>
      </c>
      <c r="H123" s="36" t="s">
        <v>3762</v>
      </c>
      <c r="I123" s="36" t="s">
        <v>4</v>
      </c>
      <c r="J123" s="36" t="s">
        <v>13</v>
      </c>
      <c r="K123" s="36">
        <f t="shared" si="34"/>
        <v>10700000</v>
      </c>
      <c r="L123" s="38" t="s">
        <v>61</v>
      </c>
      <c r="M123" s="36">
        <f t="shared" si="35"/>
        <v>10704000</v>
      </c>
      <c r="N123" s="36" t="s">
        <v>99</v>
      </c>
      <c r="O123" s="36" t="str">
        <f t="shared" si="36"/>
        <v>2543004</v>
      </c>
      <c r="P123" s="38" t="s">
        <v>3557</v>
      </c>
      <c r="Q123" s="36">
        <f t="shared" si="37"/>
        <v>10704005</v>
      </c>
      <c r="R123" s="38" t="s">
        <v>2506</v>
      </c>
      <c r="S123" s="36" t="str">
        <f t="shared" si="38"/>
        <v>25540046</v>
      </c>
      <c r="T123" s="36" t="s">
        <v>2789</v>
      </c>
      <c r="U123" s="36" t="s">
        <v>3732</v>
      </c>
      <c r="V123" s="36" t="s">
        <v>3763</v>
      </c>
      <c r="W123" s="38" t="str">
        <f t="shared" si="39"/>
        <v>608</v>
      </c>
      <c r="X123" s="38" t="s">
        <v>1888</v>
      </c>
      <c r="Y123" s="38" t="str">
        <f t="shared" si="40"/>
        <v>Asia</v>
      </c>
      <c r="Z123" s="39">
        <v>34301</v>
      </c>
      <c r="AA123" s="36">
        <f t="shared" si="32"/>
        <v>21</v>
      </c>
      <c r="AB123" s="40" t="s">
        <v>3764</v>
      </c>
      <c r="AC123" s="38" t="s">
        <v>2459</v>
      </c>
      <c r="AD123" s="46" t="s">
        <v>3765</v>
      </c>
      <c r="AE123" s="40" t="s">
        <v>3766</v>
      </c>
      <c r="AF123" s="39">
        <v>42223</v>
      </c>
      <c r="AG123" s="40" t="s">
        <v>3600</v>
      </c>
      <c r="AH123" s="39">
        <v>42370</v>
      </c>
      <c r="AI123" s="40" t="s">
        <v>3893</v>
      </c>
      <c r="AJ123" s="36" t="s">
        <v>3737</v>
      </c>
      <c r="AK123" s="36">
        <f t="shared" si="33"/>
        <v>147</v>
      </c>
      <c r="AL123" s="36" t="s">
        <v>33</v>
      </c>
      <c r="AM123" s="40" t="s">
        <v>35</v>
      </c>
      <c r="AN123" s="40" t="s">
        <v>3738</v>
      </c>
      <c r="AO123" s="40" t="s">
        <v>35</v>
      </c>
      <c r="AP123" s="40" t="s">
        <v>35</v>
      </c>
      <c r="AQ123" s="36" t="s">
        <v>35</v>
      </c>
    </row>
    <row r="124" spans="1:43" s="42" customFormat="1">
      <c r="A124" s="35">
        <v>2015</v>
      </c>
      <c r="B124" s="35">
        <v>1</v>
      </c>
      <c r="C124" s="35">
        <v>123</v>
      </c>
      <c r="D124" s="36">
        <v>55070503255</v>
      </c>
      <c r="E124" s="36" t="s">
        <v>3</v>
      </c>
      <c r="F124" s="36" t="s">
        <v>3767</v>
      </c>
      <c r="G124" s="36" t="s">
        <v>35</v>
      </c>
      <c r="H124" s="36" t="s">
        <v>3768</v>
      </c>
      <c r="I124" s="36" t="s">
        <v>4</v>
      </c>
      <c r="J124" s="36" t="s">
        <v>13</v>
      </c>
      <c r="K124" s="36">
        <f t="shared" si="34"/>
        <v>10700000</v>
      </c>
      <c r="L124" s="38" t="s">
        <v>61</v>
      </c>
      <c r="M124" s="36">
        <f t="shared" si="35"/>
        <v>10704000</v>
      </c>
      <c r="N124" s="36" t="s">
        <v>99</v>
      </c>
      <c r="O124" s="36" t="str">
        <f t="shared" si="36"/>
        <v>2543004</v>
      </c>
      <c r="P124" s="38" t="s">
        <v>3557</v>
      </c>
      <c r="Q124" s="36">
        <f t="shared" si="37"/>
        <v>10704005</v>
      </c>
      <c r="R124" s="38" t="s">
        <v>2506</v>
      </c>
      <c r="S124" s="36" t="str">
        <f t="shared" si="38"/>
        <v>25540046</v>
      </c>
      <c r="T124" s="36" t="s">
        <v>2789</v>
      </c>
      <c r="U124" s="36" t="s">
        <v>3732</v>
      </c>
      <c r="V124" s="36" t="s">
        <v>3763</v>
      </c>
      <c r="W124" s="38" t="str">
        <f t="shared" si="39"/>
        <v>608</v>
      </c>
      <c r="X124" s="38" t="s">
        <v>1888</v>
      </c>
      <c r="Y124" s="38" t="str">
        <f t="shared" si="40"/>
        <v>Asia</v>
      </c>
      <c r="Z124" s="39">
        <v>34262</v>
      </c>
      <c r="AA124" s="36">
        <f t="shared" si="32"/>
        <v>21</v>
      </c>
      <c r="AB124" s="40" t="s">
        <v>3769</v>
      </c>
      <c r="AC124" s="38" t="s">
        <v>2459</v>
      </c>
      <c r="AD124" s="46" t="s">
        <v>3770</v>
      </c>
      <c r="AE124" s="40" t="s">
        <v>3771</v>
      </c>
      <c r="AF124" s="39">
        <v>42223</v>
      </c>
      <c r="AG124" s="40" t="s">
        <v>3600</v>
      </c>
      <c r="AH124" s="39">
        <v>42370</v>
      </c>
      <c r="AI124" s="40" t="s">
        <v>3893</v>
      </c>
      <c r="AJ124" s="36" t="s">
        <v>3737</v>
      </c>
      <c r="AK124" s="36">
        <f t="shared" si="33"/>
        <v>147</v>
      </c>
      <c r="AL124" s="36" t="s">
        <v>33</v>
      </c>
      <c r="AM124" s="40" t="s">
        <v>35</v>
      </c>
      <c r="AN124" s="40" t="s">
        <v>3738</v>
      </c>
      <c r="AO124" s="40" t="s">
        <v>35</v>
      </c>
      <c r="AP124" s="40" t="s">
        <v>35</v>
      </c>
      <c r="AQ124" s="36" t="s">
        <v>35</v>
      </c>
    </row>
    <row r="125" spans="1:43" s="42" customFormat="1">
      <c r="A125" s="35">
        <v>2015</v>
      </c>
      <c r="B125" s="35">
        <v>1</v>
      </c>
      <c r="C125" s="35">
        <v>124</v>
      </c>
      <c r="D125" s="36">
        <v>55070500614</v>
      </c>
      <c r="E125" s="36" t="s">
        <v>3</v>
      </c>
      <c r="F125" s="36" t="s">
        <v>3772</v>
      </c>
      <c r="G125" s="36" t="s">
        <v>35</v>
      </c>
      <c r="H125" s="36" t="s">
        <v>3773</v>
      </c>
      <c r="I125" s="36" t="s">
        <v>4</v>
      </c>
      <c r="J125" s="36" t="s">
        <v>13</v>
      </c>
      <c r="K125" s="36">
        <f t="shared" si="34"/>
        <v>10700000</v>
      </c>
      <c r="L125" s="38" t="s">
        <v>61</v>
      </c>
      <c r="M125" s="36">
        <f t="shared" si="35"/>
        <v>10704000</v>
      </c>
      <c r="N125" s="36" t="s">
        <v>99</v>
      </c>
      <c r="O125" s="36" t="str">
        <f t="shared" si="36"/>
        <v>2514003</v>
      </c>
      <c r="P125" s="38" t="s">
        <v>3559</v>
      </c>
      <c r="Q125" s="36">
        <f t="shared" si="37"/>
        <v>10805003</v>
      </c>
      <c r="R125" s="38" t="s">
        <v>2507</v>
      </c>
      <c r="S125" s="36" t="str">
        <f t="shared" si="38"/>
        <v>25540045</v>
      </c>
      <c r="T125" s="36" t="s">
        <v>2778</v>
      </c>
      <c r="U125" s="36" t="s">
        <v>3732</v>
      </c>
      <c r="V125" s="36" t="s">
        <v>3763</v>
      </c>
      <c r="W125" s="38" t="str">
        <f t="shared" si="39"/>
        <v>608</v>
      </c>
      <c r="X125" s="38" t="s">
        <v>1888</v>
      </c>
      <c r="Y125" s="38" t="str">
        <f t="shared" si="40"/>
        <v>Asia</v>
      </c>
      <c r="Z125" s="39">
        <v>34365</v>
      </c>
      <c r="AA125" s="36">
        <f t="shared" si="32"/>
        <v>21</v>
      </c>
      <c r="AB125" s="40" t="s">
        <v>3774</v>
      </c>
      <c r="AC125" s="38" t="s">
        <v>2459</v>
      </c>
      <c r="AD125" s="46" t="s">
        <v>3775</v>
      </c>
      <c r="AE125" s="40" t="s">
        <v>3776</v>
      </c>
      <c r="AF125" s="39">
        <v>42223</v>
      </c>
      <c r="AG125" s="40" t="s">
        <v>3600</v>
      </c>
      <c r="AH125" s="39">
        <v>42370</v>
      </c>
      <c r="AI125" s="40" t="s">
        <v>3893</v>
      </c>
      <c r="AJ125" s="36" t="s">
        <v>3737</v>
      </c>
      <c r="AK125" s="36">
        <f t="shared" si="33"/>
        <v>147</v>
      </c>
      <c r="AL125" s="36" t="s">
        <v>33</v>
      </c>
      <c r="AM125" s="40" t="s">
        <v>35</v>
      </c>
      <c r="AN125" s="40" t="s">
        <v>3738</v>
      </c>
      <c r="AO125" s="40" t="s">
        <v>35</v>
      </c>
      <c r="AP125" s="40" t="s">
        <v>35</v>
      </c>
      <c r="AQ125" s="40" t="s">
        <v>35</v>
      </c>
    </row>
    <row r="126" spans="1:43" s="42" customFormat="1">
      <c r="A126" s="35">
        <v>2015</v>
      </c>
      <c r="B126" s="35">
        <v>1</v>
      </c>
      <c r="C126" s="35">
        <v>125</v>
      </c>
      <c r="D126" s="36">
        <v>55070503205</v>
      </c>
      <c r="E126" s="36" t="s">
        <v>22</v>
      </c>
      <c r="F126" s="36" t="s">
        <v>3777</v>
      </c>
      <c r="G126" s="36" t="s">
        <v>35</v>
      </c>
      <c r="H126" s="36" t="s">
        <v>3778</v>
      </c>
      <c r="I126" s="36" t="s">
        <v>4</v>
      </c>
      <c r="J126" s="36" t="s">
        <v>13</v>
      </c>
      <c r="K126" s="36">
        <f t="shared" si="34"/>
        <v>10700000</v>
      </c>
      <c r="L126" s="38" t="s">
        <v>61</v>
      </c>
      <c r="M126" s="36">
        <f t="shared" si="35"/>
        <v>10704000</v>
      </c>
      <c r="N126" s="36" t="s">
        <v>99</v>
      </c>
      <c r="O126" s="36" t="str">
        <f t="shared" si="36"/>
        <v>2543004</v>
      </c>
      <c r="P126" s="38" t="s">
        <v>3557</v>
      </c>
      <c r="Q126" s="36">
        <f t="shared" si="37"/>
        <v>10704005</v>
      </c>
      <c r="R126" s="38" t="s">
        <v>2506</v>
      </c>
      <c r="S126" s="36" t="str">
        <f t="shared" si="38"/>
        <v>25540046</v>
      </c>
      <c r="T126" s="36" t="s">
        <v>2789</v>
      </c>
      <c r="U126" s="36" t="s">
        <v>3732</v>
      </c>
      <c r="V126" s="36" t="s">
        <v>3779</v>
      </c>
      <c r="W126" s="38" t="str">
        <f t="shared" si="39"/>
        <v>608</v>
      </c>
      <c r="X126" s="38" t="s">
        <v>1888</v>
      </c>
      <c r="Y126" s="38" t="str">
        <f t="shared" si="40"/>
        <v>Asia</v>
      </c>
      <c r="Z126" s="39">
        <v>34705</v>
      </c>
      <c r="AA126" s="36">
        <f t="shared" si="32"/>
        <v>20</v>
      </c>
      <c r="AB126" s="40" t="s">
        <v>3780</v>
      </c>
      <c r="AC126" s="38" t="s">
        <v>2459</v>
      </c>
      <c r="AD126" s="46" t="s">
        <v>3781</v>
      </c>
      <c r="AE126" s="40" t="s">
        <v>3782</v>
      </c>
      <c r="AF126" s="39">
        <v>42223</v>
      </c>
      <c r="AG126" s="40" t="s">
        <v>3600</v>
      </c>
      <c r="AH126" s="39">
        <v>42370</v>
      </c>
      <c r="AI126" s="40" t="s">
        <v>3893</v>
      </c>
      <c r="AJ126" s="36" t="s">
        <v>3737</v>
      </c>
      <c r="AK126" s="36">
        <f t="shared" si="33"/>
        <v>147</v>
      </c>
      <c r="AL126" s="36" t="s">
        <v>33</v>
      </c>
      <c r="AM126" s="40" t="s">
        <v>35</v>
      </c>
      <c r="AN126" s="40" t="s">
        <v>3738</v>
      </c>
      <c r="AO126" s="40" t="s">
        <v>35</v>
      </c>
      <c r="AP126" s="40" t="s">
        <v>35</v>
      </c>
      <c r="AQ126" s="36" t="s">
        <v>35</v>
      </c>
    </row>
    <row r="127" spans="1:43" s="42" customFormat="1">
      <c r="A127" s="35">
        <v>2015</v>
      </c>
      <c r="B127" s="35">
        <v>1</v>
      </c>
      <c r="C127" s="35">
        <v>126</v>
      </c>
      <c r="D127" s="36">
        <v>55070503218</v>
      </c>
      <c r="E127" s="36" t="s">
        <v>22</v>
      </c>
      <c r="F127" s="36" t="s">
        <v>3783</v>
      </c>
      <c r="G127" s="36" t="s">
        <v>35</v>
      </c>
      <c r="H127" s="36" t="s">
        <v>3784</v>
      </c>
      <c r="I127" s="36" t="s">
        <v>4</v>
      </c>
      <c r="J127" s="36" t="s">
        <v>13</v>
      </c>
      <c r="K127" s="36">
        <f t="shared" si="34"/>
        <v>10700000</v>
      </c>
      <c r="L127" s="38" t="s">
        <v>61</v>
      </c>
      <c r="M127" s="36">
        <f t="shared" si="35"/>
        <v>10704000</v>
      </c>
      <c r="N127" s="36" t="s">
        <v>99</v>
      </c>
      <c r="O127" s="36" t="str">
        <f t="shared" si="36"/>
        <v>2543004</v>
      </c>
      <c r="P127" s="38" t="s">
        <v>3557</v>
      </c>
      <c r="Q127" s="36">
        <f t="shared" si="37"/>
        <v>10704005</v>
      </c>
      <c r="R127" s="38" t="s">
        <v>2506</v>
      </c>
      <c r="S127" s="36" t="str">
        <f t="shared" si="38"/>
        <v>25540046</v>
      </c>
      <c r="T127" s="36" t="s">
        <v>2789</v>
      </c>
      <c r="U127" s="36" t="s">
        <v>3732</v>
      </c>
      <c r="V127" s="36" t="s">
        <v>3779</v>
      </c>
      <c r="W127" s="38" t="str">
        <f t="shared" si="39"/>
        <v>608</v>
      </c>
      <c r="X127" s="38" t="s">
        <v>1888</v>
      </c>
      <c r="Y127" s="38" t="str">
        <f t="shared" si="40"/>
        <v>Asia</v>
      </c>
      <c r="Z127" s="39">
        <v>34087</v>
      </c>
      <c r="AA127" s="36">
        <f t="shared" si="32"/>
        <v>22</v>
      </c>
      <c r="AB127" s="40" t="s">
        <v>3785</v>
      </c>
      <c r="AC127" s="38" t="s">
        <v>2459</v>
      </c>
      <c r="AD127" s="46" t="s">
        <v>3786</v>
      </c>
      <c r="AE127" s="40" t="s">
        <v>3787</v>
      </c>
      <c r="AF127" s="39">
        <v>42223</v>
      </c>
      <c r="AG127" s="40" t="s">
        <v>3600</v>
      </c>
      <c r="AH127" s="39">
        <v>42370</v>
      </c>
      <c r="AI127" s="40" t="s">
        <v>3893</v>
      </c>
      <c r="AJ127" s="36" t="s">
        <v>3737</v>
      </c>
      <c r="AK127" s="36">
        <f t="shared" si="33"/>
        <v>147</v>
      </c>
      <c r="AL127" s="36" t="s">
        <v>33</v>
      </c>
      <c r="AM127" s="40" t="s">
        <v>35</v>
      </c>
      <c r="AN127" s="40" t="s">
        <v>3738</v>
      </c>
      <c r="AO127" s="40" t="s">
        <v>35</v>
      </c>
      <c r="AP127" s="40" t="s">
        <v>35</v>
      </c>
      <c r="AQ127" s="36" t="s">
        <v>35</v>
      </c>
    </row>
    <row r="128" spans="1:43" s="42" customFormat="1">
      <c r="A128" s="35">
        <v>2015</v>
      </c>
      <c r="B128" s="35">
        <v>1</v>
      </c>
      <c r="C128" s="35">
        <v>127</v>
      </c>
      <c r="D128" s="36">
        <v>55070503213</v>
      </c>
      <c r="E128" s="36" t="s">
        <v>22</v>
      </c>
      <c r="F128" s="36" t="s">
        <v>3788</v>
      </c>
      <c r="G128" s="36" t="s">
        <v>35</v>
      </c>
      <c r="H128" s="36" t="s">
        <v>3789</v>
      </c>
      <c r="I128" s="36" t="s">
        <v>4</v>
      </c>
      <c r="J128" s="36" t="s">
        <v>13</v>
      </c>
      <c r="K128" s="36">
        <f t="shared" si="34"/>
        <v>10700000</v>
      </c>
      <c r="L128" s="38" t="s">
        <v>61</v>
      </c>
      <c r="M128" s="36">
        <f t="shared" si="35"/>
        <v>10704000</v>
      </c>
      <c r="N128" s="36" t="s">
        <v>99</v>
      </c>
      <c r="O128" s="36" t="str">
        <f t="shared" si="36"/>
        <v>2543004</v>
      </c>
      <c r="P128" s="38" t="s">
        <v>3557</v>
      </c>
      <c r="Q128" s="36">
        <f t="shared" si="37"/>
        <v>10704005</v>
      </c>
      <c r="R128" s="38" t="s">
        <v>2506</v>
      </c>
      <c r="S128" s="36" t="str">
        <f t="shared" si="38"/>
        <v>25540046</v>
      </c>
      <c r="T128" s="36" t="s">
        <v>2789</v>
      </c>
      <c r="U128" s="36" t="s">
        <v>3732</v>
      </c>
      <c r="V128" s="36" t="s">
        <v>3790</v>
      </c>
      <c r="W128" s="38" t="str">
        <f t="shared" si="39"/>
        <v>704</v>
      </c>
      <c r="X128" s="38" t="s">
        <v>1946</v>
      </c>
      <c r="Y128" s="38" t="str">
        <f t="shared" si="40"/>
        <v>Asia</v>
      </c>
      <c r="Z128" s="39">
        <v>34174</v>
      </c>
      <c r="AA128" s="36">
        <f t="shared" si="32"/>
        <v>22</v>
      </c>
      <c r="AB128" s="40" t="s">
        <v>3791</v>
      </c>
      <c r="AC128" s="38" t="s">
        <v>2459</v>
      </c>
      <c r="AD128" s="46" t="s">
        <v>3792</v>
      </c>
      <c r="AE128" s="40" t="s">
        <v>3793</v>
      </c>
      <c r="AF128" s="39">
        <v>42247</v>
      </c>
      <c r="AG128" s="40" t="s">
        <v>3600</v>
      </c>
      <c r="AH128" s="39">
        <v>42370</v>
      </c>
      <c r="AI128" s="40" t="s">
        <v>3893</v>
      </c>
      <c r="AJ128" s="36" t="s">
        <v>3737</v>
      </c>
      <c r="AK128" s="36">
        <f t="shared" si="33"/>
        <v>123</v>
      </c>
      <c r="AL128" s="36" t="s">
        <v>33</v>
      </c>
      <c r="AM128" s="40" t="s">
        <v>35</v>
      </c>
      <c r="AN128" s="40" t="s">
        <v>3738</v>
      </c>
      <c r="AO128" s="40" t="s">
        <v>35</v>
      </c>
      <c r="AP128" s="40" t="s">
        <v>35</v>
      </c>
      <c r="AQ128" s="40" t="s">
        <v>35</v>
      </c>
    </row>
    <row r="129" spans="1:43" s="42" customFormat="1">
      <c r="A129" s="35">
        <v>2015</v>
      </c>
      <c r="B129" s="35">
        <v>1</v>
      </c>
      <c r="C129" s="35">
        <v>128</v>
      </c>
      <c r="D129" s="36">
        <v>55070503275</v>
      </c>
      <c r="E129" s="36" t="s">
        <v>22</v>
      </c>
      <c r="F129" s="36" t="s">
        <v>3794</v>
      </c>
      <c r="G129" s="36" t="s">
        <v>35</v>
      </c>
      <c r="H129" s="36" t="s">
        <v>3795</v>
      </c>
      <c r="I129" s="36" t="s">
        <v>4</v>
      </c>
      <c r="J129" s="36" t="s">
        <v>13</v>
      </c>
      <c r="K129" s="36">
        <f t="shared" si="34"/>
        <v>10700000</v>
      </c>
      <c r="L129" s="38" t="s">
        <v>61</v>
      </c>
      <c r="M129" s="36">
        <f t="shared" si="35"/>
        <v>10704000</v>
      </c>
      <c r="N129" s="36" t="s">
        <v>99</v>
      </c>
      <c r="O129" s="36" t="str">
        <f t="shared" si="36"/>
        <v>2543004</v>
      </c>
      <c r="P129" s="38" t="s">
        <v>3557</v>
      </c>
      <c r="Q129" s="36">
        <f t="shared" si="37"/>
        <v>10704005</v>
      </c>
      <c r="R129" s="38" t="s">
        <v>2506</v>
      </c>
      <c r="S129" s="36" t="str">
        <f t="shared" si="38"/>
        <v>25540046</v>
      </c>
      <c r="T129" s="36" t="s">
        <v>2789</v>
      </c>
      <c r="U129" s="36" t="s">
        <v>3732</v>
      </c>
      <c r="V129" s="36" t="s">
        <v>3790</v>
      </c>
      <c r="W129" s="38" t="str">
        <f t="shared" si="39"/>
        <v>704</v>
      </c>
      <c r="X129" s="38" t="s">
        <v>1946</v>
      </c>
      <c r="Y129" s="38" t="str">
        <f t="shared" si="40"/>
        <v>Asia</v>
      </c>
      <c r="Z129" s="39">
        <v>34287</v>
      </c>
      <c r="AA129" s="36">
        <f t="shared" si="32"/>
        <v>21</v>
      </c>
      <c r="AB129" s="40" t="s">
        <v>3796</v>
      </c>
      <c r="AC129" s="38" t="s">
        <v>2459</v>
      </c>
      <c r="AD129" s="46" t="s">
        <v>3797</v>
      </c>
      <c r="AE129" s="40" t="s">
        <v>3798</v>
      </c>
      <c r="AF129" s="39">
        <v>42247</v>
      </c>
      <c r="AG129" s="40" t="s">
        <v>3600</v>
      </c>
      <c r="AH129" s="39">
        <v>42370</v>
      </c>
      <c r="AI129" s="40" t="s">
        <v>3893</v>
      </c>
      <c r="AJ129" s="36" t="s">
        <v>3737</v>
      </c>
      <c r="AK129" s="36">
        <f t="shared" si="33"/>
        <v>123</v>
      </c>
      <c r="AL129" s="36" t="s">
        <v>33</v>
      </c>
      <c r="AM129" s="40" t="s">
        <v>35</v>
      </c>
      <c r="AN129" s="40" t="s">
        <v>3738</v>
      </c>
      <c r="AO129" s="40" t="s">
        <v>35</v>
      </c>
      <c r="AP129" s="40" t="s">
        <v>35</v>
      </c>
      <c r="AQ129" s="36" t="s">
        <v>35</v>
      </c>
    </row>
    <row r="130" spans="1:43" s="42" customFormat="1">
      <c r="A130" s="35">
        <v>2015</v>
      </c>
      <c r="B130" s="35">
        <v>1</v>
      </c>
      <c r="C130" s="35">
        <v>129</v>
      </c>
      <c r="D130" s="36">
        <v>55070503805</v>
      </c>
      <c r="E130" s="36" t="s">
        <v>22</v>
      </c>
      <c r="F130" s="36" t="s">
        <v>3799</v>
      </c>
      <c r="G130" s="36" t="s">
        <v>35</v>
      </c>
      <c r="H130" s="36" t="s">
        <v>3800</v>
      </c>
      <c r="I130" s="36" t="s">
        <v>4</v>
      </c>
      <c r="J130" s="36" t="s">
        <v>13</v>
      </c>
      <c r="K130" s="36">
        <f t="shared" si="34"/>
        <v>10700000</v>
      </c>
      <c r="L130" s="38" t="s">
        <v>61</v>
      </c>
      <c r="M130" s="36">
        <f t="shared" si="35"/>
        <v>10704000</v>
      </c>
      <c r="N130" s="36" t="s">
        <v>99</v>
      </c>
      <c r="O130" s="36" t="str">
        <f t="shared" si="36"/>
        <v>2543004</v>
      </c>
      <c r="P130" s="38" t="s">
        <v>3557</v>
      </c>
      <c r="Q130" s="36">
        <f t="shared" si="37"/>
        <v>10704005</v>
      </c>
      <c r="R130" s="38" t="s">
        <v>2506</v>
      </c>
      <c r="S130" s="36" t="str">
        <f t="shared" si="38"/>
        <v>25540046</v>
      </c>
      <c r="T130" s="36" t="s">
        <v>2789</v>
      </c>
      <c r="U130" s="36" t="s">
        <v>3732</v>
      </c>
      <c r="V130" s="36" t="s">
        <v>3790</v>
      </c>
      <c r="W130" s="38" t="str">
        <f t="shared" si="39"/>
        <v>704</v>
      </c>
      <c r="X130" s="38" t="s">
        <v>1946</v>
      </c>
      <c r="Y130" s="38" t="str">
        <f t="shared" si="40"/>
        <v>Asia</v>
      </c>
      <c r="Z130" s="39">
        <v>34395</v>
      </c>
      <c r="AA130" s="36">
        <f t="shared" si="32"/>
        <v>21</v>
      </c>
      <c r="AB130" s="40" t="s">
        <v>3693</v>
      </c>
      <c r="AC130" s="38" t="s">
        <v>2459</v>
      </c>
      <c r="AD130" s="46" t="s">
        <v>3694</v>
      </c>
      <c r="AE130" s="40" t="s">
        <v>3695</v>
      </c>
      <c r="AF130" s="39">
        <v>42247</v>
      </c>
      <c r="AG130" s="40" t="s">
        <v>3600</v>
      </c>
      <c r="AH130" s="39">
        <v>42370</v>
      </c>
      <c r="AI130" s="40" t="s">
        <v>3893</v>
      </c>
      <c r="AJ130" s="36" t="s">
        <v>3737</v>
      </c>
      <c r="AK130" s="36">
        <f t="shared" si="33"/>
        <v>123</v>
      </c>
      <c r="AL130" s="36" t="s">
        <v>33</v>
      </c>
      <c r="AM130" s="40" t="s">
        <v>35</v>
      </c>
      <c r="AN130" s="40" t="s">
        <v>3738</v>
      </c>
      <c r="AO130" s="40" t="s">
        <v>35</v>
      </c>
      <c r="AP130" s="40" t="s">
        <v>35</v>
      </c>
      <c r="AQ130" s="36" t="s">
        <v>35</v>
      </c>
    </row>
    <row r="131" spans="1:43" s="42" customFormat="1">
      <c r="A131" s="35">
        <v>2015</v>
      </c>
      <c r="B131" s="35">
        <v>1</v>
      </c>
      <c r="C131" s="35">
        <v>130</v>
      </c>
      <c r="D131" s="36">
        <v>5713070090</v>
      </c>
      <c r="E131" s="36" t="s">
        <v>22</v>
      </c>
      <c r="F131" s="51" t="s">
        <v>3801</v>
      </c>
      <c r="G131" s="36" t="s">
        <v>35</v>
      </c>
      <c r="H131" s="36" t="s">
        <v>3802</v>
      </c>
      <c r="I131" s="36" t="s">
        <v>24</v>
      </c>
      <c r="J131" s="36" t="s">
        <v>13</v>
      </c>
      <c r="K131" s="36">
        <f t="shared" si="34"/>
        <v>11300000</v>
      </c>
      <c r="L131" s="36" t="s">
        <v>43</v>
      </c>
      <c r="M131" s="36">
        <f t="shared" si="35"/>
        <v>11302000</v>
      </c>
      <c r="N131" s="36" t="s">
        <v>171</v>
      </c>
      <c r="O131" s="36" t="str">
        <f t="shared" si="36"/>
        <v>2554006</v>
      </c>
      <c r="P131" s="36" t="s">
        <v>3521</v>
      </c>
      <c r="Q131" s="36">
        <f t="shared" si="37"/>
        <v>10712002</v>
      </c>
      <c r="R131" s="36" t="s">
        <v>2512</v>
      </c>
      <c r="S131" s="36" t="str">
        <f t="shared" si="38"/>
        <v>25540411</v>
      </c>
      <c r="T131" s="36" t="s">
        <v>2765</v>
      </c>
      <c r="U131" s="36" t="s">
        <v>3803</v>
      </c>
      <c r="V131" s="36" t="s">
        <v>3804</v>
      </c>
      <c r="W131" s="38" t="str">
        <f t="shared" si="39"/>
        <v>392</v>
      </c>
      <c r="X131" s="36" t="s">
        <v>44</v>
      </c>
      <c r="Y131" s="38" t="str">
        <f t="shared" si="40"/>
        <v>Asia</v>
      </c>
      <c r="Z131" s="39">
        <v>33596</v>
      </c>
      <c r="AA131" s="36">
        <f t="shared" si="32"/>
        <v>23</v>
      </c>
      <c r="AB131" s="40" t="s">
        <v>3805</v>
      </c>
      <c r="AC131" s="36" t="s">
        <v>2459</v>
      </c>
      <c r="AD131" s="46" t="s">
        <v>3806</v>
      </c>
      <c r="AE131" s="40" t="s">
        <v>3807</v>
      </c>
      <c r="AF131" s="39">
        <v>42248</v>
      </c>
      <c r="AG131" s="40" t="s">
        <v>3600</v>
      </c>
      <c r="AH131" s="39">
        <v>43709</v>
      </c>
      <c r="AI131" s="40" t="s">
        <v>4333</v>
      </c>
      <c r="AJ131" s="36" t="s">
        <v>3808</v>
      </c>
      <c r="AK131" s="36">
        <f t="shared" si="33"/>
        <v>1461</v>
      </c>
      <c r="AL131" s="36" t="s">
        <v>3809</v>
      </c>
      <c r="AM131" s="40" t="s">
        <v>35</v>
      </c>
      <c r="AN131" s="40" t="s">
        <v>35</v>
      </c>
      <c r="AO131" s="40" t="s">
        <v>3810</v>
      </c>
      <c r="AP131" s="40" t="s">
        <v>35</v>
      </c>
      <c r="AQ131" s="36" t="s">
        <v>3811</v>
      </c>
    </row>
    <row r="132" spans="1:43" s="42" customFormat="1">
      <c r="A132" s="35">
        <v>2015</v>
      </c>
      <c r="B132" s="35">
        <v>1</v>
      </c>
      <c r="C132" s="35">
        <v>131</v>
      </c>
      <c r="D132" s="36">
        <v>57130500099</v>
      </c>
      <c r="E132" s="36" t="s">
        <v>22</v>
      </c>
      <c r="F132" s="36" t="s">
        <v>3812</v>
      </c>
      <c r="G132" s="36" t="s">
        <v>35</v>
      </c>
      <c r="H132" s="36" t="s">
        <v>3813</v>
      </c>
      <c r="I132" s="36" t="s">
        <v>4</v>
      </c>
      <c r="J132" s="36" t="s">
        <v>56</v>
      </c>
      <c r="K132" s="36">
        <f t="shared" si="34"/>
        <v>11300000</v>
      </c>
      <c r="L132" s="38" t="s">
        <v>43</v>
      </c>
      <c r="M132" s="36">
        <f t="shared" si="35"/>
        <v>11303000</v>
      </c>
      <c r="N132" s="36" t="s">
        <v>173</v>
      </c>
      <c r="O132" s="36" t="str">
        <f t="shared" si="36"/>
        <v>2550005</v>
      </c>
      <c r="P132" s="38" t="s">
        <v>3569</v>
      </c>
      <c r="Q132" s="36">
        <f t="shared" si="37"/>
        <v>11300001</v>
      </c>
      <c r="R132" s="38" t="s">
        <v>2556</v>
      </c>
      <c r="S132" s="36" t="str">
        <f t="shared" si="38"/>
        <v>25540404</v>
      </c>
      <c r="T132" s="36" t="s">
        <v>2949</v>
      </c>
      <c r="U132" s="36" t="s">
        <v>3814</v>
      </c>
      <c r="V132" s="36" t="s">
        <v>3723</v>
      </c>
      <c r="W132" s="38" t="str">
        <f t="shared" si="39"/>
        <v>392</v>
      </c>
      <c r="X132" s="36" t="s">
        <v>44</v>
      </c>
      <c r="Y132" s="38" t="str">
        <f t="shared" si="40"/>
        <v>Asia</v>
      </c>
      <c r="Z132" s="39">
        <v>35167</v>
      </c>
      <c r="AA132" s="36">
        <f t="shared" ref="AA132:AA184" si="41">INT((AF132-Z132)/365.25)</f>
        <v>19</v>
      </c>
      <c r="AB132" s="40" t="s">
        <v>3815</v>
      </c>
      <c r="AC132" s="38" t="s">
        <v>2459</v>
      </c>
      <c r="AD132" s="36" t="s">
        <v>3816</v>
      </c>
      <c r="AE132" s="40" t="s">
        <v>3817</v>
      </c>
      <c r="AF132" s="39">
        <v>42348</v>
      </c>
      <c r="AG132" s="40" t="s">
        <v>3600</v>
      </c>
      <c r="AH132" s="39">
        <v>42357</v>
      </c>
      <c r="AI132" s="40" t="s">
        <v>3600</v>
      </c>
      <c r="AJ132" s="36" t="s">
        <v>3818</v>
      </c>
      <c r="AK132" s="36">
        <f t="shared" ref="AK132:AK184" si="42">IF(OR(ISBLANK(AF132),(ISBLANK(AH132))),"", DATEDIF(AF132,AH132,"d"))</f>
        <v>9</v>
      </c>
      <c r="AL132" s="36" t="s">
        <v>33</v>
      </c>
      <c r="AM132" s="40" t="s">
        <v>35</v>
      </c>
      <c r="AN132" s="40" t="s">
        <v>35</v>
      </c>
      <c r="AO132" s="40" t="s">
        <v>3819</v>
      </c>
      <c r="AP132" s="40" t="s">
        <v>3820</v>
      </c>
      <c r="AQ132" s="36" t="s">
        <v>35</v>
      </c>
    </row>
    <row r="133" spans="1:43" s="42" customFormat="1">
      <c r="A133" s="35">
        <v>2015</v>
      </c>
      <c r="B133" s="35">
        <v>1</v>
      </c>
      <c r="C133" s="35">
        <v>132</v>
      </c>
      <c r="D133" s="36">
        <v>56080502648</v>
      </c>
      <c r="E133" s="36" t="s">
        <v>3</v>
      </c>
      <c r="F133" s="36" t="s">
        <v>3821</v>
      </c>
      <c r="G133" s="36" t="s">
        <v>35</v>
      </c>
      <c r="H133" s="36" t="s">
        <v>3822</v>
      </c>
      <c r="I133" s="36" t="s">
        <v>4</v>
      </c>
      <c r="J133" s="36" t="s">
        <v>56</v>
      </c>
      <c r="K133" s="36">
        <f t="shared" si="34"/>
        <v>10800000</v>
      </c>
      <c r="L133" s="38" t="s">
        <v>63</v>
      </c>
      <c r="M133" s="36">
        <f t="shared" si="35"/>
        <v>10806000</v>
      </c>
      <c r="N133" s="36" t="s">
        <v>125</v>
      </c>
      <c r="O133" s="36" t="str">
        <f t="shared" si="36"/>
        <v>2547013</v>
      </c>
      <c r="P133" s="38" t="s">
        <v>3437</v>
      </c>
      <c r="Q133" s="36">
        <f t="shared" si="37"/>
        <v>10806004</v>
      </c>
      <c r="R133" s="38" t="s">
        <v>2594</v>
      </c>
      <c r="S133" s="36" t="str">
        <f t="shared" si="38"/>
        <v>25540258</v>
      </c>
      <c r="T133" s="36" t="s">
        <v>3129</v>
      </c>
      <c r="U133" s="36" t="s">
        <v>3814</v>
      </c>
      <c r="V133" s="36" t="s">
        <v>3723</v>
      </c>
      <c r="W133" s="38" t="str">
        <f t="shared" si="39"/>
        <v>392</v>
      </c>
      <c r="X133" s="38" t="s">
        <v>44</v>
      </c>
      <c r="Y133" s="38" t="str">
        <f t="shared" si="40"/>
        <v>Asia</v>
      </c>
      <c r="Z133" s="39">
        <v>34666</v>
      </c>
      <c r="AA133" s="36">
        <f t="shared" si="41"/>
        <v>21</v>
      </c>
      <c r="AB133" s="40" t="s">
        <v>3823</v>
      </c>
      <c r="AC133" s="38" t="s">
        <v>2459</v>
      </c>
      <c r="AD133" s="36" t="s">
        <v>3824</v>
      </c>
      <c r="AE133" s="40" t="s">
        <v>3825</v>
      </c>
      <c r="AF133" s="39">
        <v>42348</v>
      </c>
      <c r="AG133" s="40" t="s">
        <v>3600</v>
      </c>
      <c r="AH133" s="39">
        <v>42357</v>
      </c>
      <c r="AI133" s="40" t="s">
        <v>3600</v>
      </c>
      <c r="AJ133" s="36" t="s">
        <v>3818</v>
      </c>
      <c r="AK133" s="36">
        <f t="shared" si="42"/>
        <v>9</v>
      </c>
      <c r="AL133" s="36" t="s">
        <v>33</v>
      </c>
      <c r="AM133" s="40" t="s">
        <v>35</v>
      </c>
      <c r="AN133" s="40" t="s">
        <v>35</v>
      </c>
      <c r="AO133" s="40" t="s">
        <v>3819</v>
      </c>
      <c r="AP133" s="40" t="s">
        <v>3820</v>
      </c>
      <c r="AQ133" s="36" t="s">
        <v>35</v>
      </c>
    </row>
    <row r="134" spans="1:43" s="42" customFormat="1">
      <c r="A134" s="35">
        <v>2015</v>
      </c>
      <c r="B134" s="35">
        <v>1</v>
      </c>
      <c r="C134" s="35">
        <v>133</v>
      </c>
      <c r="D134" s="38">
        <v>58080701401</v>
      </c>
      <c r="E134" s="38" t="s">
        <v>22</v>
      </c>
      <c r="F134" s="38" t="s">
        <v>4334</v>
      </c>
      <c r="G134" s="38" t="s">
        <v>35</v>
      </c>
      <c r="H134" s="38" t="s">
        <v>4335</v>
      </c>
      <c r="I134" s="38" t="s">
        <v>24</v>
      </c>
      <c r="J134" s="38" t="s">
        <v>3914</v>
      </c>
      <c r="K134" s="36">
        <f t="shared" si="34"/>
        <v>10800000</v>
      </c>
      <c r="L134" s="38" t="s">
        <v>63</v>
      </c>
      <c r="M134" s="36">
        <f t="shared" si="35"/>
        <v>10807000</v>
      </c>
      <c r="N134" s="38" t="s">
        <v>127</v>
      </c>
      <c r="O134" s="36" t="e">
        <f t="shared" si="36"/>
        <v>#N/A</v>
      </c>
      <c r="P134" s="38" t="s">
        <v>3915</v>
      </c>
      <c r="Q134" s="36">
        <f t="shared" si="37"/>
        <v>10807010</v>
      </c>
      <c r="R134" s="38" t="s">
        <v>2589</v>
      </c>
      <c r="S134" s="36" t="e">
        <f t="shared" si="38"/>
        <v>#N/A</v>
      </c>
      <c r="T134" s="38" t="s">
        <v>3916</v>
      </c>
      <c r="U134" s="38" t="s">
        <v>3914</v>
      </c>
      <c r="V134" s="38" t="s">
        <v>3917</v>
      </c>
      <c r="W134" s="38" t="str">
        <f t="shared" si="39"/>
        <v>156</v>
      </c>
      <c r="X134" s="38" t="s">
        <v>1629</v>
      </c>
      <c r="Y134" s="38" t="str">
        <f t="shared" si="40"/>
        <v>Asia</v>
      </c>
      <c r="Z134" s="39" t="s">
        <v>35</v>
      </c>
      <c r="AA134" s="36" t="e">
        <f t="shared" si="41"/>
        <v>#VALUE!</v>
      </c>
      <c r="AB134" s="38" t="s">
        <v>35</v>
      </c>
      <c r="AC134" s="38" t="s">
        <v>2459</v>
      </c>
      <c r="AD134" s="38" t="s">
        <v>35</v>
      </c>
      <c r="AE134" s="38" t="s">
        <v>35</v>
      </c>
      <c r="AF134" s="38" t="s">
        <v>35</v>
      </c>
      <c r="AG134" s="44" t="s">
        <v>3600</v>
      </c>
      <c r="AH134" s="43" t="s">
        <v>35</v>
      </c>
      <c r="AI134" s="44" t="s">
        <v>3899</v>
      </c>
      <c r="AJ134" s="38" t="s">
        <v>3918</v>
      </c>
      <c r="AK134" s="36" t="e">
        <f t="shared" si="42"/>
        <v>#VALUE!</v>
      </c>
      <c r="AL134" s="38" t="s">
        <v>33</v>
      </c>
      <c r="AM134" s="44" t="s">
        <v>3610</v>
      </c>
      <c r="AN134" s="44" t="s">
        <v>3919</v>
      </c>
      <c r="AO134" s="44" t="s">
        <v>35</v>
      </c>
      <c r="AP134" s="44" t="s">
        <v>3920</v>
      </c>
      <c r="AQ134" s="38" t="s">
        <v>35</v>
      </c>
    </row>
    <row r="135" spans="1:43" s="42" customFormat="1">
      <c r="A135" s="35">
        <v>2015</v>
      </c>
      <c r="B135" s="35">
        <v>1</v>
      </c>
      <c r="C135" s="35">
        <v>134</v>
      </c>
      <c r="D135" s="38">
        <v>58080701402</v>
      </c>
      <c r="E135" s="38" t="s">
        <v>3</v>
      </c>
      <c r="F135" s="38" t="s">
        <v>4336</v>
      </c>
      <c r="G135" s="38" t="s">
        <v>35</v>
      </c>
      <c r="H135" s="38" t="s">
        <v>4337</v>
      </c>
      <c r="I135" s="38" t="s">
        <v>24</v>
      </c>
      <c r="J135" s="38" t="s">
        <v>3914</v>
      </c>
      <c r="K135" s="36">
        <f t="shared" si="34"/>
        <v>10800000</v>
      </c>
      <c r="L135" s="38" t="s">
        <v>63</v>
      </c>
      <c r="M135" s="36">
        <f t="shared" si="35"/>
        <v>10807000</v>
      </c>
      <c r="N135" s="38" t="s">
        <v>127</v>
      </c>
      <c r="O135" s="36" t="e">
        <f t="shared" si="36"/>
        <v>#N/A</v>
      </c>
      <c r="P135" s="38" t="s">
        <v>3915</v>
      </c>
      <c r="Q135" s="36">
        <f t="shared" si="37"/>
        <v>10807010</v>
      </c>
      <c r="R135" s="38" t="s">
        <v>2589</v>
      </c>
      <c r="S135" s="36" t="e">
        <f t="shared" si="38"/>
        <v>#N/A</v>
      </c>
      <c r="T135" s="38" t="s">
        <v>3916</v>
      </c>
      <c r="U135" s="38" t="s">
        <v>3914</v>
      </c>
      <c r="V135" s="38" t="s">
        <v>3917</v>
      </c>
      <c r="W135" s="38" t="str">
        <f t="shared" si="39"/>
        <v>156</v>
      </c>
      <c r="X135" s="38" t="s">
        <v>1629</v>
      </c>
      <c r="Y135" s="38" t="str">
        <f t="shared" si="40"/>
        <v>Asia</v>
      </c>
      <c r="Z135" s="39" t="s">
        <v>35</v>
      </c>
      <c r="AA135" s="36" t="e">
        <f t="shared" si="41"/>
        <v>#VALUE!</v>
      </c>
      <c r="AB135" s="38" t="s">
        <v>35</v>
      </c>
      <c r="AC135" s="38" t="s">
        <v>2459</v>
      </c>
      <c r="AD135" s="38" t="s">
        <v>35</v>
      </c>
      <c r="AE135" s="38" t="s">
        <v>35</v>
      </c>
      <c r="AF135" s="38" t="s">
        <v>35</v>
      </c>
      <c r="AG135" s="44" t="s">
        <v>3600</v>
      </c>
      <c r="AH135" s="43" t="s">
        <v>35</v>
      </c>
      <c r="AI135" s="44" t="s">
        <v>3899</v>
      </c>
      <c r="AJ135" s="38" t="s">
        <v>3918</v>
      </c>
      <c r="AK135" s="36" t="e">
        <f t="shared" si="42"/>
        <v>#VALUE!</v>
      </c>
      <c r="AL135" s="38" t="s">
        <v>33</v>
      </c>
      <c r="AM135" s="44" t="s">
        <v>3610</v>
      </c>
      <c r="AN135" s="44" t="s">
        <v>3919</v>
      </c>
      <c r="AO135" s="44" t="s">
        <v>35</v>
      </c>
      <c r="AP135" s="44" t="s">
        <v>3920</v>
      </c>
      <c r="AQ135" s="38" t="s">
        <v>35</v>
      </c>
    </row>
    <row r="136" spans="1:43" s="42" customFormat="1">
      <c r="A136" s="35">
        <v>2015</v>
      </c>
      <c r="B136" s="35">
        <v>1</v>
      </c>
      <c r="C136" s="35">
        <v>135</v>
      </c>
      <c r="D136" s="38">
        <v>58080701404</v>
      </c>
      <c r="E136" s="38" t="s">
        <v>22</v>
      </c>
      <c r="F136" s="38" t="s">
        <v>4338</v>
      </c>
      <c r="G136" s="38" t="s">
        <v>35</v>
      </c>
      <c r="H136" s="38" t="s">
        <v>4339</v>
      </c>
      <c r="I136" s="38" t="s">
        <v>24</v>
      </c>
      <c r="J136" s="38" t="s">
        <v>3914</v>
      </c>
      <c r="K136" s="36">
        <f t="shared" si="34"/>
        <v>10800000</v>
      </c>
      <c r="L136" s="38" t="s">
        <v>63</v>
      </c>
      <c r="M136" s="36">
        <f t="shared" si="35"/>
        <v>10807000</v>
      </c>
      <c r="N136" s="38" t="s">
        <v>127</v>
      </c>
      <c r="O136" s="36" t="e">
        <f t="shared" si="36"/>
        <v>#N/A</v>
      </c>
      <c r="P136" s="38" t="s">
        <v>3915</v>
      </c>
      <c r="Q136" s="36">
        <f t="shared" si="37"/>
        <v>10807010</v>
      </c>
      <c r="R136" s="38" t="s">
        <v>2589</v>
      </c>
      <c r="S136" s="36" t="e">
        <f t="shared" si="38"/>
        <v>#N/A</v>
      </c>
      <c r="T136" s="38" t="s">
        <v>3916</v>
      </c>
      <c r="U136" s="38" t="s">
        <v>3914</v>
      </c>
      <c r="V136" s="38" t="s">
        <v>3917</v>
      </c>
      <c r="W136" s="38" t="str">
        <f t="shared" si="39"/>
        <v>156</v>
      </c>
      <c r="X136" s="38" t="s">
        <v>1629</v>
      </c>
      <c r="Y136" s="38" t="str">
        <f t="shared" si="40"/>
        <v>Asia</v>
      </c>
      <c r="Z136" s="39" t="s">
        <v>35</v>
      </c>
      <c r="AA136" s="36" t="e">
        <f t="shared" si="41"/>
        <v>#VALUE!</v>
      </c>
      <c r="AB136" s="38" t="s">
        <v>35</v>
      </c>
      <c r="AC136" s="38" t="s">
        <v>2459</v>
      </c>
      <c r="AD136" s="38" t="s">
        <v>35</v>
      </c>
      <c r="AE136" s="38" t="s">
        <v>35</v>
      </c>
      <c r="AF136" s="38" t="s">
        <v>35</v>
      </c>
      <c r="AG136" s="44" t="s">
        <v>3600</v>
      </c>
      <c r="AH136" s="43" t="s">
        <v>35</v>
      </c>
      <c r="AI136" s="44" t="s">
        <v>3899</v>
      </c>
      <c r="AJ136" s="38" t="s">
        <v>3918</v>
      </c>
      <c r="AK136" s="36" t="e">
        <f t="shared" si="42"/>
        <v>#VALUE!</v>
      </c>
      <c r="AL136" s="38" t="s">
        <v>33</v>
      </c>
      <c r="AM136" s="44" t="s">
        <v>3610</v>
      </c>
      <c r="AN136" s="44" t="s">
        <v>3919</v>
      </c>
      <c r="AO136" s="44" t="s">
        <v>35</v>
      </c>
      <c r="AP136" s="44" t="s">
        <v>3920</v>
      </c>
      <c r="AQ136" s="38" t="s">
        <v>35</v>
      </c>
    </row>
    <row r="137" spans="1:43" s="42" customFormat="1">
      <c r="A137" s="35">
        <v>2015</v>
      </c>
      <c r="B137" s="35">
        <v>1</v>
      </c>
      <c r="C137" s="35">
        <v>136</v>
      </c>
      <c r="D137" s="38">
        <v>58080701405</v>
      </c>
      <c r="E137" s="38" t="s">
        <v>22</v>
      </c>
      <c r="F137" s="38" t="s">
        <v>4340</v>
      </c>
      <c r="G137" s="38" t="s">
        <v>35</v>
      </c>
      <c r="H137" s="38" t="s">
        <v>4341</v>
      </c>
      <c r="I137" s="38" t="s">
        <v>24</v>
      </c>
      <c r="J137" s="38" t="s">
        <v>3914</v>
      </c>
      <c r="K137" s="36">
        <f t="shared" si="34"/>
        <v>10800000</v>
      </c>
      <c r="L137" s="38" t="s">
        <v>63</v>
      </c>
      <c r="M137" s="36">
        <f t="shared" si="35"/>
        <v>10807000</v>
      </c>
      <c r="N137" s="38" t="s">
        <v>127</v>
      </c>
      <c r="O137" s="36" t="e">
        <f t="shared" si="36"/>
        <v>#N/A</v>
      </c>
      <c r="P137" s="38" t="s">
        <v>3915</v>
      </c>
      <c r="Q137" s="36">
        <f t="shared" si="37"/>
        <v>10807010</v>
      </c>
      <c r="R137" s="38" t="s">
        <v>2589</v>
      </c>
      <c r="S137" s="36" t="e">
        <f t="shared" si="38"/>
        <v>#N/A</v>
      </c>
      <c r="T137" s="38" t="s">
        <v>3916</v>
      </c>
      <c r="U137" s="38" t="s">
        <v>3914</v>
      </c>
      <c r="V137" s="38" t="s">
        <v>3917</v>
      </c>
      <c r="W137" s="38" t="str">
        <f t="shared" si="39"/>
        <v>156</v>
      </c>
      <c r="X137" s="38" t="s">
        <v>1629</v>
      </c>
      <c r="Y137" s="38" t="str">
        <f t="shared" si="40"/>
        <v>Asia</v>
      </c>
      <c r="Z137" s="39" t="s">
        <v>35</v>
      </c>
      <c r="AA137" s="36" t="e">
        <f t="shared" si="41"/>
        <v>#VALUE!</v>
      </c>
      <c r="AB137" s="38" t="s">
        <v>35</v>
      </c>
      <c r="AC137" s="38" t="s">
        <v>2459</v>
      </c>
      <c r="AD137" s="38" t="s">
        <v>35</v>
      </c>
      <c r="AE137" s="38" t="s">
        <v>35</v>
      </c>
      <c r="AF137" s="38" t="s">
        <v>35</v>
      </c>
      <c r="AG137" s="44" t="s">
        <v>3600</v>
      </c>
      <c r="AH137" s="43" t="s">
        <v>35</v>
      </c>
      <c r="AI137" s="44" t="s">
        <v>3899</v>
      </c>
      <c r="AJ137" s="38" t="s">
        <v>3918</v>
      </c>
      <c r="AK137" s="36" t="e">
        <f t="shared" si="42"/>
        <v>#VALUE!</v>
      </c>
      <c r="AL137" s="38" t="s">
        <v>33</v>
      </c>
      <c r="AM137" s="44" t="s">
        <v>3610</v>
      </c>
      <c r="AN137" s="44" t="s">
        <v>3919</v>
      </c>
      <c r="AO137" s="44" t="s">
        <v>35</v>
      </c>
      <c r="AP137" s="44" t="s">
        <v>3920</v>
      </c>
      <c r="AQ137" s="38" t="s">
        <v>35</v>
      </c>
    </row>
    <row r="138" spans="1:43" s="42" customFormat="1">
      <c r="A138" s="35">
        <v>2015</v>
      </c>
      <c r="B138" s="35">
        <v>1</v>
      </c>
      <c r="C138" s="35">
        <v>137</v>
      </c>
      <c r="D138" s="38">
        <v>58080701407</v>
      </c>
      <c r="E138" s="38" t="s">
        <v>22</v>
      </c>
      <c r="F138" s="38" t="s">
        <v>4342</v>
      </c>
      <c r="G138" s="38" t="s">
        <v>35</v>
      </c>
      <c r="H138" s="38" t="s">
        <v>4343</v>
      </c>
      <c r="I138" s="38" t="s">
        <v>24</v>
      </c>
      <c r="J138" s="38" t="s">
        <v>3914</v>
      </c>
      <c r="K138" s="36">
        <f t="shared" si="34"/>
        <v>10800000</v>
      </c>
      <c r="L138" s="38" t="s">
        <v>63</v>
      </c>
      <c r="M138" s="36">
        <f t="shared" si="35"/>
        <v>10807000</v>
      </c>
      <c r="N138" s="38" t="s">
        <v>127</v>
      </c>
      <c r="O138" s="36" t="e">
        <f t="shared" si="36"/>
        <v>#N/A</v>
      </c>
      <c r="P138" s="38" t="s">
        <v>3915</v>
      </c>
      <c r="Q138" s="36">
        <f t="shared" si="37"/>
        <v>10807010</v>
      </c>
      <c r="R138" s="38" t="s">
        <v>2589</v>
      </c>
      <c r="S138" s="36" t="e">
        <f t="shared" si="38"/>
        <v>#N/A</v>
      </c>
      <c r="T138" s="38" t="s">
        <v>3916</v>
      </c>
      <c r="U138" s="38" t="s">
        <v>3914</v>
      </c>
      <c r="V138" s="38" t="s">
        <v>3917</v>
      </c>
      <c r="W138" s="38" t="str">
        <f t="shared" si="39"/>
        <v>156</v>
      </c>
      <c r="X138" s="38" t="s">
        <v>1629</v>
      </c>
      <c r="Y138" s="38" t="str">
        <f t="shared" si="40"/>
        <v>Asia</v>
      </c>
      <c r="Z138" s="39" t="s">
        <v>35</v>
      </c>
      <c r="AA138" s="36" t="e">
        <f t="shared" si="41"/>
        <v>#VALUE!</v>
      </c>
      <c r="AB138" s="38" t="s">
        <v>35</v>
      </c>
      <c r="AC138" s="38" t="s">
        <v>2459</v>
      </c>
      <c r="AD138" s="38" t="s">
        <v>35</v>
      </c>
      <c r="AE138" s="38" t="s">
        <v>35</v>
      </c>
      <c r="AF138" s="38" t="s">
        <v>35</v>
      </c>
      <c r="AG138" s="44" t="s">
        <v>3600</v>
      </c>
      <c r="AH138" s="43" t="s">
        <v>35</v>
      </c>
      <c r="AI138" s="44" t="s">
        <v>3899</v>
      </c>
      <c r="AJ138" s="38" t="s">
        <v>3918</v>
      </c>
      <c r="AK138" s="36" t="e">
        <f t="shared" si="42"/>
        <v>#VALUE!</v>
      </c>
      <c r="AL138" s="38" t="s">
        <v>33</v>
      </c>
      <c r="AM138" s="44" t="s">
        <v>3610</v>
      </c>
      <c r="AN138" s="44" t="s">
        <v>3919</v>
      </c>
      <c r="AO138" s="44" t="s">
        <v>35</v>
      </c>
      <c r="AP138" s="44" t="s">
        <v>3920</v>
      </c>
      <c r="AQ138" s="38" t="s">
        <v>35</v>
      </c>
    </row>
    <row r="139" spans="1:43" s="42" customFormat="1">
      <c r="A139" s="35">
        <v>2015</v>
      </c>
      <c r="B139" s="35">
        <v>1</v>
      </c>
      <c r="C139" s="35">
        <v>138</v>
      </c>
      <c r="D139" s="38">
        <v>58080701408</v>
      </c>
      <c r="E139" s="38" t="s">
        <v>22</v>
      </c>
      <c r="F139" s="38" t="s">
        <v>4344</v>
      </c>
      <c r="G139" s="38" t="s">
        <v>35</v>
      </c>
      <c r="H139" s="38" t="s">
        <v>4345</v>
      </c>
      <c r="I139" s="38" t="s">
        <v>24</v>
      </c>
      <c r="J139" s="38" t="s">
        <v>3914</v>
      </c>
      <c r="K139" s="36">
        <f t="shared" ref="K139:K170" si="43">IF(ISBLANK(L139),"",INDEX(FACULTY_CODE,MATCH(L139,FACULTY_NAME_EN,0)))</f>
        <v>10800000</v>
      </c>
      <c r="L139" s="38" t="s">
        <v>63</v>
      </c>
      <c r="M139" s="36">
        <f t="shared" ref="M139:M170" si="44">IF(ISBLANK(N139),"",INDEX(DEPARTMENT_CODE,MATCH(N139,DEPT_NAME_EN,0)))</f>
        <v>10807000</v>
      </c>
      <c r="N139" s="38" t="s">
        <v>127</v>
      </c>
      <c r="O139" s="36" t="e">
        <f t="shared" ref="O139:O170" si="45">IF(ISBLANK(P139),"",INDEX(Program_Code,MATCH(P139,Program_Name_En,0)))</f>
        <v>#N/A</v>
      </c>
      <c r="P139" s="38" t="s">
        <v>3915</v>
      </c>
      <c r="Q139" s="36">
        <f t="shared" ref="Q139:Q170" si="46">IF(ISBLANK(R139),"",INDEX(FOS_Code,MATCH(R139,FOS_Name_En,0)))</f>
        <v>10807010</v>
      </c>
      <c r="R139" s="38" t="s">
        <v>2589</v>
      </c>
      <c r="S139" s="36" t="e">
        <f t="shared" ref="S139:S170" si="47">IF(ISBLANK(T139),"",INDEX(Program_Project_Code,MATCH(T139,Program_Project_Name,0)))</f>
        <v>#N/A</v>
      </c>
      <c r="T139" s="38" t="s">
        <v>3916</v>
      </c>
      <c r="U139" s="38" t="s">
        <v>3914</v>
      </c>
      <c r="V139" s="38" t="s">
        <v>3917</v>
      </c>
      <c r="W139" s="38" t="str">
        <f t="shared" ref="W139:W170" si="48">IF(ISBLANK(X139),"",INDEX(Country_Code,MATCH(X139,Country_Name,0)))</f>
        <v>156</v>
      </c>
      <c r="X139" s="38" t="s">
        <v>1629</v>
      </c>
      <c r="Y139" s="38" t="str">
        <f t="shared" ref="Y139:Y170" si="49">IF(ISBLANK(X139),"",INDEX(Continents,MATCH(X139,Country_Name,0)))</f>
        <v>Asia</v>
      </c>
      <c r="Z139" s="39" t="s">
        <v>35</v>
      </c>
      <c r="AA139" s="36" t="e">
        <f t="shared" si="41"/>
        <v>#VALUE!</v>
      </c>
      <c r="AB139" s="38" t="s">
        <v>35</v>
      </c>
      <c r="AC139" s="38" t="s">
        <v>2459</v>
      </c>
      <c r="AD139" s="38" t="s">
        <v>35</v>
      </c>
      <c r="AE139" s="38" t="s">
        <v>35</v>
      </c>
      <c r="AF139" s="38" t="s">
        <v>35</v>
      </c>
      <c r="AG139" s="44" t="s">
        <v>3600</v>
      </c>
      <c r="AH139" s="43" t="s">
        <v>35</v>
      </c>
      <c r="AI139" s="44" t="s">
        <v>3899</v>
      </c>
      <c r="AJ139" s="38" t="s">
        <v>3918</v>
      </c>
      <c r="AK139" s="36" t="e">
        <f t="shared" si="42"/>
        <v>#VALUE!</v>
      </c>
      <c r="AL139" s="38" t="s">
        <v>33</v>
      </c>
      <c r="AM139" s="44" t="s">
        <v>3610</v>
      </c>
      <c r="AN139" s="44" t="s">
        <v>3919</v>
      </c>
      <c r="AO139" s="44" t="s">
        <v>35</v>
      </c>
      <c r="AP139" s="44" t="s">
        <v>3920</v>
      </c>
      <c r="AQ139" s="38" t="s">
        <v>35</v>
      </c>
    </row>
    <row r="140" spans="1:43" s="42" customFormat="1">
      <c r="A140" s="35">
        <v>2015</v>
      </c>
      <c r="B140" s="35">
        <v>1</v>
      </c>
      <c r="C140" s="35">
        <v>139</v>
      </c>
      <c r="D140" s="38">
        <v>58080701409</v>
      </c>
      <c r="E140" s="38" t="s">
        <v>22</v>
      </c>
      <c r="F140" s="38" t="s">
        <v>4346</v>
      </c>
      <c r="G140" s="38" t="s">
        <v>35</v>
      </c>
      <c r="H140" s="38" t="s">
        <v>4347</v>
      </c>
      <c r="I140" s="38" t="s">
        <v>24</v>
      </c>
      <c r="J140" s="38" t="s">
        <v>3914</v>
      </c>
      <c r="K140" s="36">
        <f t="shared" si="43"/>
        <v>10800000</v>
      </c>
      <c r="L140" s="38" t="s">
        <v>63</v>
      </c>
      <c r="M140" s="36">
        <f t="shared" si="44"/>
        <v>10807000</v>
      </c>
      <c r="N140" s="38" t="s">
        <v>127</v>
      </c>
      <c r="O140" s="36" t="e">
        <f t="shared" si="45"/>
        <v>#N/A</v>
      </c>
      <c r="P140" s="38" t="s">
        <v>3915</v>
      </c>
      <c r="Q140" s="36">
        <f t="shared" si="46"/>
        <v>10807010</v>
      </c>
      <c r="R140" s="38" t="s">
        <v>2589</v>
      </c>
      <c r="S140" s="36" t="e">
        <f t="shared" si="47"/>
        <v>#N/A</v>
      </c>
      <c r="T140" s="38" t="s">
        <v>3916</v>
      </c>
      <c r="U140" s="38" t="s">
        <v>3914</v>
      </c>
      <c r="V140" s="38" t="s">
        <v>3917</v>
      </c>
      <c r="W140" s="38" t="str">
        <f t="shared" si="48"/>
        <v>156</v>
      </c>
      <c r="X140" s="38" t="s">
        <v>1629</v>
      </c>
      <c r="Y140" s="38" t="str">
        <f t="shared" si="49"/>
        <v>Asia</v>
      </c>
      <c r="Z140" s="39" t="s">
        <v>35</v>
      </c>
      <c r="AA140" s="36" t="e">
        <f t="shared" si="41"/>
        <v>#VALUE!</v>
      </c>
      <c r="AB140" s="38" t="s">
        <v>35</v>
      </c>
      <c r="AC140" s="38" t="s">
        <v>2459</v>
      </c>
      <c r="AD140" s="38" t="s">
        <v>35</v>
      </c>
      <c r="AE140" s="38" t="s">
        <v>35</v>
      </c>
      <c r="AF140" s="38" t="s">
        <v>35</v>
      </c>
      <c r="AG140" s="44" t="s">
        <v>3600</v>
      </c>
      <c r="AH140" s="43" t="s">
        <v>35</v>
      </c>
      <c r="AI140" s="44" t="s">
        <v>3899</v>
      </c>
      <c r="AJ140" s="38" t="s">
        <v>3918</v>
      </c>
      <c r="AK140" s="36" t="e">
        <f t="shared" si="42"/>
        <v>#VALUE!</v>
      </c>
      <c r="AL140" s="38" t="s">
        <v>33</v>
      </c>
      <c r="AM140" s="44" t="s">
        <v>3610</v>
      </c>
      <c r="AN140" s="44" t="s">
        <v>3919</v>
      </c>
      <c r="AO140" s="44" t="s">
        <v>35</v>
      </c>
      <c r="AP140" s="44" t="s">
        <v>3920</v>
      </c>
      <c r="AQ140" s="38" t="s">
        <v>35</v>
      </c>
    </row>
    <row r="141" spans="1:43" s="42" customFormat="1">
      <c r="A141" s="35">
        <v>2015</v>
      </c>
      <c r="B141" s="35">
        <v>1</v>
      </c>
      <c r="C141" s="35">
        <v>140</v>
      </c>
      <c r="D141" s="38">
        <v>58080702118</v>
      </c>
      <c r="E141" s="38" t="s">
        <v>22</v>
      </c>
      <c r="F141" s="38" t="s">
        <v>4348</v>
      </c>
      <c r="G141" s="38" t="s">
        <v>35</v>
      </c>
      <c r="H141" s="38" t="s">
        <v>4349</v>
      </c>
      <c r="I141" s="38" t="s">
        <v>24</v>
      </c>
      <c r="J141" s="38" t="s">
        <v>3584</v>
      </c>
      <c r="K141" s="36">
        <f t="shared" si="43"/>
        <v>10800000</v>
      </c>
      <c r="L141" s="38" t="s">
        <v>63</v>
      </c>
      <c r="M141" s="36">
        <f t="shared" si="44"/>
        <v>10804000</v>
      </c>
      <c r="N141" s="38" t="s">
        <v>121</v>
      </c>
      <c r="O141" s="36" t="e">
        <f t="shared" si="45"/>
        <v>#N/A</v>
      </c>
      <c r="P141" s="38" t="s">
        <v>4350</v>
      </c>
      <c r="Q141" s="36">
        <f t="shared" si="46"/>
        <v>10705004</v>
      </c>
      <c r="R141" s="38" t="s">
        <v>2523</v>
      </c>
      <c r="S141" s="36" t="str">
        <f t="shared" si="47"/>
        <v/>
      </c>
      <c r="T141" s="38"/>
      <c r="U141" s="38" t="s">
        <v>13</v>
      </c>
      <c r="V141" s="38" t="s">
        <v>3930</v>
      </c>
      <c r="W141" s="38" t="str">
        <f t="shared" si="48"/>
        <v>458</v>
      </c>
      <c r="X141" s="38" t="s">
        <v>28</v>
      </c>
      <c r="Y141" s="38" t="str">
        <f t="shared" si="49"/>
        <v>Asia</v>
      </c>
      <c r="Z141" s="39" t="s">
        <v>35</v>
      </c>
      <c r="AA141" s="36" t="e">
        <f t="shared" si="41"/>
        <v>#VALUE!</v>
      </c>
      <c r="AB141" s="38" t="s">
        <v>35</v>
      </c>
      <c r="AC141" s="38" t="s">
        <v>2459</v>
      </c>
      <c r="AD141" s="38" t="s">
        <v>35</v>
      </c>
      <c r="AE141" s="38" t="s">
        <v>35</v>
      </c>
      <c r="AF141" s="38" t="s">
        <v>35</v>
      </c>
      <c r="AG141" s="44" t="s">
        <v>3600</v>
      </c>
      <c r="AH141" s="43" t="s">
        <v>35</v>
      </c>
      <c r="AI141" s="44" t="s">
        <v>3899</v>
      </c>
      <c r="AJ141" s="38" t="s">
        <v>3931</v>
      </c>
      <c r="AK141" s="36" t="e">
        <f t="shared" si="42"/>
        <v>#VALUE!</v>
      </c>
      <c r="AL141" s="38" t="s">
        <v>33</v>
      </c>
      <c r="AM141" s="44" t="s">
        <v>3610</v>
      </c>
      <c r="AN141" s="44" t="s">
        <v>3919</v>
      </c>
      <c r="AO141" s="44" t="s">
        <v>35</v>
      </c>
      <c r="AP141" s="44" t="s">
        <v>3932</v>
      </c>
      <c r="AQ141" s="38" t="s">
        <v>35</v>
      </c>
    </row>
    <row r="142" spans="1:43" s="42" customFormat="1">
      <c r="A142" s="35">
        <v>2015</v>
      </c>
      <c r="B142" s="35">
        <v>1</v>
      </c>
      <c r="C142" s="35">
        <v>141</v>
      </c>
      <c r="D142" s="38">
        <v>58080702121</v>
      </c>
      <c r="E142" s="38" t="s">
        <v>22</v>
      </c>
      <c r="F142" s="38" t="s">
        <v>4351</v>
      </c>
      <c r="G142" s="38" t="s">
        <v>35</v>
      </c>
      <c r="H142" s="38" t="s">
        <v>4352</v>
      </c>
      <c r="I142" s="38" t="s">
        <v>24</v>
      </c>
      <c r="J142" s="38" t="s">
        <v>3584</v>
      </c>
      <c r="K142" s="36">
        <f t="shared" si="43"/>
        <v>10800000</v>
      </c>
      <c r="L142" s="38" t="s">
        <v>63</v>
      </c>
      <c r="M142" s="36">
        <f t="shared" si="44"/>
        <v>10804000</v>
      </c>
      <c r="N142" s="38" t="s">
        <v>121</v>
      </c>
      <c r="O142" s="36" t="e">
        <f t="shared" si="45"/>
        <v>#N/A</v>
      </c>
      <c r="P142" s="38" t="s">
        <v>4350</v>
      </c>
      <c r="Q142" s="36">
        <f t="shared" si="46"/>
        <v>10705004</v>
      </c>
      <c r="R142" s="38" t="s">
        <v>2523</v>
      </c>
      <c r="S142" s="36" t="str">
        <f t="shared" si="47"/>
        <v/>
      </c>
      <c r="T142" s="38"/>
      <c r="U142" s="38" t="s">
        <v>13</v>
      </c>
      <c r="V142" s="38" t="s">
        <v>3930</v>
      </c>
      <c r="W142" s="38" t="str">
        <f t="shared" si="48"/>
        <v>458</v>
      </c>
      <c r="X142" s="38" t="s">
        <v>28</v>
      </c>
      <c r="Y142" s="38" t="str">
        <f t="shared" si="49"/>
        <v>Asia</v>
      </c>
      <c r="Z142" s="39" t="s">
        <v>35</v>
      </c>
      <c r="AA142" s="36" t="e">
        <f t="shared" si="41"/>
        <v>#VALUE!</v>
      </c>
      <c r="AB142" s="38" t="s">
        <v>35</v>
      </c>
      <c r="AC142" s="38" t="s">
        <v>2459</v>
      </c>
      <c r="AD142" s="38" t="s">
        <v>35</v>
      </c>
      <c r="AE142" s="38" t="s">
        <v>35</v>
      </c>
      <c r="AF142" s="38" t="s">
        <v>35</v>
      </c>
      <c r="AG142" s="44" t="s">
        <v>3600</v>
      </c>
      <c r="AH142" s="43" t="s">
        <v>35</v>
      </c>
      <c r="AI142" s="44" t="s">
        <v>3899</v>
      </c>
      <c r="AJ142" s="38" t="s">
        <v>3931</v>
      </c>
      <c r="AK142" s="36" t="e">
        <f t="shared" si="42"/>
        <v>#VALUE!</v>
      </c>
      <c r="AL142" s="38" t="s">
        <v>33</v>
      </c>
      <c r="AM142" s="44" t="s">
        <v>3610</v>
      </c>
      <c r="AN142" s="44" t="s">
        <v>3919</v>
      </c>
      <c r="AO142" s="44" t="s">
        <v>35</v>
      </c>
      <c r="AP142" s="44" t="s">
        <v>3932</v>
      </c>
      <c r="AQ142" s="38" t="s">
        <v>35</v>
      </c>
    </row>
    <row r="143" spans="1:43" s="42" customFormat="1">
      <c r="A143" s="35">
        <v>2015</v>
      </c>
      <c r="B143" s="35">
        <v>1</v>
      </c>
      <c r="C143" s="35">
        <v>142</v>
      </c>
      <c r="D143" s="38">
        <v>58080702119</v>
      </c>
      <c r="E143" s="38" t="s">
        <v>3</v>
      </c>
      <c r="F143" s="38" t="s">
        <v>4353</v>
      </c>
      <c r="G143" s="38" t="s">
        <v>35</v>
      </c>
      <c r="H143" s="38" t="s">
        <v>4354</v>
      </c>
      <c r="I143" s="38" t="s">
        <v>24</v>
      </c>
      <c r="J143" s="38" t="s">
        <v>3584</v>
      </c>
      <c r="K143" s="36">
        <f t="shared" si="43"/>
        <v>10800000</v>
      </c>
      <c r="L143" s="38" t="s">
        <v>63</v>
      </c>
      <c r="M143" s="36">
        <f t="shared" si="44"/>
        <v>10804000</v>
      </c>
      <c r="N143" s="38" t="s">
        <v>121</v>
      </c>
      <c r="O143" s="36" t="e">
        <f t="shared" si="45"/>
        <v>#N/A</v>
      </c>
      <c r="P143" s="38" t="s">
        <v>4350</v>
      </c>
      <c r="Q143" s="36">
        <f t="shared" si="46"/>
        <v>10705004</v>
      </c>
      <c r="R143" s="38" t="s">
        <v>2523</v>
      </c>
      <c r="S143" s="36" t="str">
        <f t="shared" si="47"/>
        <v/>
      </c>
      <c r="T143" s="38"/>
      <c r="U143" s="38" t="s">
        <v>13</v>
      </c>
      <c r="V143" s="38" t="s">
        <v>3930</v>
      </c>
      <c r="W143" s="38" t="str">
        <f t="shared" si="48"/>
        <v>458</v>
      </c>
      <c r="X143" s="38" t="s">
        <v>28</v>
      </c>
      <c r="Y143" s="38" t="str">
        <f t="shared" si="49"/>
        <v>Asia</v>
      </c>
      <c r="Z143" s="39" t="s">
        <v>35</v>
      </c>
      <c r="AA143" s="36" t="e">
        <f t="shared" si="41"/>
        <v>#VALUE!</v>
      </c>
      <c r="AB143" s="38" t="s">
        <v>35</v>
      </c>
      <c r="AC143" s="38" t="s">
        <v>2459</v>
      </c>
      <c r="AD143" s="38" t="s">
        <v>35</v>
      </c>
      <c r="AE143" s="38" t="s">
        <v>35</v>
      </c>
      <c r="AF143" s="38" t="s">
        <v>35</v>
      </c>
      <c r="AG143" s="44" t="s">
        <v>3600</v>
      </c>
      <c r="AH143" s="43" t="s">
        <v>35</v>
      </c>
      <c r="AI143" s="44" t="s">
        <v>3899</v>
      </c>
      <c r="AJ143" s="38" t="s">
        <v>3931</v>
      </c>
      <c r="AK143" s="36" t="e">
        <f t="shared" si="42"/>
        <v>#VALUE!</v>
      </c>
      <c r="AL143" s="38" t="s">
        <v>33</v>
      </c>
      <c r="AM143" s="44" t="s">
        <v>3610</v>
      </c>
      <c r="AN143" s="44" t="s">
        <v>3919</v>
      </c>
      <c r="AO143" s="44" t="s">
        <v>35</v>
      </c>
      <c r="AP143" s="44" t="s">
        <v>3932</v>
      </c>
      <c r="AQ143" s="38" t="s">
        <v>35</v>
      </c>
    </row>
    <row r="144" spans="1:43" s="42" customFormat="1">
      <c r="A144" s="35">
        <v>2015</v>
      </c>
      <c r="B144" s="35">
        <v>1</v>
      </c>
      <c r="C144" s="35">
        <v>143</v>
      </c>
      <c r="D144" s="36">
        <v>57070503208</v>
      </c>
      <c r="E144" s="36" t="s">
        <v>22</v>
      </c>
      <c r="F144" s="36" t="s">
        <v>3826</v>
      </c>
      <c r="G144" s="36" t="s">
        <v>35</v>
      </c>
      <c r="H144" s="36" t="s">
        <v>3827</v>
      </c>
      <c r="I144" s="36" t="s">
        <v>4</v>
      </c>
      <c r="J144" s="36" t="s">
        <v>56</v>
      </c>
      <c r="K144" s="36">
        <f t="shared" si="43"/>
        <v>10700000</v>
      </c>
      <c r="L144" s="38" t="s">
        <v>61</v>
      </c>
      <c r="M144" s="36">
        <f t="shared" si="44"/>
        <v>10704000</v>
      </c>
      <c r="N144" s="36" t="s">
        <v>99</v>
      </c>
      <c r="O144" s="36" t="str">
        <f t="shared" si="45"/>
        <v>2543004</v>
      </c>
      <c r="P144" s="38" t="s">
        <v>3557</v>
      </c>
      <c r="Q144" s="36">
        <f t="shared" si="46"/>
        <v>10704005</v>
      </c>
      <c r="R144" s="38" t="s">
        <v>2506</v>
      </c>
      <c r="S144" s="36" t="str">
        <f t="shared" si="47"/>
        <v>25540046</v>
      </c>
      <c r="T144" s="36" t="s">
        <v>2789</v>
      </c>
      <c r="U144" s="36" t="s">
        <v>3814</v>
      </c>
      <c r="V144" s="36" t="s">
        <v>3723</v>
      </c>
      <c r="W144" s="38" t="str">
        <f t="shared" si="48"/>
        <v>392</v>
      </c>
      <c r="X144" s="36" t="s">
        <v>44</v>
      </c>
      <c r="Y144" s="38" t="str">
        <f t="shared" si="49"/>
        <v>Asia</v>
      </c>
      <c r="Z144" s="39">
        <v>35141</v>
      </c>
      <c r="AA144" s="36">
        <f t="shared" si="41"/>
        <v>19</v>
      </c>
      <c r="AB144" s="40" t="s">
        <v>3828</v>
      </c>
      <c r="AC144" s="38" t="s">
        <v>2459</v>
      </c>
      <c r="AD144" s="36" t="s">
        <v>3829</v>
      </c>
      <c r="AE144" s="40" t="s">
        <v>3830</v>
      </c>
      <c r="AF144" s="39">
        <v>42348</v>
      </c>
      <c r="AG144" s="40" t="s">
        <v>3600</v>
      </c>
      <c r="AH144" s="39">
        <v>42357</v>
      </c>
      <c r="AI144" s="40" t="s">
        <v>3600</v>
      </c>
      <c r="AJ144" s="36" t="s">
        <v>3818</v>
      </c>
      <c r="AK144" s="36">
        <f t="shared" si="42"/>
        <v>9</v>
      </c>
      <c r="AL144" s="36" t="s">
        <v>33</v>
      </c>
      <c r="AM144" s="40" t="s">
        <v>35</v>
      </c>
      <c r="AN144" s="40" t="s">
        <v>35</v>
      </c>
      <c r="AO144" s="40" t="s">
        <v>3819</v>
      </c>
      <c r="AP144" s="40" t="s">
        <v>3820</v>
      </c>
      <c r="AQ144" s="36" t="s">
        <v>35</v>
      </c>
    </row>
    <row r="145" spans="1:43" s="42" customFormat="1">
      <c r="A145" s="35">
        <v>2015</v>
      </c>
      <c r="B145" s="35">
        <v>1</v>
      </c>
      <c r="C145" s="35">
        <v>144</v>
      </c>
      <c r="D145" s="36">
        <v>56120500435</v>
      </c>
      <c r="E145" s="36" t="s">
        <v>3</v>
      </c>
      <c r="F145" s="36" t="s">
        <v>3831</v>
      </c>
      <c r="G145" s="36" t="s">
        <v>35</v>
      </c>
      <c r="H145" s="36" t="s">
        <v>3832</v>
      </c>
      <c r="I145" s="36" t="s">
        <v>4</v>
      </c>
      <c r="J145" s="36" t="s">
        <v>56</v>
      </c>
      <c r="K145" s="36">
        <f t="shared" si="43"/>
        <v>11200000</v>
      </c>
      <c r="L145" s="38" t="s">
        <v>71</v>
      </c>
      <c r="M145" s="36">
        <f t="shared" si="44"/>
        <v>11204000</v>
      </c>
      <c r="N145" s="36" t="s">
        <v>167</v>
      </c>
      <c r="O145" s="36" t="str">
        <f t="shared" si="45"/>
        <v>2538008</v>
      </c>
      <c r="P145" s="38" t="s">
        <v>3540</v>
      </c>
      <c r="Q145" s="36">
        <f t="shared" si="46"/>
        <v>11200008</v>
      </c>
      <c r="R145" s="38" t="s">
        <v>2554</v>
      </c>
      <c r="S145" s="36" t="str">
        <f t="shared" si="47"/>
        <v>25540396</v>
      </c>
      <c r="T145" s="36" t="s">
        <v>2948</v>
      </c>
      <c r="U145" s="36" t="s">
        <v>3814</v>
      </c>
      <c r="V145" s="36" t="s">
        <v>3723</v>
      </c>
      <c r="W145" s="38" t="str">
        <f t="shared" si="48"/>
        <v>392</v>
      </c>
      <c r="X145" s="38" t="s">
        <v>44</v>
      </c>
      <c r="Y145" s="38" t="str">
        <f t="shared" si="49"/>
        <v>Asia</v>
      </c>
      <c r="Z145" s="39">
        <v>34814</v>
      </c>
      <c r="AA145" s="36">
        <f t="shared" si="41"/>
        <v>20</v>
      </c>
      <c r="AB145" s="40" t="s">
        <v>3833</v>
      </c>
      <c r="AC145" s="38" t="s">
        <v>2459</v>
      </c>
      <c r="AD145" s="36" t="s">
        <v>3834</v>
      </c>
      <c r="AE145" s="40" t="s">
        <v>3835</v>
      </c>
      <c r="AF145" s="39">
        <v>42348</v>
      </c>
      <c r="AG145" s="40" t="s">
        <v>3600</v>
      </c>
      <c r="AH145" s="39">
        <v>42357</v>
      </c>
      <c r="AI145" s="40" t="s">
        <v>3600</v>
      </c>
      <c r="AJ145" s="36" t="s">
        <v>3818</v>
      </c>
      <c r="AK145" s="36">
        <f t="shared" si="42"/>
        <v>9</v>
      </c>
      <c r="AL145" s="36" t="s">
        <v>33</v>
      </c>
      <c r="AM145" s="40" t="s">
        <v>35</v>
      </c>
      <c r="AN145" s="40" t="s">
        <v>35</v>
      </c>
      <c r="AO145" s="40" t="s">
        <v>3819</v>
      </c>
      <c r="AP145" s="40" t="s">
        <v>3820</v>
      </c>
      <c r="AQ145" s="36" t="s">
        <v>35</v>
      </c>
    </row>
    <row r="146" spans="1:43" s="42" customFormat="1">
      <c r="A146" s="35">
        <v>2015</v>
      </c>
      <c r="B146" s="35">
        <v>1</v>
      </c>
      <c r="C146" s="35">
        <v>145</v>
      </c>
      <c r="D146" s="36">
        <v>55070503015</v>
      </c>
      <c r="E146" s="36" t="s">
        <v>3</v>
      </c>
      <c r="F146" s="36" t="s">
        <v>3702</v>
      </c>
      <c r="G146" s="36" t="s">
        <v>35</v>
      </c>
      <c r="H146" s="36" t="s">
        <v>3703</v>
      </c>
      <c r="I146" s="36" t="s">
        <v>4</v>
      </c>
      <c r="J146" s="36" t="s">
        <v>56</v>
      </c>
      <c r="K146" s="36">
        <f t="shared" si="43"/>
        <v>10700000</v>
      </c>
      <c r="L146" s="38" t="s">
        <v>61</v>
      </c>
      <c r="M146" s="36">
        <f t="shared" si="44"/>
        <v>10706000</v>
      </c>
      <c r="N146" s="36" t="s">
        <v>103</v>
      </c>
      <c r="O146" s="36" t="str">
        <f t="shared" si="45"/>
        <v>2553007</v>
      </c>
      <c r="P146" s="38" t="s">
        <v>3473</v>
      </c>
      <c r="Q146" s="36">
        <f t="shared" si="46"/>
        <v>10706001</v>
      </c>
      <c r="R146" s="38" t="s">
        <v>2501</v>
      </c>
      <c r="S146" s="36" t="str">
        <f t="shared" si="47"/>
        <v>25540158</v>
      </c>
      <c r="T146" s="36" t="s">
        <v>2718</v>
      </c>
      <c r="U146" s="36" t="s">
        <v>3814</v>
      </c>
      <c r="V146" s="36" t="s">
        <v>3723</v>
      </c>
      <c r="W146" s="38" t="str">
        <f t="shared" si="48"/>
        <v>392</v>
      </c>
      <c r="X146" s="36" t="s">
        <v>44</v>
      </c>
      <c r="Y146" s="38" t="str">
        <f t="shared" si="49"/>
        <v>Asia</v>
      </c>
      <c r="Z146" s="39">
        <v>34242</v>
      </c>
      <c r="AA146" s="36">
        <f t="shared" si="41"/>
        <v>22</v>
      </c>
      <c r="AB146" s="40" t="s">
        <v>3704</v>
      </c>
      <c r="AC146" s="38" t="s">
        <v>2459</v>
      </c>
      <c r="AD146" s="36" t="s">
        <v>3836</v>
      </c>
      <c r="AE146" s="40" t="s">
        <v>3706</v>
      </c>
      <c r="AF146" s="39">
        <v>42348</v>
      </c>
      <c r="AG146" s="40" t="s">
        <v>3600</v>
      </c>
      <c r="AH146" s="39">
        <v>42357</v>
      </c>
      <c r="AI146" s="40" t="s">
        <v>3600</v>
      </c>
      <c r="AJ146" s="36" t="s">
        <v>3818</v>
      </c>
      <c r="AK146" s="36">
        <f t="shared" si="42"/>
        <v>9</v>
      </c>
      <c r="AL146" s="36" t="s">
        <v>33</v>
      </c>
      <c r="AM146" s="40" t="s">
        <v>35</v>
      </c>
      <c r="AN146" s="40" t="s">
        <v>35</v>
      </c>
      <c r="AO146" s="40" t="s">
        <v>3819</v>
      </c>
      <c r="AP146" s="40" t="s">
        <v>3820</v>
      </c>
      <c r="AQ146" s="36" t="s">
        <v>35</v>
      </c>
    </row>
    <row r="147" spans="1:43" s="42" customFormat="1">
      <c r="A147" s="35">
        <v>2015</v>
      </c>
      <c r="B147" s="35">
        <v>1</v>
      </c>
      <c r="C147" s="35">
        <v>146</v>
      </c>
      <c r="D147" s="36">
        <v>56070503434</v>
      </c>
      <c r="E147" s="36" t="s">
        <v>22</v>
      </c>
      <c r="F147" s="36" t="s">
        <v>3837</v>
      </c>
      <c r="G147" s="36" t="s">
        <v>35</v>
      </c>
      <c r="H147" s="36" t="s">
        <v>3838</v>
      </c>
      <c r="I147" s="36" t="s">
        <v>4</v>
      </c>
      <c r="J147" s="36" t="s">
        <v>56</v>
      </c>
      <c r="K147" s="36">
        <f t="shared" si="43"/>
        <v>10700000</v>
      </c>
      <c r="L147" s="38" t="s">
        <v>61</v>
      </c>
      <c r="M147" s="36">
        <f t="shared" si="44"/>
        <v>10712000</v>
      </c>
      <c r="N147" s="36" t="s">
        <v>115</v>
      </c>
      <c r="O147" s="36" t="str">
        <f t="shared" si="45"/>
        <v>2544002</v>
      </c>
      <c r="P147" s="38" t="s">
        <v>3497</v>
      </c>
      <c r="Q147" s="36">
        <f t="shared" si="46"/>
        <v>10712018</v>
      </c>
      <c r="R147" s="38" t="s">
        <v>2511</v>
      </c>
      <c r="S147" s="36" t="str">
        <f t="shared" si="47"/>
        <v>25540099</v>
      </c>
      <c r="T147" s="36" t="s">
        <v>2753</v>
      </c>
      <c r="U147" s="36" t="s">
        <v>3814</v>
      </c>
      <c r="V147" s="36" t="s">
        <v>3723</v>
      </c>
      <c r="W147" s="38" t="str">
        <f t="shared" si="48"/>
        <v>392</v>
      </c>
      <c r="X147" s="38" t="s">
        <v>44</v>
      </c>
      <c r="Y147" s="38" t="str">
        <f t="shared" si="49"/>
        <v>Asia</v>
      </c>
      <c r="Z147" s="39">
        <v>34589</v>
      </c>
      <c r="AA147" s="36">
        <f t="shared" si="41"/>
        <v>21</v>
      </c>
      <c r="AB147" s="40" t="s">
        <v>3839</v>
      </c>
      <c r="AC147" s="38" t="s">
        <v>2459</v>
      </c>
      <c r="AD147" s="36" t="s">
        <v>3840</v>
      </c>
      <c r="AE147" s="40" t="s">
        <v>3841</v>
      </c>
      <c r="AF147" s="39">
        <v>42348</v>
      </c>
      <c r="AG147" s="40" t="s">
        <v>3600</v>
      </c>
      <c r="AH147" s="39">
        <v>42357</v>
      </c>
      <c r="AI147" s="40" t="s">
        <v>3600</v>
      </c>
      <c r="AJ147" s="36" t="s">
        <v>3818</v>
      </c>
      <c r="AK147" s="36">
        <f t="shared" si="42"/>
        <v>9</v>
      </c>
      <c r="AL147" s="36" t="s">
        <v>33</v>
      </c>
      <c r="AM147" s="40" t="s">
        <v>35</v>
      </c>
      <c r="AN147" s="40" t="s">
        <v>35</v>
      </c>
      <c r="AO147" s="40" t="s">
        <v>3819</v>
      </c>
      <c r="AP147" s="40" t="s">
        <v>3820</v>
      </c>
      <c r="AQ147" s="36" t="s">
        <v>35</v>
      </c>
    </row>
    <row r="148" spans="1:43" s="42" customFormat="1">
      <c r="A148" s="35">
        <v>2015</v>
      </c>
      <c r="B148" s="35">
        <v>1</v>
      </c>
      <c r="C148" s="35">
        <v>147</v>
      </c>
      <c r="D148" s="36">
        <v>57070500004</v>
      </c>
      <c r="E148" s="36" t="s">
        <v>3</v>
      </c>
      <c r="F148" s="36" t="s">
        <v>3842</v>
      </c>
      <c r="G148" s="36" t="s">
        <v>35</v>
      </c>
      <c r="H148" s="36" t="s">
        <v>3843</v>
      </c>
      <c r="I148" s="36" t="s">
        <v>4</v>
      </c>
      <c r="J148" s="36" t="s">
        <v>56</v>
      </c>
      <c r="K148" s="36">
        <f t="shared" si="43"/>
        <v>10700000</v>
      </c>
      <c r="L148" s="38" t="s">
        <v>61</v>
      </c>
      <c r="M148" s="36">
        <f t="shared" si="44"/>
        <v>10706000</v>
      </c>
      <c r="N148" s="36" t="s">
        <v>103</v>
      </c>
      <c r="O148" s="36" t="str">
        <f t="shared" si="45"/>
        <v>2517001</v>
      </c>
      <c r="P148" s="38" t="s">
        <v>3187</v>
      </c>
      <c r="Q148" s="36">
        <f t="shared" si="46"/>
        <v>10706001</v>
      </c>
      <c r="R148" s="38" t="s">
        <v>2501</v>
      </c>
      <c r="S148" s="36" t="str">
        <f t="shared" si="47"/>
        <v>25540008</v>
      </c>
      <c r="T148" s="36" t="s">
        <v>2710</v>
      </c>
      <c r="U148" s="36" t="s">
        <v>3814</v>
      </c>
      <c r="V148" s="36" t="s">
        <v>3723</v>
      </c>
      <c r="W148" s="38" t="str">
        <f t="shared" si="48"/>
        <v>392</v>
      </c>
      <c r="X148" s="36" t="s">
        <v>44</v>
      </c>
      <c r="Y148" s="38" t="str">
        <f t="shared" si="49"/>
        <v>Asia</v>
      </c>
      <c r="Z148" s="39">
        <v>35055</v>
      </c>
      <c r="AA148" s="36">
        <f t="shared" si="41"/>
        <v>19</v>
      </c>
      <c r="AB148" s="40" t="s">
        <v>3844</v>
      </c>
      <c r="AC148" s="38" t="s">
        <v>2459</v>
      </c>
      <c r="AD148" s="36" t="s">
        <v>3845</v>
      </c>
      <c r="AE148" s="40" t="s">
        <v>3846</v>
      </c>
      <c r="AF148" s="39">
        <v>42348</v>
      </c>
      <c r="AG148" s="40" t="s">
        <v>3600</v>
      </c>
      <c r="AH148" s="39">
        <v>42357</v>
      </c>
      <c r="AI148" s="40" t="s">
        <v>3600</v>
      </c>
      <c r="AJ148" s="36" t="s">
        <v>3818</v>
      </c>
      <c r="AK148" s="36">
        <f t="shared" si="42"/>
        <v>9</v>
      </c>
      <c r="AL148" s="36" t="s">
        <v>33</v>
      </c>
      <c r="AM148" s="40" t="s">
        <v>35</v>
      </c>
      <c r="AN148" s="40" t="s">
        <v>35</v>
      </c>
      <c r="AO148" s="40" t="s">
        <v>3819</v>
      </c>
      <c r="AP148" s="40" t="s">
        <v>3820</v>
      </c>
      <c r="AQ148" s="36" t="s">
        <v>35</v>
      </c>
    </row>
    <row r="149" spans="1:43" s="42" customFormat="1">
      <c r="A149" s="35">
        <v>2015</v>
      </c>
      <c r="B149" s="35">
        <v>1</v>
      </c>
      <c r="C149" s="35">
        <v>148</v>
      </c>
      <c r="D149" s="36">
        <v>56070503407</v>
      </c>
      <c r="E149" s="36" t="s">
        <v>3</v>
      </c>
      <c r="F149" s="36" t="s">
        <v>3847</v>
      </c>
      <c r="G149" s="36" t="s">
        <v>35</v>
      </c>
      <c r="H149" s="36" t="s">
        <v>3848</v>
      </c>
      <c r="I149" s="36" t="s">
        <v>4</v>
      </c>
      <c r="J149" s="36" t="s">
        <v>56</v>
      </c>
      <c r="K149" s="36">
        <f t="shared" si="43"/>
        <v>10700000</v>
      </c>
      <c r="L149" s="38" t="s">
        <v>61</v>
      </c>
      <c r="M149" s="36">
        <f t="shared" si="44"/>
        <v>10712000</v>
      </c>
      <c r="N149" s="36" t="s">
        <v>115</v>
      </c>
      <c r="O149" s="36" t="str">
        <f t="shared" si="45"/>
        <v>2544002</v>
      </c>
      <c r="P149" s="38" t="s">
        <v>3497</v>
      </c>
      <c r="Q149" s="36">
        <f t="shared" si="46"/>
        <v>10712018</v>
      </c>
      <c r="R149" s="38" t="s">
        <v>2511</v>
      </c>
      <c r="S149" s="36" t="str">
        <f t="shared" si="47"/>
        <v>25540099</v>
      </c>
      <c r="T149" s="36" t="s">
        <v>2753</v>
      </c>
      <c r="U149" s="36" t="s">
        <v>3814</v>
      </c>
      <c r="V149" s="36" t="s">
        <v>3723</v>
      </c>
      <c r="W149" s="38" t="str">
        <f t="shared" si="48"/>
        <v>392</v>
      </c>
      <c r="X149" s="38" t="s">
        <v>44</v>
      </c>
      <c r="Y149" s="38" t="str">
        <f t="shared" si="49"/>
        <v>Asia</v>
      </c>
      <c r="Z149" s="39">
        <v>34203</v>
      </c>
      <c r="AA149" s="36">
        <f t="shared" si="41"/>
        <v>22</v>
      </c>
      <c r="AB149" s="40" t="s">
        <v>3849</v>
      </c>
      <c r="AC149" s="38" t="s">
        <v>2459</v>
      </c>
      <c r="AD149" s="36" t="s">
        <v>3850</v>
      </c>
      <c r="AE149" s="40" t="s">
        <v>3851</v>
      </c>
      <c r="AF149" s="39">
        <v>42348</v>
      </c>
      <c r="AG149" s="40" t="s">
        <v>3600</v>
      </c>
      <c r="AH149" s="39">
        <v>42357</v>
      </c>
      <c r="AI149" s="40" t="s">
        <v>3600</v>
      </c>
      <c r="AJ149" s="36" t="s">
        <v>3818</v>
      </c>
      <c r="AK149" s="36">
        <f t="shared" si="42"/>
        <v>9</v>
      </c>
      <c r="AL149" s="36" t="s">
        <v>33</v>
      </c>
      <c r="AM149" s="40" t="s">
        <v>35</v>
      </c>
      <c r="AN149" s="40" t="s">
        <v>35</v>
      </c>
      <c r="AO149" s="40" t="s">
        <v>3819</v>
      </c>
      <c r="AP149" s="40" t="s">
        <v>3820</v>
      </c>
      <c r="AQ149" s="36" t="s">
        <v>35</v>
      </c>
    </row>
    <row r="150" spans="1:43" s="42" customFormat="1">
      <c r="A150" s="35">
        <v>2015</v>
      </c>
      <c r="B150" s="35">
        <v>1</v>
      </c>
      <c r="C150" s="35">
        <v>149</v>
      </c>
      <c r="D150" s="36">
        <v>56090501213</v>
      </c>
      <c r="E150" s="36" t="s">
        <v>22</v>
      </c>
      <c r="F150" s="36" t="s">
        <v>3852</v>
      </c>
      <c r="G150" s="36" t="s">
        <v>35</v>
      </c>
      <c r="H150" s="36" t="s">
        <v>3853</v>
      </c>
      <c r="I150" s="36" t="s">
        <v>4</v>
      </c>
      <c r="J150" s="36" t="s">
        <v>56</v>
      </c>
      <c r="K150" s="36">
        <f t="shared" si="43"/>
        <v>10900000</v>
      </c>
      <c r="L150" s="38" t="s">
        <v>65</v>
      </c>
      <c r="M150" s="36">
        <f t="shared" si="44"/>
        <v>10905000</v>
      </c>
      <c r="N150" s="36" t="s">
        <v>132</v>
      </c>
      <c r="O150" s="36" t="str">
        <f t="shared" si="45"/>
        <v>2542002</v>
      </c>
      <c r="P150" s="38" t="s">
        <v>3296</v>
      </c>
      <c r="Q150" s="36">
        <f t="shared" si="46"/>
        <v>10905013</v>
      </c>
      <c r="R150" s="38" t="s">
        <v>2581</v>
      </c>
      <c r="S150" s="36" t="str">
        <f t="shared" si="47"/>
        <v>25540209</v>
      </c>
      <c r="T150" s="36" t="s">
        <v>2922</v>
      </c>
      <c r="U150" s="36" t="s">
        <v>3814</v>
      </c>
      <c r="V150" s="36" t="s">
        <v>3723</v>
      </c>
      <c r="W150" s="38" t="str">
        <f t="shared" si="48"/>
        <v>392</v>
      </c>
      <c r="X150" s="36" t="s">
        <v>44</v>
      </c>
      <c r="Y150" s="38" t="str">
        <f t="shared" si="49"/>
        <v>Asia</v>
      </c>
      <c r="Z150" s="39">
        <v>34664</v>
      </c>
      <c r="AA150" s="36">
        <f t="shared" si="41"/>
        <v>21</v>
      </c>
      <c r="AB150" s="40" t="s">
        <v>3854</v>
      </c>
      <c r="AC150" s="38" t="s">
        <v>2459</v>
      </c>
      <c r="AD150" s="36" t="s">
        <v>3855</v>
      </c>
      <c r="AE150" s="40" t="s">
        <v>3856</v>
      </c>
      <c r="AF150" s="39">
        <v>42348</v>
      </c>
      <c r="AG150" s="40" t="s">
        <v>3600</v>
      </c>
      <c r="AH150" s="39">
        <v>42357</v>
      </c>
      <c r="AI150" s="40" t="s">
        <v>3600</v>
      </c>
      <c r="AJ150" s="36" t="s">
        <v>3818</v>
      </c>
      <c r="AK150" s="36">
        <f t="shared" si="42"/>
        <v>9</v>
      </c>
      <c r="AL150" s="36" t="s">
        <v>33</v>
      </c>
      <c r="AM150" s="40" t="s">
        <v>35</v>
      </c>
      <c r="AN150" s="40" t="s">
        <v>35</v>
      </c>
      <c r="AO150" s="40" t="s">
        <v>3819</v>
      </c>
      <c r="AP150" s="40" t="s">
        <v>3820</v>
      </c>
      <c r="AQ150" s="36" t="s">
        <v>35</v>
      </c>
    </row>
    <row r="151" spans="1:43" s="42" customFormat="1">
      <c r="A151" s="35">
        <v>2015</v>
      </c>
      <c r="B151" s="35">
        <v>1</v>
      </c>
      <c r="C151" s="35">
        <v>150</v>
      </c>
      <c r="D151" s="36">
        <v>57070500254</v>
      </c>
      <c r="E151" s="36" t="s">
        <v>22</v>
      </c>
      <c r="F151" s="36" t="s">
        <v>3857</v>
      </c>
      <c r="G151" s="36" t="s">
        <v>35</v>
      </c>
      <c r="H151" s="36" t="s">
        <v>3858</v>
      </c>
      <c r="I151" s="36" t="s">
        <v>4</v>
      </c>
      <c r="J151" s="36" t="s">
        <v>56</v>
      </c>
      <c r="K151" s="36">
        <f t="shared" si="43"/>
        <v>10700000</v>
      </c>
      <c r="L151" s="38" t="s">
        <v>61</v>
      </c>
      <c r="M151" s="36">
        <f t="shared" si="44"/>
        <v>10702000</v>
      </c>
      <c r="N151" s="36" t="s">
        <v>95</v>
      </c>
      <c r="O151" s="36" t="str">
        <f t="shared" si="45"/>
        <v>2553005</v>
      </c>
      <c r="P151" s="38" t="s">
        <v>3536</v>
      </c>
      <c r="Q151" s="36">
        <f t="shared" si="46"/>
        <v>10803001</v>
      </c>
      <c r="R151" s="38" t="s">
        <v>2574</v>
      </c>
      <c r="S151" s="36" t="str">
        <f t="shared" si="47"/>
        <v>25540019</v>
      </c>
      <c r="T151" s="36" t="s">
        <v>3022</v>
      </c>
      <c r="U151" s="36" t="s">
        <v>3814</v>
      </c>
      <c r="V151" s="36" t="s">
        <v>3723</v>
      </c>
      <c r="W151" s="38" t="str">
        <f t="shared" si="48"/>
        <v>392</v>
      </c>
      <c r="X151" s="38" t="s">
        <v>44</v>
      </c>
      <c r="Y151" s="38" t="str">
        <f t="shared" si="49"/>
        <v>Asia</v>
      </c>
      <c r="Z151" s="39">
        <v>34867</v>
      </c>
      <c r="AA151" s="36">
        <f t="shared" si="41"/>
        <v>20</v>
      </c>
      <c r="AB151" s="40" t="s">
        <v>3859</v>
      </c>
      <c r="AC151" s="38" t="s">
        <v>2459</v>
      </c>
      <c r="AD151" s="36" t="s">
        <v>3860</v>
      </c>
      <c r="AE151" s="40" t="s">
        <v>3861</v>
      </c>
      <c r="AF151" s="39">
        <v>42348</v>
      </c>
      <c r="AG151" s="40" t="s">
        <v>3600</v>
      </c>
      <c r="AH151" s="39">
        <v>42357</v>
      </c>
      <c r="AI151" s="40" t="s">
        <v>3600</v>
      </c>
      <c r="AJ151" s="36" t="s">
        <v>3818</v>
      </c>
      <c r="AK151" s="36">
        <f t="shared" si="42"/>
        <v>9</v>
      </c>
      <c r="AL151" s="36" t="s">
        <v>33</v>
      </c>
      <c r="AM151" s="40" t="s">
        <v>35</v>
      </c>
      <c r="AN151" s="40" t="s">
        <v>35</v>
      </c>
      <c r="AO151" s="40" t="s">
        <v>3819</v>
      </c>
      <c r="AP151" s="40" t="s">
        <v>3820</v>
      </c>
      <c r="AQ151" s="36" t="s">
        <v>35</v>
      </c>
    </row>
    <row r="152" spans="1:43" s="42" customFormat="1">
      <c r="A152" s="35">
        <v>2015</v>
      </c>
      <c r="B152" s="35">
        <v>1</v>
      </c>
      <c r="C152" s="35">
        <v>151</v>
      </c>
      <c r="D152" s="36">
        <v>57130500263</v>
      </c>
      <c r="E152" s="36" t="s">
        <v>3</v>
      </c>
      <c r="F152" s="36" t="s">
        <v>3862</v>
      </c>
      <c r="G152" s="36" t="s">
        <v>35</v>
      </c>
      <c r="H152" s="36" t="s">
        <v>3863</v>
      </c>
      <c r="I152" s="36" t="s">
        <v>4</v>
      </c>
      <c r="J152" s="36" t="s">
        <v>56</v>
      </c>
      <c r="K152" s="36">
        <f t="shared" si="43"/>
        <v>11300000</v>
      </c>
      <c r="L152" s="38" t="s">
        <v>43</v>
      </c>
      <c r="M152" s="36">
        <f t="shared" si="44"/>
        <v>11302000</v>
      </c>
      <c r="N152" s="36" t="s">
        <v>171</v>
      </c>
      <c r="O152" s="36" t="str">
        <f t="shared" si="45"/>
        <v>2546007</v>
      </c>
      <c r="P152" s="38" t="s">
        <v>3350</v>
      </c>
      <c r="Q152" s="36">
        <f t="shared" si="46"/>
        <v>11300002</v>
      </c>
      <c r="R152" s="38" t="s">
        <v>2513</v>
      </c>
      <c r="S152" s="36" t="str">
        <f t="shared" si="47"/>
        <v>25540412</v>
      </c>
      <c r="T152" s="36" t="s">
        <v>2763</v>
      </c>
      <c r="U152" s="36" t="s">
        <v>3814</v>
      </c>
      <c r="V152" s="36" t="s">
        <v>3723</v>
      </c>
      <c r="W152" s="38" t="str">
        <f t="shared" si="48"/>
        <v>392</v>
      </c>
      <c r="X152" s="36" t="s">
        <v>44</v>
      </c>
      <c r="Y152" s="38" t="str">
        <f t="shared" si="49"/>
        <v>Asia</v>
      </c>
      <c r="Z152" s="39">
        <v>34134</v>
      </c>
      <c r="AA152" s="36">
        <f t="shared" si="41"/>
        <v>22</v>
      </c>
      <c r="AB152" s="40" t="s">
        <v>3864</v>
      </c>
      <c r="AC152" s="38" t="s">
        <v>2459</v>
      </c>
      <c r="AD152" s="36" t="s">
        <v>3865</v>
      </c>
      <c r="AE152" s="40" t="s">
        <v>3866</v>
      </c>
      <c r="AF152" s="39">
        <v>42348</v>
      </c>
      <c r="AG152" s="40" t="s">
        <v>3600</v>
      </c>
      <c r="AH152" s="39">
        <v>42357</v>
      </c>
      <c r="AI152" s="40" t="s">
        <v>3600</v>
      </c>
      <c r="AJ152" s="36" t="s">
        <v>3818</v>
      </c>
      <c r="AK152" s="36">
        <f t="shared" si="42"/>
        <v>9</v>
      </c>
      <c r="AL152" s="36" t="s">
        <v>33</v>
      </c>
      <c r="AM152" s="40" t="s">
        <v>35</v>
      </c>
      <c r="AN152" s="40" t="s">
        <v>35</v>
      </c>
      <c r="AO152" s="40" t="s">
        <v>3819</v>
      </c>
      <c r="AP152" s="40" t="s">
        <v>3820</v>
      </c>
      <c r="AQ152" s="36" t="s">
        <v>35</v>
      </c>
    </row>
    <row r="153" spans="1:43" s="42" customFormat="1">
      <c r="A153" s="35">
        <v>2015</v>
      </c>
      <c r="B153" s="35">
        <v>1</v>
      </c>
      <c r="C153" s="35">
        <v>152</v>
      </c>
      <c r="D153" s="36">
        <v>57070503009</v>
      </c>
      <c r="E153" s="36" t="s">
        <v>22</v>
      </c>
      <c r="F153" s="36" t="s">
        <v>3867</v>
      </c>
      <c r="G153" s="36" t="s">
        <v>35</v>
      </c>
      <c r="H153" s="36" t="s">
        <v>3868</v>
      </c>
      <c r="I153" s="36" t="s">
        <v>4</v>
      </c>
      <c r="J153" s="36" t="s">
        <v>56</v>
      </c>
      <c r="K153" s="36">
        <f t="shared" si="43"/>
        <v>10700000</v>
      </c>
      <c r="L153" s="38" t="s">
        <v>61</v>
      </c>
      <c r="M153" s="36">
        <f t="shared" si="44"/>
        <v>10706000</v>
      </c>
      <c r="N153" s="36" t="s">
        <v>103</v>
      </c>
      <c r="O153" s="36" t="str">
        <f t="shared" si="45"/>
        <v>2553007</v>
      </c>
      <c r="P153" s="38" t="s">
        <v>3473</v>
      </c>
      <c r="Q153" s="36">
        <f t="shared" si="46"/>
        <v>10706001</v>
      </c>
      <c r="R153" s="38" t="s">
        <v>2501</v>
      </c>
      <c r="S153" s="36" t="str">
        <f t="shared" si="47"/>
        <v>25540158</v>
      </c>
      <c r="T153" s="36" t="s">
        <v>2718</v>
      </c>
      <c r="U153" s="36" t="s">
        <v>3814</v>
      </c>
      <c r="V153" s="36" t="s">
        <v>3723</v>
      </c>
      <c r="W153" s="38" t="str">
        <f t="shared" si="48"/>
        <v>392</v>
      </c>
      <c r="X153" s="38" t="s">
        <v>44</v>
      </c>
      <c r="Y153" s="38" t="str">
        <f t="shared" si="49"/>
        <v>Asia</v>
      </c>
      <c r="Z153" s="39">
        <v>35025</v>
      </c>
      <c r="AA153" s="36">
        <f t="shared" si="41"/>
        <v>20</v>
      </c>
      <c r="AB153" s="40" t="s">
        <v>3869</v>
      </c>
      <c r="AC153" s="38" t="s">
        <v>2459</v>
      </c>
      <c r="AD153" s="36" t="s">
        <v>3870</v>
      </c>
      <c r="AE153" s="40" t="s">
        <v>3871</v>
      </c>
      <c r="AF153" s="39">
        <v>42348</v>
      </c>
      <c r="AG153" s="40" t="s">
        <v>3600</v>
      </c>
      <c r="AH153" s="39">
        <v>42357</v>
      </c>
      <c r="AI153" s="40" t="s">
        <v>3600</v>
      </c>
      <c r="AJ153" s="36" t="s">
        <v>3818</v>
      </c>
      <c r="AK153" s="36">
        <f t="shared" si="42"/>
        <v>9</v>
      </c>
      <c r="AL153" s="36" t="s">
        <v>33</v>
      </c>
      <c r="AM153" s="40" t="s">
        <v>35</v>
      </c>
      <c r="AN153" s="40" t="s">
        <v>35</v>
      </c>
      <c r="AO153" s="40" t="s">
        <v>3819</v>
      </c>
      <c r="AP153" s="40" t="s">
        <v>3820</v>
      </c>
      <c r="AQ153" s="36" t="s">
        <v>35</v>
      </c>
    </row>
    <row r="154" spans="1:43" s="42" customFormat="1">
      <c r="A154" s="35">
        <v>2015</v>
      </c>
      <c r="B154" s="35">
        <v>1</v>
      </c>
      <c r="C154" s="35">
        <v>153</v>
      </c>
      <c r="D154" s="36">
        <v>56070500094</v>
      </c>
      <c r="E154" s="36" t="s">
        <v>3</v>
      </c>
      <c r="F154" s="36" t="s">
        <v>3872</v>
      </c>
      <c r="G154" s="36" t="s">
        <v>35</v>
      </c>
      <c r="H154" s="36" t="s">
        <v>3873</v>
      </c>
      <c r="I154" s="36" t="s">
        <v>4</v>
      </c>
      <c r="J154" s="36" t="s">
        <v>56</v>
      </c>
      <c r="K154" s="36">
        <f t="shared" si="43"/>
        <v>10700000</v>
      </c>
      <c r="L154" s="38" t="s">
        <v>61</v>
      </c>
      <c r="M154" s="36">
        <f t="shared" si="44"/>
        <v>10706000</v>
      </c>
      <c r="N154" s="36" t="s">
        <v>103</v>
      </c>
      <c r="O154" s="36" t="str">
        <f t="shared" si="45"/>
        <v>2517001</v>
      </c>
      <c r="P154" s="38" t="s">
        <v>3187</v>
      </c>
      <c r="Q154" s="36">
        <f t="shared" si="46"/>
        <v>10706001</v>
      </c>
      <c r="R154" s="38" t="s">
        <v>2501</v>
      </c>
      <c r="S154" s="36" t="str">
        <f t="shared" si="47"/>
        <v>25540008</v>
      </c>
      <c r="T154" s="36" t="s">
        <v>2710</v>
      </c>
      <c r="U154" s="36" t="s">
        <v>3814</v>
      </c>
      <c r="V154" s="36" t="s">
        <v>3874</v>
      </c>
      <c r="W154" s="38" t="str">
        <f t="shared" si="48"/>
        <v>392</v>
      </c>
      <c r="X154" s="38" t="s">
        <v>44</v>
      </c>
      <c r="Y154" s="38" t="str">
        <f t="shared" si="49"/>
        <v>Asia</v>
      </c>
      <c r="Z154" s="39">
        <v>34699</v>
      </c>
      <c r="AA154" s="36">
        <f t="shared" si="41"/>
        <v>20</v>
      </c>
      <c r="AB154" s="40" t="s">
        <v>3875</v>
      </c>
      <c r="AC154" s="38" t="s">
        <v>2459</v>
      </c>
      <c r="AD154" s="36" t="s">
        <v>3876</v>
      </c>
      <c r="AE154" s="40" t="s">
        <v>3877</v>
      </c>
      <c r="AF154" s="39">
        <v>42348</v>
      </c>
      <c r="AG154" s="40" t="s">
        <v>3600</v>
      </c>
      <c r="AH154" s="39">
        <v>42352</v>
      </c>
      <c r="AI154" s="40" t="s">
        <v>3600</v>
      </c>
      <c r="AJ154" s="36" t="s">
        <v>3878</v>
      </c>
      <c r="AK154" s="36">
        <f t="shared" si="42"/>
        <v>4</v>
      </c>
      <c r="AL154" s="36" t="s">
        <v>33</v>
      </c>
      <c r="AM154" s="40" t="s">
        <v>35</v>
      </c>
      <c r="AN154" s="40" t="s">
        <v>35</v>
      </c>
      <c r="AO154" s="40" t="s">
        <v>3819</v>
      </c>
      <c r="AP154" s="40" t="s">
        <v>3820</v>
      </c>
      <c r="AQ154" s="36" t="s">
        <v>35</v>
      </c>
    </row>
    <row r="155" spans="1:43" s="42" customFormat="1">
      <c r="A155" s="35">
        <v>2015</v>
      </c>
      <c r="B155" s="35">
        <v>1</v>
      </c>
      <c r="C155" s="35">
        <v>154</v>
      </c>
      <c r="D155" s="36">
        <v>56070502839</v>
      </c>
      <c r="E155" s="36" t="s">
        <v>22</v>
      </c>
      <c r="F155" s="36" t="s">
        <v>3879</v>
      </c>
      <c r="G155" s="36" t="s">
        <v>35</v>
      </c>
      <c r="H155" s="36" t="s">
        <v>3880</v>
      </c>
      <c r="I155" s="36" t="s">
        <v>4</v>
      </c>
      <c r="J155" s="36" t="s">
        <v>56</v>
      </c>
      <c r="K155" s="36">
        <f t="shared" si="43"/>
        <v>10700000</v>
      </c>
      <c r="L155" s="38" t="s">
        <v>61</v>
      </c>
      <c r="M155" s="36">
        <f t="shared" si="44"/>
        <v>10705000</v>
      </c>
      <c r="N155" s="36" t="s">
        <v>101</v>
      </c>
      <c r="O155" s="36" t="str">
        <f t="shared" si="45"/>
        <v>2553002</v>
      </c>
      <c r="P155" s="38" t="s">
        <v>3452</v>
      </c>
      <c r="Q155" s="36">
        <f t="shared" si="46"/>
        <v>10804002</v>
      </c>
      <c r="R155" s="38" t="s">
        <v>2524</v>
      </c>
      <c r="S155" s="36" t="str">
        <f t="shared" si="47"/>
        <v>25540156</v>
      </c>
      <c r="T155" s="36" t="s">
        <v>2829</v>
      </c>
      <c r="U155" s="36" t="s">
        <v>3814</v>
      </c>
      <c r="V155" s="36" t="s">
        <v>3874</v>
      </c>
      <c r="W155" s="38" t="str">
        <f t="shared" si="48"/>
        <v>392</v>
      </c>
      <c r="X155" s="38" t="s">
        <v>44</v>
      </c>
      <c r="Y155" s="38" t="str">
        <f t="shared" si="49"/>
        <v>Asia</v>
      </c>
      <c r="Z155" s="39">
        <v>34622</v>
      </c>
      <c r="AA155" s="36">
        <f t="shared" si="41"/>
        <v>21</v>
      </c>
      <c r="AB155" s="40" t="s">
        <v>3881</v>
      </c>
      <c r="AC155" s="38" t="s">
        <v>2459</v>
      </c>
      <c r="AD155" s="36" t="s">
        <v>3882</v>
      </c>
      <c r="AE155" s="40" t="s">
        <v>3883</v>
      </c>
      <c r="AF155" s="39">
        <v>42348</v>
      </c>
      <c r="AG155" s="40" t="s">
        <v>3600</v>
      </c>
      <c r="AH155" s="39">
        <v>42352</v>
      </c>
      <c r="AI155" s="40" t="s">
        <v>3600</v>
      </c>
      <c r="AJ155" s="36" t="s">
        <v>3878</v>
      </c>
      <c r="AK155" s="36">
        <f t="shared" si="42"/>
        <v>4</v>
      </c>
      <c r="AL155" s="36" t="s">
        <v>33</v>
      </c>
      <c r="AM155" s="40" t="s">
        <v>35</v>
      </c>
      <c r="AN155" s="40" t="s">
        <v>35</v>
      </c>
      <c r="AO155" s="40" t="s">
        <v>3819</v>
      </c>
      <c r="AP155" s="40" t="s">
        <v>3820</v>
      </c>
      <c r="AQ155" s="36" t="s">
        <v>35</v>
      </c>
    </row>
    <row r="156" spans="1:43" s="42" customFormat="1">
      <c r="A156" s="35">
        <v>2015</v>
      </c>
      <c r="B156" s="35">
        <v>1</v>
      </c>
      <c r="C156" s="35">
        <v>155</v>
      </c>
      <c r="D156" s="36">
        <v>56070503039</v>
      </c>
      <c r="E156" s="36" t="s">
        <v>22</v>
      </c>
      <c r="F156" s="36" t="s">
        <v>3884</v>
      </c>
      <c r="G156" s="36" t="s">
        <v>35</v>
      </c>
      <c r="H156" s="36" t="s">
        <v>3885</v>
      </c>
      <c r="I156" s="36" t="s">
        <v>4</v>
      </c>
      <c r="J156" s="36" t="s">
        <v>56</v>
      </c>
      <c r="K156" s="36">
        <f t="shared" si="43"/>
        <v>10700000</v>
      </c>
      <c r="L156" s="38" t="s">
        <v>61</v>
      </c>
      <c r="M156" s="36">
        <f t="shared" si="44"/>
        <v>10706000</v>
      </c>
      <c r="N156" s="36" t="s">
        <v>103</v>
      </c>
      <c r="O156" s="36" t="str">
        <f t="shared" si="45"/>
        <v>2553007</v>
      </c>
      <c r="P156" s="38" t="s">
        <v>3473</v>
      </c>
      <c r="Q156" s="36">
        <f t="shared" si="46"/>
        <v>10706001</v>
      </c>
      <c r="R156" s="38" t="s">
        <v>2501</v>
      </c>
      <c r="S156" s="36" t="str">
        <f t="shared" si="47"/>
        <v>25540158</v>
      </c>
      <c r="T156" s="36" t="s">
        <v>2718</v>
      </c>
      <c r="U156" s="36" t="s">
        <v>3814</v>
      </c>
      <c r="V156" s="36" t="s">
        <v>3874</v>
      </c>
      <c r="W156" s="38" t="str">
        <f t="shared" si="48"/>
        <v>392</v>
      </c>
      <c r="X156" s="38" t="s">
        <v>44</v>
      </c>
      <c r="Y156" s="38" t="str">
        <f t="shared" si="49"/>
        <v>Asia</v>
      </c>
      <c r="Z156" s="39">
        <v>34668</v>
      </c>
      <c r="AA156" s="36">
        <f t="shared" si="41"/>
        <v>21</v>
      </c>
      <c r="AB156" s="40" t="s">
        <v>3886</v>
      </c>
      <c r="AC156" s="38" t="s">
        <v>2459</v>
      </c>
      <c r="AD156" s="36" t="s">
        <v>3887</v>
      </c>
      <c r="AE156" s="40" t="s">
        <v>35</v>
      </c>
      <c r="AF156" s="39">
        <v>42348</v>
      </c>
      <c r="AG156" s="40" t="s">
        <v>3600</v>
      </c>
      <c r="AH156" s="39">
        <v>42352</v>
      </c>
      <c r="AI156" s="40" t="s">
        <v>3600</v>
      </c>
      <c r="AJ156" s="36" t="s">
        <v>3878</v>
      </c>
      <c r="AK156" s="36">
        <f t="shared" si="42"/>
        <v>4</v>
      </c>
      <c r="AL156" s="36" t="s">
        <v>33</v>
      </c>
      <c r="AM156" s="40" t="s">
        <v>35</v>
      </c>
      <c r="AN156" s="40" t="s">
        <v>35</v>
      </c>
      <c r="AO156" s="40" t="s">
        <v>3819</v>
      </c>
      <c r="AP156" s="40" t="s">
        <v>3820</v>
      </c>
      <c r="AQ156" s="36" t="s">
        <v>35</v>
      </c>
    </row>
    <row r="157" spans="1:43" s="42" customFormat="1">
      <c r="A157" s="35">
        <v>2015</v>
      </c>
      <c r="B157" s="35">
        <v>1</v>
      </c>
      <c r="C157" s="35">
        <v>156</v>
      </c>
      <c r="D157" s="36">
        <v>56070502489</v>
      </c>
      <c r="E157" s="36" t="s">
        <v>22</v>
      </c>
      <c r="F157" s="36" t="s">
        <v>3888</v>
      </c>
      <c r="G157" s="36" t="s">
        <v>35</v>
      </c>
      <c r="H157" s="36" t="s">
        <v>3889</v>
      </c>
      <c r="I157" s="36" t="s">
        <v>4</v>
      </c>
      <c r="J157" s="36" t="s">
        <v>56</v>
      </c>
      <c r="K157" s="36">
        <f t="shared" si="43"/>
        <v>10700000</v>
      </c>
      <c r="L157" s="38" t="s">
        <v>61</v>
      </c>
      <c r="M157" s="36">
        <f t="shared" si="44"/>
        <v>10705000</v>
      </c>
      <c r="N157" s="36" t="s">
        <v>101</v>
      </c>
      <c r="O157" s="36" t="str">
        <f t="shared" si="45"/>
        <v>2535004</v>
      </c>
      <c r="P157" s="38" t="s">
        <v>3236</v>
      </c>
      <c r="Q157" s="36">
        <f t="shared" si="46"/>
        <v>10705004</v>
      </c>
      <c r="R157" s="38" t="s">
        <v>2523</v>
      </c>
      <c r="S157" s="36" t="str">
        <f t="shared" si="47"/>
        <v>25540031</v>
      </c>
      <c r="T157" s="36" t="s">
        <v>2828</v>
      </c>
      <c r="U157" s="36" t="s">
        <v>3814</v>
      </c>
      <c r="V157" s="36" t="s">
        <v>3874</v>
      </c>
      <c r="W157" s="38" t="str">
        <f t="shared" si="48"/>
        <v>392</v>
      </c>
      <c r="X157" s="38" t="s">
        <v>44</v>
      </c>
      <c r="Y157" s="38" t="str">
        <f t="shared" si="49"/>
        <v>Asia</v>
      </c>
      <c r="Z157" s="39">
        <v>34693</v>
      </c>
      <c r="AA157" s="36">
        <f t="shared" si="41"/>
        <v>20</v>
      </c>
      <c r="AB157" s="40" t="s">
        <v>3890</v>
      </c>
      <c r="AC157" s="38" t="s">
        <v>2459</v>
      </c>
      <c r="AD157" s="36" t="s">
        <v>3891</v>
      </c>
      <c r="AE157" s="40" t="s">
        <v>3892</v>
      </c>
      <c r="AF157" s="39">
        <v>42348</v>
      </c>
      <c r="AG157" s="40" t="s">
        <v>3600</v>
      </c>
      <c r="AH157" s="39">
        <v>42352</v>
      </c>
      <c r="AI157" s="40" t="s">
        <v>3600</v>
      </c>
      <c r="AJ157" s="36" t="s">
        <v>3878</v>
      </c>
      <c r="AK157" s="36">
        <f t="shared" si="42"/>
        <v>4</v>
      </c>
      <c r="AL157" s="36" t="s">
        <v>33</v>
      </c>
      <c r="AM157" s="40" t="s">
        <v>35</v>
      </c>
      <c r="AN157" s="40" t="s">
        <v>35</v>
      </c>
      <c r="AO157" s="40" t="s">
        <v>3819</v>
      </c>
      <c r="AP157" s="40" t="s">
        <v>3820</v>
      </c>
      <c r="AQ157" s="36" t="s">
        <v>35</v>
      </c>
    </row>
    <row r="158" spans="1:43" s="42" customFormat="1">
      <c r="A158" s="35">
        <v>2015</v>
      </c>
      <c r="B158" s="35">
        <v>1</v>
      </c>
      <c r="C158" s="35">
        <v>157</v>
      </c>
      <c r="D158" s="36">
        <v>56070502839</v>
      </c>
      <c r="E158" s="36" t="s">
        <v>22</v>
      </c>
      <c r="F158" s="36" t="s">
        <v>3879</v>
      </c>
      <c r="G158" s="36" t="s">
        <v>35</v>
      </c>
      <c r="H158" s="36" t="s">
        <v>3880</v>
      </c>
      <c r="I158" s="36" t="s">
        <v>4</v>
      </c>
      <c r="J158" s="36" t="s">
        <v>56</v>
      </c>
      <c r="K158" s="36">
        <f t="shared" si="43"/>
        <v>10700000</v>
      </c>
      <c r="L158" s="38" t="s">
        <v>61</v>
      </c>
      <c r="M158" s="36">
        <f t="shared" si="44"/>
        <v>10705000</v>
      </c>
      <c r="N158" s="36" t="s">
        <v>101</v>
      </c>
      <c r="O158" s="36" t="str">
        <f t="shared" si="45"/>
        <v>2553002</v>
      </c>
      <c r="P158" s="38" t="s">
        <v>3452</v>
      </c>
      <c r="Q158" s="36">
        <f t="shared" si="46"/>
        <v>10804002</v>
      </c>
      <c r="R158" s="38" t="s">
        <v>2524</v>
      </c>
      <c r="S158" s="36" t="str">
        <f t="shared" si="47"/>
        <v>25540156</v>
      </c>
      <c r="T158" s="36" t="s">
        <v>2829</v>
      </c>
      <c r="U158" s="36" t="s">
        <v>3814</v>
      </c>
      <c r="V158" s="36" t="s">
        <v>3874</v>
      </c>
      <c r="W158" s="38" t="str">
        <f t="shared" si="48"/>
        <v>392</v>
      </c>
      <c r="X158" s="38" t="s">
        <v>44</v>
      </c>
      <c r="Y158" s="38" t="str">
        <f t="shared" si="49"/>
        <v>Asia</v>
      </c>
      <c r="Z158" s="39">
        <v>34622</v>
      </c>
      <c r="AA158" s="36">
        <f t="shared" si="41"/>
        <v>21</v>
      </c>
      <c r="AB158" s="40" t="s">
        <v>3881</v>
      </c>
      <c r="AC158" s="38" t="s">
        <v>2459</v>
      </c>
      <c r="AD158" s="36" t="s">
        <v>3882</v>
      </c>
      <c r="AE158" s="40" t="s">
        <v>3883</v>
      </c>
      <c r="AF158" s="39">
        <v>42369</v>
      </c>
      <c r="AG158" s="40" t="s">
        <v>3600</v>
      </c>
      <c r="AH158" s="39">
        <v>42381</v>
      </c>
      <c r="AI158" s="40" t="s">
        <v>3893</v>
      </c>
      <c r="AJ158" s="36" t="s">
        <v>3894</v>
      </c>
      <c r="AK158" s="36">
        <f t="shared" si="42"/>
        <v>12</v>
      </c>
      <c r="AL158" s="36" t="s">
        <v>33</v>
      </c>
      <c r="AM158" s="40" t="s">
        <v>35</v>
      </c>
      <c r="AN158" s="40" t="s">
        <v>35</v>
      </c>
      <c r="AO158" s="40" t="s">
        <v>3819</v>
      </c>
      <c r="AP158" s="40" t="s">
        <v>3820</v>
      </c>
      <c r="AQ158" s="36" t="s">
        <v>35</v>
      </c>
    </row>
    <row r="159" spans="1:43" s="42" customFormat="1">
      <c r="A159" s="35">
        <v>2015</v>
      </c>
      <c r="B159" s="35">
        <v>1</v>
      </c>
      <c r="C159" s="35">
        <v>158</v>
      </c>
      <c r="D159" s="36">
        <v>56070503039</v>
      </c>
      <c r="E159" s="36" t="s">
        <v>22</v>
      </c>
      <c r="F159" s="36" t="s">
        <v>3884</v>
      </c>
      <c r="G159" s="36" t="s">
        <v>35</v>
      </c>
      <c r="H159" s="36" t="s">
        <v>3885</v>
      </c>
      <c r="I159" s="36" t="s">
        <v>4</v>
      </c>
      <c r="J159" s="36" t="s">
        <v>56</v>
      </c>
      <c r="K159" s="36">
        <f t="shared" si="43"/>
        <v>10700000</v>
      </c>
      <c r="L159" s="38" t="s">
        <v>61</v>
      </c>
      <c r="M159" s="36">
        <f t="shared" si="44"/>
        <v>10706000</v>
      </c>
      <c r="N159" s="36" t="s">
        <v>103</v>
      </c>
      <c r="O159" s="36" t="str">
        <f t="shared" si="45"/>
        <v>2553007</v>
      </c>
      <c r="P159" s="38" t="s">
        <v>3473</v>
      </c>
      <c r="Q159" s="36">
        <f t="shared" si="46"/>
        <v>10706001</v>
      </c>
      <c r="R159" s="38" t="s">
        <v>2501</v>
      </c>
      <c r="S159" s="36" t="str">
        <f t="shared" si="47"/>
        <v>25540158</v>
      </c>
      <c r="T159" s="36" t="s">
        <v>2718</v>
      </c>
      <c r="U159" s="36" t="s">
        <v>3814</v>
      </c>
      <c r="V159" s="36" t="s">
        <v>3874</v>
      </c>
      <c r="W159" s="38" t="str">
        <f t="shared" si="48"/>
        <v>392</v>
      </c>
      <c r="X159" s="38" t="s">
        <v>44</v>
      </c>
      <c r="Y159" s="38" t="str">
        <f t="shared" si="49"/>
        <v>Asia</v>
      </c>
      <c r="Z159" s="39">
        <v>34668</v>
      </c>
      <c r="AA159" s="36">
        <f t="shared" si="41"/>
        <v>21</v>
      </c>
      <c r="AB159" s="40" t="s">
        <v>3886</v>
      </c>
      <c r="AC159" s="38" t="s">
        <v>2459</v>
      </c>
      <c r="AD159" s="36" t="s">
        <v>3887</v>
      </c>
      <c r="AE159" s="40" t="s">
        <v>35</v>
      </c>
      <c r="AF159" s="39">
        <v>42369</v>
      </c>
      <c r="AG159" s="40" t="s">
        <v>3600</v>
      </c>
      <c r="AH159" s="39">
        <v>42381</v>
      </c>
      <c r="AI159" s="40" t="s">
        <v>3893</v>
      </c>
      <c r="AJ159" s="36" t="s">
        <v>3894</v>
      </c>
      <c r="AK159" s="36">
        <f t="shared" si="42"/>
        <v>12</v>
      </c>
      <c r="AL159" s="36" t="s">
        <v>33</v>
      </c>
      <c r="AM159" s="40" t="s">
        <v>35</v>
      </c>
      <c r="AN159" s="40" t="s">
        <v>35</v>
      </c>
      <c r="AO159" s="40" t="s">
        <v>3819</v>
      </c>
      <c r="AP159" s="40" t="s">
        <v>3820</v>
      </c>
      <c r="AQ159" s="36" t="s">
        <v>35</v>
      </c>
    </row>
    <row r="160" spans="1:43" s="42" customFormat="1">
      <c r="A160" s="35">
        <v>2015</v>
      </c>
      <c r="B160" s="35">
        <v>1</v>
      </c>
      <c r="C160" s="35">
        <v>159</v>
      </c>
      <c r="D160" s="36">
        <v>56070502489</v>
      </c>
      <c r="E160" s="36" t="s">
        <v>22</v>
      </c>
      <c r="F160" s="36" t="s">
        <v>3888</v>
      </c>
      <c r="G160" s="36" t="s">
        <v>35</v>
      </c>
      <c r="H160" s="36" t="s">
        <v>3889</v>
      </c>
      <c r="I160" s="36" t="s">
        <v>4</v>
      </c>
      <c r="J160" s="36" t="s">
        <v>56</v>
      </c>
      <c r="K160" s="36">
        <f t="shared" si="43"/>
        <v>10700000</v>
      </c>
      <c r="L160" s="38" t="s">
        <v>61</v>
      </c>
      <c r="M160" s="36">
        <f t="shared" si="44"/>
        <v>10705000</v>
      </c>
      <c r="N160" s="36" t="s">
        <v>101</v>
      </c>
      <c r="O160" s="36" t="str">
        <f t="shared" si="45"/>
        <v>2535004</v>
      </c>
      <c r="P160" s="38" t="s">
        <v>3236</v>
      </c>
      <c r="Q160" s="36">
        <f t="shared" si="46"/>
        <v>10705004</v>
      </c>
      <c r="R160" s="38" t="s">
        <v>2523</v>
      </c>
      <c r="S160" s="36" t="str">
        <f t="shared" si="47"/>
        <v>25540031</v>
      </c>
      <c r="T160" s="36" t="s">
        <v>2828</v>
      </c>
      <c r="U160" s="36" t="s">
        <v>3814</v>
      </c>
      <c r="V160" s="36" t="s">
        <v>3874</v>
      </c>
      <c r="W160" s="38" t="str">
        <f t="shared" si="48"/>
        <v>392</v>
      </c>
      <c r="X160" s="38" t="s">
        <v>44</v>
      </c>
      <c r="Y160" s="38" t="str">
        <f t="shared" si="49"/>
        <v>Asia</v>
      </c>
      <c r="Z160" s="39">
        <v>34693</v>
      </c>
      <c r="AA160" s="36">
        <f t="shared" si="41"/>
        <v>21</v>
      </c>
      <c r="AB160" s="40" t="s">
        <v>3890</v>
      </c>
      <c r="AC160" s="38" t="s">
        <v>2459</v>
      </c>
      <c r="AD160" s="36" t="s">
        <v>3891</v>
      </c>
      <c r="AE160" s="40" t="s">
        <v>3892</v>
      </c>
      <c r="AF160" s="39">
        <v>42369</v>
      </c>
      <c r="AG160" s="40" t="s">
        <v>3600</v>
      </c>
      <c r="AH160" s="39">
        <v>42381</v>
      </c>
      <c r="AI160" s="40" t="s">
        <v>3893</v>
      </c>
      <c r="AJ160" s="36" t="s">
        <v>3894</v>
      </c>
      <c r="AK160" s="36">
        <f t="shared" si="42"/>
        <v>12</v>
      </c>
      <c r="AL160" s="36" t="s">
        <v>33</v>
      </c>
      <c r="AM160" s="40" t="s">
        <v>35</v>
      </c>
      <c r="AN160" s="40" t="s">
        <v>35</v>
      </c>
      <c r="AO160" s="40" t="s">
        <v>3819</v>
      </c>
      <c r="AP160" s="40" t="s">
        <v>3820</v>
      </c>
      <c r="AQ160" s="36" t="s">
        <v>35</v>
      </c>
    </row>
    <row r="161" spans="1:43" s="42" customFormat="1">
      <c r="A161" s="35">
        <v>2015</v>
      </c>
      <c r="B161" s="35">
        <v>1</v>
      </c>
      <c r="C161" s="35">
        <v>160</v>
      </c>
      <c r="D161" s="36">
        <v>55110800205</v>
      </c>
      <c r="E161" s="36" t="s">
        <v>3</v>
      </c>
      <c r="F161" s="36" t="s">
        <v>4355</v>
      </c>
      <c r="G161" s="36" t="s">
        <v>35</v>
      </c>
      <c r="H161" s="36" t="s">
        <v>4356</v>
      </c>
      <c r="I161" s="38" t="s">
        <v>16</v>
      </c>
      <c r="J161" s="38" t="s">
        <v>3584</v>
      </c>
      <c r="K161" s="36">
        <f t="shared" si="43"/>
        <v>11100000</v>
      </c>
      <c r="L161" s="38" t="s">
        <v>69</v>
      </c>
      <c r="M161" s="36">
        <f t="shared" si="44"/>
        <v>11103000</v>
      </c>
      <c r="N161" s="36" t="s">
        <v>157</v>
      </c>
      <c r="O161" s="36" t="str">
        <f t="shared" si="45"/>
        <v>2543002</v>
      </c>
      <c r="P161" s="38" t="s">
        <v>3281</v>
      </c>
      <c r="Q161" s="36">
        <f t="shared" si="46"/>
        <v>11103004</v>
      </c>
      <c r="R161" s="38" t="s">
        <v>2493</v>
      </c>
      <c r="S161" s="36" t="str">
        <f t="shared" si="47"/>
        <v>25540366</v>
      </c>
      <c r="T161" s="36" t="s">
        <v>2696</v>
      </c>
      <c r="U161" s="45" t="s">
        <v>3584</v>
      </c>
      <c r="V161" s="45" t="s">
        <v>4357</v>
      </c>
      <c r="W161" s="38" t="str">
        <f t="shared" si="48"/>
        <v>392</v>
      </c>
      <c r="X161" s="38" t="s">
        <v>44</v>
      </c>
      <c r="Y161" s="38" t="str">
        <f t="shared" si="49"/>
        <v>Asia</v>
      </c>
      <c r="Z161" s="45" t="s">
        <v>35</v>
      </c>
      <c r="AA161" s="36" t="e">
        <f>INT((AF162-Z161)/365.25)</f>
        <v>#VALUE!</v>
      </c>
      <c r="AB161" s="45" t="s">
        <v>35</v>
      </c>
      <c r="AC161" s="45" t="s">
        <v>35</v>
      </c>
      <c r="AD161" s="45" t="s">
        <v>35</v>
      </c>
      <c r="AE161" s="45" t="s">
        <v>35</v>
      </c>
      <c r="AF161" s="39">
        <v>41855</v>
      </c>
      <c r="AG161" s="40" t="s">
        <v>3600</v>
      </c>
      <c r="AH161" s="39">
        <v>42521</v>
      </c>
      <c r="AI161" s="40" t="s">
        <v>3893</v>
      </c>
      <c r="AJ161" s="36" t="s">
        <v>3986</v>
      </c>
      <c r="AK161" s="36">
        <f>IF(OR(ISBLANK(AF162),(ISBLANK(AH162))),"", DATEDIF(AF162,AH162,"d"))</f>
        <v>180</v>
      </c>
      <c r="AL161" s="38" t="s">
        <v>33</v>
      </c>
      <c r="AM161" s="40" t="s">
        <v>35</v>
      </c>
      <c r="AN161" s="40" t="s">
        <v>3990</v>
      </c>
      <c r="AO161" s="40" t="s">
        <v>35</v>
      </c>
      <c r="AP161" s="40" t="s">
        <v>35</v>
      </c>
      <c r="AQ161" s="40" t="s">
        <v>35</v>
      </c>
    </row>
    <row r="162" spans="1:43" s="42" customFormat="1">
      <c r="A162" s="35">
        <v>2015</v>
      </c>
      <c r="B162" s="35">
        <v>1</v>
      </c>
      <c r="C162" s="35">
        <v>161</v>
      </c>
      <c r="D162" s="36">
        <v>52500505</v>
      </c>
      <c r="E162" s="36" t="s">
        <v>3</v>
      </c>
      <c r="F162" s="36" t="s">
        <v>4358</v>
      </c>
      <c r="G162" s="36" t="s">
        <v>35</v>
      </c>
      <c r="H162" s="36" t="s">
        <v>4359</v>
      </c>
      <c r="I162" s="38" t="s">
        <v>16</v>
      </c>
      <c r="J162" s="38" t="s">
        <v>3584</v>
      </c>
      <c r="K162" s="36">
        <f t="shared" si="43"/>
        <v>11100000</v>
      </c>
      <c r="L162" s="38" t="s">
        <v>69</v>
      </c>
      <c r="M162" s="36">
        <f t="shared" si="44"/>
        <v>11103000</v>
      </c>
      <c r="N162" s="36" t="s">
        <v>157</v>
      </c>
      <c r="O162" s="36" t="str">
        <f t="shared" si="45"/>
        <v>2543002</v>
      </c>
      <c r="P162" s="38" t="s">
        <v>3281</v>
      </c>
      <c r="Q162" s="36">
        <f t="shared" si="46"/>
        <v>11103004</v>
      </c>
      <c r="R162" s="38" t="s">
        <v>2493</v>
      </c>
      <c r="S162" s="36" t="str">
        <f t="shared" si="47"/>
        <v>25540366</v>
      </c>
      <c r="T162" s="36" t="s">
        <v>2696</v>
      </c>
      <c r="U162" s="45" t="s">
        <v>3584</v>
      </c>
      <c r="V162" s="45" t="s">
        <v>4360</v>
      </c>
      <c r="W162" s="38" t="str">
        <f t="shared" si="48"/>
        <v>756</v>
      </c>
      <c r="X162" s="38" t="s">
        <v>1972</v>
      </c>
      <c r="Y162" s="38" t="str">
        <f t="shared" si="49"/>
        <v>Europe</v>
      </c>
      <c r="Z162" s="45" t="s">
        <v>35</v>
      </c>
      <c r="AA162" s="36" t="e">
        <f>INT((#REF!-Z162)/365.25)</f>
        <v>#REF!</v>
      </c>
      <c r="AB162" s="45" t="s">
        <v>35</v>
      </c>
      <c r="AC162" s="45" t="s">
        <v>35</v>
      </c>
      <c r="AD162" s="45" t="s">
        <v>35</v>
      </c>
      <c r="AE162" s="45" t="s">
        <v>35</v>
      </c>
      <c r="AF162" s="45">
        <v>42248</v>
      </c>
      <c r="AG162" s="40" t="s">
        <v>3600</v>
      </c>
      <c r="AH162" s="45">
        <v>42428</v>
      </c>
      <c r="AI162" s="40" t="s">
        <v>3893</v>
      </c>
      <c r="AJ162" s="36" t="s">
        <v>3996</v>
      </c>
      <c r="AK162" s="36">
        <f>IF(OR(ISBLANK(AF163),(ISBLANK(AH163))),"", DATEDIF(AF163,AH163,"d"))</f>
        <v>149</v>
      </c>
      <c r="AL162" s="38" t="s">
        <v>33</v>
      </c>
      <c r="AM162" s="40" t="s">
        <v>35</v>
      </c>
      <c r="AN162" s="40" t="s">
        <v>3990</v>
      </c>
      <c r="AO162" s="40" t="s">
        <v>35</v>
      </c>
      <c r="AP162" s="40" t="s">
        <v>35</v>
      </c>
      <c r="AQ162" s="40" t="s">
        <v>35</v>
      </c>
    </row>
    <row r="163" spans="1:43" s="42" customFormat="1">
      <c r="A163" s="35">
        <v>2015</v>
      </c>
      <c r="B163" s="35">
        <v>1</v>
      </c>
      <c r="C163" s="35">
        <v>162</v>
      </c>
      <c r="D163" s="36">
        <v>52530201</v>
      </c>
      <c r="E163" s="36" t="s">
        <v>3</v>
      </c>
      <c r="F163" s="36" t="s">
        <v>4361</v>
      </c>
      <c r="G163" s="36" t="s">
        <v>35</v>
      </c>
      <c r="H163" s="36" t="s">
        <v>4362</v>
      </c>
      <c r="I163" s="38" t="s">
        <v>16</v>
      </c>
      <c r="J163" s="38" t="s">
        <v>3584</v>
      </c>
      <c r="K163" s="36">
        <f t="shared" si="43"/>
        <v>11100000</v>
      </c>
      <c r="L163" s="38" t="s">
        <v>69</v>
      </c>
      <c r="M163" s="36">
        <f t="shared" si="44"/>
        <v>11104000</v>
      </c>
      <c r="N163" s="38" t="s">
        <v>159</v>
      </c>
      <c r="O163" s="36" t="str">
        <f t="shared" si="45"/>
        <v>2534002</v>
      </c>
      <c r="P163" s="38" t="s">
        <v>3225</v>
      </c>
      <c r="Q163" s="36">
        <f t="shared" si="46"/>
        <v>11104001</v>
      </c>
      <c r="R163" s="38" t="s">
        <v>2498</v>
      </c>
      <c r="S163" s="36" t="str">
        <f t="shared" si="47"/>
        <v>25540355</v>
      </c>
      <c r="T163" s="38" t="s">
        <v>2705</v>
      </c>
      <c r="U163" s="45" t="s">
        <v>3584</v>
      </c>
      <c r="V163" s="45" t="s">
        <v>4363</v>
      </c>
      <c r="W163" s="38" t="str">
        <f t="shared" si="48"/>
        <v>276</v>
      </c>
      <c r="X163" s="38" t="s">
        <v>1708</v>
      </c>
      <c r="Y163" s="38" t="str">
        <f t="shared" si="49"/>
        <v>Europe</v>
      </c>
      <c r="Z163" s="45" t="s">
        <v>35</v>
      </c>
      <c r="AA163" s="36" t="e">
        <f t="shared" si="41"/>
        <v>#VALUE!</v>
      </c>
      <c r="AB163" s="45" t="s">
        <v>35</v>
      </c>
      <c r="AC163" s="45" t="s">
        <v>35</v>
      </c>
      <c r="AD163" s="45" t="s">
        <v>35</v>
      </c>
      <c r="AE163" s="45" t="s">
        <v>35</v>
      </c>
      <c r="AF163" s="45">
        <v>42220</v>
      </c>
      <c r="AG163" s="40" t="s">
        <v>3600</v>
      </c>
      <c r="AH163" s="45">
        <v>42369</v>
      </c>
      <c r="AI163" s="40" t="s">
        <v>3600</v>
      </c>
      <c r="AJ163" s="36" t="s">
        <v>3737</v>
      </c>
      <c r="AK163" s="36">
        <f t="shared" ref="AK163:AK164" si="50">IF(OR(ISBLANK(AF163),(ISBLANK(AH163))),"", DATEDIF(AF163,AH163,"d"))</f>
        <v>149</v>
      </c>
      <c r="AL163" s="38" t="s">
        <v>33</v>
      </c>
      <c r="AM163" s="40" t="s">
        <v>35</v>
      </c>
      <c r="AN163" s="40" t="s">
        <v>35</v>
      </c>
      <c r="AO163" s="40" t="s">
        <v>35</v>
      </c>
      <c r="AP163" s="40" t="s">
        <v>35</v>
      </c>
      <c r="AQ163" s="40" t="s">
        <v>35</v>
      </c>
    </row>
    <row r="164" spans="1:43" s="42" customFormat="1">
      <c r="A164" s="35">
        <v>2015</v>
      </c>
      <c r="B164" s="35">
        <v>1</v>
      </c>
      <c r="C164" s="35">
        <v>163</v>
      </c>
      <c r="D164" s="36">
        <v>53500502</v>
      </c>
      <c r="E164" s="36" t="s">
        <v>3</v>
      </c>
      <c r="F164" s="36" t="s">
        <v>4364</v>
      </c>
      <c r="G164" s="36" t="s">
        <v>35</v>
      </c>
      <c r="H164" s="36" t="s">
        <v>4365</v>
      </c>
      <c r="I164" s="38" t="s">
        <v>16</v>
      </c>
      <c r="J164" s="38" t="s">
        <v>3584</v>
      </c>
      <c r="K164" s="36">
        <f t="shared" si="43"/>
        <v>11100000</v>
      </c>
      <c r="L164" s="38" t="s">
        <v>69</v>
      </c>
      <c r="M164" s="36">
        <f t="shared" si="44"/>
        <v>11103000</v>
      </c>
      <c r="N164" s="36" t="s">
        <v>157</v>
      </c>
      <c r="O164" s="36" t="str">
        <f t="shared" si="45"/>
        <v>2543002</v>
      </c>
      <c r="P164" s="38" t="s">
        <v>3281</v>
      </c>
      <c r="Q164" s="36">
        <f t="shared" si="46"/>
        <v>11103004</v>
      </c>
      <c r="R164" s="38" t="s">
        <v>2493</v>
      </c>
      <c r="S164" s="36" t="str">
        <f t="shared" si="47"/>
        <v>25540366</v>
      </c>
      <c r="T164" s="36" t="s">
        <v>2696</v>
      </c>
      <c r="U164" s="45" t="s">
        <v>3584</v>
      </c>
      <c r="V164" s="45" t="s">
        <v>4366</v>
      </c>
      <c r="W164" s="38" t="str">
        <f t="shared" si="48"/>
        <v>840</v>
      </c>
      <c r="X164" s="38" t="s">
        <v>2018</v>
      </c>
      <c r="Y164" s="38" t="str">
        <f t="shared" si="49"/>
        <v>North America</v>
      </c>
      <c r="Z164" s="45" t="s">
        <v>35</v>
      </c>
      <c r="AA164" s="36" t="e">
        <f t="shared" si="41"/>
        <v>#VALUE!</v>
      </c>
      <c r="AB164" s="45" t="s">
        <v>35</v>
      </c>
      <c r="AC164" s="45" t="s">
        <v>35</v>
      </c>
      <c r="AD164" s="45" t="s">
        <v>35</v>
      </c>
      <c r="AE164" s="45" t="s">
        <v>35</v>
      </c>
      <c r="AF164" s="45">
        <v>42339</v>
      </c>
      <c r="AG164" s="40" t="s">
        <v>3600</v>
      </c>
      <c r="AH164" s="45">
        <v>42490</v>
      </c>
      <c r="AI164" s="40" t="s">
        <v>3893</v>
      </c>
      <c r="AJ164" s="36" t="s">
        <v>4273</v>
      </c>
      <c r="AK164" s="36">
        <f t="shared" si="50"/>
        <v>151</v>
      </c>
      <c r="AL164" s="38" t="s">
        <v>33</v>
      </c>
      <c r="AM164" s="40" t="s">
        <v>35</v>
      </c>
      <c r="AN164" s="40" t="s">
        <v>3990</v>
      </c>
      <c r="AO164" s="40" t="s">
        <v>35</v>
      </c>
      <c r="AP164" s="40" t="s">
        <v>35</v>
      </c>
      <c r="AQ164" s="40" t="s">
        <v>35</v>
      </c>
    </row>
    <row r="165" spans="1:43" s="42" customFormat="1">
      <c r="A165" s="35">
        <v>2015</v>
      </c>
      <c r="B165" s="35">
        <v>1</v>
      </c>
      <c r="C165" s="35">
        <v>164</v>
      </c>
      <c r="D165" s="36">
        <v>52530111</v>
      </c>
      <c r="E165" s="36" t="s">
        <v>3</v>
      </c>
      <c r="F165" s="36" t="s">
        <v>4367</v>
      </c>
      <c r="G165" s="36" t="s">
        <v>35</v>
      </c>
      <c r="H165" s="36" t="s">
        <v>4368</v>
      </c>
      <c r="I165" s="38" t="s">
        <v>16</v>
      </c>
      <c r="J165" s="38" t="s">
        <v>3584</v>
      </c>
      <c r="K165" s="36">
        <f t="shared" si="43"/>
        <v>11100000</v>
      </c>
      <c r="L165" s="38" t="s">
        <v>69</v>
      </c>
      <c r="M165" s="36">
        <f t="shared" si="44"/>
        <v>11102000</v>
      </c>
      <c r="N165" s="38" t="s">
        <v>155</v>
      </c>
      <c r="O165" s="36" t="str">
        <f t="shared" si="45"/>
        <v>2546010</v>
      </c>
      <c r="P165" s="45" t="s">
        <v>3356</v>
      </c>
      <c r="Q165" s="36" t="str">
        <f t="shared" si="46"/>
        <v>N/A</v>
      </c>
      <c r="R165" s="45" t="s">
        <v>35</v>
      </c>
      <c r="S165" s="36" t="str">
        <f t="shared" si="47"/>
        <v>N/A</v>
      </c>
      <c r="T165" s="45" t="s">
        <v>35</v>
      </c>
      <c r="U165" s="45" t="s">
        <v>3584</v>
      </c>
      <c r="V165" s="45" t="s">
        <v>4369</v>
      </c>
      <c r="W165" s="38" t="str">
        <f t="shared" si="48"/>
        <v>392</v>
      </c>
      <c r="X165" s="38" t="s">
        <v>44</v>
      </c>
      <c r="Y165" s="38" t="str">
        <f t="shared" si="49"/>
        <v>Asia</v>
      </c>
      <c r="Z165" s="45" t="s">
        <v>35</v>
      </c>
      <c r="AA165" s="36" t="e">
        <f t="shared" si="41"/>
        <v>#VALUE!</v>
      </c>
      <c r="AB165" s="45" t="s">
        <v>35</v>
      </c>
      <c r="AC165" s="45" t="s">
        <v>35</v>
      </c>
      <c r="AD165" s="45" t="s">
        <v>35</v>
      </c>
      <c r="AE165" s="45" t="s">
        <v>35</v>
      </c>
      <c r="AF165" s="45">
        <v>42217</v>
      </c>
      <c r="AG165" s="40" t="s">
        <v>3600</v>
      </c>
      <c r="AH165" s="55">
        <v>42369</v>
      </c>
      <c r="AI165" s="40" t="s">
        <v>3600</v>
      </c>
      <c r="AJ165" s="36" t="s">
        <v>3737</v>
      </c>
      <c r="AK165" s="36">
        <f>IF(OR(ISBLANK(AF165),(ISBLANK(AH173))),"", DATEDIF(AF165,AH173,"d"))</f>
        <v>273</v>
      </c>
      <c r="AL165" s="38" t="s">
        <v>33</v>
      </c>
      <c r="AM165" s="40" t="s">
        <v>35</v>
      </c>
      <c r="AN165" s="40" t="s">
        <v>35</v>
      </c>
      <c r="AO165" s="40" t="s">
        <v>35</v>
      </c>
      <c r="AP165" s="40" t="s">
        <v>35</v>
      </c>
      <c r="AQ165" s="40" t="s">
        <v>35</v>
      </c>
    </row>
    <row r="166" spans="1:43" s="42" customFormat="1">
      <c r="A166" s="35">
        <v>2015</v>
      </c>
      <c r="B166" s="35">
        <v>1</v>
      </c>
      <c r="C166" s="35">
        <v>165</v>
      </c>
      <c r="D166" s="36">
        <v>54520103</v>
      </c>
      <c r="E166" s="36" t="s">
        <v>3</v>
      </c>
      <c r="F166" s="36" t="s">
        <v>4370</v>
      </c>
      <c r="G166" s="36" t="s">
        <v>35</v>
      </c>
      <c r="H166" s="36" t="s">
        <v>4371</v>
      </c>
      <c r="I166" s="38" t="s">
        <v>16</v>
      </c>
      <c r="J166" s="38" t="s">
        <v>3584</v>
      </c>
      <c r="K166" s="36">
        <f t="shared" si="43"/>
        <v>11100000</v>
      </c>
      <c r="L166" s="38" t="s">
        <v>69</v>
      </c>
      <c r="M166" s="36">
        <f t="shared" si="44"/>
        <v>11105000</v>
      </c>
      <c r="N166" s="38" t="s">
        <v>161</v>
      </c>
      <c r="O166" s="36" t="str">
        <f t="shared" si="45"/>
        <v>2548001</v>
      </c>
      <c r="P166" s="45" t="s">
        <v>3362</v>
      </c>
      <c r="Q166" s="36" t="str">
        <f t="shared" si="46"/>
        <v>N/A</v>
      </c>
      <c r="R166" s="45" t="s">
        <v>35</v>
      </c>
      <c r="S166" s="36" t="str">
        <f t="shared" si="47"/>
        <v>N/A</v>
      </c>
      <c r="T166" s="45" t="s">
        <v>35</v>
      </c>
      <c r="U166" s="45" t="s">
        <v>3584</v>
      </c>
      <c r="V166" s="45" t="s">
        <v>4372</v>
      </c>
      <c r="W166" s="38" t="str">
        <f t="shared" si="48"/>
        <v>826</v>
      </c>
      <c r="X166" s="38" t="s">
        <v>2008</v>
      </c>
      <c r="Y166" s="38" t="str">
        <f t="shared" si="49"/>
        <v>Europe</v>
      </c>
      <c r="Z166" s="45" t="s">
        <v>35</v>
      </c>
      <c r="AA166" s="36" t="e">
        <f t="shared" si="41"/>
        <v>#VALUE!</v>
      </c>
      <c r="AB166" s="45" t="s">
        <v>35</v>
      </c>
      <c r="AC166" s="45" t="s">
        <v>35</v>
      </c>
      <c r="AD166" s="45" t="s">
        <v>35</v>
      </c>
      <c r="AE166" s="45" t="s">
        <v>35</v>
      </c>
      <c r="AF166" s="45">
        <v>42217</v>
      </c>
      <c r="AG166" s="40" t="s">
        <v>3600</v>
      </c>
      <c r="AH166" s="45">
        <v>42428</v>
      </c>
      <c r="AI166" s="40" t="s">
        <v>3893</v>
      </c>
      <c r="AJ166" s="36" t="s">
        <v>4004</v>
      </c>
      <c r="AK166" s="36">
        <f t="shared" si="42"/>
        <v>211</v>
      </c>
      <c r="AL166" s="38" t="s">
        <v>33</v>
      </c>
      <c r="AM166" s="40" t="s">
        <v>35</v>
      </c>
      <c r="AN166" s="40" t="s">
        <v>3990</v>
      </c>
      <c r="AO166" s="40" t="s">
        <v>35</v>
      </c>
      <c r="AP166" s="40" t="s">
        <v>35</v>
      </c>
      <c r="AQ166" s="40" t="s">
        <v>35</v>
      </c>
    </row>
    <row r="167" spans="1:43" s="42" customFormat="1">
      <c r="A167" s="35">
        <v>2015</v>
      </c>
      <c r="B167" s="35">
        <v>1</v>
      </c>
      <c r="C167" s="35">
        <v>166</v>
      </c>
      <c r="D167" s="36">
        <v>54500501</v>
      </c>
      <c r="E167" s="36" t="s">
        <v>3</v>
      </c>
      <c r="F167" s="36" t="s">
        <v>4373</v>
      </c>
      <c r="G167" s="36" t="s">
        <v>35</v>
      </c>
      <c r="H167" s="36" t="s">
        <v>4374</v>
      </c>
      <c r="I167" s="38" t="s">
        <v>16</v>
      </c>
      <c r="J167" s="38" t="s">
        <v>3584</v>
      </c>
      <c r="K167" s="36">
        <f t="shared" si="43"/>
        <v>11100000</v>
      </c>
      <c r="L167" s="38" t="s">
        <v>69</v>
      </c>
      <c r="M167" s="36">
        <f t="shared" si="44"/>
        <v>11103000</v>
      </c>
      <c r="N167" s="36" t="s">
        <v>157</v>
      </c>
      <c r="O167" s="36" t="str">
        <f t="shared" si="45"/>
        <v>2543002</v>
      </c>
      <c r="P167" s="38" t="s">
        <v>3281</v>
      </c>
      <c r="Q167" s="36">
        <f t="shared" si="46"/>
        <v>11103004</v>
      </c>
      <c r="R167" s="38" t="s">
        <v>2493</v>
      </c>
      <c r="S167" s="36" t="str">
        <f t="shared" si="47"/>
        <v>25540366</v>
      </c>
      <c r="T167" s="36" t="s">
        <v>2696</v>
      </c>
      <c r="U167" s="45" t="s">
        <v>3584</v>
      </c>
      <c r="V167" s="45" t="s">
        <v>4375</v>
      </c>
      <c r="W167" s="38" t="str">
        <f t="shared" si="48"/>
        <v>124</v>
      </c>
      <c r="X167" s="38" t="s">
        <v>1615</v>
      </c>
      <c r="Y167" s="38" t="str">
        <f t="shared" si="49"/>
        <v>North America</v>
      </c>
      <c r="Z167" s="45" t="s">
        <v>35</v>
      </c>
      <c r="AA167" s="36" t="e">
        <f t="shared" si="41"/>
        <v>#VALUE!</v>
      </c>
      <c r="AB167" s="45" t="s">
        <v>35</v>
      </c>
      <c r="AC167" s="45" t="s">
        <v>35</v>
      </c>
      <c r="AD167" s="45" t="s">
        <v>35</v>
      </c>
      <c r="AE167" s="45" t="s">
        <v>35</v>
      </c>
      <c r="AF167" s="45">
        <v>240756</v>
      </c>
      <c r="AG167" s="40" t="s">
        <v>3600</v>
      </c>
      <c r="AH167" s="45">
        <v>240939</v>
      </c>
      <c r="AI167" s="40" t="s">
        <v>3893</v>
      </c>
      <c r="AJ167" s="36" t="s">
        <v>3996</v>
      </c>
      <c r="AK167" s="36">
        <f t="shared" si="42"/>
        <v>183</v>
      </c>
      <c r="AL167" s="38" t="s">
        <v>33</v>
      </c>
      <c r="AM167" s="40" t="s">
        <v>35</v>
      </c>
      <c r="AN167" s="40" t="s">
        <v>3990</v>
      </c>
      <c r="AO167" s="40" t="s">
        <v>35</v>
      </c>
      <c r="AP167" s="40" t="s">
        <v>35</v>
      </c>
      <c r="AQ167" s="40" t="s">
        <v>35</v>
      </c>
    </row>
    <row r="168" spans="1:43" s="42" customFormat="1">
      <c r="A168" s="35">
        <v>2015</v>
      </c>
      <c r="B168" s="35">
        <v>1</v>
      </c>
      <c r="C168" s="35">
        <v>167</v>
      </c>
      <c r="D168" s="36">
        <v>54520102</v>
      </c>
      <c r="E168" s="36" t="s">
        <v>3</v>
      </c>
      <c r="F168" s="36" t="s">
        <v>4376</v>
      </c>
      <c r="G168" s="36" t="s">
        <v>35</v>
      </c>
      <c r="H168" s="36" t="s">
        <v>4377</v>
      </c>
      <c r="I168" s="38" t="s">
        <v>16</v>
      </c>
      <c r="J168" s="38" t="s">
        <v>3584</v>
      </c>
      <c r="K168" s="36">
        <f t="shared" si="43"/>
        <v>11100000</v>
      </c>
      <c r="L168" s="38" t="s">
        <v>69</v>
      </c>
      <c r="M168" s="36">
        <f t="shared" si="44"/>
        <v>11105000</v>
      </c>
      <c r="N168" s="38" t="s">
        <v>161</v>
      </c>
      <c r="O168" s="36" t="str">
        <f t="shared" si="45"/>
        <v>2538006</v>
      </c>
      <c r="P168" s="38" t="s">
        <v>3213</v>
      </c>
      <c r="Q168" s="36" t="str">
        <f t="shared" si="46"/>
        <v>N/A</v>
      </c>
      <c r="R168" s="45" t="s">
        <v>35</v>
      </c>
      <c r="S168" s="36" t="str">
        <f t="shared" si="47"/>
        <v>N/A</v>
      </c>
      <c r="T168" s="45" t="s">
        <v>35</v>
      </c>
      <c r="U168" s="45" t="s">
        <v>3584</v>
      </c>
      <c r="V168" s="38" t="s">
        <v>35</v>
      </c>
      <c r="W168" s="38" t="str">
        <f t="shared" si="48"/>
        <v>826</v>
      </c>
      <c r="X168" s="38" t="s">
        <v>2008</v>
      </c>
      <c r="Y168" s="38" t="str">
        <f t="shared" si="49"/>
        <v>Europe</v>
      </c>
      <c r="Z168" s="45" t="s">
        <v>35</v>
      </c>
      <c r="AA168" s="36" t="e">
        <f t="shared" si="41"/>
        <v>#VALUE!</v>
      </c>
      <c r="AB168" s="45" t="s">
        <v>35</v>
      </c>
      <c r="AC168" s="45" t="s">
        <v>35</v>
      </c>
      <c r="AD168" s="45" t="s">
        <v>35</v>
      </c>
      <c r="AE168" s="45" t="s">
        <v>35</v>
      </c>
      <c r="AF168" s="45">
        <v>240544</v>
      </c>
      <c r="AG168" s="40" t="s">
        <v>3600</v>
      </c>
      <c r="AH168" s="45">
        <v>240727</v>
      </c>
      <c r="AI168" s="40" t="s">
        <v>3893</v>
      </c>
      <c r="AJ168" s="36" t="s">
        <v>3996</v>
      </c>
      <c r="AK168" s="36">
        <f t="shared" si="42"/>
        <v>183</v>
      </c>
      <c r="AL168" s="38" t="s">
        <v>33</v>
      </c>
      <c r="AM168" s="40" t="s">
        <v>35</v>
      </c>
      <c r="AN168" s="40" t="s">
        <v>3990</v>
      </c>
      <c r="AO168" s="40" t="s">
        <v>35</v>
      </c>
      <c r="AP168" s="40" t="s">
        <v>35</v>
      </c>
      <c r="AQ168" s="40" t="s">
        <v>35</v>
      </c>
    </row>
    <row r="169" spans="1:43" s="42" customFormat="1">
      <c r="A169" s="35">
        <v>2015</v>
      </c>
      <c r="B169" s="35">
        <v>1</v>
      </c>
      <c r="C169" s="35">
        <v>168</v>
      </c>
      <c r="D169" s="36">
        <v>55110700415</v>
      </c>
      <c r="E169" s="36" t="s">
        <v>3</v>
      </c>
      <c r="F169" s="36" t="s">
        <v>4378</v>
      </c>
      <c r="G169" s="36" t="s">
        <v>35</v>
      </c>
      <c r="H169" s="36" t="s">
        <v>4379</v>
      </c>
      <c r="I169" s="38" t="s">
        <v>16</v>
      </c>
      <c r="J169" s="38" t="s">
        <v>3584</v>
      </c>
      <c r="K169" s="36">
        <f t="shared" si="43"/>
        <v>11100000</v>
      </c>
      <c r="L169" s="38" t="s">
        <v>69</v>
      </c>
      <c r="M169" s="36">
        <f t="shared" si="44"/>
        <v>11102000</v>
      </c>
      <c r="N169" s="38" t="s">
        <v>155</v>
      </c>
      <c r="O169" s="36" t="str">
        <f t="shared" si="45"/>
        <v>2546010</v>
      </c>
      <c r="P169" s="45" t="s">
        <v>3356</v>
      </c>
      <c r="Q169" s="36" t="str">
        <f t="shared" si="46"/>
        <v>N/A</v>
      </c>
      <c r="R169" s="45" t="s">
        <v>35</v>
      </c>
      <c r="S169" s="36" t="str">
        <f t="shared" si="47"/>
        <v>N/A</v>
      </c>
      <c r="T169" s="45" t="s">
        <v>35</v>
      </c>
      <c r="U169" s="45" t="s">
        <v>3584</v>
      </c>
      <c r="V169" s="45" t="s">
        <v>4380</v>
      </c>
      <c r="W169" s="38" t="str">
        <f t="shared" si="48"/>
        <v>392</v>
      </c>
      <c r="X169" s="38" t="s">
        <v>44</v>
      </c>
      <c r="Y169" s="38" t="str">
        <f t="shared" si="49"/>
        <v>Asia</v>
      </c>
      <c r="Z169" s="45" t="s">
        <v>35</v>
      </c>
      <c r="AA169" s="36" t="e">
        <f t="shared" si="41"/>
        <v>#VALUE!</v>
      </c>
      <c r="AB169" s="45" t="s">
        <v>35</v>
      </c>
      <c r="AC169" s="45" t="s">
        <v>35</v>
      </c>
      <c r="AD169" s="45" t="s">
        <v>35</v>
      </c>
      <c r="AE169" s="45" t="s">
        <v>35</v>
      </c>
      <c r="AF169" s="45">
        <v>42217</v>
      </c>
      <c r="AG169" s="40" t="s">
        <v>3600</v>
      </c>
      <c r="AH169" s="55">
        <v>42369</v>
      </c>
      <c r="AI169" s="40" t="s">
        <v>3600</v>
      </c>
      <c r="AJ169" s="36" t="s">
        <v>3737</v>
      </c>
      <c r="AK169" s="36">
        <f t="shared" si="42"/>
        <v>152</v>
      </c>
      <c r="AL169" s="38" t="s">
        <v>33</v>
      </c>
      <c r="AM169" s="40" t="s">
        <v>35</v>
      </c>
      <c r="AN169" s="40" t="s">
        <v>4381</v>
      </c>
      <c r="AO169" s="40" t="s">
        <v>35</v>
      </c>
      <c r="AP169" s="40" t="s">
        <v>35</v>
      </c>
      <c r="AQ169" s="40" t="s">
        <v>35</v>
      </c>
    </row>
    <row r="170" spans="1:43" s="42" customFormat="1">
      <c r="A170" s="35">
        <v>2015</v>
      </c>
      <c r="B170" s="35">
        <v>1</v>
      </c>
      <c r="C170" s="35">
        <v>169</v>
      </c>
      <c r="D170" s="36">
        <v>54530106</v>
      </c>
      <c r="E170" s="36" t="s">
        <v>3</v>
      </c>
      <c r="F170" s="36" t="s">
        <v>4382</v>
      </c>
      <c r="G170" s="36" t="s">
        <v>35</v>
      </c>
      <c r="H170" s="36" t="s">
        <v>4383</v>
      </c>
      <c r="I170" s="38" t="s">
        <v>16</v>
      </c>
      <c r="J170" s="38" t="s">
        <v>3584</v>
      </c>
      <c r="K170" s="36">
        <f t="shared" si="43"/>
        <v>11100000</v>
      </c>
      <c r="L170" s="38" t="s">
        <v>69</v>
      </c>
      <c r="M170" s="36">
        <f t="shared" si="44"/>
        <v>11102000</v>
      </c>
      <c r="N170" s="38" t="s">
        <v>155</v>
      </c>
      <c r="O170" s="36" t="str">
        <f t="shared" si="45"/>
        <v>2546010</v>
      </c>
      <c r="P170" s="45" t="s">
        <v>3356</v>
      </c>
      <c r="Q170" s="36" t="str">
        <f t="shared" si="46"/>
        <v>N/A</v>
      </c>
      <c r="R170" s="45" t="s">
        <v>35</v>
      </c>
      <c r="S170" s="36" t="str">
        <f t="shared" si="47"/>
        <v>N/A</v>
      </c>
      <c r="T170" s="45" t="s">
        <v>35</v>
      </c>
      <c r="U170" s="45" t="s">
        <v>3584</v>
      </c>
      <c r="V170" s="45" t="s">
        <v>4384</v>
      </c>
      <c r="W170" s="38" t="str">
        <f t="shared" si="48"/>
        <v>392</v>
      </c>
      <c r="X170" s="38" t="s">
        <v>44</v>
      </c>
      <c r="Y170" s="38" t="str">
        <f t="shared" si="49"/>
        <v>Asia</v>
      </c>
      <c r="Z170" s="45" t="s">
        <v>35</v>
      </c>
      <c r="AA170" s="36" t="e">
        <f t="shared" si="41"/>
        <v>#VALUE!</v>
      </c>
      <c r="AB170" s="45" t="s">
        <v>35</v>
      </c>
      <c r="AC170" s="45" t="s">
        <v>35</v>
      </c>
      <c r="AD170" s="45" t="s">
        <v>35</v>
      </c>
      <c r="AE170" s="45" t="s">
        <v>35</v>
      </c>
      <c r="AF170" s="45">
        <v>240544</v>
      </c>
      <c r="AG170" s="40" t="s">
        <v>3600</v>
      </c>
      <c r="AH170" s="45">
        <v>240786</v>
      </c>
      <c r="AI170" s="40" t="s">
        <v>3893</v>
      </c>
      <c r="AJ170" s="36" t="s">
        <v>4273</v>
      </c>
      <c r="AK170" s="36">
        <f t="shared" si="42"/>
        <v>242</v>
      </c>
      <c r="AL170" s="38" t="s">
        <v>33</v>
      </c>
      <c r="AM170" s="40" t="s">
        <v>35</v>
      </c>
      <c r="AN170" s="40" t="s">
        <v>35</v>
      </c>
      <c r="AO170" s="40" t="s">
        <v>35</v>
      </c>
      <c r="AP170" s="40" t="s">
        <v>35</v>
      </c>
      <c r="AQ170" s="40" t="s">
        <v>35</v>
      </c>
    </row>
    <row r="171" spans="1:43" s="42" customFormat="1">
      <c r="A171" s="35">
        <v>2015</v>
      </c>
      <c r="B171" s="35">
        <v>1</v>
      </c>
      <c r="C171" s="35">
        <v>170</v>
      </c>
      <c r="D171" s="36">
        <v>56110700402</v>
      </c>
      <c r="E171" s="36" t="s">
        <v>3</v>
      </c>
      <c r="F171" s="38" t="s">
        <v>4385</v>
      </c>
      <c r="G171" s="36" t="s">
        <v>35</v>
      </c>
      <c r="H171" s="36" t="s">
        <v>4386</v>
      </c>
      <c r="I171" s="38" t="s">
        <v>24</v>
      </c>
      <c r="J171" s="38" t="s">
        <v>3584</v>
      </c>
      <c r="K171" s="36">
        <f t="shared" ref="K171:K184" si="51">IF(ISBLANK(L171),"",INDEX(FACULTY_CODE,MATCH(L171,FACULTY_NAME_EN,0)))</f>
        <v>11100000</v>
      </c>
      <c r="L171" s="38" t="s">
        <v>69</v>
      </c>
      <c r="M171" s="36">
        <f t="shared" ref="M171:M184" si="52">IF(ISBLANK(N171),"",INDEX(DEPARTMENT_CODE,MATCH(N171,DEPT_NAME_EN,0)))</f>
        <v>11102000</v>
      </c>
      <c r="N171" s="38" t="s">
        <v>155</v>
      </c>
      <c r="O171" s="36" t="str">
        <f t="shared" ref="O171:O184" si="53">IF(ISBLANK(P171),"",INDEX(Program_Code,MATCH(P171,Program_Name_En,0)))</f>
        <v>2537003</v>
      </c>
      <c r="P171" s="38" t="s">
        <v>3560</v>
      </c>
      <c r="Q171" s="36" t="str">
        <f t="shared" ref="Q171:Q184" si="54">IF(ISBLANK(R171),"",INDEX(FOS_Code,MATCH(R171,FOS_Name_En,0)))</f>
        <v/>
      </c>
      <c r="R171" s="38"/>
      <c r="S171" s="36" t="str">
        <f t="shared" ref="S171:S184" si="55">IF(ISBLANK(T171),"",INDEX(Program_Project_Code,MATCH(T171,Program_Project_Name,0)))</f>
        <v/>
      </c>
      <c r="T171" s="36"/>
      <c r="U171" s="45" t="s">
        <v>3584</v>
      </c>
      <c r="V171" s="45" t="s">
        <v>4387</v>
      </c>
      <c r="W171" s="38" t="str">
        <f t="shared" ref="W171:W184" si="56">IF(ISBLANK(X171),"",INDEX(Country_Code,MATCH(X171,Country_Name,0)))</f>
        <v>392</v>
      </c>
      <c r="X171" s="38" t="s">
        <v>44</v>
      </c>
      <c r="Y171" s="38" t="str">
        <f t="shared" ref="Y171:Y184" si="57">IF(ISBLANK(X171),"",INDEX(Continents,MATCH(X171,Country_Name,0)))</f>
        <v>Asia</v>
      </c>
      <c r="Z171" s="45" t="s">
        <v>35</v>
      </c>
      <c r="AA171" s="36" t="e">
        <f t="shared" si="41"/>
        <v>#VALUE!</v>
      </c>
      <c r="AB171" s="45" t="s">
        <v>35</v>
      </c>
      <c r="AC171" s="45" t="s">
        <v>35</v>
      </c>
      <c r="AD171" s="45" t="s">
        <v>35</v>
      </c>
      <c r="AE171" s="45" t="s">
        <v>35</v>
      </c>
      <c r="AF171" s="45">
        <v>240544</v>
      </c>
      <c r="AG171" s="40" t="s">
        <v>3600</v>
      </c>
      <c r="AH171" s="45" t="s">
        <v>4388</v>
      </c>
      <c r="AI171" s="40" t="s">
        <v>4001</v>
      </c>
      <c r="AJ171" s="36" t="s">
        <v>3986</v>
      </c>
      <c r="AK171" s="36" t="e">
        <f t="shared" si="42"/>
        <v>#VALUE!</v>
      </c>
      <c r="AL171" s="40" t="s">
        <v>35</v>
      </c>
      <c r="AM171" s="40" t="s">
        <v>35</v>
      </c>
      <c r="AN171" s="36" t="s">
        <v>4389</v>
      </c>
      <c r="AO171" s="40" t="s">
        <v>35</v>
      </c>
      <c r="AP171" s="40" t="s">
        <v>35</v>
      </c>
      <c r="AQ171" s="40" t="s">
        <v>35</v>
      </c>
    </row>
    <row r="172" spans="1:43" s="42" customFormat="1">
      <c r="A172" s="35">
        <v>2015</v>
      </c>
      <c r="B172" s="35">
        <v>1</v>
      </c>
      <c r="C172" s="35">
        <v>171</v>
      </c>
      <c r="D172" s="36">
        <v>52500505</v>
      </c>
      <c r="E172" s="36" t="s">
        <v>3</v>
      </c>
      <c r="F172" s="38" t="s">
        <v>4358</v>
      </c>
      <c r="G172" s="36" t="s">
        <v>35</v>
      </c>
      <c r="H172" s="36" t="s">
        <v>4359</v>
      </c>
      <c r="I172" s="38" t="s">
        <v>16</v>
      </c>
      <c r="J172" s="38" t="s">
        <v>3584</v>
      </c>
      <c r="K172" s="36">
        <f t="shared" si="51"/>
        <v>11100000</v>
      </c>
      <c r="L172" s="38" t="s">
        <v>69</v>
      </c>
      <c r="M172" s="36">
        <f t="shared" si="52"/>
        <v>11103000</v>
      </c>
      <c r="N172" s="36" t="s">
        <v>157</v>
      </c>
      <c r="O172" s="36" t="str">
        <f t="shared" si="53"/>
        <v>2543002</v>
      </c>
      <c r="P172" s="38" t="s">
        <v>3281</v>
      </c>
      <c r="Q172" s="36">
        <f t="shared" si="54"/>
        <v>11103004</v>
      </c>
      <c r="R172" s="38" t="s">
        <v>2493</v>
      </c>
      <c r="S172" s="36" t="str">
        <f t="shared" si="55"/>
        <v>25540366</v>
      </c>
      <c r="T172" s="36" t="s">
        <v>2696</v>
      </c>
      <c r="U172" s="45" t="s">
        <v>3584</v>
      </c>
      <c r="V172" s="45" t="s">
        <v>4390</v>
      </c>
      <c r="W172" s="38" t="str">
        <f t="shared" si="56"/>
        <v>756</v>
      </c>
      <c r="X172" s="38" t="s">
        <v>1972</v>
      </c>
      <c r="Y172" s="38" t="str">
        <f t="shared" si="57"/>
        <v>Europe</v>
      </c>
      <c r="Z172" s="45" t="s">
        <v>35</v>
      </c>
      <c r="AA172" s="36" t="e">
        <f t="shared" si="41"/>
        <v>#VALUE!</v>
      </c>
      <c r="AB172" s="45" t="s">
        <v>35</v>
      </c>
      <c r="AC172" s="45" t="s">
        <v>35</v>
      </c>
      <c r="AD172" s="45" t="s">
        <v>35</v>
      </c>
      <c r="AE172" s="45" t="s">
        <v>35</v>
      </c>
      <c r="AF172" s="45">
        <v>42248</v>
      </c>
      <c r="AG172" s="40" t="s">
        <v>3600</v>
      </c>
      <c r="AH172" s="45">
        <v>42428</v>
      </c>
      <c r="AI172" s="40" t="s">
        <v>3893</v>
      </c>
      <c r="AJ172" s="36" t="s">
        <v>3996</v>
      </c>
      <c r="AK172" s="36">
        <f t="shared" si="42"/>
        <v>180</v>
      </c>
      <c r="AL172" s="38" t="s">
        <v>33</v>
      </c>
      <c r="AM172" s="40" t="s">
        <v>35</v>
      </c>
      <c r="AN172" s="36" t="s">
        <v>3990</v>
      </c>
      <c r="AO172" s="40" t="s">
        <v>35</v>
      </c>
      <c r="AP172" s="40" t="s">
        <v>35</v>
      </c>
      <c r="AQ172" s="40" t="s">
        <v>35</v>
      </c>
    </row>
    <row r="173" spans="1:43" s="42" customFormat="1">
      <c r="A173" s="35">
        <v>2015</v>
      </c>
      <c r="B173" s="35">
        <v>1</v>
      </c>
      <c r="C173" s="35">
        <v>172</v>
      </c>
      <c r="D173" s="36">
        <v>53500502</v>
      </c>
      <c r="E173" s="36" t="s">
        <v>3</v>
      </c>
      <c r="F173" s="36" t="s">
        <v>4391</v>
      </c>
      <c r="G173" s="36" t="s">
        <v>35</v>
      </c>
      <c r="H173" s="36" t="s">
        <v>4392</v>
      </c>
      <c r="I173" s="38" t="s">
        <v>16</v>
      </c>
      <c r="J173" s="38" t="s">
        <v>3584</v>
      </c>
      <c r="K173" s="36">
        <f t="shared" si="51"/>
        <v>11100000</v>
      </c>
      <c r="L173" s="38" t="s">
        <v>69</v>
      </c>
      <c r="M173" s="36">
        <f t="shared" si="52"/>
        <v>11103000</v>
      </c>
      <c r="N173" s="36" t="s">
        <v>157</v>
      </c>
      <c r="O173" s="36" t="str">
        <f t="shared" si="53"/>
        <v>2543002</v>
      </c>
      <c r="P173" s="38" t="s">
        <v>3281</v>
      </c>
      <c r="Q173" s="36">
        <f t="shared" si="54"/>
        <v>11103004</v>
      </c>
      <c r="R173" s="38" t="s">
        <v>2493</v>
      </c>
      <c r="S173" s="36" t="str">
        <f t="shared" si="55"/>
        <v>25540366</v>
      </c>
      <c r="T173" s="36" t="s">
        <v>2696</v>
      </c>
      <c r="U173" s="45" t="s">
        <v>3584</v>
      </c>
      <c r="V173" s="45" t="s">
        <v>4366</v>
      </c>
      <c r="W173" s="38" t="str">
        <f t="shared" si="56"/>
        <v>840</v>
      </c>
      <c r="X173" s="38" t="s">
        <v>2018</v>
      </c>
      <c r="Y173" s="38" t="str">
        <f t="shared" si="57"/>
        <v>North America</v>
      </c>
      <c r="Z173" s="45" t="s">
        <v>35</v>
      </c>
      <c r="AA173" s="36" t="e">
        <f t="shared" si="41"/>
        <v>#VALUE!</v>
      </c>
      <c r="AB173" s="45" t="s">
        <v>35</v>
      </c>
      <c r="AC173" s="45" t="s">
        <v>35</v>
      </c>
      <c r="AD173" s="45" t="s">
        <v>35</v>
      </c>
      <c r="AE173" s="45" t="s">
        <v>35</v>
      </c>
      <c r="AF173" s="45">
        <v>42339</v>
      </c>
      <c r="AG173" s="40" t="s">
        <v>3600</v>
      </c>
      <c r="AH173" s="45">
        <v>42490</v>
      </c>
      <c r="AI173" s="40" t="s">
        <v>3893</v>
      </c>
      <c r="AJ173" s="36" t="s">
        <v>3737</v>
      </c>
      <c r="AK173" s="36" t="e">
        <f>IF(OR(ISBLANK(AF173),(ISBLANK(#REF!))),"", DATEDIF(AF173,#REF!,"d"))</f>
        <v>#REF!</v>
      </c>
      <c r="AL173" s="38" t="s">
        <v>33</v>
      </c>
      <c r="AM173" s="40" t="s">
        <v>35</v>
      </c>
      <c r="AN173" s="36" t="s">
        <v>3990</v>
      </c>
      <c r="AO173" s="40" t="s">
        <v>35</v>
      </c>
      <c r="AP173" s="40" t="s">
        <v>35</v>
      </c>
      <c r="AQ173" s="40" t="s">
        <v>35</v>
      </c>
    </row>
    <row r="174" spans="1:43" s="42" customFormat="1">
      <c r="A174" s="35">
        <v>2015</v>
      </c>
      <c r="B174" s="35">
        <v>1</v>
      </c>
      <c r="C174" s="35">
        <v>173</v>
      </c>
      <c r="D174" s="36">
        <v>55120500029</v>
      </c>
      <c r="E174" s="36" t="s">
        <v>3</v>
      </c>
      <c r="F174" s="36" t="s">
        <v>4393</v>
      </c>
      <c r="G174" s="36" t="s">
        <v>35</v>
      </c>
      <c r="H174" s="36" t="s">
        <v>4394</v>
      </c>
      <c r="I174" s="38" t="s">
        <v>4</v>
      </c>
      <c r="J174" s="38" t="s">
        <v>13</v>
      </c>
      <c r="K174" s="36">
        <f t="shared" si="51"/>
        <v>11200000</v>
      </c>
      <c r="L174" s="38" t="s">
        <v>71</v>
      </c>
      <c r="M174" s="36">
        <f t="shared" si="52"/>
        <v>11202000</v>
      </c>
      <c r="N174" s="36" t="s">
        <v>163</v>
      </c>
      <c r="O174" s="36" t="str">
        <f t="shared" si="53"/>
        <v>2537004</v>
      </c>
      <c r="P174" s="38" t="s">
        <v>3539</v>
      </c>
      <c r="Q174" s="36">
        <f t="shared" si="54"/>
        <v>11200003</v>
      </c>
      <c r="R174" s="38" t="s">
        <v>2490</v>
      </c>
      <c r="S174" s="36" t="e">
        <f t="shared" si="55"/>
        <v>#N/A</v>
      </c>
      <c r="T174" s="36" t="s">
        <v>4395</v>
      </c>
      <c r="U174" s="36" t="s">
        <v>35</v>
      </c>
      <c r="V174" s="36" t="s">
        <v>4396</v>
      </c>
      <c r="W174" s="38" t="str">
        <f t="shared" si="56"/>
        <v>392</v>
      </c>
      <c r="X174" s="38" t="s">
        <v>44</v>
      </c>
      <c r="Y174" s="38" t="str">
        <f t="shared" si="57"/>
        <v>Asia</v>
      </c>
      <c r="Z174" s="45" t="s">
        <v>4397</v>
      </c>
      <c r="AA174" s="36" t="e">
        <f t="shared" si="41"/>
        <v>#VALUE!</v>
      </c>
      <c r="AB174" s="49" t="s">
        <v>4398</v>
      </c>
      <c r="AC174" s="38" t="s">
        <v>2459</v>
      </c>
      <c r="AD174" s="36" t="s">
        <v>4399</v>
      </c>
      <c r="AE174" s="36">
        <v>816427120</v>
      </c>
      <c r="AF174" s="45">
        <v>42275</v>
      </c>
      <c r="AG174" s="40" t="s">
        <v>3600</v>
      </c>
      <c r="AH174" s="45">
        <v>42460</v>
      </c>
      <c r="AI174" s="40" t="s">
        <v>3600</v>
      </c>
      <c r="AJ174" s="36" t="s">
        <v>35</v>
      </c>
      <c r="AK174" s="36">
        <f t="shared" si="42"/>
        <v>185</v>
      </c>
      <c r="AL174" s="38" t="s">
        <v>33</v>
      </c>
      <c r="AM174" s="40" t="s">
        <v>35</v>
      </c>
      <c r="AN174" s="40" t="s">
        <v>35</v>
      </c>
      <c r="AO174" s="40" t="s">
        <v>35</v>
      </c>
      <c r="AP174" s="40" t="s">
        <v>35</v>
      </c>
      <c r="AQ174" s="40" t="s">
        <v>35</v>
      </c>
    </row>
    <row r="175" spans="1:43" s="42" customFormat="1">
      <c r="A175" s="35">
        <v>2015</v>
      </c>
      <c r="B175" s="35">
        <v>1</v>
      </c>
      <c r="C175" s="35">
        <v>174</v>
      </c>
      <c r="D175" s="36">
        <v>56120700001</v>
      </c>
      <c r="E175" s="36" t="s">
        <v>4400</v>
      </c>
      <c r="F175" s="36" t="s">
        <v>4401</v>
      </c>
      <c r="G175" s="36" t="s">
        <v>35</v>
      </c>
      <c r="H175" s="36" t="s">
        <v>4402</v>
      </c>
      <c r="I175" s="38" t="s">
        <v>24</v>
      </c>
      <c r="J175" s="38" t="s">
        <v>13</v>
      </c>
      <c r="K175" s="36">
        <f t="shared" si="51"/>
        <v>11200000</v>
      </c>
      <c r="L175" s="38" t="s">
        <v>71</v>
      </c>
      <c r="M175" s="36" t="str">
        <f t="shared" si="52"/>
        <v>N/A</v>
      </c>
      <c r="N175" s="36" t="s">
        <v>35</v>
      </c>
      <c r="O175" s="36" t="str">
        <f t="shared" si="53"/>
        <v>2550001</v>
      </c>
      <c r="P175" s="38" t="s">
        <v>3449</v>
      </c>
      <c r="Q175" s="36">
        <f t="shared" si="54"/>
        <v>11200007</v>
      </c>
      <c r="R175" s="38" t="s">
        <v>2630</v>
      </c>
      <c r="S175" s="36" t="e">
        <f t="shared" si="55"/>
        <v>#N/A</v>
      </c>
      <c r="T175" s="36" t="s">
        <v>4403</v>
      </c>
      <c r="U175" s="36" t="s">
        <v>35</v>
      </c>
      <c r="V175" s="36" t="s">
        <v>4396</v>
      </c>
      <c r="W175" s="38" t="str">
        <f t="shared" si="56"/>
        <v>392</v>
      </c>
      <c r="X175" s="38" t="s">
        <v>44</v>
      </c>
      <c r="Y175" s="38" t="str">
        <f t="shared" si="57"/>
        <v>Asia</v>
      </c>
      <c r="Z175" s="45">
        <v>30832</v>
      </c>
      <c r="AA175" s="36">
        <f t="shared" si="41"/>
        <v>31</v>
      </c>
      <c r="AB175" s="49" t="s">
        <v>4404</v>
      </c>
      <c r="AC175" s="38" t="s">
        <v>2459</v>
      </c>
      <c r="AD175" s="36" t="s">
        <v>4405</v>
      </c>
      <c r="AE175" s="36">
        <v>880557816</v>
      </c>
      <c r="AF175" s="45">
        <v>42275</v>
      </c>
      <c r="AG175" s="40" t="s">
        <v>3600</v>
      </c>
      <c r="AH175" s="45">
        <v>42460</v>
      </c>
      <c r="AI175" s="40" t="s">
        <v>3600</v>
      </c>
      <c r="AJ175" s="36" t="s">
        <v>35</v>
      </c>
      <c r="AK175" s="36">
        <f t="shared" si="42"/>
        <v>185</v>
      </c>
      <c r="AL175" s="38" t="s">
        <v>33</v>
      </c>
      <c r="AM175" s="40" t="s">
        <v>35</v>
      </c>
      <c r="AN175" s="40" t="s">
        <v>35</v>
      </c>
      <c r="AO175" s="40" t="s">
        <v>35</v>
      </c>
      <c r="AP175" s="40" t="s">
        <v>35</v>
      </c>
      <c r="AQ175" s="40" t="s">
        <v>35</v>
      </c>
    </row>
    <row r="176" spans="1:43" s="42" customFormat="1">
      <c r="A176" s="35">
        <v>2015</v>
      </c>
      <c r="B176" s="35">
        <v>1</v>
      </c>
      <c r="C176" s="35">
        <v>175</v>
      </c>
      <c r="D176" s="36">
        <v>56140700201</v>
      </c>
      <c r="E176" s="36" t="s">
        <v>4406</v>
      </c>
      <c r="F176" s="36" t="s">
        <v>4407</v>
      </c>
      <c r="G176" s="36" t="s">
        <v>35</v>
      </c>
      <c r="H176" s="36" t="s">
        <v>4408</v>
      </c>
      <c r="I176" s="38" t="s">
        <v>24</v>
      </c>
      <c r="J176" s="38" t="s">
        <v>56</v>
      </c>
      <c r="K176" s="36">
        <f t="shared" si="51"/>
        <v>11400000</v>
      </c>
      <c r="L176" s="38" t="s">
        <v>74</v>
      </c>
      <c r="M176" s="36">
        <f t="shared" si="52"/>
        <v>11406000</v>
      </c>
      <c r="N176" s="36" t="s">
        <v>183</v>
      </c>
      <c r="O176" s="36" t="str">
        <f t="shared" si="53"/>
        <v>2552004</v>
      </c>
      <c r="P176" s="38" t="s">
        <v>3509</v>
      </c>
      <c r="Q176" s="36">
        <f t="shared" si="54"/>
        <v>11406001</v>
      </c>
      <c r="R176" s="38" t="s">
        <v>2538</v>
      </c>
      <c r="S176" s="36" t="str">
        <f t="shared" si="55"/>
        <v>25540432</v>
      </c>
      <c r="T176" s="36" t="s">
        <v>2989</v>
      </c>
      <c r="U176" s="36" t="s">
        <v>4409</v>
      </c>
      <c r="V176" s="36" t="s">
        <v>4410</v>
      </c>
      <c r="W176" s="38" t="str">
        <f t="shared" si="56"/>
        <v>096</v>
      </c>
      <c r="X176" s="38" t="s">
        <v>1602</v>
      </c>
      <c r="Y176" s="38" t="str">
        <f t="shared" si="57"/>
        <v>Asia</v>
      </c>
      <c r="Z176" s="45">
        <v>231147</v>
      </c>
      <c r="AA176" s="36">
        <f t="shared" si="41"/>
        <v>-517</v>
      </c>
      <c r="AB176" s="49" t="s">
        <v>4411</v>
      </c>
      <c r="AC176" s="38" t="s">
        <v>2459</v>
      </c>
      <c r="AD176" s="36" t="s">
        <v>4412</v>
      </c>
      <c r="AE176" s="36">
        <v>867712088</v>
      </c>
      <c r="AF176" s="45">
        <v>42324</v>
      </c>
      <c r="AG176" s="40" t="s">
        <v>3600</v>
      </c>
      <c r="AH176" s="45">
        <v>42325</v>
      </c>
      <c r="AI176" s="40" t="s">
        <v>3600</v>
      </c>
      <c r="AJ176" s="36" t="s">
        <v>4413</v>
      </c>
      <c r="AK176" s="36">
        <f t="shared" si="42"/>
        <v>1</v>
      </c>
      <c r="AL176" s="38" t="s">
        <v>33</v>
      </c>
      <c r="AM176" s="40" t="s">
        <v>3610</v>
      </c>
      <c r="AN176" s="40" t="s">
        <v>4414</v>
      </c>
      <c r="AO176" s="40" t="s">
        <v>4414</v>
      </c>
      <c r="AP176" s="40" t="s">
        <v>4414</v>
      </c>
      <c r="AQ176" s="36" t="s">
        <v>35</v>
      </c>
    </row>
    <row r="177" spans="1:43" s="42" customFormat="1">
      <c r="A177" s="35">
        <v>2015</v>
      </c>
      <c r="B177" s="35">
        <v>1</v>
      </c>
      <c r="C177" s="35">
        <v>176</v>
      </c>
      <c r="D177" s="36">
        <v>56140700207</v>
      </c>
      <c r="E177" s="36" t="s">
        <v>4415</v>
      </c>
      <c r="F177" s="36" t="s">
        <v>4416</v>
      </c>
      <c r="G177" s="36" t="s">
        <v>35</v>
      </c>
      <c r="H177" s="36" t="s">
        <v>4417</v>
      </c>
      <c r="I177" s="38" t="s">
        <v>24</v>
      </c>
      <c r="J177" s="38" t="s">
        <v>56</v>
      </c>
      <c r="K177" s="36">
        <f t="shared" si="51"/>
        <v>11400000</v>
      </c>
      <c r="L177" s="38" t="s">
        <v>74</v>
      </c>
      <c r="M177" s="36">
        <f t="shared" si="52"/>
        <v>11406000</v>
      </c>
      <c r="N177" s="36" t="s">
        <v>183</v>
      </c>
      <c r="O177" s="36" t="str">
        <f t="shared" si="53"/>
        <v>2552004</v>
      </c>
      <c r="P177" s="38" t="s">
        <v>3509</v>
      </c>
      <c r="Q177" s="36">
        <f t="shared" si="54"/>
        <v>11406001</v>
      </c>
      <c r="R177" s="38" t="s">
        <v>2538</v>
      </c>
      <c r="S177" s="36" t="str">
        <f t="shared" si="55"/>
        <v>25540432</v>
      </c>
      <c r="T177" s="36" t="s">
        <v>2989</v>
      </c>
      <c r="U177" s="36" t="s">
        <v>4409</v>
      </c>
      <c r="V177" s="36" t="s">
        <v>4410</v>
      </c>
      <c r="W177" s="38" t="str">
        <f t="shared" si="56"/>
        <v>096</v>
      </c>
      <c r="X177" s="38" t="s">
        <v>1602</v>
      </c>
      <c r="Y177" s="38" t="str">
        <f t="shared" si="57"/>
        <v>Asia</v>
      </c>
      <c r="Z177" s="45">
        <v>229118</v>
      </c>
      <c r="AA177" s="36">
        <f t="shared" si="41"/>
        <v>-512</v>
      </c>
      <c r="AB177" s="49" t="s">
        <v>4418</v>
      </c>
      <c r="AC177" s="38" t="s">
        <v>2459</v>
      </c>
      <c r="AD177" s="36" t="s">
        <v>4419</v>
      </c>
      <c r="AE177" s="36">
        <v>896540077</v>
      </c>
      <c r="AF177" s="45">
        <v>42325</v>
      </c>
      <c r="AG177" s="40" t="s">
        <v>3600</v>
      </c>
      <c r="AH177" s="45">
        <v>42326</v>
      </c>
      <c r="AI177" s="40" t="s">
        <v>3600</v>
      </c>
      <c r="AJ177" s="36" t="s">
        <v>4413</v>
      </c>
      <c r="AK177" s="36">
        <f t="shared" si="42"/>
        <v>1</v>
      </c>
      <c r="AL177" s="38" t="s">
        <v>33</v>
      </c>
      <c r="AM177" s="40" t="s">
        <v>3610</v>
      </c>
      <c r="AN177" s="40" t="s">
        <v>4414</v>
      </c>
      <c r="AO177" s="40" t="s">
        <v>4414</v>
      </c>
      <c r="AP177" s="40" t="s">
        <v>4414</v>
      </c>
      <c r="AQ177" s="36" t="s">
        <v>35</v>
      </c>
    </row>
    <row r="178" spans="1:43" s="42" customFormat="1">
      <c r="A178" s="35">
        <v>2015</v>
      </c>
      <c r="B178" s="35">
        <v>1</v>
      </c>
      <c r="C178" s="35">
        <v>177</v>
      </c>
      <c r="D178" s="36">
        <v>56140700215</v>
      </c>
      <c r="E178" s="36" t="s">
        <v>4415</v>
      </c>
      <c r="F178" s="36" t="s">
        <v>4420</v>
      </c>
      <c r="G178" s="36" t="s">
        <v>35</v>
      </c>
      <c r="H178" s="36" t="s">
        <v>4421</v>
      </c>
      <c r="I178" s="38" t="s">
        <v>24</v>
      </c>
      <c r="J178" s="38" t="s">
        <v>56</v>
      </c>
      <c r="K178" s="36">
        <f t="shared" si="51"/>
        <v>11400000</v>
      </c>
      <c r="L178" s="38" t="s">
        <v>74</v>
      </c>
      <c r="M178" s="36">
        <f t="shared" si="52"/>
        <v>11406000</v>
      </c>
      <c r="N178" s="36" t="s">
        <v>183</v>
      </c>
      <c r="O178" s="36" t="str">
        <f t="shared" si="53"/>
        <v>2552004</v>
      </c>
      <c r="P178" s="38" t="s">
        <v>3509</v>
      </c>
      <c r="Q178" s="36">
        <f t="shared" si="54"/>
        <v>11406001</v>
      </c>
      <c r="R178" s="38" t="s">
        <v>2538</v>
      </c>
      <c r="S178" s="36" t="str">
        <f t="shared" si="55"/>
        <v>25540432</v>
      </c>
      <c r="T178" s="36" t="s">
        <v>2989</v>
      </c>
      <c r="U178" s="36" t="s">
        <v>4409</v>
      </c>
      <c r="V178" s="36" t="s">
        <v>4410</v>
      </c>
      <c r="W178" s="38" t="str">
        <f t="shared" si="56"/>
        <v>096</v>
      </c>
      <c r="X178" s="38" t="s">
        <v>1602</v>
      </c>
      <c r="Y178" s="38" t="str">
        <f t="shared" si="57"/>
        <v>Asia</v>
      </c>
      <c r="Z178" s="45">
        <v>225887</v>
      </c>
      <c r="AA178" s="36">
        <f t="shared" si="41"/>
        <v>-503</v>
      </c>
      <c r="AB178" s="49" t="s">
        <v>4422</v>
      </c>
      <c r="AC178" s="38" t="s">
        <v>2459</v>
      </c>
      <c r="AD178" s="36" t="s">
        <v>4423</v>
      </c>
      <c r="AE178" s="36">
        <v>814406247</v>
      </c>
      <c r="AF178" s="45">
        <v>42326</v>
      </c>
      <c r="AG178" s="40" t="s">
        <v>3600</v>
      </c>
      <c r="AH178" s="45">
        <v>42327</v>
      </c>
      <c r="AI178" s="40" t="s">
        <v>3600</v>
      </c>
      <c r="AJ178" s="36" t="s">
        <v>4413</v>
      </c>
      <c r="AK178" s="36">
        <f t="shared" si="42"/>
        <v>1</v>
      </c>
      <c r="AL178" s="38" t="s">
        <v>33</v>
      </c>
      <c r="AM178" s="40" t="s">
        <v>3610</v>
      </c>
      <c r="AN178" s="40" t="s">
        <v>4414</v>
      </c>
      <c r="AO178" s="40" t="s">
        <v>4414</v>
      </c>
      <c r="AP178" s="40" t="s">
        <v>4414</v>
      </c>
      <c r="AQ178" s="36" t="s">
        <v>35</v>
      </c>
    </row>
    <row r="179" spans="1:43" s="42" customFormat="1">
      <c r="A179" s="35">
        <v>2015</v>
      </c>
      <c r="B179" s="35">
        <v>1</v>
      </c>
      <c r="C179" s="35">
        <v>178</v>
      </c>
      <c r="D179" s="36">
        <v>55140800007</v>
      </c>
      <c r="E179" s="36" t="s">
        <v>4415</v>
      </c>
      <c r="F179" s="36" t="s">
        <v>4424</v>
      </c>
      <c r="G179" s="36" t="s">
        <v>35</v>
      </c>
      <c r="H179" s="36" t="s">
        <v>4425</v>
      </c>
      <c r="I179" s="38" t="s">
        <v>16</v>
      </c>
      <c r="J179" s="38" t="s">
        <v>3584</v>
      </c>
      <c r="K179" s="36">
        <f t="shared" si="51"/>
        <v>11400000</v>
      </c>
      <c r="L179" s="38" t="s">
        <v>74</v>
      </c>
      <c r="M179" s="36">
        <f t="shared" si="52"/>
        <v>11406000</v>
      </c>
      <c r="N179" s="36" t="s">
        <v>183</v>
      </c>
      <c r="O179" s="36" t="str">
        <f t="shared" si="53"/>
        <v>2550004</v>
      </c>
      <c r="P179" s="38" t="s">
        <v>3464</v>
      </c>
      <c r="Q179" s="36">
        <f t="shared" si="54"/>
        <v>11406002</v>
      </c>
      <c r="R179" s="38" t="s">
        <v>2482</v>
      </c>
      <c r="S179" s="36" t="str">
        <f t="shared" si="55"/>
        <v>25540425</v>
      </c>
      <c r="T179" s="36" t="s">
        <v>2982</v>
      </c>
      <c r="U179" s="36" t="s">
        <v>35</v>
      </c>
      <c r="V179" s="36" t="s">
        <v>4426</v>
      </c>
      <c r="W179" s="38" t="str">
        <f t="shared" si="56"/>
        <v>124</v>
      </c>
      <c r="X179" s="38" t="s">
        <v>1615</v>
      </c>
      <c r="Y179" s="38" t="str">
        <f t="shared" si="57"/>
        <v>North America</v>
      </c>
      <c r="Z179" s="45">
        <v>227219</v>
      </c>
      <c r="AA179" s="36">
        <f t="shared" si="41"/>
        <v>-507</v>
      </c>
      <c r="AB179" s="49" t="s">
        <v>4427</v>
      </c>
      <c r="AC179" s="38" t="s">
        <v>2459</v>
      </c>
      <c r="AD179" s="36" t="s">
        <v>4428</v>
      </c>
      <c r="AE179" s="36">
        <v>866163938</v>
      </c>
      <c r="AF179" s="45">
        <v>42217</v>
      </c>
      <c r="AG179" s="40" t="s">
        <v>3600</v>
      </c>
      <c r="AH179" s="45">
        <v>42368</v>
      </c>
      <c r="AI179" s="40" t="s">
        <v>3600</v>
      </c>
      <c r="AJ179" s="36" t="s">
        <v>4429</v>
      </c>
      <c r="AK179" s="36">
        <f t="shared" si="42"/>
        <v>151</v>
      </c>
      <c r="AL179" s="38" t="s">
        <v>33</v>
      </c>
      <c r="AM179" s="40" t="s">
        <v>4414</v>
      </c>
      <c r="AN179" s="40" t="s">
        <v>4430</v>
      </c>
      <c r="AO179" s="40" t="s">
        <v>4414</v>
      </c>
      <c r="AP179" s="40" t="s">
        <v>4414</v>
      </c>
      <c r="AQ179" s="36" t="s">
        <v>35</v>
      </c>
    </row>
    <row r="180" spans="1:43" s="42" customFormat="1">
      <c r="A180" s="35">
        <v>2015</v>
      </c>
      <c r="B180" s="35">
        <v>1</v>
      </c>
      <c r="C180" s="35">
        <v>179</v>
      </c>
      <c r="D180" s="36">
        <v>56140800008</v>
      </c>
      <c r="E180" s="36" t="s">
        <v>4406</v>
      </c>
      <c r="F180" s="36" t="s">
        <v>4431</v>
      </c>
      <c r="G180" s="36" t="s">
        <v>35</v>
      </c>
      <c r="H180" s="36" t="s">
        <v>4432</v>
      </c>
      <c r="I180" s="38" t="s">
        <v>16</v>
      </c>
      <c r="J180" s="38" t="s">
        <v>56</v>
      </c>
      <c r="K180" s="36">
        <f t="shared" si="51"/>
        <v>11400000</v>
      </c>
      <c r="L180" s="38" t="s">
        <v>74</v>
      </c>
      <c r="M180" s="36">
        <f t="shared" si="52"/>
        <v>11406000</v>
      </c>
      <c r="N180" s="36" t="s">
        <v>183</v>
      </c>
      <c r="O180" s="36" t="str">
        <f t="shared" si="53"/>
        <v>2550004</v>
      </c>
      <c r="P180" s="38" t="s">
        <v>3464</v>
      </c>
      <c r="Q180" s="36">
        <f t="shared" si="54"/>
        <v>11406002</v>
      </c>
      <c r="R180" s="38" t="s">
        <v>2482</v>
      </c>
      <c r="S180" s="36" t="str">
        <f t="shared" si="55"/>
        <v>25540425</v>
      </c>
      <c r="T180" s="36" t="s">
        <v>2982</v>
      </c>
      <c r="U180" s="36" t="s">
        <v>4409</v>
      </c>
      <c r="V180" s="36" t="s">
        <v>4410</v>
      </c>
      <c r="W180" s="38" t="str">
        <f t="shared" si="56"/>
        <v>096</v>
      </c>
      <c r="X180" s="38" t="s">
        <v>1602</v>
      </c>
      <c r="Y180" s="38" t="str">
        <f t="shared" si="57"/>
        <v>Asia</v>
      </c>
      <c r="Z180" s="45">
        <v>228619</v>
      </c>
      <c r="AA180" s="36">
        <f t="shared" si="41"/>
        <v>-511</v>
      </c>
      <c r="AB180" s="49" t="s">
        <v>4433</v>
      </c>
      <c r="AC180" s="38" t="s">
        <v>2459</v>
      </c>
      <c r="AD180" s="36" t="s">
        <v>4434</v>
      </c>
      <c r="AE180" s="36">
        <v>818135605</v>
      </c>
      <c r="AF180" s="45">
        <v>42324</v>
      </c>
      <c r="AG180" s="40" t="s">
        <v>3600</v>
      </c>
      <c r="AH180" s="45">
        <v>42325</v>
      </c>
      <c r="AI180" s="40" t="s">
        <v>3600</v>
      </c>
      <c r="AJ180" s="36" t="s">
        <v>4413</v>
      </c>
      <c r="AK180" s="36">
        <f t="shared" si="42"/>
        <v>1</v>
      </c>
      <c r="AL180" s="38" t="s">
        <v>33</v>
      </c>
      <c r="AM180" s="40" t="s">
        <v>3610</v>
      </c>
      <c r="AN180" s="40" t="s">
        <v>4414</v>
      </c>
      <c r="AO180" s="40" t="s">
        <v>4414</v>
      </c>
      <c r="AP180" s="40" t="s">
        <v>4414</v>
      </c>
      <c r="AQ180" s="36" t="s">
        <v>35</v>
      </c>
    </row>
    <row r="181" spans="1:43" s="42" customFormat="1">
      <c r="A181" s="35">
        <v>2015</v>
      </c>
      <c r="B181" s="35">
        <v>1</v>
      </c>
      <c r="C181" s="35">
        <v>180</v>
      </c>
      <c r="D181" s="38">
        <v>56070501618</v>
      </c>
      <c r="E181" s="38" t="s">
        <v>4014</v>
      </c>
      <c r="F181" s="36" t="s">
        <v>4435</v>
      </c>
      <c r="G181" s="36" t="s">
        <v>35</v>
      </c>
      <c r="H181" s="36" t="s">
        <v>4436</v>
      </c>
      <c r="I181" s="38" t="s">
        <v>4</v>
      </c>
      <c r="J181" s="38" t="s">
        <v>13</v>
      </c>
      <c r="K181" s="36">
        <f t="shared" si="51"/>
        <v>10700000</v>
      </c>
      <c r="L181" s="38" t="s">
        <v>61</v>
      </c>
      <c r="M181" s="36">
        <f t="shared" si="52"/>
        <v>10710000</v>
      </c>
      <c r="N181" s="36" t="s">
        <v>111</v>
      </c>
      <c r="O181" s="36" t="str">
        <f t="shared" si="53"/>
        <v>2535002</v>
      </c>
      <c r="P181" s="38" t="s">
        <v>3234</v>
      </c>
      <c r="Q181" s="36">
        <f t="shared" si="54"/>
        <v>10710022</v>
      </c>
      <c r="R181" s="38" t="s">
        <v>2540</v>
      </c>
      <c r="S181" s="36" t="str">
        <f t="shared" si="55"/>
        <v>25540115</v>
      </c>
      <c r="T181" s="36" t="s">
        <v>2873</v>
      </c>
      <c r="U181" s="36" t="s">
        <v>3732</v>
      </c>
      <c r="V181" s="36" t="s">
        <v>3733</v>
      </c>
      <c r="W181" s="38" t="str">
        <f t="shared" si="56"/>
        <v>360</v>
      </c>
      <c r="X181" s="38" t="s">
        <v>1748</v>
      </c>
      <c r="Y181" s="38" t="str">
        <f t="shared" si="57"/>
        <v>Asia</v>
      </c>
      <c r="Z181" s="39">
        <v>34349</v>
      </c>
      <c r="AA181" s="36">
        <f t="shared" si="41"/>
        <v>21</v>
      </c>
      <c r="AB181" s="40" t="s">
        <v>4437</v>
      </c>
      <c r="AC181" s="38" t="s">
        <v>2459</v>
      </c>
      <c r="AD181" s="47" t="s">
        <v>4438</v>
      </c>
      <c r="AE181" s="40" t="s">
        <v>4439</v>
      </c>
      <c r="AF181" s="45">
        <v>42240</v>
      </c>
      <c r="AG181" s="40" t="s">
        <v>3600</v>
      </c>
      <c r="AH181" s="45">
        <v>42360</v>
      </c>
      <c r="AI181" s="40" t="s">
        <v>3600</v>
      </c>
      <c r="AJ181" s="43" t="s">
        <v>35</v>
      </c>
      <c r="AK181" s="36">
        <f t="shared" si="42"/>
        <v>120</v>
      </c>
      <c r="AL181" s="38" t="s">
        <v>35</v>
      </c>
      <c r="AM181" s="38" t="s">
        <v>35</v>
      </c>
      <c r="AN181" s="38" t="s">
        <v>35</v>
      </c>
      <c r="AO181" s="38" t="s">
        <v>35</v>
      </c>
      <c r="AP181" s="38" t="s">
        <v>35</v>
      </c>
      <c r="AQ181" s="38" t="s">
        <v>35</v>
      </c>
    </row>
    <row r="182" spans="1:43" s="42" customFormat="1">
      <c r="A182" s="35">
        <v>2015</v>
      </c>
      <c r="B182" s="35">
        <v>1</v>
      </c>
      <c r="C182" s="35">
        <v>181</v>
      </c>
      <c r="D182" s="37">
        <v>55130500014</v>
      </c>
      <c r="E182" s="38" t="s">
        <v>4007</v>
      </c>
      <c r="F182" s="36" t="s">
        <v>4440</v>
      </c>
      <c r="G182" s="36" t="s">
        <v>35</v>
      </c>
      <c r="H182" s="36" t="s">
        <v>4441</v>
      </c>
      <c r="I182" s="38" t="s">
        <v>4</v>
      </c>
      <c r="J182" s="38" t="s">
        <v>13</v>
      </c>
      <c r="K182" s="36">
        <f t="shared" si="51"/>
        <v>11300000</v>
      </c>
      <c r="L182" s="38" t="s">
        <v>43</v>
      </c>
      <c r="M182" s="36">
        <f t="shared" si="52"/>
        <v>11303000</v>
      </c>
      <c r="N182" s="36" t="s">
        <v>173</v>
      </c>
      <c r="O182" s="36" t="str">
        <f t="shared" si="53"/>
        <v>2550005</v>
      </c>
      <c r="P182" s="38" t="s">
        <v>3569</v>
      </c>
      <c r="Q182" s="36">
        <f t="shared" si="54"/>
        <v>11300001</v>
      </c>
      <c r="R182" s="38" t="s">
        <v>2556</v>
      </c>
      <c r="S182" s="36" t="str">
        <f t="shared" si="55"/>
        <v>25540404</v>
      </c>
      <c r="T182" s="36" t="s">
        <v>2949</v>
      </c>
      <c r="U182" s="36" t="s">
        <v>4442</v>
      </c>
      <c r="V182" s="36" t="s">
        <v>4443</v>
      </c>
      <c r="W182" s="38" t="str">
        <f t="shared" si="56"/>
        <v>392</v>
      </c>
      <c r="X182" s="38" t="s">
        <v>44</v>
      </c>
      <c r="Y182" s="38" t="str">
        <f t="shared" si="57"/>
        <v>Asia</v>
      </c>
      <c r="Z182" s="39">
        <v>34461</v>
      </c>
      <c r="AA182" s="36">
        <f t="shared" si="41"/>
        <v>21</v>
      </c>
      <c r="AB182" s="40" t="s">
        <v>4444</v>
      </c>
      <c r="AC182" s="38" t="s">
        <v>2459</v>
      </c>
      <c r="AD182" s="47" t="s">
        <v>4445</v>
      </c>
      <c r="AE182" s="40" t="s">
        <v>4446</v>
      </c>
      <c r="AF182" s="45">
        <v>42248</v>
      </c>
      <c r="AG182" s="40" t="s">
        <v>3600</v>
      </c>
      <c r="AH182" s="45">
        <v>42369</v>
      </c>
      <c r="AI182" s="40" t="s">
        <v>3600</v>
      </c>
      <c r="AJ182" s="43" t="s">
        <v>35</v>
      </c>
      <c r="AK182" s="36">
        <f t="shared" si="42"/>
        <v>121</v>
      </c>
      <c r="AL182" s="38" t="s">
        <v>35</v>
      </c>
      <c r="AM182" s="38" t="s">
        <v>35</v>
      </c>
      <c r="AN182" s="38" t="s">
        <v>35</v>
      </c>
      <c r="AO182" s="38" t="s">
        <v>35</v>
      </c>
      <c r="AP182" s="38" t="s">
        <v>35</v>
      </c>
      <c r="AQ182" s="38" t="s">
        <v>35</v>
      </c>
    </row>
    <row r="183" spans="1:43" s="42" customFormat="1">
      <c r="A183" s="35">
        <v>2015</v>
      </c>
      <c r="B183" s="35">
        <v>1</v>
      </c>
      <c r="C183" s="35">
        <v>182</v>
      </c>
      <c r="D183" s="37">
        <v>55130500083</v>
      </c>
      <c r="E183" s="38" t="s">
        <v>4007</v>
      </c>
      <c r="F183" s="36" t="s">
        <v>4447</v>
      </c>
      <c r="G183" s="36" t="s">
        <v>35</v>
      </c>
      <c r="H183" s="36" t="s">
        <v>4448</v>
      </c>
      <c r="I183" s="38" t="s">
        <v>4</v>
      </c>
      <c r="J183" s="38" t="s">
        <v>13</v>
      </c>
      <c r="K183" s="36">
        <f t="shared" si="51"/>
        <v>11300000</v>
      </c>
      <c r="L183" s="38" t="s">
        <v>43</v>
      </c>
      <c r="M183" s="36">
        <f t="shared" si="52"/>
        <v>11303000</v>
      </c>
      <c r="N183" s="36" t="s">
        <v>173</v>
      </c>
      <c r="O183" s="36" t="str">
        <f t="shared" si="53"/>
        <v>2550005</v>
      </c>
      <c r="P183" s="38" t="s">
        <v>3569</v>
      </c>
      <c r="Q183" s="36">
        <f t="shared" si="54"/>
        <v>11300001</v>
      </c>
      <c r="R183" s="38" t="s">
        <v>2556</v>
      </c>
      <c r="S183" s="36" t="str">
        <f t="shared" si="55"/>
        <v>25540404</v>
      </c>
      <c r="T183" s="36" t="s">
        <v>2949</v>
      </c>
      <c r="U183" s="36" t="s">
        <v>4442</v>
      </c>
      <c r="V183" s="36" t="s">
        <v>4443</v>
      </c>
      <c r="W183" s="38" t="str">
        <f t="shared" si="56"/>
        <v>392</v>
      </c>
      <c r="X183" s="38" t="s">
        <v>44</v>
      </c>
      <c r="Y183" s="38" t="str">
        <f t="shared" si="57"/>
        <v>Asia</v>
      </c>
      <c r="Z183" s="39">
        <v>34389</v>
      </c>
      <c r="AA183" s="36">
        <f t="shared" si="41"/>
        <v>21</v>
      </c>
      <c r="AB183" s="40" t="s">
        <v>4449</v>
      </c>
      <c r="AC183" s="38" t="s">
        <v>2459</v>
      </c>
      <c r="AD183" s="47" t="s">
        <v>4450</v>
      </c>
      <c r="AE183" s="40" t="s">
        <v>4451</v>
      </c>
      <c r="AF183" s="45">
        <v>42248</v>
      </c>
      <c r="AG183" s="40" t="s">
        <v>3600</v>
      </c>
      <c r="AH183" s="45">
        <v>42369</v>
      </c>
      <c r="AI183" s="40" t="s">
        <v>3600</v>
      </c>
      <c r="AJ183" s="43" t="s">
        <v>35</v>
      </c>
      <c r="AK183" s="36">
        <f t="shared" si="42"/>
        <v>121</v>
      </c>
      <c r="AL183" s="38" t="s">
        <v>35</v>
      </c>
      <c r="AM183" s="38" t="s">
        <v>35</v>
      </c>
      <c r="AN183" s="38" t="s">
        <v>35</v>
      </c>
      <c r="AO183" s="38" t="s">
        <v>35</v>
      </c>
      <c r="AP183" s="38" t="s">
        <v>35</v>
      </c>
      <c r="AQ183" s="38" t="s">
        <v>35</v>
      </c>
    </row>
    <row r="184" spans="1:43" s="42" customFormat="1">
      <c r="A184" s="35">
        <v>2015</v>
      </c>
      <c r="B184" s="35">
        <v>1</v>
      </c>
      <c r="C184" s="35">
        <v>183</v>
      </c>
      <c r="D184" s="36">
        <v>54922010</v>
      </c>
      <c r="E184" s="36" t="s">
        <v>3</v>
      </c>
      <c r="F184" s="56" t="s">
        <v>4452</v>
      </c>
      <c r="G184" s="36"/>
      <c r="H184" s="56" t="s">
        <v>4453</v>
      </c>
      <c r="I184" s="38" t="s">
        <v>16</v>
      </c>
      <c r="J184" s="38" t="s">
        <v>3584</v>
      </c>
      <c r="K184" s="36">
        <f t="shared" si="51"/>
        <v>13000000</v>
      </c>
      <c r="L184" s="38" t="s">
        <v>79</v>
      </c>
      <c r="M184" s="36">
        <f t="shared" si="52"/>
        <v>11005000</v>
      </c>
      <c r="N184" s="36" t="s">
        <v>151</v>
      </c>
      <c r="O184" s="36" t="str">
        <f t="shared" si="53"/>
        <v>2540003</v>
      </c>
      <c r="P184" s="38" t="s">
        <v>3244</v>
      </c>
      <c r="Q184" s="36">
        <f t="shared" si="54"/>
        <v>13000002</v>
      </c>
      <c r="R184" s="38" t="s">
        <v>2545</v>
      </c>
      <c r="S184" s="36" t="e">
        <f t="shared" si="55"/>
        <v>#N/A</v>
      </c>
      <c r="T184" s="36" t="s">
        <v>4454</v>
      </c>
      <c r="U184" s="38" t="s">
        <v>35</v>
      </c>
      <c r="V184" s="36" t="s">
        <v>4455</v>
      </c>
      <c r="W184" s="38" t="str">
        <f t="shared" si="56"/>
        <v>840</v>
      </c>
      <c r="X184" s="38" t="s">
        <v>2018</v>
      </c>
      <c r="Y184" s="38" t="str">
        <f t="shared" si="57"/>
        <v>North America</v>
      </c>
      <c r="Z184" s="45">
        <v>227473</v>
      </c>
      <c r="AA184" s="36" t="e">
        <f t="shared" si="41"/>
        <v>#VALUE!</v>
      </c>
      <c r="AB184" s="36" t="s">
        <v>4456</v>
      </c>
      <c r="AC184" s="38" t="s">
        <v>2459</v>
      </c>
      <c r="AD184" s="36" t="s">
        <v>35</v>
      </c>
      <c r="AE184" s="36" t="s">
        <v>35</v>
      </c>
      <c r="AF184" s="36" t="s">
        <v>35</v>
      </c>
      <c r="AG184" s="40" t="s">
        <v>3600</v>
      </c>
      <c r="AH184" s="36" t="s">
        <v>35</v>
      </c>
      <c r="AI184" s="40" t="s">
        <v>3893</v>
      </c>
      <c r="AJ184" s="43" t="s">
        <v>35</v>
      </c>
      <c r="AK184" s="36" t="e">
        <f t="shared" si="42"/>
        <v>#VALUE!</v>
      </c>
      <c r="AL184" s="38" t="s">
        <v>35</v>
      </c>
      <c r="AM184" s="38" t="s">
        <v>35</v>
      </c>
      <c r="AN184" s="40" t="s">
        <v>4457</v>
      </c>
      <c r="AO184" s="38" t="s">
        <v>35</v>
      </c>
      <c r="AP184" s="38" t="s">
        <v>35</v>
      </c>
      <c r="AQ184" s="38" t="s">
        <v>35</v>
      </c>
    </row>
  </sheetData>
  <conditionalFormatting sqref="F176:F180 H176:H180 F184 H184">
    <cfRule type="expression" dxfId="0" priority="1">
      <formula>$U176="Graduated"</formula>
    </cfRule>
  </conditionalFormatting>
  <dataValidations count="11">
    <dataValidation type="list" allowBlank="1" showInputMessage="1" showErrorMessage="1" sqref="J24:J67 J99:J106 J70:J94 J112:J122 J134:J143 J161:J184">
      <formula1>Type_Of_Std</formula1>
    </dataValidation>
    <dataValidation type="list" allowBlank="1" showInputMessage="1" showErrorMessage="1" sqref="AL24:AL54 AL58 AL112:AL122 AL96:AL106 AK65:AK67 AL70:AL94 AL134:AL143 AL161:AL170 AL61:AL67 AL172:AL184 AM181:AM184 AN181:AQ183 AO184:AQ184">
      <formula1>Status_Std</formula1>
    </dataValidation>
    <dataValidation type="list" allowBlank="1" showInputMessage="1" showErrorMessage="1" sqref="I24:I67 I96:I106 I70:I94 I112:I122 I134:I143 I161:I184">
      <formula1>Level</formula1>
    </dataValidation>
    <dataValidation type="list" allowBlank="1" showInputMessage="1" showErrorMessage="1" sqref="E24:E67 E99:E106 E70:E94 D90:D94 E112:E122 E134:E143 H175 F174 E161:E184">
      <formula1>Title</formula1>
    </dataValidation>
    <dataValidation type="list" allowBlank="1" showInputMessage="1" showErrorMessage="1" sqref="L2:L21 L23:L184">
      <formula1>FACULTY_NAME_EN</formula1>
    </dataValidation>
    <dataValidation type="list" allowBlank="1" showInputMessage="1" showErrorMessage="1" sqref="N2:N21 R33 R58 N23:N184">
      <formula1>DEPT_NAME_EN</formula1>
    </dataValidation>
    <dataValidation type="list" allowBlank="1" showInputMessage="1" showErrorMessage="1" sqref="P2:P21 P23:P164 P167:P168 P171:P184">
      <formula1>Program_Name_En</formula1>
    </dataValidation>
    <dataValidation type="list" allowBlank="1" showInputMessage="1" showErrorMessage="1" sqref="R2:R21 R23:R32 R34:R49 R51:R57 R171:R184 R167 R59:R65 R68:R164">
      <formula1>FOS_Name_En</formula1>
    </dataValidation>
    <dataValidation type="list" allowBlank="1" showInputMessage="1" showErrorMessage="1" sqref="T2:T21 T23:T49 T171:T184 T167 T51:T65 T68:T164">
      <formula1>Program_Project_Name</formula1>
    </dataValidation>
    <dataValidation type="list" allowBlank="1" showInputMessage="1" showErrorMessage="1" sqref="X2:X21 X23:X49 X58:X184">
      <formula1>Country_Name</formula1>
    </dataValidation>
    <dataValidation type="list" allowBlank="1" showInputMessage="1" showErrorMessage="1" sqref="AC2:AC21 AC23:AC49 AC174:AC184 AC58:AC160">
      <formula1>Nationality</formula1>
    </dataValidation>
  </dataValidations>
  <hyperlinks>
    <hyperlink ref="AD96" r:id="rId1"/>
    <hyperlink ref="AD97" r:id="rId2"/>
    <hyperlink ref="AD98" r:id="rId3"/>
    <hyperlink ref="AD80" r:id="rId4"/>
    <hyperlink ref="AD83" r:id="rId5"/>
    <hyperlink ref="AD79" r:id="rId6"/>
    <hyperlink ref="AD72" r:id="rId7"/>
    <hyperlink ref="AD71" r:id="rId8" display="shunkub@gmail.com"/>
    <hyperlink ref="AD81" r:id="rId9"/>
    <hyperlink ref="AD84" r:id="rId10"/>
    <hyperlink ref="AD73" r:id="rId11"/>
    <hyperlink ref="AD86" r:id="rId12"/>
    <hyperlink ref="AD107" r:id="rId13"/>
    <hyperlink ref="AD108" r:id="rId14"/>
    <hyperlink ref="AD109" r:id="rId15"/>
    <hyperlink ref="AD110" r:id="rId16"/>
    <hyperlink ref="AD111" r:id="rId17"/>
    <hyperlink ref="AD123" r:id="rId18"/>
    <hyperlink ref="AD124" r:id="rId19"/>
    <hyperlink ref="AD125" r:id="rId20"/>
    <hyperlink ref="AD126" r:id="rId21"/>
    <hyperlink ref="AD127" r:id="rId22"/>
    <hyperlink ref="AD130" r:id="rId23"/>
    <hyperlink ref="AD129" r:id="rId24"/>
    <hyperlink ref="AD131" r:id="rId25"/>
  </hyperlinks>
  <printOptions horizontalCentered="1"/>
  <pageMargins left="0" right="0" top="0.74803149606299213" bottom="0.74803149606299213" header="0.31496062992125984" footer="0.31496062992125984"/>
  <pageSetup paperSize="9" scale="60" orientation="landscape" r:id="rId26"/>
  <colBreaks count="2" manualBreakCount="2">
    <brk id="18" max="46" man="1"/>
    <brk id="32" max="46" man="1"/>
  </colBreaks>
  <drawing r:id="rId27"/>
  <legacyDrawing r:id="rId28"/>
  <controls>
    <mc:AlternateContent xmlns:mc="http://schemas.openxmlformats.org/markup-compatibility/2006">
      <mc:Choice Requires="x14">
        <control shapeId="1026" r:id="rId29" name="TempCombo">
          <controlPr defaultSize="0" autoLine="0" autoPict="0" r:id="rId30">
            <anchor moveWithCells="1">
              <from>
                <xdr:col>2</xdr:col>
                <xdr:colOff>133350</xdr:colOff>
                <xdr:row>0</xdr:row>
                <xdr:rowOff>133350</xdr:rowOff>
              </from>
              <to>
                <xdr:col>2</xdr:col>
                <xdr:colOff>133350</xdr:colOff>
                <xdr:row>1</xdr:row>
                <xdr:rowOff>257175</xdr:rowOff>
              </to>
            </anchor>
          </controlPr>
        </control>
      </mc:Choice>
      <mc:Fallback>
        <control shapeId="1026" r:id="rId29" name="TempComb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4" sqref="C4"/>
    </sheetView>
  </sheetViews>
  <sheetFormatPr defaultRowHeight="15"/>
  <sheetData>
    <row r="1" spans="1:1">
      <c r="A1" s="1"/>
    </row>
    <row r="2" spans="1:1">
      <c r="A2" s="1" t="s">
        <v>22</v>
      </c>
    </row>
    <row r="3" spans="1:1">
      <c r="A3" s="1" t="s">
        <v>3</v>
      </c>
    </row>
    <row r="4" spans="1:1">
      <c r="A4" s="1" t="s">
        <v>3587</v>
      </c>
    </row>
    <row r="5" spans="1:1">
      <c r="A5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8"/>
  <sheetViews>
    <sheetView workbookViewId="0">
      <selection activeCell="B6" sqref="B6"/>
    </sheetView>
  </sheetViews>
  <sheetFormatPr defaultRowHeight="15"/>
  <cols>
    <col min="1" max="1" width="16.7109375" customWidth="1"/>
    <col min="2" max="2" width="44.7109375" bestFit="1" customWidth="1"/>
    <col min="3" max="3" width="36.42578125" bestFit="1" customWidth="1"/>
  </cols>
  <sheetData>
    <row r="1" spans="1:3">
      <c r="A1" s="4" t="s">
        <v>89</v>
      </c>
      <c r="B1" s="5" t="s">
        <v>90</v>
      </c>
      <c r="C1" s="6" t="s">
        <v>91</v>
      </c>
    </row>
    <row r="2" spans="1:3">
      <c r="A2" s="10">
        <v>11500000</v>
      </c>
      <c r="B2" s="11" t="s">
        <v>76</v>
      </c>
      <c r="C2" s="12" t="s">
        <v>77</v>
      </c>
    </row>
    <row r="3" spans="1:3">
      <c r="A3" s="7">
        <v>13600000</v>
      </c>
      <c r="B3" s="8" t="s">
        <v>87</v>
      </c>
      <c r="C3" s="9" t="s">
        <v>88</v>
      </c>
    </row>
    <row r="4" spans="1:3">
      <c r="A4" s="10">
        <v>10700000</v>
      </c>
      <c r="B4" s="11" t="s">
        <v>61</v>
      </c>
      <c r="C4" s="12" t="s">
        <v>62</v>
      </c>
    </row>
    <row r="5" spans="1:3">
      <c r="A5" s="7">
        <v>10800000</v>
      </c>
      <c r="B5" s="8" t="s">
        <v>63</v>
      </c>
      <c r="C5" s="9" t="s">
        <v>64</v>
      </c>
    </row>
    <row r="6" spans="1:3">
      <c r="A6" s="10">
        <v>10900000</v>
      </c>
      <c r="B6" s="11" t="s">
        <v>65</v>
      </c>
      <c r="C6" s="12" t="s">
        <v>66</v>
      </c>
    </row>
    <row r="7" spans="1:3">
      <c r="A7" s="10">
        <v>13100000</v>
      </c>
      <c r="B7" s="11" t="s">
        <v>81</v>
      </c>
      <c r="C7" s="12" t="s">
        <v>82</v>
      </c>
    </row>
    <row r="8" spans="1:3">
      <c r="A8" s="10">
        <v>13400000</v>
      </c>
      <c r="B8" s="11" t="s">
        <v>85</v>
      </c>
      <c r="C8" s="12" t="s">
        <v>86</v>
      </c>
    </row>
    <row r="9" spans="1:3">
      <c r="A9" s="7">
        <v>10000000</v>
      </c>
      <c r="B9" s="8" t="s">
        <v>59</v>
      </c>
      <c r="C9" s="9" t="s">
        <v>60</v>
      </c>
    </row>
    <row r="10" spans="1:3">
      <c r="A10" s="7">
        <v>13200000</v>
      </c>
      <c r="B10" s="8" t="s">
        <v>83</v>
      </c>
      <c r="C10" s="9" t="s">
        <v>84</v>
      </c>
    </row>
    <row r="11" spans="1:3">
      <c r="A11" s="7">
        <v>11200000</v>
      </c>
      <c r="B11" s="8" t="s">
        <v>71</v>
      </c>
      <c r="C11" s="9" t="s">
        <v>72</v>
      </c>
    </row>
    <row r="12" spans="1:3">
      <c r="A12" s="10">
        <v>11100000</v>
      </c>
      <c r="B12" s="11" t="s">
        <v>69</v>
      </c>
      <c r="C12" s="12" t="s">
        <v>70</v>
      </c>
    </row>
    <row r="13" spans="1:3">
      <c r="A13" s="7">
        <v>11000000</v>
      </c>
      <c r="B13" s="8" t="s">
        <v>67</v>
      </c>
      <c r="C13" s="9" t="s">
        <v>68</v>
      </c>
    </row>
    <row r="14" spans="1:3">
      <c r="A14" s="10">
        <v>11300000</v>
      </c>
      <c r="B14" s="11" t="s">
        <v>43</v>
      </c>
      <c r="C14" s="12" t="s">
        <v>73</v>
      </c>
    </row>
    <row r="15" spans="1:3">
      <c r="A15" s="7">
        <v>11400000</v>
      </c>
      <c r="B15" s="8" t="s">
        <v>74</v>
      </c>
      <c r="C15" s="9" t="s">
        <v>75</v>
      </c>
    </row>
    <row r="16" spans="1:3">
      <c r="A16" s="7">
        <v>13000000</v>
      </c>
      <c r="B16" s="8" t="s">
        <v>79</v>
      </c>
      <c r="C16" s="9" t="s">
        <v>80</v>
      </c>
    </row>
    <row r="17" spans="1:3">
      <c r="A17" s="28">
        <v>12100000</v>
      </c>
      <c r="B17" s="28" t="s">
        <v>78</v>
      </c>
      <c r="C17" s="28" t="s">
        <v>78</v>
      </c>
    </row>
    <row r="18" spans="1:3">
      <c r="A18" s="27" t="s">
        <v>35</v>
      </c>
      <c r="B18" s="29" t="s">
        <v>35</v>
      </c>
      <c r="C18" s="30" t="s">
        <v>35</v>
      </c>
    </row>
  </sheetData>
  <autoFilter ref="A1:C17">
    <sortState ref="A2:C19">
      <sortCondition ref="B1:B19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7"/>
  <sheetViews>
    <sheetView workbookViewId="0">
      <selection activeCell="B52" sqref="B52"/>
    </sheetView>
  </sheetViews>
  <sheetFormatPr defaultRowHeight="15"/>
  <cols>
    <col min="1" max="1" width="17.85546875" bestFit="1" customWidth="1"/>
    <col min="2" max="2" width="73.42578125" bestFit="1" customWidth="1"/>
    <col min="3" max="3" width="45" bestFit="1" customWidth="1"/>
  </cols>
  <sheetData>
    <row r="1" spans="1:3">
      <c r="A1" s="13" t="s">
        <v>92</v>
      </c>
      <c r="B1" s="13" t="s">
        <v>93</v>
      </c>
      <c r="C1" s="13" t="s">
        <v>94</v>
      </c>
    </row>
    <row r="2" spans="1:3">
      <c r="A2">
        <v>13604000</v>
      </c>
      <c r="B2" t="s">
        <v>193</v>
      </c>
      <c r="C2" t="s">
        <v>194</v>
      </c>
    </row>
    <row r="3" spans="1:3">
      <c r="A3">
        <v>11202000</v>
      </c>
      <c r="B3" t="s">
        <v>163</v>
      </c>
      <c r="C3" t="s">
        <v>164</v>
      </c>
    </row>
    <row r="4" spans="1:3">
      <c r="A4">
        <v>13602000</v>
      </c>
      <c r="B4" t="s">
        <v>189</v>
      </c>
      <c r="C4" t="s">
        <v>190</v>
      </c>
    </row>
    <row r="5" spans="1:3">
      <c r="A5">
        <v>13603000</v>
      </c>
      <c r="B5" t="s">
        <v>191</v>
      </c>
      <c r="C5" t="s">
        <v>192</v>
      </c>
    </row>
    <row r="6" spans="1:3">
      <c r="A6">
        <v>11206000</v>
      </c>
      <c r="B6" t="s">
        <v>169</v>
      </c>
      <c r="C6" t="s">
        <v>170</v>
      </c>
    </row>
    <row r="7" spans="1:3">
      <c r="A7">
        <v>12112000</v>
      </c>
      <c r="B7" t="s">
        <v>187</v>
      </c>
      <c r="C7" t="s">
        <v>188</v>
      </c>
    </row>
    <row r="8" spans="1:3">
      <c r="A8">
        <v>11403000</v>
      </c>
      <c r="B8" t="s">
        <v>178</v>
      </c>
      <c r="C8" t="s">
        <v>179</v>
      </c>
    </row>
    <row r="9" spans="1:3">
      <c r="A9">
        <v>10706000</v>
      </c>
      <c r="B9" t="s">
        <v>103</v>
      </c>
      <c r="C9" t="s">
        <v>104</v>
      </c>
    </row>
    <row r="10" spans="1:3">
      <c r="A10">
        <v>10904000</v>
      </c>
      <c r="B10" t="s">
        <v>140</v>
      </c>
      <c r="C10" t="s">
        <v>141</v>
      </c>
    </row>
    <row r="11" spans="1:3">
      <c r="A11">
        <v>10704000</v>
      </c>
      <c r="B11" t="s">
        <v>99</v>
      </c>
      <c r="C11" t="s">
        <v>100</v>
      </c>
    </row>
    <row r="12" spans="1:3">
      <c r="A12">
        <v>10805000</v>
      </c>
      <c r="B12" t="s">
        <v>123</v>
      </c>
      <c r="C12" t="s">
        <v>124</v>
      </c>
    </row>
    <row r="13" spans="1:3">
      <c r="A13">
        <v>10712000</v>
      </c>
      <c r="B13" t="s">
        <v>115</v>
      </c>
      <c r="C13" t="s">
        <v>116</v>
      </c>
    </row>
    <row r="14" spans="1:3">
      <c r="A14">
        <v>10708000</v>
      </c>
      <c r="B14" t="s">
        <v>107</v>
      </c>
      <c r="C14" t="s">
        <v>108</v>
      </c>
    </row>
    <row r="15" spans="1:3">
      <c r="A15">
        <v>10802000</v>
      </c>
      <c r="B15" t="s">
        <v>117</v>
      </c>
      <c r="C15" t="s">
        <v>118</v>
      </c>
    </row>
    <row r="16" spans="1:3">
      <c r="A16">
        <v>10705000</v>
      </c>
      <c r="B16" t="s">
        <v>101</v>
      </c>
      <c r="C16" t="s">
        <v>102</v>
      </c>
    </row>
    <row r="17" spans="1:3">
      <c r="A17">
        <v>10804000</v>
      </c>
      <c r="B17" t="s">
        <v>121</v>
      </c>
      <c r="C17" t="s">
        <v>122</v>
      </c>
    </row>
    <row r="18" spans="1:3">
      <c r="A18">
        <v>10711000</v>
      </c>
      <c r="B18" t="s">
        <v>113</v>
      </c>
      <c r="C18" t="s">
        <v>114</v>
      </c>
    </row>
    <row r="19" spans="1:3">
      <c r="A19">
        <v>10710000</v>
      </c>
      <c r="B19" t="s">
        <v>111</v>
      </c>
      <c r="C19" t="s">
        <v>112</v>
      </c>
    </row>
    <row r="20" spans="1:3">
      <c r="A20">
        <v>10707000</v>
      </c>
      <c r="B20" t="s">
        <v>105</v>
      </c>
      <c r="C20" t="s">
        <v>106</v>
      </c>
    </row>
    <row r="21" spans="1:3">
      <c r="A21">
        <v>11406000</v>
      </c>
      <c r="B21" t="s">
        <v>183</v>
      </c>
      <c r="C21" t="s">
        <v>184</v>
      </c>
    </row>
    <row r="22" spans="1:3">
      <c r="A22">
        <v>10903000</v>
      </c>
      <c r="B22" t="s">
        <v>131</v>
      </c>
      <c r="C22" t="s">
        <v>139</v>
      </c>
    </row>
    <row r="23" spans="1:3">
      <c r="A23">
        <v>10702000</v>
      </c>
      <c r="B23" t="s">
        <v>95</v>
      </c>
      <c r="C23" t="s">
        <v>96</v>
      </c>
    </row>
    <row r="24" spans="1:3">
      <c r="A24">
        <v>10803000</v>
      </c>
      <c r="B24" t="s">
        <v>119</v>
      </c>
      <c r="C24" t="s">
        <v>120</v>
      </c>
    </row>
    <row r="25" spans="1:3">
      <c r="A25">
        <v>10905000</v>
      </c>
      <c r="B25" t="s">
        <v>132</v>
      </c>
      <c r="C25" t="s">
        <v>142</v>
      </c>
    </row>
    <row r="26" spans="1:3">
      <c r="A26">
        <v>10902000</v>
      </c>
      <c r="B26" t="s">
        <v>137</v>
      </c>
      <c r="C26" t="s">
        <v>138</v>
      </c>
    </row>
    <row r="27" spans="1:3">
      <c r="A27">
        <v>10807000</v>
      </c>
      <c r="B27" t="s">
        <v>127</v>
      </c>
      <c r="C27" t="s">
        <v>128</v>
      </c>
    </row>
    <row r="28" spans="1:3">
      <c r="A28">
        <v>10703000</v>
      </c>
      <c r="B28" t="s">
        <v>97</v>
      </c>
      <c r="C28" t="s">
        <v>98</v>
      </c>
    </row>
    <row r="29" spans="1:3">
      <c r="A29">
        <v>10806000</v>
      </c>
      <c r="B29" t="s">
        <v>125</v>
      </c>
      <c r="C29" t="s">
        <v>126</v>
      </c>
    </row>
    <row r="30" spans="1:3">
      <c r="A30">
        <v>11404000</v>
      </c>
      <c r="B30" t="s">
        <v>180</v>
      </c>
      <c r="C30" t="s">
        <v>181</v>
      </c>
    </row>
    <row r="31" spans="1:3">
      <c r="A31">
        <v>10709000</v>
      </c>
      <c r="B31" t="s">
        <v>109</v>
      </c>
      <c r="C31" t="s">
        <v>110</v>
      </c>
    </row>
    <row r="32" spans="1:3">
      <c r="A32">
        <v>11103000</v>
      </c>
      <c r="B32" t="s">
        <v>157</v>
      </c>
      <c r="C32" t="s">
        <v>158</v>
      </c>
    </row>
    <row r="33" spans="1:3">
      <c r="A33">
        <v>11104000</v>
      </c>
      <c r="B33" t="s">
        <v>159</v>
      </c>
      <c r="C33" t="s">
        <v>160</v>
      </c>
    </row>
    <row r="34" spans="1:3">
      <c r="A34">
        <v>10808000</v>
      </c>
      <c r="B34" t="s">
        <v>129</v>
      </c>
      <c r="C34" t="s">
        <v>130</v>
      </c>
    </row>
    <row r="35" spans="1:3">
      <c r="A35">
        <v>11302000</v>
      </c>
      <c r="B35" t="s">
        <v>171</v>
      </c>
      <c r="C35" t="s">
        <v>172</v>
      </c>
    </row>
    <row r="36" spans="1:3">
      <c r="A36">
        <v>11002000</v>
      </c>
      <c r="B36" t="s">
        <v>145</v>
      </c>
      <c r="C36" t="s">
        <v>146</v>
      </c>
    </row>
    <row r="37" spans="1:3">
      <c r="A37">
        <v>11003000</v>
      </c>
      <c r="B37" t="s">
        <v>147</v>
      </c>
      <c r="C37" t="s">
        <v>148</v>
      </c>
    </row>
    <row r="38" spans="1:3">
      <c r="A38">
        <v>11005000</v>
      </c>
      <c r="B38" t="s">
        <v>151</v>
      </c>
      <c r="C38" t="s">
        <v>152</v>
      </c>
    </row>
    <row r="39" spans="1:3">
      <c r="A39">
        <v>11303000</v>
      </c>
      <c r="B39" t="s">
        <v>173</v>
      </c>
      <c r="C39" t="s">
        <v>174</v>
      </c>
    </row>
    <row r="40" spans="1:3">
      <c r="A40">
        <v>10818000</v>
      </c>
      <c r="B40" t="s">
        <v>133</v>
      </c>
      <c r="C40" t="s">
        <v>134</v>
      </c>
    </row>
    <row r="41" spans="1:3">
      <c r="A41">
        <v>11004000</v>
      </c>
      <c r="B41" t="s">
        <v>149</v>
      </c>
      <c r="C41" t="s">
        <v>150</v>
      </c>
    </row>
    <row r="42" spans="1:3">
      <c r="A42">
        <v>11105000</v>
      </c>
      <c r="B42" t="s">
        <v>161</v>
      </c>
      <c r="C42" t="s">
        <v>162</v>
      </c>
    </row>
    <row r="43" spans="1:3">
      <c r="A43">
        <v>11102000</v>
      </c>
      <c r="B43" t="s">
        <v>155</v>
      </c>
      <c r="C43" t="s">
        <v>156</v>
      </c>
    </row>
    <row r="44" spans="1:3">
      <c r="A44">
        <v>11305000</v>
      </c>
      <c r="B44" t="s">
        <v>175</v>
      </c>
      <c r="C44" t="s">
        <v>176</v>
      </c>
    </row>
    <row r="45" spans="1:3">
      <c r="A45">
        <v>11006000</v>
      </c>
      <c r="B45" t="s">
        <v>153</v>
      </c>
      <c r="C45" t="s">
        <v>154</v>
      </c>
    </row>
    <row r="46" spans="1:3">
      <c r="A46">
        <v>13606000</v>
      </c>
      <c r="B46" t="s">
        <v>197</v>
      </c>
      <c r="C46" t="s">
        <v>198</v>
      </c>
    </row>
    <row r="47" spans="1:3">
      <c r="A47">
        <v>13605000</v>
      </c>
      <c r="B47" t="s">
        <v>195</v>
      </c>
      <c r="C47" t="s">
        <v>196</v>
      </c>
    </row>
    <row r="48" spans="1:3">
      <c r="A48">
        <v>13608000</v>
      </c>
      <c r="B48" t="s">
        <v>201</v>
      </c>
      <c r="C48" t="s">
        <v>202</v>
      </c>
    </row>
    <row r="49" spans="1:3">
      <c r="A49">
        <v>11204000</v>
      </c>
      <c r="B49" t="s">
        <v>167</v>
      </c>
      <c r="C49" t="s">
        <v>168</v>
      </c>
    </row>
    <row r="50" spans="1:3">
      <c r="A50">
        <v>13607000</v>
      </c>
      <c r="B50" t="s">
        <v>199</v>
      </c>
      <c r="C50" t="s">
        <v>200</v>
      </c>
    </row>
    <row r="51" spans="1:3">
      <c r="A51">
        <v>11203000</v>
      </c>
      <c r="B51" t="s">
        <v>165</v>
      </c>
      <c r="C51" t="s">
        <v>166</v>
      </c>
    </row>
    <row r="52" spans="1:3">
      <c r="A52">
        <v>11407000</v>
      </c>
      <c r="B52" t="s">
        <v>185</v>
      </c>
      <c r="C52" t="s">
        <v>186</v>
      </c>
    </row>
    <row r="53" spans="1:3">
      <c r="A53">
        <v>10906000</v>
      </c>
      <c r="B53" t="s">
        <v>143</v>
      </c>
      <c r="C53" t="s">
        <v>144</v>
      </c>
    </row>
    <row r="54" spans="1:3">
      <c r="A54">
        <v>10899000</v>
      </c>
      <c r="B54" t="s">
        <v>135</v>
      </c>
      <c r="C54" t="s">
        <v>136</v>
      </c>
    </row>
    <row r="55" spans="1:3">
      <c r="A55">
        <v>11405000</v>
      </c>
      <c r="B55" t="s">
        <v>182</v>
      </c>
      <c r="C55" t="s">
        <v>182</v>
      </c>
    </row>
    <row r="56" spans="1:3">
      <c r="A56">
        <v>11402000</v>
      </c>
      <c r="B56" t="s">
        <v>177</v>
      </c>
      <c r="C56" t="s">
        <v>177</v>
      </c>
    </row>
    <row r="57" spans="1:3">
      <c r="A57" t="s">
        <v>35</v>
      </c>
      <c r="B57" t="s">
        <v>35</v>
      </c>
      <c r="C57" t="s">
        <v>35</v>
      </c>
    </row>
  </sheetData>
  <autoFilter ref="A1:C56">
    <sortState ref="A2:C57">
      <sortCondition ref="B1:B5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81"/>
  <sheetViews>
    <sheetView topLeftCell="D1" workbookViewId="0">
      <selection activeCell="D1" sqref="D1"/>
    </sheetView>
  </sheetViews>
  <sheetFormatPr defaultRowHeight="15"/>
  <cols>
    <col min="1" max="1" width="7.7109375" bestFit="1" customWidth="1"/>
    <col min="2" max="2" width="99.42578125" bestFit="1" customWidth="1"/>
    <col min="3" max="3" width="89.28515625" bestFit="1" customWidth="1"/>
    <col min="4" max="4" width="98.7109375" bestFit="1" customWidth="1"/>
  </cols>
  <sheetData>
    <row r="1" spans="1:4">
      <c r="A1" s="16" t="s">
        <v>203</v>
      </c>
      <c r="B1" s="16" t="s">
        <v>204</v>
      </c>
      <c r="C1" s="16" t="s">
        <v>205</v>
      </c>
      <c r="D1" s="16" t="s">
        <v>3580</v>
      </c>
    </row>
    <row r="2" spans="1:4">
      <c r="A2" s="14" t="s">
        <v>308</v>
      </c>
      <c r="B2" s="14" t="s">
        <v>3539</v>
      </c>
      <c r="C2" s="14" t="s">
        <v>309</v>
      </c>
      <c r="D2" t="str">
        <f t="shared" ref="D2:D33" si="0">MID(B2,11,LEN(B2))</f>
        <v>Bachelor of Architecture Program in Architecture (International Program)</v>
      </c>
    </row>
    <row r="3" spans="1:4">
      <c r="A3" s="14" t="s">
        <v>324</v>
      </c>
      <c r="B3" s="14" t="s">
        <v>3540</v>
      </c>
      <c r="C3" s="14" t="s">
        <v>325</v>
      </c>
      <c r="D3" t="str">
        <f t="shared" si="0"/>
        <v>Bachelor of Architecture Program in Interior Architecture (International Program)</v>
      </c>
    </row>
    <row r="4" spans="1:4">
      <c r="A4" s="14" t="s">
        <v>3469</v>
      </c>
      <c r="B4" s="14" t="s">
        <v>3470</v>
      </c>
      <c r="C4" s="14" t="s">
        <v>3471</v>
      </c>
      <c r="D4" t="str">
        <f t="shared" si="0"/>
        <v>Bachelor of Engineering Program in Automation Engineering (International Program)</v>
      </c>
    </row>
    <row r="5" spans="1:4">
      <c r="A5" s="14" t="s">
        <v>224</v>
      </c>
      <c r="B5" s="14" t="s">
        <v>3187</v>
      </c>
      <c r="C5" s="14" t="s">
        <v>225</v>
      </c>
      <c r="D5" t="str">
        <f t="shared" si="0"/>
        <v>Bachelor of Engineering Program in Chemical Engineering</v>
      </c>
    </row>
    <row r="6" spans="1:4">
      <c r="A6" s="14" t="s">
        <v>3472</v>
      </c>
      <c r="B6" s="14" t="s">
        <v>3473</v>
      </c>
      <c r="C6" s="14" t="s">
        <v>3474</v>
      </c>
      <c r="D6" t="str">
        <f t="shared" si="0"/>
        <v>Bachelor of Engineering Program in Chemical Engineering (International Program)</v>
      </c>
    </row>
    <row r="7" spans="1:4">
      <c r="A7" s="14" t="s">
        <v>212</v>
      </c>
      <c r="B7" s="14" t="s">
        <v>3559</v>
      </c>
      <c r="C7" s="14" t="s">
        <v>213</v>
      </c>
      <c r="D7" t="str">
        <f t="shared" si="0"/>
        <v>Bachelor of Engineering Program in Civil Engineering</v>
      </c>
    </row>
    <row r="8" spans="1:4">
      <c r="A8" s="14" t="s">
        <v>3556</v>
      </c>
      <c r="B8" s="14" t="s">
        <v>3557</v>
      </c>
      <c r="C8" s="14" t="s">
        <v>3558</v>
      </c>
      <c r="D8" t="str">
        <f t="shared" si="0"/>
        <v>Bachelor of Engineering Program in Civil Engineering (International Program)</v>
      </c>
    </row>
    <row r="9" spans="1:4">
      <c r="A9" s="14" t="s">
        <v>250</v>
      </c>
      <c r="B9" s="14" t="s">
        <v>3206</v>
      </c>
      <c r="C9" s="14" t="s">
        <v>251</v>
      </c>
      <c r="D9" t="str">
        <f t="shared" si="0"/>
        <v>Bachelor of Engineering Program in Computer Engineering</v>
      </c>
    </row>
    <row r="10" spans="1:4">
      <c r="A10" s="14" t="s">
        <v>3496</v>
      </c>
      <c r="B10" s="14" t="s">
        <v>3497</v>
      </c>
      <c r="C10" s="14" t="s">
        <v>3498</v>
      </c>
      <c r="D10" t="str">
        <f t="shared" si="0"/>
        <v>Bachelor of Engineering Program in Computer Engineering (International Program)</v>
      </c>
    </row>
    <row r="11" spans="1:4">
      <c r="A11" s="14" t="s">
        <v>292</v>
      </c>
      <c r="B11" s="14" t="s">
        <v>3235</v>
      </c>
      <c r="C11" s="14" t="s">
        <v>293</v>
      </c>
      <c r="D11" t="str">
        <f t="shared" si="0"/>
        <v>Bachelor of Engineering Program in Control Systems and Instrumentation Engineering</v>
      </c>
    </row>
    <row r="12" spans="1:4">
      <c r="A12" s="14" t="s">
        <v>294</v>
      </c>
      <c r="B12" s="14" t="s">
        <v>3236</v>
      </c>
      <c r="C12" s="14" t="s">
        <v>295</v>
      </c>
      <c r="D12" t="str">
        <f t="shared" si="0"/>
        <v>Bachelor of Engineering Program in Electrical Communication and Electronic Engineering</v>
      </c>
    </row>
    <row r="13" spans="1:4">
      <c r="A13" s="14" t="s">
        <v>3451</v>
      </c>
      <c r="B13" s="14" t="s">
        <v>3452</v>
      </c>
      <c r="C13" s="14" t="s">
        <v>3453</v>
      </c>
      <c r="D13" t="str">
        <f t="shared" si="0"/>
        <v>Bachelor of Engineering Program in Electrical Communication and Electronic Engineering (International Program)</v>
      </c>
    </row>
    <row r="14" spans="1:4">
      <c r="A14" s="14" t="s">
        <v>214</v>
      </c>
      <c r="B14" s="14" t="s">
        <v>3186</v>
      </c>
      <c r="C14" s="14" t="s">
        <v>215</v>
      </c>
      <c r="D14" t="str">
        <f t="shared" si="0"/>
        <v>Bachelor of Engineering Program in Electrical Engineering</v>
      </c>
    </row>
    <row r="15" spans="1:4">
      <c r="A15" s="14" t="s">
        <v>3466</v>
      </c>
      <c r="B15" s="14" t="s">
        <v>3467</v>
      </c>
      <c r="C15" s="14" t="s">
        <v>3468</v>
      </c>
      <c r="D15" t="str">
        <f t="shared" si="0"/>
        <v>Bachelor of Engineering Program in Electrical Engineering (Power System Electronics and Energy)</v>
      </c>
    </row>
    <row r="16" spans="1:4">
      <c r="A16" s="14" t="s">
        <v>3532</v>
      </c>
      <c r="B16" s="14" t="s">
        <v>3533</v>
      </c>
      <c r="C16" s="14" t="s">
        <v>3534</v>
      </c>
      <c r="D16" t="str">
        <f t="shared" si="0"/>
        <v>Bachelor of Engineering Program in Engineering</v>
      </c>
    </row>
    <row r="17" spans="1:4">
      <c r="A17" s="14" t="s">
        <v>290</v>
      </c>
      <c r="B17" s="14" t="s">
        <v>3234</v>
      </c>
      <c r="C17" s="14" t="s">
        <v>291</v>
      </c>
      <c r="D17" t="str">
        <f t="shared" si="0"/>
        <v>Bachelor of Engineering Program in Environmental Engineering</v>
      </c>
    </row>
    <row r="18" spans="1:4">
      <c r="A18" s="14" t="s">
        <v>3454</v>
      </c>
      <c r="B18" s="14" t="s">
        <v>3455</v>
      </c>
      <c r="C18" s="14" t="s">
        <v>3456</v>
      </c>
      <c r="D18" t="str">
        <f t="shared" si="0"/>
        <v>Bachelor of Engineering Program in Environmental Engineering (International Program)</v>
      </c>
    </row>
    <row r="19" spans="1:4">
      <c r="A19" s="14" t="s">
        <v>3325</v>
      </c>
      <c r="B19" s="14" t="s">
        <v>3326</v>
      </c>
      <c r="C19" s="14" t="s">
        <v>3327</v>
      </c>
      <c r="D19" t="str">
        <f t="shared" si="0"/>
        <v>Bachelor of Engineering Program in Materials Engineering</v>
      </c>
    </row>
    <row r="20" spans="1:4">
      <c r="A20" s="14" t="s">
        <v>208</v>
      </c>
      <c r="B20" s="14" t="s">
        <v>3538</v>
      </c>
      <c r="C20" s="14" t="s">
        <v>209</v>
      </c>
      <c r="D20" t="str">
        <f t="shared" si="0"/>
        <v>Bachelor of Engineering Program in Mechanical Engineering</v>
      </c>
    </row>
    <row r="21" spans="1:4">
      <c r="A21" s="14" t="s">
        <v>3535</v>
      </c>
      <c r="B21" s="14" t="s">
        <v>3536</v>
      </c>
      <c r="C21" s="14" t="s">
        <v>3537</v>
      </c>
      <c r="D21" t="str">
        <f t="shared" si="0"/>
        <v>Bachelor of Engineering Program in Mechanical Engineering (Energy, Economics, and Environment)</v>
      </c>
    </row>
    <row r="22" spans="1:4">
      <c r="A22" s="14" t="s">
        <v>3256</v>
      </c>
      <c r="B22" s="14" t="s">
        <v>3257</v>
      </c>
      <c r="C22" s="14" t="s">
        <v>3258</v>
      </c>
      <c r="D22" t="str">
        <f t="shared" si="0"/>
        <v>Bachelor of Engineering Program in Mechatronics Engineering</v>
      </c>
    </row>
    <row r="23" spans="1:4">
      <c r="A23" s="14" t="s">
        <v>210</v>
      </c>
      <c r="B23" s="14" t="s">
        <v>3185</v>
      </c>
      <c r="C23" s="14" t="s">
        <v>211</v>
      </c>
      <c r="D23" t="str">
        <f t="shared" si="0"/>
        <v>Bachelor of Engineering Program in Production Engineering</v>
      </c>
    </row>
    <row r="24" spans="1:4">
      <c r="A24" s="14" t="s">
        <v>3181</v>
      </c>
      <c r="B24" s="14" t="s">
        <v>3182</v>
      </c>
      <c r="C24" s="14" t="s">
        <v>3183</v>
      </c>
      <c r="D24" t="str">
        <f t="shared" si="0"/>
        <v>Bachelor of Engineering Program in Robotics and Automation Engineering</v>
      </c>
    </row>
    <row r="25" spans="1:4">
      <c r="A25" s="14" t="s">
        <v>302</v>
      </c>
      <c r="B25" s="14" t="s">
        <v>3184</v>
      </c>
      <c r="C25" s="14" t="s">
        <v>303</v>
      </c>
      <c r="D25" t="str">
        <f t="shared" si="0"/>
        <v>Bachelor of Engineering Program in Tool Engineering</v>
      </c>
    </row>
    <row r="26" spans="1:4">
      <c r="A26" s="14" t="s">
        <v>3307</v>
      </c>
      <c r="B26" s="14" t="s">
        <v>3308</v>
      </c>
      <c r="C26" s="14" t="s">
        <v>3309</v>
      </c>
      <c r="D26" t="str">
        <f t="shared" si="0"/>
        <v>Bachelor of Fine and Applied Arts Program in Industrial Design (International Program)</v>
      </c>
    </row>
    <row r="27" spans="1:4">
      <c r="A27" s="14" t="s">
        <v>3286</v>
      </c>
      <c r="B27" s="14" t="s">
        <v>3287</v>
      </c>
      <c r="C27" s="14" t="s">
        <v>3288</v>
      </c>
      <c r="D27" t="str">
        <f t="shared" si="0"/>
        <v>Bachelor of Fine Arts Program in Communication Design (International Program)</v>
      </c>
    </row>
    <row r="28" spans="1:4">
      <c r="A28" s="14" t="s">
        <v>3499</v>
      </c>
      <c r="B28" s="14" t="s">
        <v>3500</v>
      </c>
      <c r="C28" s="14" t="s">
        <v>3501</v>
      </c>
      <c r="D28" t="str">
        <f t="shared" si="0"/>
        <v>Bachelor of Fine Arts Program in Media Arts</v>
      </c>
    </row>
    <row r="29" spans="1:4">
      <c r="A29" s="14" t="s">
        <v>222</v>
      </c>
      <c r="B29" s="14" t="s">
        <v>3194</v>
      </c>
      <c r="C29" s="14" t="s">
        <v>223</v>
      </c>
      <c r="D29" t="str">
        <f t="shared" si="0"/>
        <v xml:space="preserve">Bachelor of Industrial Education Program in Civil Engineering ( 2 year continuing program) </v>
      </c>
    </row>
    <row r="30" spans="1:4">
      <c r="A30" s="14" t="s">
        <v>220</v>
      </c>
      <c r="B30" s="14" t="s">
        <v>3193</v>
      </c>
      <c r="C30" s="14" t="s">
        <v>221</v>
      </c>
      <c r="D30" t="str">
        <f t="shared" si="0"/>
        <v>Bachelor of Industrial Education Program in Electrical Engineering ( 2 year continuing program)</v>
      </c>
    </row>
    <row r="31" spans="1:4">
      <c r="A31" s="14" t="s">
        <v>218</v>
      </c>
      <c r="B31" s="14" t="s">
        <v>3192</v>
      </c>
      <c r="C31" s="14" t="s">
        <v>219</v>
      </c>
      <c r="D31" t="str">
        <f t="shared" si="0"/>
        <v>Bachelor of Industrial Education Program in Production Engineering ( 2 year continuing program)</v>
      </c>
    </row>
    <row r="32" spans="1:4">
      <c r="A32" s="14" t="s">
        <v>260</v>
      </c>
      <c r="B32" s="14" t="s">
        <v>3214</v>
      </c>
      <c r="C32" s="14" t="s">
        <v>261</v>
      </c>
      <c r="D32" t="str">
        <f t="shared" si="0"/>
        <v>Bachelor of Industrial Education Program in Technology Education ( 2 year continuing program)</v>
      </c>
    </row>
    <row r="33" spans="1:4">
      <c r="A33" s="14" t="s">
        <v>216</v>
      </c>
      <c r="B33" s="14" t="s">
        <v>3191</v>
      </c>
      <c r="C33" s="14" t="s">
        <v>217</v>
      </c>
      <c r="D33" t="str">
        <f t="shared" si="0"/>
        <v>Bachelor of Science in Industrial Education in Mechanical Engineering (2 year Continuing program)</v>
      </c>
    </row>
    <row r="34" spans="1:4">
      <c r="A34" s="14" t="s">
        <v>3427</v>
      </c>
      <c r="B34" s="14" t="s">
        <v>3428</v>
      </c>
      <c r="C34" s="14" t="s">
        <v>3429</v>
      </c>
      <c r="D34" t="str">
        <f t="shared" ref="D34:D65" si="1">MID(B34,11,LEN(B34))</f>
        <v>Bachelor of Science in Industrial Education Program in Civil Engineering (5 Years Program)</v>
      </c>
    </row>
    <row r="35" spans="1:4">
      <c r="A35" s="14" t="s">
        <v>3433</v>
      </c>
      <c r="B35" s="14" t="s">
        <v>3434</v>
      </c>
      <c r="C35" s="14" t="s">
        <v>3435</v>
      </c>
      <c r="D35" t="str">
        <f t="shared" si="1"/>
        <v>Bachelor of Science in Industrial Education Program in Electrical Engineering (5 Years Program)</v>
      </c>
    </row>
    <row r="36" spans="1:4">
      <c r="A36" s="14" t="s">
        <v>3421</v>
      </c>
      <c r="B36" s="14" t="s">
        <v>3422</v>
      </c>
      <c r="C36" s="14" t="s">
        <v>3423</v>
      </c>
      <c r="D36" t="str">
        <f t="shared" si="1"/>
        <v>Bachelor of Science in Industrial Education Program in Mechanical Engineering (5 Years Program)</v>
      </c>
    </row>
    <row r="37" spans="1:4">
      <c r="A37" s="14" t="s">
        <v>3436</v>
      </c>
      <c r="B37" s="14" t="s">
        <v>3437</v>
      </c>
      <c r="C37" s="14" t="s">
        <v>3438</v>
      </c>
      <c r="D37" t="str">
        <f t="shared" si="1"/>
        <v>Bachelor of Science in Industrial Education Program in Production Engineering (5 Years Program)</v>
      </c>
    </row>
    <row r="38" spans="1:4">
      <c r="A38" s="14" t="s">
        <v>3292</v>
      </c>
      <c r="B38" s="14" t="s">
        <v>3293</v>
      </c>
      <c r="C38" s="14" t="s">
        <v>3294</v>
      </c>
      <c r="D38" t="str">
        <f t="shared" si="1"/>
        <v>Bachelor of Science Program in Applied Computer Science</v>
      </c>
    </row>
    <row r="39" spans="1:4">
      <c r="A39" s="14" t="s">
        <v>342</v>
      </c>
      <c r="B39" s="14" t="s">
        <v>3245</v>
      </c>
      <c r="C39" s="14" t="s">
        <v>343</v>
      </c>
      <c r="D39" t="str">
        <f t="shared" si="1"/>
        <v>Bachelor of Science Program in Applied Computer Science-Multimedia</v>
      </c>
    </row>
    <row r="40" spans="1:4">
      <c r="A40" s="14" t="s">
        <v>230</v>
      </c>
      <c r="B40" s="14" t="s">
        <v>3190</v>
      </c>
      <c r="C40" s="14" t="s">
        <v>231</v>
      </c>
      <c r="D40" t="str">
        <f t="shared" si="1"/>
        <v>Bachelor of Science Program in Applied Physics</v>
      </c>
    </row>
    <row r="41" spans="1:4">
      <c r="A41" s="14" t="s">
        <v>234</v>
      </c>
      <c r="B41" s="14" t="s">
        <v>3195</v>
      </c>
      <c r="C41" s="14" t="s">
        <v>235</v>
      </c>
      <c r="D41" t="str">
        <f t="shared" si="1"/>
        <v>Bachelor of Science Program in Chemistry</v>
      </c>
    </row>
    <row r="42" spans="1:4">
      <c r="A42" s="14" t="s">
        <v>3553</v>
      </c>
      <c r="B42" s="14" t="s">
        <v>3554</v>
      </c>
      <c r="C42" s="14" t="s">
        <v>3555</v>
      </c>
      <c r="D42" t="str">
        <f t="shared" si="1"/>
        <v>Bachelor of Science Program in Computer Science (English Program)</v>
      </c>
    </row>
    <row r="43" spans="1:4">
      <c r="A43" s="14" t="s">
        <v>3295</v>
      </c>
      <c r="B43" s="14" t="s">
        <v>3296</v>
      </c>
      <c r="C43" s="14" t="s">
        <v>3297</v>
      </c>
      <c r="D43" t="str">
        <f t="shared" si="1"/>
        <v>Bachelor of Science Program in Food Science and Technology</v>
      </c>
    </row>
    <row r="44" spans="1:4">
      <c r="A44" s="14" t="s">
        <v>3568</v>
      </c>
      <c r="B44" s="14" t="s">
        <v>3569</v>
      </c>
      <c r="C44" s="14" t="s">
        <v>3570</v>
      </c>
      <c r="D44" t="str">
        <f t="shared" si="1"/>
        <v>Bachelor of Science Program in Information Technology</v>
      </c>
    </row>
    <row r="45" spans="1:4">
      <c r="A45" s="14" t="s">
        <v>316</v>
      </c>
      <c r="B45" s="14" t="s">
        <v>3208</v>
      </c>
      <c r="C45" s="14" t="s">
        <v>317</v>
      </c>
      <c r="D45" t="str">
        <f t="shared" si="1"/>
        <v>Bachelor of Science Program in Information Technology (2 year continuing program)</v>
      </c>
    </row>
    <row r="46" spans="1:4">
      <c r="A46" s="14" t="s">
        <v>228</v>
      </c>
      <c r="B46" s="14" t="s">
        <v>3189</v>
      </c>
      <c r="C46" s="14" t="s">
        <v>229</v>
      </c>
      <c r="D46" t="str">
        <f t="shared" si="1"/>
        <v>Bachelor of Science Program in Mathematics</v>
      </c>
    </row>
    <row r="47" spans="1:4">
      <c r="A47" s="14" t="s">
        <v>3493</v>
      </c>
      <c r="B47" s="14" t="s">
        <v>3494</v>
      </c>
      <c r="C47" s="14" t="s">
        <v>3495</v>
      </c>
      <c r="D47" t="str">
        <f t="shared" si="1"/>
        <v>Bachelor of Science Program in Media Technology</v>
      </c>
    </row>
    <row r="48" spans="1:4">
      <c r="A48" s="14" t="s">
        <v>238</v>
      </c>
      <c r="B48" s="14" t="s">
        <v>3197</v>
      </c>
      <c r="C48" s="14" t="s">
        <v>239</v>
      </c>
      <c r="D48" t="str">
        <f t="shared" si="1"/>
        <v>Bachelor of Science Program in Microbiology</v>
      </c>
    </row>
    <row r="49" spans="1:4">
      <c r="A49" s="14" t="s">
        <v>314</v>
      </c>
      <c r="B49" s="14" t="s">
        <v>3207</v>
      </c>
      <c r="C49" s="14" t="s">
        <v>315</v>
      </c>
      <c r="D49" t="str">
        <f t="shared" si="1"/>
        <v>Bachelor of Science Program in Printing and Packaging Technology</v>
      </c>
    </row>
    <row r="50" spans="1:4">
      <c r="A50" s="14" t="s">
        <v>3370</v>
      </c>
      <c r="B50" s="14" t="s">
        <v>3371</v>
      </c>
      <c r="C50" s="14" t="s">
        <v>3372</v>
      </c>
      <c r="D50" t="str">
        <f t="shared" si="1"/>
        <v>Bachelor of Science Program in Science and Technology</v>
      </c>
    </row>
    <row r="51" spans="1:4">
      <c r="A51" s="14" t="s">
        <v>3406</v>
      </c>
      <c r="B51" s="14" t="s">
        <v>3407</v>
      </c>
      <c r="C51" s="14" t="s">
        <v>3408</v>
      </c>
      <c r="D51" t="str">
        <f t="shared" si="1"/>
        <v>Bachelor of Science Program in Statistics</v>
      </c>
    </row>
    <row r="52" spans="1:4">
      <c r="A52" s="14" t="s">
        <v>3490</v>
      </c>
      <c r="B52" s="14" t="s">
        <v>3491</v>
      </c>
      <c r="C52" s="14" t="s">
        <v>3492</v>
      </c>
      <c r="D52" t="str">
        <f t="shared" si="1"/>
        <v>Bachelor of Technology Program in Educational Technology and Mass Communication</v>
      </c>
    </row>
    <row r="53" spans="1:4">
      <c r="A53" s="14" t="s">
        <v>3487</v>
      </c>
      <c r="B53" s="14" t="s">
        <v>3488</v>
      </c>
      <c r="C53" s="14" t="s">
        <v>3489</v>
      </c>
      <c r="D53" t="str">
        <f t="shared" si="1"/>
        <v>Bachelor of Technology Program in Industrial Technology</v>
      </c>
    </row>
    <row r="54" spans="1:4">
      <c r="A54" s="14" t="s">
        <v>3445</v>
      </c>
      <c r="B54" s="14" t="s">
        <v>3446</v>
      </c>
      <c r="C54" s="14" t="s">
        <v>3447</v>
      </c>
      <c r="D54" t="str">
        <f t="shared" si="1"/>
        <v>Bachelor of Technology Program in Medical and Science Media</v>
      </c>
    </row>
    <row r="55" spans="1:4">
      <c r="A55" s="14" t="s">
        <v>3442</v>
      </c>
      <c r="B55" s="14" t="s">
        <v>3443</v>
      </c>
      <c r="C55" s="14" t="s">
        <v>3444</v>
      </c>
      <c r="D55" t="str">
        <f t="shared" si="1"/>
        <v>Bachelor of Technology Program in Printing Technigue (Co-operative Education System)</v>
      </c>
    </row>
    <row r="56" spans="1:4">
      <c r="A56" s="14" t="s">
        <v>282</v>
      </c>
      <c r="B56" s="14" t="s">
        <v>3228</v>
      </c>
      <c r="C56" s="14" t="s">
        <v>283</v>
      </c>
      <c r="D56" t="str">
        <f t="shared" si="1"/>
        <v>Doctor of Engineering Program in Chemical Engineering</v>
      </c>
    </row>
    <row r="57" spans="1:4">
      <c r="A57" s="14" t="s">
        <v>3529</v>
      </c>
      <c r="B57" s="14" t="s">
        <v>3530</v>
      </c>
      <c r="C57" s="14" t="s">
        <v>3531</v>
      </c>
      <c r="D57" t="str">
        <f t="shared" si="1"/>
        <v>Doctor of Engineering Program in Electrical and Information Engineering Technology</v>
      </c>
    </row>
    <row r="58" spans="1:4">
      <c r="A58" s="14" t="s">
        <v>3247</v>
      </c>
      <c r="B58" s="14" t="s">
        <v>3248</v>
      </c>
      <c r="C58" s="14" t="s">
        <v>3249</v>
      </c>
      <c r="D58" t="str">
        <f t="shared" si="1"/>
        <v>Doctor of Engineering Program in Food Engineering</v>
      </c>
    </row>
    <row r="59" spans="1:4">
      <c r="A59" s="14" t="s">
        <v>3400</v>
      </c>
      <c r="B59" s="14" t="s">
        <v>3401</v>
      </c>
      <c r="C59" s="14" t="s">
        <v>3402</v>
      </c>
      <c r="D59" t="str">
        <f t="shared" si="1"/>
        <v>Doctor of Engineering Program in Integrated Product Design and Manufacturing</v>
      </c>
    </row>
    <row r="60" spans="1:4">
      <c r="A60" s="14" t="s">
        <v>330</v>
      </c>
      <c r="B60" s="14" t="s">
        <v>3230</v>
      </c>
      <c r="C60" s="14" t="s">
        <v>331</v>
      </c>
      <c r="D60" t="str">
        <f t="shared" si="1"/>
        <v>Doctor of Engineering Program in Mechanical Engineering</v>
      </c>
    </row>
    <row r="61" spans="1:4">
      <c r="A61" s="14" t="s">
        <v>3367</v>
      </c>
      <c r="B61" s="14" t="s">
        <v>3368</v>
      </c>
      <c r="C61" s="14" t="s">
        <v>3369</v>
      </c>
      <c r="D61" t="str">
        <f t="shared" si="1"/>
        <v>Doctor of Engineering Program in Metal Forming Technology</v>
      </c>
    </row>
    <row r="62" spans="1:4">
      <c r="A62" s="14" t="s">
        <v>268</v>
      </c>
      <c r="B62" s="14" t="s">
        <v>3219</v>
      </c>
      <c r="C62" s="14" t="s">
        <v>269</v>
      </c>
      <c r="D62" t="str">
        <f t="shared" si="1"/>
        <v>Doctor of Engineering/Doctor of Science Program in Energy Technology</v>
      </c>
    </row>
    <row r="63" spans="1:4">
      <c r="A63" s="14" t="s">
        <v>3463</v>
      </c>
      <c r="B63" s="14" t="s">
        <v>3464</v>
      </c>
      <c r="C63" s="14" t="s">
        <v>3465</v>
      </c>
      <c r="D63" t="str">
        <f t="shared" si="1"/>
        <v>Doctor of Philosophy Program in Applied Linguistics (International Program)</v>
      </c>
    </row>
    <row r="64" spans="1:4">
      <c r="A64" s="14" t="s">
        <v>3319</v>
      </c>
      <c r="B64" s="14" t="s">
        <v>3320</v>
      </c>
      <c r="C64" s="14" t="s">
        <v>3321</v>
      </c>
      <c r="D64" t="str">
        <f t="shared" si="1"/>
        <v>Doctor of Philosophy Program in Applied Mathematics</v>
      </c>
    </row>
    <row r="65" spans="1:4">
      <c r="A65" s="14" t="s">
        <v>3280</v>
      </c>
      <c r="B65" s="14" t="s">
        <v>3281</v>
      </c>
      <c r="C65" s="14" t="s">
        <v>3282</v>
      </c>
      <c r="D65" t="str">
        <f t="shared" si="1"/>
        <v>Doctor of Philosophy Program in Biochemical Technology</v>
      </c>
    </row>
    <row r="66" spans="1:4">
      <c r="A66" s="14" t="s">
        <v>3460</v>
      </c>
      <c r="B66" s="14" t="s">
        <v>3461</v>
      </c>
      <c r="C66" s="14" t="s">
        <v>3462</v>
      </c>
      <c r="D66" t="str">
        <f t="shared" ref="D66:D97" si="2">MID(B66,11,LEN(B66))</f>
        <v>Doctor of Philosophy Program in Biological Engineering</v>
      </c>
    </row>
    <row r="67" spans="1:4">
      <c r="A67" s="14" t="s">
        <v>3358</v>
      </c>
      <c r="B67" s="14" t="s">
        <v>3359</v>
      </c>
      <c r="C67" s="14" t="s">
        <v>3360</v>
      </c>
      <c r="D67" t="str">
        <f t="shared" si="2"/>
        <v>Doctor of Philosophy Program in Biosciences (International Program)</v>
      </c>
    </row>
    <row r="68" spans="1:4">
      <c r="A68" s="14" t="s">
        <v>278</v>
      </c>
      <c r="B68" s="14" t="s">
        <v>3225</v>
      </c>
      <c r="C68" s="14" t="s">
        <v>279</v>
      </c>
      <c r="D68" t="str">
        <f t="shared" si="2"/>
        <v>Doctor of Philosophy Program in Biotechnology (International Program)</v>
      </c>
    </row>
    <row r="69" spans="1:4">
      <c r="A69" s="14" t="s">
        <v>3475</v>
      </c>
      <c r="B69" s="14" t="s">
        <v>3476</v>
      </c>
      <c r="C69" s="14" t="s">
        <v>3477</v>
      </c>
      <c r="D69" t="str">
        <f t="shared" si="2"/>
        <v>Doctor of Philosophy Program in Chemistry</v>
      </c>
    </row>
    <row r="70" spans="1:4">
      <c r="A70" s="14" t="s">
        <v>3277</v>
      </c>
      <c r="B70" s="14" t="s">
        <v>3278</v>
      </c>
      <c r="C70" s="14" t="s">
        <v>3279</v>
      </c>
      <c r="D70" t="str">
        <f t="shared" si="2"/>
        <v>Doctor of Philosophy Program in Civil Engineering</v>
      </c>
    </row>
    <row r="71" spans="1:4">
      <c r="A71" s="14" t="s">
        <v>3349</v>
      </c>
      <c r="B71" s="14" t="s">
        <v>3350</v>
      </c>
      <c r="C71" s="14" t="s">
        <v>3351</v>
      </c>
      <c r="D71" t="str">
        <f t="shared" si="2"/>
        <v>Doctor of Philosophy Program in Computer Science (Engilish Program)</v>
      </c>
    </row>
    <row r="72" spans="1:4">
      <c r="A72" s="14" t="s">
        <v>3274</v>
      </c>
      <c r="B72" s="14" t="s">
        <v>3275</v>
      </c>
      <c r="C72" s="14" t="s">
        <v>3276</v>
      </c>
      <c r="D72" t="str">
        <f t="shared" si="2"/>
        <v>Doctor of Philosophy Program in Electrical and Computer Engineering (International Program)</v>
      </c>
    </row>
    <row r="73" spans="1:4">
      <c r="A73" s="14" t="s">
        <v>3523</v>
      </c>
      <c r="B73" s="14" t="s">
        <v>3524</v>
      </c>
      <c r="C73" s="14" t="s">
        <v>3525</v>
      </c>
      <c r="D73" t="str">
        <f t="shared" si="2"/>
        <v>Doctor of Philosophy Program in Electrical and Information Engineering</v>
      </c>
    </row>
    <row r="74" spans="1:4">
      <c r="A74" s="14" t="s">
        <v>3328</v>
      </c>
      <c r="B74" s="14" t="s">
        <v>3329</v>
      </c>
      <c r="C74" s="14" t="s">
        <v>3330</v>
      </c>
      <c r="D74" t="str">
        <f t="shared" si="2"/>
        <v>Doctor of Philosophy Program in Energy Management Technology</v>
      </c>
    </row>
    <row r="75" spans="1:4">
      <c r="A75" s="14" t="s">
        <v>336</v>
      </c>
      <c r="B75" s="14" t="s">
        <v>3242</v>
      </c>
      <c r="C75" s="14" t="s">
        <v>337</v>
      </c>
      <c r="D75" t="str">
        <f t="shared" si="2"/>
        <v>Doctor of Philosophy Program in Energy Technology</v>
      </c>
    </row>
    <row r="76" spans="1:4">
      <c r="A76" s="14" t="s">
        <v>3550</v>
      </c>
      <c r="B76" s="14" t="s">
        <v>3551</v>
      </c>
      <c r="C76" s="14" t="s">
        <v>3552</v>
      </c>
      <c r="D76" t="str">
        <f t="shared" si="2"/>
        <v>Doctor of Philosophy Program in Energy Technology (International Program)</v>
      </c>
    </row>
    <row r="77" spans="1:4">
      <c r="A77" s="14" t="s">
        <v>3373</v>
      </c>
      <c r="B77" s="14" t="s">
        <v>3374</v>
      </c>
      <c r="C77" s="14" t="s">
        <v>3375</v>
      </c>
      <c r="D77" t="str">
        <f t="shared" si="2"/>
        <v>Doctor of Philosophy Program in Environmental Engineering</v>
      </c>
    </row>
    <row r="78" spans="1:4">
      <c r="A78" s="14" t="s">
        <v>340</v>
      </c>
      <c r="B78" s="14" t="s">
        <v>3244</v>
      </c>
      <c r="C78" s="14" t="s">
        <v>341</v>
      </c>
      <c r="D78" t="str">
        <f t="shared" si="2"/>
        <v>Doctor of Philosophy Program in Environmental Technology</v>
      </c>
    </row>
    <row r="79" spans="1:4">
      <c r="A79" s="14" t="s">
        <v>3547</v>
      </c>
      <c r="B79" s="14" t="s">
        <v>3548</v>
      </c>
      <c r="C79" s="14" t="s">
        <v>3549</v>
      </c>
      <c r="D79" t="str">
        <f t="shared" si="2"/>
        <v>Doctor of Philosophy Program in Environmental Technology (International Program)</v>
      </c>
    </row>
    <row r="80" spans="1:4">
      <c r="A80" s="14" t="s">
        <v>3388</v>
      </c>
      <c r="B80" s="14" t="s">
        <v>3389</v>
      </c>
      <c r="C80" s="14" t="s">
        <v>3390</v>
      </c>
      <c r="D80" t="str">
        <f t="shared" si="2"/>
        <v>Doctor of Philosophy Program in Industrial and Manufacturing Systems Engineering</v>
      </c>
    </row>
    <row r="81" spans="1:4">
      <c r="A81" s="14" t="s">
        <v>3343</v>
      </c>
      <c r="B81" s="14" t="s">
        <v>3344</v>
      </c>
      <c r="C81" s="14" t="s">
        <v>3345</v>
      </c>
      <c r="D81" t="str">
        <f t="shared" si="2"/>
        <v>Doctor of Philosophy Program in Information Technology (English Program)</v>
      </c>
    </row>
    <row r="82" spans="1:4">
      <c r="A82" s="14" t="s">
        <v>3403</v>
      </c>
      <c r="B82" s="14" t="s">
        <v>3404</v>
      </c>
      <c r="C82" s="14" t="s">
        <v>3405</v>
      </c>
      <c r="D82" t="str">
        <f t="shared" si="2"/>
        <v>Doctor of Philosophy Program in Learning Innovation and Technology</v>
      </c>
    </row>
    <row r="83" spans="1:4">
      <c r="A83" s="14" t="s">
        <v>3484</v>
      </c>
      <c r="B83" s="14" t="s">
        <v>3485</v>
      </c>
      <c r="C83" s="14" t="s">
        <v>3486</v>
      </c>
      <c r="D83" t="str">
        <f t="shared" si="2"/>
        <v>Doctor of Philosophy Program in Materials Processing Technology and Manufacturing Innovation)</v>
      </c>
    </row>
    <row r="84" spans="1:4">
      <c r="A84" s="14" t="s">
        <v>338</v>
      </c>
      <c r="B84" s="14" t="s">
        <v>3243</v>
      </c>
      <c r="C84" s="14" t="s">
        <v>339</v>
      </c>
      <c r="D84" t="str">
        <f t="shared" si="2"/>
        <v>Doctor of Philosophy Program in Materials Technology</v>
      </c>
    </row>
    <row r="85" spans="1:4">
      <c r="A85" s="14" t="s">
        <v>3409</v>
      </c>
      <c r="B85" s="14" t="s">
        <v>3410</v>
      </c>
      <c r="C85" s="14" t="s">
        <v>3411</v>
      </c>
      <c r="D85" t="str">
        <f t="shared" si="2"/>
        <v>Doctor of Philosophy Program in Physics</v>
      </c>
    </row>
    <row r="86" spans="1:4">
      <c r="A86" s="14" t="s">
        <v>3394</v>
      </c>
      <c r="B86" s="14" t="s">
        <v>3395</v>
      </c>
      <c r="C86" s="14" t="s">
        <v>3396</v>
      </c>
      <c r="D86" t="str">
        <f t="shared" si="2"/>
        <v>Doctor of Philosophy Program in Polymer Science and Technology (International Program)</v>
      </c>
    </row>
    <row r="87" spans="1:4">
      <c r="A87" s="14" t="s">
        <v>3355</v>
      </c>
      <c r="B87" s="14" t="s">
        <v>3356</v>
      </c>
      <c r="C87" s="14" t="s">
        <v>3357</v>
      </c>
      <c r="D87" t="str">
        <f t="shared" si="2"/>
        <v>Doctor of Philosophy Program in Postharvest Technology (International Program)</v>
      </c>
    </row>
    <row r="88" spans="1:4">
      <c r="A88" s="14" t="s">
        <v>3511</v>
      </c>
      <c r="B88" s="14" t="s">
        <v>3512</v>
      </c>
      <c r="C88" s="14" t="s">
        <v>3513</v>
      </c>
      <c r="D88" t="str">
        <f t="shared" si="2"/>
        <v>Doctor of Philosophy Program in Robotics and Automation</v>
      </c>
    </row>
    <row r="89" spans="1:4">
      <c r="A89" s="14" t="s">
        <v>3361</v>
      </c>
      <c r="B89" s="14" t="s">
        <v>3362</v>
      </c>
      <c r="C89" s="14" t="s">
        <v>3363</v>
      </c>
      <c r="D89" t="str">
        <f t="shared" si="2"/>
        <v>Doctor of Philosophy Program in Science and Technology</v>
      </c>
    </row>
    <row r="90" spans="1:4">
      <c r="A90" s="14" t="s">
        <v>3331</v>
      </c>
      <c r="B90" s="14" t="s">
        <v>3332</v>
      </c>
      <c r="C90" s="14" t="s">
        <v>3333</v>
      </c>
      <c r="D90" t="str">
        <f t="shared" si="2"/>
        <v>Doctor of Philosophy Program in Thermal Technology</v>
      </c>
    </row>
    <row r="91" spans="1:4">
      <c r="A91" s="14" t="s">
        <v>246</v>
      </c>
      <c r="B91" s="14" t="s">
        <v>3201</v>
      </c>
      <c r="C91" s="14" t="s">
        <v>247</v>
      </c>
      <c r="D91" t="str">
        <f t="shared" si="2"/>
        <v>Graduate Diploma Program in Energry Technology</v>
      </c>
    </row>
    <row r="92" spans="1:4">
      <c r="A92" s="14" t="s">
        <v>248</v>
      </c>
      <c r="B92" s="14" t="s">
        <v>3202</v>
      </c>
      <c r="C92" s="14" t="s">
        <v>249</v>
      </c>
      <c r="D92" t="str">
        <f t="shared" si="2"/>
        <v>Graduate Diploma Program in Energy Management Technology</v>
      </c>
    </row>
    <row r="93" spans="1:4">
      <c r="A93" s="14" t="s">
        <v>274</v>
      </c>
      <c r="B93" s="14" t="s">
        <v>3224</v>
      </c>
      <c r="C93" s="14" t="s">
        <v>275</v>
      </c>
      <c r="D93" t="str">
        <f t="shared" si="2"/>
        <v>Graduate Diploma Program in Environmental Technology</v>
      </c>
    </row>
    <row r="94" spans="1:4">
      <c r="A94" s="14" t="s">
        <v>304</v>
      </c>
      <c r="B94" s="14" t="s">
        <v>3241</v>
      </c>
      <c r="C94" s="14" t="s">
        <v>305</v>
      </c>
      <c r="D94" t="str">
        <f t="shared" si="2"/>
        <v>Graduate Diploma Program in Food Engineering</v>
      </c>
    </row>
    <row r="95" spans="1:4">
      <c r="A95" s="14" t="s">
        <v>300</v>
      </c>
      <c r="B95" s="14" t="s">
        <v>3239</v>
      </c>
      <c r="C95" s="14" t="s">
        <v>301</v>
      </c>
      <c r="D95" t="str">
        <f t="shared" si="2"/>
        <v>Graduate Diploma Program in Geotechnical Engineering</v>
      </c>
    </row>
    <row r="96" spans="1:4">
      <c r="A96" s="14" t="s">
        <v>3271</v>
      </c>
      <c r="B96" s="14" t="s">
        <v>3272</v>
      </c>
      <c r="C96" s="14" t="s">
        <v>3273</v>
      </c>
      <c r="D96" t="str">
        <f t="shared" si="2"/>
        <v>Graduate Diploma Program in Information Technology</v>
      </c>
    </row>
    <row r="97" spans="1:4">
      <c r="A97" s="14" t="s">
        <v>252</v>
      </c>
      <c r="B97" s="14" t="s">
        <v>3203</v>
      </c>
      <c r="C97" s="14" t="s">
        <v>253</v>
      </c>
      <c r="D97" t="str">
        <f t="shared" si="2"/>
        <v>Graduate Diploma Program in Materials Technology</v>
      </c>
    </row>
    <row r="98" spans="1:4">
      <c r="A98" s="14" t="s">
        <v>284</v>
      </c>
      <c r="B98" s="14" t="s">
        <v>3229</v>
      </c>
      <c r="C98" s="14" t="s">
        <v>285</v>
      </c>
      <c r="D98" t="str">
        <f t="shared" ref="D98:D129" si="3">MID(B98,11,LEN(B98))</f>
        <v>Graduate Diploma Program in Resource Based English language Learning</v>
      </c>
    </row>
    <row r="99" spans="1:4">
      <c r="A99" s="14" t="s">
        <v>3253</v>
      </c>
      <c r="B99" s="14" t="s">
        <v>3254</v>
      </c>
      <c r="C99" s="14" t="s">
        <v>3255</v>
      </c>
      <c r="D99" t="str">
        <f t="shared" si="3"/>
        <v>Graduate Diploma Program in Teaching of Science and Mathematics</v>
      </c>
    </row>
    <row r="100" spans="1:4">
      <c r="A100" s="14" t="s">
        <v>298</v>
      </c>
      <c r="B100" s="14" t="s">
        <v>3238</v>
      </c>
      <c r="C100" s="14" t="s">
        <v>299</v>
      </c>
      <c r="D100" t="str">
        <f t="shared" si="3"/>
        <v>Graduate Diploma Program in Thermal Technology</v>
      </c>
    </row>
    <row r="101" spans="1:4">
      <c r="A101" s="14" t="s">
        <v>3322</v>
      </c>
      <c r="B101" s="14" t="s">
        <v>3323</v>
      </c>
      <c r="C101" s="14" t="s">
        <v>3324</v>
      </c>
      <c r="D101" t="str">
        <f t="shared" si="3"/>
        <v>Master of Architecture Program in Building Technology (International Program)</v>
      </c>
    </row>
    <row r="102" spans="1:4">
      <c r="A102" s="14" t="s">
        <v>3448</v>
      </c>
      <c r="B102" s="14" t="s">
        <v>3449</v>
      </c>
      <c r="C102" s="14" t="s">
        <v>3450</v>
      </c>
      <c r="D102" t="str">
        <f t="shared" si="3"/>
        <v>Master of Architecture Program in Design and Planning (International Program)</v>
      </c>
    </row>
    <row r="103" spans="1:4">
      <c r="A103" s="14" t="s">
        <v>3268</v>
      </c>
      <c r="B103" s="14" t="s">
        <v>3269</v>
      </c>
      <c r="C103" s="14" t="s">
        <v>3270</v>
      </c>
      <c r="D103" t="str">
        <f t="shared" si="3"/>
        <v>Master of Arts Program in Applied Linguistics (Resource Based English Language Learning)</v>
      </c>
    </row>
    <row r="104" spans="1:4">
      <c r="A104" s="14" t="s">
        <v>244</v>
      </c>
      <c r="B104" s="14" t="s">
        <v>3200</v>
      </c>
      <c r="C104" s="14" t="s">
        <v>245</v>
      </c>
      <c r="D104" t="str">
        <f t="shared" si="3"/>
        <v>Master of Arts Program in Applied Linguistics for English Language Teaching (International Program)</v>
      </c>
    </row>
    <row r="105" spans="1:4">
      <c r="A105" s="14" t="s">
        <v>3508</v>
      </c>
      <c r="B105" s="14" t="s">
        <v>3509</v>
      </c>
      <c r="C105" s="14" t="s">
        <v>3510</v>
      </c>
      <c r="D105" t="str">
        <f t="shared" si="3"/>
        <v>Master of Arts Program in English for Professional and International Communication (International Program)</v>
      </c>
    </row>
    <row r="106" spans="1:4">
      <c r="A106" s="14" t="s">
        <v>3526</v>
      </c>
      <c r="B106" s="14" t="s">
        <v>3527</v>
      </c>
      <c r="C106" s="14" t="s">
        <v>3528</v>
      </c>
      <c r="D106" t="str">
        <f t="shared" si="3"/>
        <v>Master of Arts Program in Environmental Social Sciences</v>
      </c>
    </row>
    <row r="107" spans="1:4">
      <c r="A107" s="14" t="s">
        <v>3313</v>
      </c>
      <c r="B107" s="14" t="s">
        <v>3314</v>
      </c>
      <c r="C107" s="14" t="s">
        <v>3315</v>
      </c>
      <c r="D107" t="str">
        <f t="shared" si="3"/>
        <v>Master of Business Administration Program in Entrepreneurship Management</v>
      </c>
    </row>
    <row r="108" spans="1:4">
      <c r="A108" s="14" t="s">
        <v>3514</v>
      </c>
      <c r="B108" s="14" t="s">
        <v>3515</v>
      </c>
      <c r="C108" s="14" t="s">
        <v>3516</v>
      </c>
      <c r="D108" t="str">
        <f t="shared" si="3"/>
        <v>Master of Business Administration Program in Management</v>
      </c>
    </row>
    <row r="109" spans="1:4">
      <c r="A109" s="14" t="s">
        <v>3382</v>
      </c>
      <c r="B109" s="14" t="s">
        <v>3383</v>
      </c>
      <c r="C109" s="14" t="s">
        <v>3384</v>
      </c>
      <c r="D109" t="str">
        <f t="shared" si="3"/>
        <v>Master of Bussiness Administration Program in Telecommunication Business Magagement</v>
      </c>
    </row>
    <row r="110" spans="1:4">
      <c r="A110" s="14" t="s">
        <v>328</v>
      </c>
      <c r="B110" s="14" t="s">
        <v>3227</v>
      </c>
      <c r="C110" s="14" t="s">
        <v>329</v>
      </c>
      <c r="D110" t="str">
        <f t="shared" si="3"/>
        <v>Master of Engineering and Master of Science Program in Computer Engineering (International Program)</v>
      </c>
    </row>
    <row r="111" spans="1:4">
      <c r="A111" s="14" t="s">
        <v>3439</v>
      </c>
      <c r="B111" s="14" t="s">
        <v>3440</v>
      </c>
      <c r="C111" s="14" t="s">
        <v>3441</v>
      </c>
      <c r="D111" t="str">
        <f t="shared" si="3"/>
        <v>Master of Engineering Program in Aquaculture Engineering</v>
      </c>
    </row>
    <row r="112" spans="1:4">
      <c r="A112" s="14" t="s">
        <v>3505</v>
      </c>
      <c r="B112" s="14" t="s">
        <v>3506</v>
      </c>
      <c r="C112" s="14" t="s">
        <v>3507</v>
      </c>
      <c r="D112" t="str">
        <f t="shared" si="3"/>
        <v>Master of Engineering Program in Automotive Engineering (International Program)</v>
      </c>
    </row>
    <row r="113" spans="1:4">
      <c r="A113" s="14" t="s">
        <v>242</v>
      </c>
      <c r="B113" s="14" t="s">
        <v>3199</v>
      </c>
      <c r="C113" s="14" t="s">
        <v>243</v>
      </c>
      <c r="D113" t="str">
        <f t="shared" si="3"/>
        <v>Master of Engineering Program in Chemical Engineering</v>
      </c>
    </row>
    <row r="114" spans="1:4">
      <c r="A114" s="14" t="s">
        <v>236</v>
      </c>
      <c r="B114" s="14" t="s">
        <v>3196</v>
      </c>
      <c r="C114" s="14" t="s">
        <v>237</v>
      </c>
      <c r="D114" t="str">
        <f t="shared" si="3"/>
        <v>Master of Engineering Program in Civil Engineering</v>
      </c>
    </row>
    <row r="115" spans="1:4">
      <c r="A115" s="14" t="s">
        <v>3571</v>
      </c>
      <c r="B115" s="14" t="s">
        <v>3572</v>
      </c>
      <c r="C115" s="14" t="s">
        <v>3573</v>
      </c>
      <c r="D115" t="str">
        <f t="shared" si="3"/>
        <v>Master of Engineering Program in Civil Engineering Technology</v>
      </c>
    </row>
    <row r="116" spans="1:4">
      <c r="A116" s="14" t="s">
        <v>332</v>
      </c>
      <c r="B116" s="14" t="s">
        <v>3232</v>
      </c>
      <c r="C116" s="14" t="s">
        <v>333</v>
      </c>
      <c r="D116" t="str">
        <f t="shared" si="3"/>
        <v>Master of Engineering Program in Construction Engineering and Management</v>
      </c>
    </row>
    <row r="117" spans="1:4">
      <c r="A117" s="14" t="s">
        <v>3430</v>
      </c>
      <c r="B117" s="14" t="s">
        <v>3431</v>
      </c>
      <c r="C117" s="14" t="s">
        <v>3432</v>
      </c>
      <c r="D117" t="str">
        <f t="shared" si="3"/>
        <v>Master of Engineering Program in Electrical and Information Engineering</v>
      </c>
    </row>
    <row r="118" spans="1:4">
      <c r="A118" s="14" t="s">
        <v>3283</v>
      </c>
      <c r="B118" s="14" t="s">
        <v>3284</v>
      </c>
      <c r="C118" s="14" t="s">
        <v>3285</v>
      </c>
      <c r="D118" t="str">
        <f t="shared" si="3"/>
        <v>Master of Engineering Program in Electrical and Information Engineering (International Program)</v>
      </c>
    </row>
    <row r="119" spans="1:4">
      <c r="A119" s="14" t="s">
        <v>258</v>
      </c>
      <c r="B119" s="14" t="s">
        <v>3212</v>
      </c>
      <c r="C119" s="14" t="s">
        <v>259</v>
      </c>
      <c r="D119" t="str">
        <f t="shared" si="3"/>
        <v>Master of Engineering Program in Electrical Engineering</v>
      </c>
    </row>
    <row r="120" spans="1:4">
      <c r="A120" s="14" t="s">
        <v>3259</v>
      </c>
      <c r="B120" s="14" t="s">
        <v>3260</v>
      </c>
      <c r="C120" s="14" t="s">
        <v>3261</v>
      </c>
      <c r="D120" t="str">
        <f t="shared" si="3"/>
        <v>Master of Engineering Program in Environmental Engineering</v>
      </c>
    </row>
    <row r="121" spans="1:4">
      <c r="A121" s="14" t="s">
        <v>272</v>
      </c>
      <c r="B121" s="14" t="s">
        <v>3221</v>
      </c>
      <c r="C121" s="14" t="s">
        <v>273</v>
      </c>
      <c r="D121" t="str">
        <f t="shared" si="3"/>
        <v>Master of Engineering Program in Food Engineering</v>
      </c>
    </row>
    <row r="122" spans="1:4">
      <c r="A122" s="14" t="s">
        <v>256</v>
      </c>
      <c r="B122" s="14" t="s">
        <v>3210</v>
      </c>
      <c r="C122" s="14" t="s">
        <v>257</v>
      </c>
      <c r="D122" t="str">
        <f t="shared" si="3"/>
        <v>Master of Engineering Program in Industrial and Manufacturing Systems Engineering</v>
      </c>
    </row>
    <row r="123" spans="1:4">
      <c r="A123" s="14" t="s">
        <v>3265</v>
      </c>
      <c r="B123" s="14" t="s">
        <v>3266</v>
      </c>
      <c r="C123" s="14" t="s">
        <v>3267</v>
      </c>
      <c r="D123" t="str">
        <f t="shared" si="3"/>
        <v>Master of Engineering Program in Industrial Metrology</v>
      </c>
    </row>
    <row r="124" spans="1:4">
      <c r="A124" s="14" t="s">
        <v>3397</v>
      </c>
      <c r="B124" s="14" t="s">
        <v>3398</v>
      </c>
      <c r="C124" s="14" t="s">
        <v>3399</v>
      </c>
      <c r="D124" t="str">
        <f t="shared" si="3"/>
        <v>Master of Engineering Program in Integrated Product Design and Manufacturing</v>
      </c>
    </row>
    <row r="125" spans="1:4">
      <c r="A125" s="14" t="s">
        <v>3481</v>
      </c>
      <c r="B125" s="14" t="s">
        <v>3482</v>
      </c>
      <c r="C125" s="14" t="s">
        <v>3483</v>
      </c>
      <c r="D125" t="str">
        <f t="shared" si="3"/>
        <v>Master of Engineering Program in Materials Processing Technology and Manufacturing Innovation</v>
      </c>
    </row>
    <row r="126" spans="1:4">
      <c r="A126" s="14" t="s">
        <v>270</v>
      </c>
      <c r="B126" s="14" t="s">
        <v>3220</v>
      </c>
      <c r="C126" s="14" t="s">
        <v>271</v>
      </c>
      <c r="D126" t="str">
        <f t="shared" si="3"/>
        <v>Master of Engineering Program in Materials Technology</v>
      </c>
    </row>
    <row r="127" spans="1:4">
      <c r="A127" s="14" t="s">
        <v>226</v>
      </c>
      <c r="B127" s="14" t="s">
        <v>3188</v>
      </c>
      <c r="C127" s="14" t="s">
        <v>227</v>
      </c>
      <c r="D127" t="str">
        <f t="shared" si="3"/>
        <v>Master of Engineering Program in Mechanical Engineering</v>
      </c>
    </row>
    <row r="128" spans="1:4">
      <c r="A128" s="14" t="s">
        <v>334</v>
      </c>
      <c r="B128" s="14" t="s">
        <v>3240</v>
      </c>
      <c r="C128" s="14" t="s">
        <v>335</v>
      </c>
      <c r="D128" t="str">
        <f t="shared" si="3"/>
        <v>Master of Engineering Program in Metal Forming Technology</v>
      </c>
    </row>
    <row r="129" spans="1:4">
      <c r="A129" s="14" t="s">
        <v>3262</v>
      </c>
      <c r="B129" s="14" t="s">
        <v>3263</v>
      </c>
      <c r="C129" s="14" t="s">
        <v>3264</v>
      </c>
      <c r="D129" t="str">
        <f t="shared" si="3"/>
        <v>Master of Engineering Program in Metallurgical Engineering</v>
      </c>
    </row>
    <row r="130" spans="1:4">
      <c r="A130" s="14" t="s">
        <v>3424</v>
      </c>
      <c r="B130" s="14" t="s">
        <v>3425</v>
      </c>
      <c r="C130" s="14" t="s">
        <v>3426</v>
      </c>
      <c r="D130" t="str">
        <f t="shared" ref="D130:D161" si="4">MID(B130,11,LEN(B130))</f>
        <v>Master of Engineering Program in Polymer Processing Engineering</v>
      </c>
    </row>
    <row r="131" spans="1:4">
      <c r="A131" s="14" t="s">
        <v>3289</v>
      </c>
      <c r="B131" s="14" t="s">
        <v>3290</v>
      </c>
      <c r="C131" s="14" t="s">
        <v>3291</v>
      </c>
      <c r="D131" t="str">
        <f t="shared" si="4"/>
        <v>Master of Engineering Program in Precision Engineering</v>
      </c>
    </row>
    <row r="132" spans="1:4">
      <c r="A132" s="14" t="s">
        <v>3385</v>
      </c>
      <c r="B132" s="14" t="s">
        <v>3386</v>
      </c>
      <c r="C132" s="14" t="s">
        <v>3387</v>
      </c>
      <c r="D132" t="str">
        <f t="shared" si="4"/>
        <v>Master of Engineering Program in Quality Engineering</v>
      </c>
    </row>
    <row r="133" spans="1:4">
      <c r="A133" s="14" t="s">
        <v>3352</v>
      </c>
      <c r="B133" s="14" t="s">
        <v>3353</v>
      </c>
      <c r="C133" s="14" t="s">
        <v>3354</v>
      </c>
      <c r="D133" t="str">
        <f t="shared" si="4"/>
        <v>Master of Engineering Program in Robotics and Automation</v>
      </c>
    </row>
    <row r="134" spans="1:4">
      <c r="A134" s="14" t="s">
        <v>322</v>
      </c>
      <c r="B134" s="14" t="s">
        <v>3216</v>
      </c>
      <c r="C134" s="14" t="s">
        <v>323</v>
      </c>
      <c r="D134" t="str">
        <f t="shared" si="4"/>
        <v>Master of Engineering Program in Transportation Engineering</v>
      </c>
    </row>
    <row r="135" spans="1:4">
      <c r="A135" s="14" t="s">
        <v>296</v>
      </c>
      <c r="B135" s="14" t="s">
        <v>3237</v>
      </c>
      <c r="C135" s="14" t="s">
        <v>297</v>
      </c>
      <c r="D135" t="str">
        <f t="shared" si="4"/>
        <v>Master of Engineering Program in Water Resources Engineeering</v>
      </c>
    </row>
    <row r="136" spans="1:4">
      <c r="A136" s="14" t="s">
        <v>3250</v>
      </c>
      <c r="B136" s="14" t="s">
        <v>3251</v>
      </c>
      <c r="C136" s="14" t="s">
        <v>3252</v>
      </c>
      <c r="D136" t="str">
        <f t="shared" si="4"/>
        <v>Master of Engineering Program in Welding Engineering</v>
      </c>
    </row>
    <row r="137" spans="1:4">
      <c r="A137" s="14" t="s">
        <v>232</v>
      </c>
      <c r="B137" s="14" t="s">
        <v>3567</v>
      </c>
      <c r="C137" s="14" t="s">
        <v>233</v>
      </c>
      <c r="D137" t="str">
        <f t="shared" si="4"/>
        <v>Master of Engineering/Master of Science Program in Energy Technology</v>
      </c>
    </row>
    <row r="138" spans="1:4">
      <c r="A138" s="14" t="s">
        <v>3574</v>
      </c>
      <c r="B138" s="14" t="s">
        <v>3575</v>
      </c>
      <c r="C138" s="14" t="s">
        <v>3576</v>
      </c>
      <c r="D138" t="str">
        <f t="shared" si="4"/>
        <v>Master of Engineering/Master of Science Program in Energy Technology and Management (International Program)</v>
      </c>
    </row>
    <row r="139" spans="1:4">
      <c r="A139" s="14" t="s">
        <v>262</v>
      </c>
      <c r="B139" s="14" t="s">
        <v>3218</v>
      </c>
      <c r="C139" s="14" t="s">
        <v>263</v>
      </c>
      <c r="D139" t="str">
        <f t="shared" si="4"/>
        <v>Master of Engineering/Master of Science Program in Environmental Technology</v>
      </c>
    </row>
    <row r="140" spans="1:4">
      <c r="A140" s="14" t="s">
        <v>3577</v>
      </c>
      <c r="B140" s="14" t="s">
        <v>3578</v>
      </c>
      <c r="C140" s="14" t="s">
        <v>3579</v>
      </c>
      <c r="D140" t="str">
        <f t="shared" si="4"/>
        <v>Master of Engineering/Master of Science Program in Environmental Technology and Management (International Program)</v>
      </c>
    </row>
    <row r="141" spans="1:4">
      <c r="A141" s="14" t="s">
        <v>288</v>
      </c>
      <c r="B141" s="14" t="s">
        <v>3233</v>
      </c>
      <c r="C141" s="14" t="s">
        <v>289</v>
      </c>
      <c r="D141" t="str">
        <f t="shared" si="4"/>
        <v>Master of Engineering/Master of Science Program in Thermal Technology</v>
      </c>
    </row>
    <row r="142" spans="1:4">
      <c r="A142" s="14" t="s">
        <v>254</v>
      </c>
      <c r="B142" s="14" t="s">
        <v>3209</v>
      </c>
      <c r="C142" s="14" t="s">
        <v>255</v>
      </c>
      <c r="D142" t="str">
        <f t="shared" si="4"/>
        <v>Master of Engineering/Master of Scinecn Program in Energy Management Technology</v>
      </c>
    </row>
    <row r="143" spans="1:4">
      <c r="A143" s="14" t="s">
        <v>3415</v>
      </c>
      <c r="B143" s="14" t="s">
        <v>3416</v>
      </c>
      <c r="C143" s="14" t="s">
        <v>3417</v>
      </c>
      <c r="D143" t="str">
        <f t="shared" si="4"/>
        <v>Master of Fine Arts Program in Human-Centered Design (International Program)</v>
      </c>
    </row>
    <row r="144" spans="1:4">
      <c r="A144" s="14" t="s">
        <v>3564</v>
      </c>
      <c r="B144" s="14" t="s">
        <v>3565</v>
      </c>
      <c r="C144" s="14" t="s">
        <v>3566</v>
      </c>
      <c r="D144" t="str">
        <f t="shared" si="4"/>
        <v>Master of Philosophy Program in Energy Technology (International Program)</v>
      </c>
    </row>
    <row r="145" spans="1:4">
      <c r="A145" s="14" t="s">
        <v>3544</v>
      </c>
      <c r="B145" s="14" t="s">
        <v>3545</v>
      </c>
      <c r="C145" s="14" t="s">
        <v>3546</v>
      </c>
      <c r="D145" t="str">
        <f t="shared" si="4"/>
        <v>Master of Philosophy Program in Environmental Technology (International Program)</v>
      </c>
    </row>
    <row r="146" spans="1:4">
      <c r="A146" s="14" t="s">
        <v>3478</v>
      </c>
      <c r="B146" s="14" t="s">
        <v>3479</v>
      </c>
      <c r="C146" s="14" t="s">
        <v>3480</v>
      </c>
      <c r="D146" t="str">
        <f t="shared" si="4"/>
        <v>Master of Science and Master of Engineering Program in Biological Engineering</v>
      </c>
    </row>
    <row r="147" spans="1:4">
      <c r="A147" s="14" t="s">
        <v>3457</v>
      </c>
      <c r="B147" s="14" t="s">
        <v>3458</v>
      </c>
      <c r="C147" s="14" t="s">
        <v>3459</v>
      </c>
      <c r="D147" t="str">
        <f t="shared" si="4"/>
        <v>Master of Science and Master of Fine Arts Program in Design and Planning (International Program)</v>
      </c>
    </row>
    <row r="148" spans="1:4">
      <c r="A148" s="14" t="s">
        <v>3316</v>
      </c>
      <c r="B148" s="14" t="s">
        <v>3317</v>
      </c>
      <c r="C148" s="14" t="s">
        <v>3318</v>
      </c>
      <c r="D148" t="str">
        <f t="shared" si="4"/>
        <v>Master of Science in Industrial Education Program in Civil Engineering</v>
      </c>
    </row>
    <row r="149" spans="1:4">
      <c r="A149" s="14" t="s">
        <v>312</v>
      </c>
      <c r="B149" s="14" t="s">
        <v>3205</v>
      </c>
      <c r="C149" s="14" t="s">
        <v>313</v>
      </c>
      <c r="D149" t="str">
        <f t="shared" si="4"/>
        <v>Master of Science in Industrial Education Program in Computer and Information Technology</v>
      </c>
    </row>
    <row r="150" spans="1:4">
      <c r="A150" s="14" t="s">
        <v>276</v>
      </c>
      <c r="B150" s="14" t="s">
        <v>3222</v>
      </c>
      <c r="C150" s="14" t="s">
        <v>277</v>
      </c>
      <c r="D150" t="str">
        <f t="shared" si="4"/>
        <v>Master of Science in Industrial Education Program in Electrical Engineering</v>
      </c>
    </row>
    <row r="151" spans="1:4">
      <c r="A151" s="14" t="s">
        <v>310</v>
      </c>
      <c r="B151" s="14" t="s">
        <v>3204</v>
      </c>
      <c r="C151" s="14" t="s">
        <v>311</v>
      </c>
      <c r="D151" t="str">
        <f t="shared" si="4"/>
        <v>Master of Science in Industrial Education Program in Learning Technology and Mass Communication</v>
      </c>
    </row>
    <row r="152" spans="1:4">
      <c r="A152" s="14" t="s">
        <v>266</v>
      </c>
      <c r="B152" s="14" t="s">
        <v>3217</v>
      </c>
      <c r="C152" s="14" t="s">
        <v>267</v>
      </c>
      <c r="D152" t="str">
        <f t="shared" si="4"/>
        <v>Master of Science in Industrial Education Program in Mechanical Engineering</v>
      </c>
    </row>
    <row r="153" spans="1:4">
      <c r="A153" s="14" t="s">
        <v>3412</v>
      </c>
      <c r="B153" s="14" t="s">
        <v>3413</v>
      </c>
      <c r="C153" s="14" t="s">
        <v>3414</v>
      </c>
      <c r="D153" t="str">
        <f t="shared" si="4"/>
        <v>Master of Science in Industrial Education Program in Production Engineering</v>
      </c>
    </row>
    <row r="154" spans="1:4">
      <c r="A154" s="14" t="s">
        <v>264</v>
      </c>
      <c r="B154" s="14" t="s">
        <v>3215</v>
      </c>
      <c r="C154" s="14" t="s">
        <v>265</v>
      </c>
      <c r="D154" t="str">
        <f t="shared" si="4"/>
        <v>Master of Science Program in Applied Mathematics</v>
      </c>
    </row>
    <row r="155" spans="1:4">
      <c r="A155" s="14" t="s">
        <v>326</v>
      </c>
      <c r="B155" s="14" t="s">
        <v>3223</v>
      </c>
      <c r="C155" s="14" t="s">
        <v>327</v>
      </c>
      <c r="D155" t="str">
        <f t="shared" si="4"/>
        <v>Master of Science Program in Applied Microbiology</v>
      </c>
    </row>
    <row r="156" spans="1:4">
      <c r="A156" s="14" t="s">
        <v>344</v>
      </c>
      <c r="B156" s="14" t="s">
        <v>3246</v>
      </c>
      <c r="C156" s="14" t="s">
        <v>345</v>
      </c>
      <c r="D156" t="str">
        <f t="shared" si="4"/>
        <v>Master of Science Program in Biochemical Technology</v>
      </c>
    </row>
    <row r="157" spans="1:4">
      <c r="A157" s="14" t="s">
        <v>3346</v>
      </c>
      <c r="B157" s="14" t="s">
        <v>3347</v>
      </c>
      <c r="C157" s="14" t="s">
        <v>3348</v>
      </c>
      <c r="D157" t="str">
        <f t="shared" si="4"/>
        <v>Master of Science Program in Bioinformatics and Systems Biology (International Program)</v>
      </c>
    </row>
    <row r="158" spans="1:4">
      <c r="A158" s="14" t="s">
        <v>240</v>
      </c>
      <c r="B158" s="14" t="s">
        <v>3198</v>
      </c>
      <c r="C158" s="14" t="s">
        <v>241</v>
      </c>
      <c r="D158" t="str">
        <f t="shared" si="4"/>
        <v>Master of Science Program in Biotechnology (International Program)</v>
      </c>
    </row>
    <row r="159" spans="1:4">
      <c r="A159" s="14" t="s">
        <v>3334</v>
      </c>
      <c r="B159" s="14" t="s">
        <v>3335</v>
      </c>
      <c r="C159" s="14" t="s">
        <v>3336</v>
      </c>
      <c r="D159" t="str">
        <f t="shared" si="4"/>
        <v>Master of Science Program in Building Technology (International Program)</v>
      </c>
    </row>
    <row r="160" spans="1:4">
      <c r="A160" s="14" t="s">
        <v>3304</v>
      </c>
      <c r="B160" s="14" t="s">
        <v>3305</v>
      </c>
      <c r="C160" s="14" t="s">
        <v>3306</v>
      </c>
      <c r="D160" t="str">
        <f t="shared" si="4"/>
        <v>Master of Science Program in Business Information System</v>
      </c>
    </row>
    <row r="161" spans="1:4">
      <c r="A161" s="14" t="s">
        <v>3502</v>
      </c>
      <c r="B161" s="14" t="s">
        <v>3503</v>
      </c>
      <c r="C161" s="14" t="s">
        <v>3504</v>
      </c>
      <c r="D161" t="str">
        <f t="shared" si="4"/>
        <v>Master of Science Program in Chemistry</v>
      </c>
    </row>
    <row r="162" spans="1:4">
      <c r="A162" s="14" t="s">
        <v>3379</v>
      </c>
      <c r="B162" s="14" t="s">
        <v>3380</v>
      </c>
      <c r="C162" s="14" t="s">
        <v>3381</v>
      </c>
      <c r="D162" t="str">
        <f t="shared" ref="D162:D180" si="5">MID(B162,11,LEN(B162))</f>
        <v>Master of Science Program in Chemistry for Teachers</v>
      </c>
    </row>
    <row r="163" spans="1:4">
      <c r="A163" s="14" t="s">
        <v>3520</v>
      </c>
      <c r="B163" s="14" t="s">
        <v>3521</v>
      </c>
      <c r="C163" s="14" t="s">
        <v>3522</v>
      </c>
      <c r="D163" t="str">
        <f t="shared" si="5"/>
        <v>Master of Science Program in Computer Science</v>
      </c>
    </row>
    <row r="164" spans="1:4">
      <c r="A164" s="14" t="s">
        <v>3340</v>
      </c>
      <c r="B164" s="14" t="s">
        <v>3341</v>
      </c>
      <c r="C164" s="14" t="s">
        <v>3342</v>
      </c>
      <c r="D164" t="str">
        <f t="shared" si="5"/>
        <v>Master of Science Program in Didactic Mathematics</v>
      </c>
    </row>
    <row r="165" spans="1:4">
      <c r="A165" s="14" t="s">
        <v>3541</v>
      </c>
      <c r="B165" s="14" t="s">
        <v>3542</v>
      </c>
      <c r="C165" s="14" t="s">
        <v>3543</v>
      </c>
      <c r="D165" t="str">
        <f t="shared" si="5"/>
        <v>Master of Science Program in Energy Technology (International Program)</v>
      </c>
    </row>
    <row r="166" spans="1:4">
      <c r="A166" s="14" t="s">
        <v>3561</v>
      </c>
      <c r="B166" s="14" t="s">
        <v>3562</v>
      </c>
      <c r="C166" s="14" t="s">
        <v>3563</v>
      </c>
      <c r="D166" t="str">
        <f t="shared" si="5"/>
        <v>Master of Science Program in Environmental Technology (International Program)</v>
      </c>
    </row>
    <row r="167" spans="1:4">
      <c r="A167" s="14" t="s">
        <v>280</v>
      </c>
      <c r="B167" s="14" t="s">
        <v>3226</v>
      </c>
      <c r="C167" s="14" t="s">
        <v>281</v>
      </c>
      <c r="D167" t="str">
        <f t="shared" si="5"/>
        <v>Master of Science Program in Industrial Chemistry</v>
      </c>
    </row>
    <row r="168" spans="1:4">
      <c r="A168" s="14" t="s">
        <v>318</v>
      </c>
      <c r="B168" s="14" t="s">
        <v>3211</v>
      </c>
      <c r="C168" s="14" t="s">
        <v>319</v>
      </c>
      <c r="D168" t="str">
        <f t="shared" si="5"/>
        <v>Master of Science Program in Information Technology</v>
      </c>
    </row>
    <row r="169" spans="1:4">
      <c r="A169" s="14" t="s">
        <v>3310</v>
      </c>
      <c r="B169" s="14" t="s">
        <v>3311</v>
      </c>
      <c r="C169" s="14" t="s">
        <v>3312</v>
      </c>
      <c r="D169" t="str">
        <f t="shared" si="5"/>
        <v>Master of Science Program in Logistics Management</v>
      </c>
    </row>
    <row r="170" spans="1:4">
      <c r="A170" s="14" t="s">
        <v>3517</v>
      </c>
      <c r="B170" s="14" t="s">
        <v>3518</v>
      </c>
      <c r="C170" s="14" t="s">
        <v>3519</v>
      </c>
      <c r="D170" t="str">
        <f t="shared" si="5"/>
        <v>Master of Science Program in Management</v>
      </c>
    </row>
    <row r="171" spans="1:4">
      <c r="A171" s="14" t="s">
        <v>286</v>
      </c>
      <c r="B171" s="14" t="s">
        <v>3231</v>
      </c>
      <c r="C171" s="14" t="s">
        <v>287</v>
      </c>
      <c r="D171" t="str">
        <f t="shared" si="5"/>
        <v>Master of Science Program in Physics</v>
      </c>
    </row>
    <row r="172" spans="1:4">
      <c r="A172" s="14" t="s">
        <v>3391</v>
      </c>
      <c r="B172" s="14" t="s">
        <v>3392</v>
      </c>
      <c r="C172" s="14" t="s">
        <v>3393</v>
      </c>
      <c r="D172" t="str">
        <f t="shared" si="5"/>
        <v>Master of Science Program in Physics for Teachers</v>
      </c>
    </row>
    <row r="173" spans="1:4">
      <c r="A173" s="14" t="s">
        <v>306</v>
      </c>
      <c r="B173" s="14" t="s">
        <v>3560</v>
      </c>
      <c r="C173" s="14" t="s">
        <v>307</v>
      </c>
      <c r="D173" t="str">
        <f t="shared" si="5"/>
        <v>Master of science Program in Postharvest Technology (International Program)</v>
      </c>
    </row>
    <row r="174" spans="1:4">
      <c r="A174" s="14" t="s">
        <v>3418</v>
      </c>
      <c r="B174" s="14" t="s">
        <v>3419</v>
      </c>
      <c r="C174" s="14" t="s">
        <v>3420</v>
      </c>
      <c r="D174" t="str">
        <f t="shared" si="5"/>
        <v>Master of Science Program in Printing and Packaging Technology</v>
      </c>
    </row>
    <row r="175" spans="1:4">
      <c r="A175" s="14" t="s">
        <v>3298</v>
      </c>
      <c r="B175" s="14" t="s">
        <v>3299</v>
      </c>
      <c r="C175" s="14" t="s">
        <v>3300</v>
      </c>
      <c r="D175" t="str">
        <f t="shared" si="5"/>
        <v>Master of Science Program in Project Management</v>
      </c>
    </row>
    <row r="176" spans="1:4">
      <c r="A176" s="14" t="s">
        <v>3364</v>
      </c>
      <c r="B176" s="14" t="s">
        <v>3365</v>
      </c>
      <c r="C176" s="14" t="s">
        <v>3366</v>
      </c>
      <c r="D176" t="str">
        <f t="shared" si="5"/>
        <v>Master of Science Program in Science and Technology</v>
      </c>
    </row>
    <row r="177" spans="1:4">
      <c r="A177" s="14" t="s">
        <v>3337</v>
      </c>
      <c r="B177" s="14" t="s">
        <v>3338</v>
      </c>
      <c r="C177" s="14" t="s">
        <v>3339</v>
      </c>
      <c r="D177" t="str">
        <f t="shared" si="5"/>
        <v>Master of Science Program in Software Engineering</v>
      </c>
    </row>
    <row r="178" spans="1:4">
      <c r="A178" s="14" t="s">
        <v>3301</v>
      </c>
      <c r="B178" s="14" t="s">
        <v>3302</v>
      </c>
      <c r="C178" s="14" t="s">
        <v>3303</v>
      </c>
      <c r="D178" t="str">
        <f t="shared" si="5"/>
        <v>Master of Science Program in Technology and Innovation Management</v>
      </c>
    </row>
    <row r="179" spans="1:4">
      <c r="A179" s="14" t="s">
        <v>3376</v>
      </c>
      <c r="B179" s="14" t="s">
        <v>3377</v>
      </c>
      <c r="C179" s="14" t="s">
        <v>3378</v>
      </c>
      <c r="D179" t="str">
        <f t="shared" si="5"/>
        <v>Master of Science Program in Technopreneurship</v>
      </c>
    </row>
    <row r="180" spans="1:4">
      <c r="A180" s="14" t="s">
        <v>320</v>
      </c>
      <c r="B180" s="14" t="s">
        <v>3213</v>
      </c>
      <c r="C180" s="14" t="s">
        <v>321</v>
      </c>
      <c r="D180" t="str">
        <f t="shared" si="5"/>
        <v>Master of Science/Master of Engineering/Master of Arts Program in Natural Resource Management</v>
      </c>
    </row>
    <row r="181" spans="1:4">
      <c r="A181" s="14" t="s">
        <v>35</v>
      </c>
      <c r="B181" s="14" t="s">
        <v>35</v>
      </c>
      <c r="C181" s="14" t="s">
        <v>35</v>
      </c>
    </row>
  </sheetData>
  <autoFilter ref="A1:D181">
    <sortState ref="A2:D181">
      <sortCondition ref="D1:D181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73"/>
  <sheetViews>
    <sheetView topLeftCell="B1" workbookViewId="0">
      <selection activeCell="D1" sqref="D1:D2"/>
    </sheetView>
  </sheetViews>
  <sheetFormatPr defaultRowHeight="15"/>
  <cols>
    <col min="1" max="1" width="8.140625" bestFit="1" customWidth="1"/>
    <col min="2" max="2" width="56.7109375" bestFit="1" customWidth="1"/>
    <col min="3" max="3" width="38.42578125" bestFit="1" customWidth="1"/>
    <col min="4" max="4" width="22.28515625" bestFit="1" customWidth="1"/>
  </cols>
  <sheetData>
    <row r="1" spans="1:4">
      <c r="A1" s="15" t="s">
        <v>203</v>
      </c>
      <c r="B1" s="15" t="s">
        <v>204</v>
      </c>
      <c r="C1" s="15" t="s">
        <v>205</v>
      </c>
      <c r="D1" s="16" t="s">
        <v>3580</v>
      </c>
    </row>
    <row r="2" spans="1:4">
      <c r="A2" s="14">
        <v>10903004</v>
      </c>
      <c r="B2" s="14" t="s">
        <v>2480</v>
      </c>
      <c r="C2" s="14" t="s">
        <v>389</v>
      </c>
      <c r="D2" t="str">
        <f t="shared" ref="D2:D33" si="0">MID(B2,11,LEN(B2))</f>
        <v xml:space="preserve"> Applied Computer Science</v>
      </c>
    </row>
    <row r="3" spans="1:4">
      <c r="A3" s="14">
        <v>10808012</v>
      </c>
      <c r="B3" s="14" t="s">
        <v>2481</v>
      </c>
      <c r="C3" s="14" t="s">
        <v>381</v>
      </c>
      <c r="D3" t="str">
        <f t="shared" si="0"/>
        <v xml:space="preserve"> Applied Computer Science-Multimedia</v>
      </c>
    </row>
    <row r="4" spans="1:4">
      <c r="A4" s="14">
        <v>11406002</v>
      </c>
      <c r="B4" s="14" t="s">
        <v>2482</v>
      </c>
      <c r="C4" s="14" t="s">
        <v>406</v>
      </c>
      <c r="D4" t="str">
        <f t="shared" si="0"/>
        <v xml:space="preserve"> APPLIED LINGUISTICS</v>
      </c>
    </row>
    <row r="5" spans="1:4">
      <c r="A5" s="14">
        <v>11406004</v>
      </c>
      <c r="B5" s="14" t="s">
        <v>2483</v>
      </c>
      <c r="C5" s="14" t="s">
        <v>465</v>
      </c>
      <c r="D5" t="str">
        <f t="shared" si="0"/>
        <v xml:space="preserve"> Applied Linguistics for English Language Tecaching</v>
      </c>
    </row>
    <row r="6" spans="1:4">
      <c r="A6" s="14">
        <v>10903006</v>
      </c>
      <c r="B6" s="14" t="s">
        <v>2484</v>
      </c>
      <c r="C6" s="14" t="s">
        <v>441</v>
      </c>
      <c r="D6" t="str">
        <f t="shared" si="0"/>
        <v xml:space="preserve"> Applied Mathematics</v>
      </c>
    </row>
    <row r="7" spans="1:4">
      <c r="A7" s="14">
        <v>10905016</v>
      </c>
      <c r="B7" s="14" t="s">
        <v>2485</v>
      </c>
      <c r="C7" s="14" t="s">
        <v>446</v>
      </c>
      <c r="D7" t="str">
        <f t="shared" si="0"/>
        <v xml:space="preserve"> Applied Microbiology</v>
      </c>
    </row>
    <row r="8" spans="1:4">
      <c r="A8" s="14">
        <v>10902012</v>
      </c>
      <c r="B8" s="14" t="s">
        <v>2486</v>
      </c>
      <c r="C8" s="14" t="s">
        <v>440</v>
      </c>
      <c r="D8" t="str">
        <f t="shared" si="0"/>
        <v xml:space="preserve"> Applied Physics</v>
      </c>
    </row>
    <row r="9" spans="1:4">
      <c r="A9" s="14">
        <v>10903005</v>
      </c>
      <c r="B9" s="14" t="s">
        <v>2487</v>
      </c>
      <c r="C9" s="14" t="s">
        <v>390</v>
      </c>
      <c r="D9" t="str">
        <f t="shared" si="0"/>
        <v xml:space="preserve"> Applied Statistics</v>
      </c>
    </row>
    <row r="10" spans="1:4">
      <c r="A10" s="14">
        <v>10700001</v>
      </c>
      <c r="B10" s="14" t="s">
        <v>2488</v>
      </c>
      <c r="C10" s="14" t="s">
        <v>416</v>
      </c>
      <c r="D10" t="str">
        <f t="shared" si="0"/>
        <v xml:space="preserve"> Aquaculture Engineering</v>
      </c>
    </row>
    <row r="11" spans="1:4">
      <c r="A11" s="14">
        <v>13604034</v>
      </c>
      <c r="B11" s="14" t="s">
        <v>2489</v>
      </c>
      <c r="C11" s="14" t="s">
        <v>416</v>
      </c>
      <c r="D11" t="str">
        <f t="shared" si="0"/>
        <v xml:space="preserve"> Aquaculture Engineering</v>
      </c>
    </row>
    <row r="12" spans="1:4">
      <c r="A12" s="14">
        <v>11200003</v>
      </c>
      <c r="B12" s="14" t="s">
        <v>2490</v>
      </c>
      <c r="C12" s="14" t="s">
        <v>456</v>
      </c>
      <c r="D12" t="str">
        <f t="shared" si="0"/>
        <v xml:space="preserve"> Architecture</v>
      </c>
    </row>
    <row r="13" spans="1:4">
      <c r="A13" s="14">
        <v>10708026</v>
      </c>
      <c r="B13" s="14" t="s">
        <v>2491</v>
      </c>
      <c r="C13" s="14" t="s">
        <v>426</v>
      </c>
      <c r="D13" t="str">
        <f t="shared" si="0"/>
        <v xml:space="preserve"> Automation Engineering</v>
      </c>
    </row>
    <row r="14" spans="1:4">
      <c r="A14" s="14">
        <v>10702003</v>
      </c>
      <c r="B14" s="14" t="s">
        <v>2492</v>
      </c>
      <c r="C14" s="14" t="s">
        <v>348</v>
      </c>
      <c r="D14" t="str">
        <f t="shared" si="0"/>
        <v xml:space="preserve"> Automotive Engineering</v>
      </c>
    </row>
    <row r="15" spans="1:4">
      <c r="A15" s="14">
        <v>11103004</v>
      </c>
      <c r="B15" s="14" t="s">
        <v>2493</v>
      </c>
      <c r="C15" s="14" t="s">
        <v>451</v>
      </c>
      <c r="D15" t="str">
        <f t="shared" si="0"/>
        <v xml:space="preserve"> Biochemical Technology</v>
      </c>
    </row>
    <row r="16" spans="1:4">
      <c r="A16" s="14">
        <v>11100001</v>
      </c>
      <c r="B16" s="14" t="s">
        <v>2494</v>
      </c>
      <c r="C16" s="14" t="s">
        <v>448</v>
      </c>
      <c r="D16" t="str">
        <f t="shared" si="0"/>
        <v xml:space="preserve"> Bioinformatics</v>
      </c>
    </row>
    <row r="17" spans="1:4">
      <c r="A17" s="14">
        <v>10700002</v>
      </c>
      <c r="B17" s="14" t="s">
        <v>2495</v>
      </c>
      <c r="C17" s="14" t="s">
        <v>417</v>
      </c>
      <c r="D17" t="str">
        <f t="shared" si="0"/>
        <v xml:space="preserve"> Biological Engineering</v>
      </c>
    </row>
    <row r="18" spans="1:4">
      <c r="A18" s="14">
        <v>13603033</v>
      </c>
      <c r="B18" s="14" t="s">
        <v>2496</v>
      </c>
      <c r="C18" s="14" t="s">
        <v>417</v>
      </c>
      <c r="D18" t="str">
        <f t="shared" si="0"/>
        <v xml:space="preserve"> Biological Engineering</v>
      </c>
    </row>
    <row r="19" spans="1:4">
      <c r="A19" s="14">
        <v>10905017</v>
      </c>
      <c r="B19" s="14" t="s">
        <v>2497</v>
      </c>
      <c r="C19" s="14" t="s">
        <v>447</v>
      </c>
      <c r="D19" t="str">
        <f t="shared" si="0"/>
        <v xml:space="preserve"> Biosciences</v>
      </c>
    </row>
    <row r="20" spans="1:4">
      <c r="A20" s="14">
        <v>11104001</v>
      </c>
      <c r="B20" s="14" t="s">
        <v>2498</v>
      </c>
      <c r="C20" s="14" t="s">
        <v>452</v>
      </c>
      <c r="D20" t="str">
        <f t="shared" si="0"/>
        <v xml:space="preserve"> Biotechnology</v>
      </c>
    </row>
    <row r="21" spans="1:4">
      <c r="A21" s="14">
        <v>11105001</v>
      </c>
      <c r="B21" s="14" t="s">
        <v>2499</v>
      </c>
      <c r="C21" s="14" t="s">
        <v>452</v>
      </c>
      <c r="D21" t="str">
        <f t="shared" si="0"/>
        <v xml:space="preserve"> Biotechnology</v>
      </c>
    </row>
    <row r="22" spans="1:4">
      <c r="A22" s="14">
        <v>11200010</v>
      </c>
      <c r="B22" s="14" t="s">
        <v>2500</v>
      </c>
      <c r="C22" s="14" t="s">
        <v>462</v>
      </c>
      <c r="D22" t="str">
        <f t="shared" si="0"/>
        <v xml:space="preserve"> Building Technology</v>
      </c>
    </row>
    <row r="23" spans="1:4">
      <c r="A23" s="14">
        <v>10706001</v>
      </c>
      <c r="B23" s="14" t="s">
        <v>2501</v>
      </c>
      <c r="C23" s="14" t="s">
        <v>361</v>
      </c>
      <c r="D23" t="str">
        <f t="shared" si="0"/>
        <v xml:space="preserve"> Chemical Engineering</v>
      </c>
    </row>
    <row r="24" spans="1:4">
      <c r="A24" s="14">
        <v>10706006</v>
      </c>
      <c r="B24" s="14" t="s">
        <v>2502</v>
      </c>
      <c r="C24" s="14" t="s">
        <v>362</v>
      </c>
      <c r="D24" t="str">
        <f t="shared" si="0"/>
        <v xml:space="preserve"> Chemistry</v>
      </c>
    </row>
    <row r="25" spans="1:4">
      <c r="A25" s="14">
        <v>10902006</v>
      </c>
      <c r="B25" s="14" t="s">
        <v>2503</v>
      </c>
      <c r="C25" s="14" t="s">
        <v>362</v>
      </c>
      <c r="D25" t="str">
        <f t="shared" si="0"/>
        <v xml:space="preserve"> Chemistry</v>
      </c>
    </row>
    <row r="26" spans="1:4">
      <c r="A26" s="14">
        <v>10904006</v>
      </c>
      <c r="B26" s="14" t="s">
        <v>2504</v>
      </c>
      <c r="C26" s="14" t="s">
        <v>362</v>
      </c>
      <c r="D26" t="str">
        <f t="shared" si="0"/>
        <v xml:space="preserve"> Chemistry</v>
      </c>
    </row>
    <row r="27" spans="1:4">
      <c r="A27" s="14">
        <v>10904008</v>
      </c>
      <c r="B27" s="14" t="s">
        <v>2505</v>
      </c>
      <c r="C27" s="14" t="s">
        <v>443</v>
      </c>
      <c r="D27" t="str">
        <f t="shared" si="0"/>
        <v xml:space="preserve"> Chemistry for Teachers</v>
      </c>
    </row>
    <row r="28" spans="1:4">
      <c r="A28" s="14">
        <v>10704005</v>
      </c>
      <c r="B28" s="14" t="s">
        <v>2506</v>
      </c>
      <c r="C28" s="14" t="s">
        <v>356</v>
      </c>
      <c r="D28" t="str">
        <f t="shared" si="0"/>
        <v xml:space="preserve"> Civil Engineering</v>
      </c>
    </row>
    <row r="29" spans="1:4">
      <c r="A29" s="14">
        <v>10805003</v>
      </c>
      <c r="B29" s="14" t="s">
        <v>2507</v>
      </c>
      <c r="C29" s="14" t="s">
        <v>356</v>
      </c>
      <c r="D29" t="str">
        <f t="shared" si="0"/>
        <v xml:space="preserve"> Civil Engineering</v>
      </c>
    </row>
    <row r="30" spans="1:4">
      <c r="A30" s="14">
        <v>10704010</v>
      </c>
      <c r="B30" s="14" t="s">
        <v>2508</v>
      </c>
      <c r="C30" s="14" t="s">
        <v>357</v>
      </c>
      <c r="D30" t="str">
        <f t="shared" si="0"/>
        <v xml:space="preserve"> Civil Engineering Technology</v>
      </c>
    </row>
    <row r="31" spans="1:4">
      <c r="A31" s="14">
        <v>11200004</v>
      </c>
      <c r="B31" s="14" t="s">
        <v>2509</v>
      </c>
      <c r="C31" s="14" t="s">
        <v>457</v>
      </c>
      <c r="D31" t="str">
        <f t="shared" si="0"/>
        <v xml:space="preserve"> Communication Design </v>
      </c>
    </row>
    <row r="32" spans="1:4">
      <c r="A32" s="14">
        <v>10808011</v>
      </c>
      <c r="B32" s="14" t="s">
        <v>2510</v>
      </c>
      <c r="C32" s="14" t="s">
        <v>380</v>
      </c>
      <c r="D32" t="str">
        <f t="shared" si="0"/>
        <v xml:space="preserve"> Computer and Information Technology</v>
      </c>
    </row>
    <row r="33" spans="1:4">
      <c r="A33" s="14">
        <v>10712018</v>
      </c>
      <c r="B33" s="14" t="s">
        <v>2511</v>
      </c>
      <c r="C33" s="14" t="s">
        <v>373</v>
      </c>
      <c r="D33" t="str">
        <f t="shared" si="0"/>
        <v xml:space="preserve"> Computer Engineering</v>
      </c>
    </row>
    <row r="34" spans="1:4">
      <c r="A34" s="14">
        <v>10712002</v>
      </c>
      <c r="B34" s="14" t="s">
        <v>2512</v>
      </c>
      <c r="C34" s="14" t="s">
        <v>372</v>
      </c>
      <c r="D34" t="str">
        <f t="shared" ref="D34:D65" si="1">MID(B34,11,LEN(B34))</f>
        <v xml:space="preserve"> Computer Science</v>
      </c>
    </row>
    <row r="35" spans="1:4">
      <c r="A35" s="14">
        <v>11300002</v>
      </c>
      <c r="B35" s="14" t="s">
        <v>2513</v>
      </c>
      <c r="C35" s="14" t="s">
        <v>372</v>
      </c>
      <c r="D35" t="str">
        <f t="shared" si="1"/>
        <v xml:space="preserve"> Computer Science</v>
      </c>
    </row>
    <row r="36" spans="1:4">
      <c r="A36" s="14">
        <v>10704012</v>
      </c>
      <c r="B36" s="14" t="s">
        <v>2514</v>
      </c>
      <c r="C36" s="14" t="s">
        <v>422</v>
      </c>
      <c r="D36" t="str">
        <f t="shared" si="1"/>
        <v xml:space="preserve"> Construction Engineering and Management</v>
      </c>
    </row>
    <row r="37" spans="1:4">
      <c r="A37" s="14">
        <v>10705020</v>
      </c>
      <c r="B37" s="14" t="s">
        <v>2515</v>
      </c>
      <c r="C37" s="14" t="s">
        <v>359</v>
      </c>
      <c r="D37" t="str">
        <f t="shared" si="1"/>
        <v xml:space="preserve"> Control System and Instrumentation Engineering</v>
      </c>
    </row>
    <row r="38" spans="1:4">
      <c r="A38" s="14">
        <v>10708020</v>
      </c>
      <c r="B38" s="14" t="s">
        <v>2516</v>
      </c>
      <c r="C38" s="14" t="s">
        <v>359</v>
      </c>
      <c r="D38" t="str">
        <f t="shared" si="1"/>
        <v xml:space="preserve"> Control System and Instrumentation Engineering</v>
      </c>
    </row>
    <row r="39" spans="1:4">
      <c r="A39" s="14">
        <v>13400002</v>
      </c>
      <c r="B39" s="14" t="s">
        <v>2517</v>
      </c>
      <c r="C39" s="14" t="s">
        <v>472</v>
      </c>
      <c r="D39" t="str">
        <f t="shared" si="1"/>
        <v xml:space="preserve"> Development of Industrial Competitiveness</v>
      </c>
    </row>
    <row r="40" spans="1:4">
      <c r="A40" s="14">
        <v>10903003</v>
      </c>
      <c r="B40" s="14" t="s">
        <v>2518</v>
      </c>
      <c r="C40" s="14" t="s">
        <v>388</v>
      </c>
      <c r="D40" t="str">
        <f t="shared" si="1"/>
        <v xml:space="preserve"> Didactic Mathematics</v>
      </c>
    </row>
    <row r="41" spans="1:4">
      <c r="A41" s="14">
        <v>10802007</v>
      </c>
      <c r="B41" s="14" t="s">
        <v>2519</v>
      </c>
      <c r="C41" s="14" t="s">
        <v>377</v>
      </c>
      <c r="D41" t="str">
        <f t="shared" si="1"/>
        <v xml:space="preserve"> Educational Technology and Mass Communication</v>
      </c>
    </row>
    <row r="42" spans="1:4">
      <c r="A42" s="14">
        <v>10712023</v>
      </c>
      <c r="B42" s="14" t="s">
        <v>2520</v>
      </c>
      <c r="C42" s="14" t="s">
        <v>431</v>
      </c>
      <c r="D42" t="str">
        <f t="shared" si="1"/>
        <v xml:space="preserve"> Electrical and Computer Engineering</v>
      </c>
    </row>
    <row r="43" spans="1:4">
      <c r="A43" s="14">
        <v>10711026</v>
      </c>
      <c r="B43" s="14" t="s">
        <v>2521</v>
      </c>
      <c r="C43" s="14" t="s">
        <v>371</v>
      </c>
      <c r="D43" t="str">
        <f t="shared" si="1"/>
        <v xml:space="preserve"> Electrical and Information Engineering Technology</v>
      </c>
    </row>
    <row r="44" spans="1:4">
      <c r="A44" s="14">
        <v>10711025</v>
      </c>
      <c r="B44" s="14" t="s">
        <v>2522</v>
      </c>
      <c r="C44" s="14" t="s">
        <v>430</v>
      </c>
      <c r="D44" t="str">
        <f t="shared" si="1"/>
        <v xml:space="preserve"> Electrical Communication and Electronic Engineering</v>
      </c>
    </row>
    <row r="45" spans="1:4">
      <c r="A45" s="14">
        <v>10705004</v>
      </c>
      <c r="B45" s="14" t="s">
        <v>2523</v>
      </c>
      <c r="C45" s="14" t="s">
        <v>358</v>
      </c>
      <c r="D45" t="str">
        <f t="shared" si="1"/>
        <v xml:space="preserve"> Electrical Engineering</v>
      </c>
    </row>
    <row r="46" spans="1:4">
      <c r="A46" s="14">
        <v>10804002</v>
      </c>
      <c r="B46" s="14" t="s">
        <v>2524</v>
      </c>
      <c r="C46" s="14" t="s">
        <v>358</v>
      </c>
      <c r="D46" t="str">
        <f t="shared" si="1"/>
        <v xml:space="preserve"> Electrical Engineering</v>
      </c>
    </row>
    <row r="47" spans="1:4">
      <c r="A47" s="14">
        <v>11300003</v>
      </c>
      <c r="B47" s="14" t="s">
        <v>2525</v>
      </c>
      <c r="C47" s="14" t="s">
        <v>401</v>
      </c>
      <c r="D47" t="str">
        <f t="shared" si="1"/>
        <v xml:space="preserve"> Electronic Business</v>
      </c>
    </row>
    <row r="48" spans="1:4">
      <c r="A48" s="14">
        <v>11300007</v>
      </c>
      <c r="B48" s="14" t="s">
        <v>2526</v>
      </c>
      <c r="C48" s="14" t="s">
        <v>463</v>
      </c>
      <c r="D48" t="str">
        <f t="shared" si="1"/>
        <v xml:space="preserve"> Electronic Businness</v>
      </c>
    </row>
    <row r="49" spans="1:4">
      <c r="A49" s="14">
        <v>10705023</v>
      </c>
      <c r="B49" s="14" t="s">
        <v>2527</v>
      </c>
      <c r="C49" s="14" t="s">
        <v>360</v>
      </c>
      <c r="D49" t="str">
        <f t="shared" si="1"/>
        <v xml:space="preserve"> Electronics and Telecommunication Engineering</v>
      </c>
    </row>
    <row r="50" spans="1:4">
      <c r="A50" s="14">
        <v>10708023</v>
      </c>
      <c r="B50" s="14" t="s">
        <v>2528</v>
      </c>
      <c r="C50" s="14" t="s">
        <v>360</v>
      </c>
      <c r="D50" t="str">
        <f t="shared" si="1"/>
        <v xml:space="preserve"> Electronics and Telecommunication Engineering</v>
      </c>
    </row>
    <row r="51" spans="1:4">
      <c r="A51" s="14">
        <v>10711023</v>
      </c>
      <c r="B51" s="14" t="s">
        <v>2529</v>
      </c>
      <c r="C51" s="14" t="s">
        <v>360</v>
      </c>
      <c r="D51" t="str">
        <f t="shared" si="1"/>
        <v xml:space="preserve"> Electronics and Telecommunication Engineering</v>
      </c>
    </row>
    <row r="52" spans="1:4">
      <c r="A52" s="14">
        <v>11003007</v>
      </c>
      <c r="B52" s="14" t="s">
        <v>2530</v>
      </c>
      <c r="C52" s="14" t="s">
        <v>396</v>
      </c>
      <c r="D52" t="str">
        <f t="shared" si="1"/>
        <v xml:space="preserve"> Energy Management</v>
      </c>
    </row>
    <row r="53" spans="1:4">
      <c r="A53" s="14">
        <v>11003002</v>
      </c>
      <c r="B53" s="14" t="s">
        <v>2531</v>
      </c>
      <c r="C53" s="14" t="s">
        <v>394</v>
      </c>
      <c r="D53" t="str">
        <f t="shared" si="1"/>
        <v xml:space="preserve"> Energy Management Technology</v>
      </c>
    </row>
    <row r="54" spans="1:4">
      <c r="A54" s="14">
        <v>11002001</v>
      </c>
      <c r="B54" s="14" t="s">
        <v>2532</v>
      </c>
      <c r="C54" s="14" t="s">
        <v>393</v>
      </c>
      <c r="D54" t="str">
        <f t="shared" si="1"/>
        <v xml:space="preserve"> Energy Technology</v>
      </c>
    </row>
    <row r="55" spans="1:4">
      <c r="A55" s="14">
        <v>11003001</v>
      </c>
      <c r="B55" s="14" t="s">
        <v>2533</v>
      </c>
      <c r="C55" s="14" t="s">
        <v>393</v>
      </c>
      <c r="D55" t="str">
        <f t="shared" si="1"/>
        <v xml:space="preserve"> Energy Technology</v>
      </c>
    </row>
    <row r="56" spans="1:4">
      <c r="A56" s="14">
        <v>11005001</v>
      </c>
      <c r="B56" s="14" t="s">
        <v>2534</v>
      </c>
      <c r="C56" s="14" t="s">
        <v>393</v>
      </c>
      <c r="D56" t="str">
        <f t="shared" si="1"/>
        <v xml:space="preserve"> Energy Technology</v>
      </c>
    </row>
    <row r="57" spans="1:4">
      <c r="A57" s="14">
        <v>13000001</v>
      </c>
      <c r="B57" s="14" t="s">
        <v>2535</v>
      </c>
      <c r="C57" s="14" t="s">
        <v>393</v>
      </c>
      <c r="D57" t="str">
        <f t="shared" si="1"/>
        <v xml:space="preserve"> Energy Technology</v>
      </c>
    </row>
    <row r="58" spans="1:4">
      <c r="A58" s="14">
        <v>13000003</v>
      </c>
      <c r="B58" s="14" t="s">
        <v>2536</v>
      </c>
      <c r="C58" s="14" t="s">
        <v>466</v>
      </c>
      <c r="D58" t="str">
        <f t="shared" si="1"/>
        <v xml:space="preserve"> Energy Technology and Management</v>
      </c>
    </row>
    <row r="59" spans="1:4">
      <c r="A59" s="14">
        <v>10700003</v>
      </c>
      <c r="B59" s="14" t="s">
        <v>2537</v>
      </c>
      <c r="C59" s="14" t="s">
        <v>346</v>
      </c>
      <c r="D59" t="str">
        <f t="shared" si="1"/>
        <v xml:space="preserve"> Engineering</v>
      </c>
    </row>
    <row r="60" spans="1:4">
      <c r="A60" s="14">
        <v>11406001</v>
      </c>
      <c r="B60" s="14" t="s">
        <v>2538</v>
      </c>
      <c r="C60" s="14" t="s">
        <v>405</v>
      </c>
      <c r="D60" t="str">
        <f t="shared" si="1"/>
        <v xml:space="preserve"> English for Professional and Internatonal Communic</v>
      </c>
    </row>
    <row r="61" spans="1:4">
      <c r="A61" s="14">
        <v>13100006</v>
      </c>
      <c r="B61" s="14" t="s">
        <v>2539</v>
      </c>
      <c r="C61" s="14" t="s">
        <v>414</v>
      </c>
      <c r="D61" t="str">
        <f t="shared" si="1"/>
        <v xml:space="preserve"> Entrepreneurship Management</v>
      </c>
    </row>
    <row r="62" spans="1:4">
      <c r="A62" s="14">
        <v>10710022</v>
      </c>
      <c r="B62" s="14" t="s">
        <v>2540</v>
      </c>
      <c r="C62" s="14" t="s">
        <v>369</v>
      </c>
      <c r="D62" t="str">
        <f t="shared" si="1"/>
        <v xml:space="preserve"> Environmental Engineering</v>
      </c>
    </row>
    <row r="63" spans="1:4">
      <c r="A63" s="14">
        <v>10712022</v>
      </c>
      <c r="B63" s="14" t="s">
        <v>2541</v>
      </c>
      <c r="C63" s="14" t="s">
        <v>369</v>
      </c>
      <c r="D63" t="str">
        <f t="shared" si="1"/>
        <v xml:space="preserve"> Environmental Engineering</v>
      </c>
    </row>
    <row r="64" spans="1:4">
      <c r="A64" s="14">
        <v>11404004</v>
      </c>
      <c r="B64" s="14" t="s">
        <v>2542</v>
      </c>
      <c r="C64" s="14" t="s">
        <v>404</v>
      </c>
      <c r="D64" t="str">
        <f t="shared" si="1"/>
        <v xml:space="preserve"> Environmental Social Sciences</v>
      </c>
    </row>
    <row r="65" spans="1:4">
      <c r="A65" s="14">
        <v>11003005</v>
      </c>
      <c r="B65" s="14" t="s">
        <v>2543</v>
      </c>
      <c r="C65" s="14" t="s">
        <v>395</v>
      </c>
      <c r="D65" t="str">
        <f t="shared" si="1"/>
        <v xml:space="preserve"> Environmental Technology</v>
      </c>
    </row>
    <row r="66" spans="1:4">
      <c r="A66" s="14">
        <v>11005005</v>
      </c>
      <c r="B66" s="14" t="s">
        <v>2544</v>
      </c>
      <c r="C66" s="14" t="s">
        <v>395</v>
      </c>
      <c r="D66" t="str">
        <f t="shared" ref="D66:D97" si="2">MID(B66,11,LEN(B66))</f>
        <v xml:space="preserve"> Environmental Technology</v>
      </c>
    </row>
    <row r="67" spans="1:4">
      <c r="A67" s="14">
        <v>13000002</v>
      </c>
      <c r="B67" s="14" t="s">
        <v>2545</v>
      </c>
      <c r="C67" s="14" t="s">
        <v>395</v>
      </c>
      <c r="D67" t="str">
        <f t="shared" si="2"/>
        <v xml:space="preserve"> Environmental Technology</v>
      </c>
    </row>
    <row r="68" spans="1:4">
      <c r="A68" s="14">
        <v>13000004</v>
      </c>
      <c r="B68" s="14" t="s">
        <v>2546</v>
      </c>
      <c r="C68" s="14" t="s">
        <v>467</v>
      </c>
      <c r="D68" t="str">
        <f t="shared" si="2"/>
        <v xml:space="preserve"> Environmental Technology and Management</v>
      </c>
    </row>
    <row r="69" spans="1:4">
      <c r="A69" s="14">
        <v>10707032</v>
      </c>
      <c r="B69" s="14" t="s">
        <v>2547</v>
      </c>
      <c r="C69" s="14" t="s">
        <v>363</v>
      </c>
      <c r="D69" t="str">
        <f t="shared" si="2"/>
        <v xml:space="preserve"> Food Engineering</v>
      </c>
    </row>
    <row r="70" spans="1:4">
      <c r="A70" s="14">
        <v>10905015</v>
      </c>
      <c r="B70" s="14" t="s">
        <v>2548</v>
      </c>
      <c r="C70" s="14" t="s">
        <v>445</v>
      </c>
      <c r="D70" t="str">
        <f t="shared" si="2"/>
        <v xml:space="preserve"> Food Science and Technology</v>
      </c>
    </row>
    <row r="71" spans="1:4">
      <c r="A71" s="14">
        <v>10704014</v>
      </c>
      <c r="B71" s="14" t="s">
        <v>2549</v>
      </c>
      <c r="C71" s="14" t="s">
        <v>424</v>
      </c>
      <c r="D71" t="str">
        <f t="shared" si="2"/>
        <v xml:space="preserve"> Geotechnical Engineering</v>
      </c>
    </row>
    <row r="72" spans="1:4">
      <c r="A72" s="14">
        <v>13100001</v>
      </c>
      <c r="B72" s="14" t="s">
        <v>2550</v>
      </c>
      <c r="C72" s="14" t="s">
        <v>409</v>
      </c>
      <c r="D72" t="str">
        <f t="shared" si="2"/>
        <v xml:space="preserve"> GMI</v>
      </c>
    </row>
    <row r="73" spans="1:4">
      <c r="A73" s="14">
        <v>10703022</v>
      </c>
      <c r="B73" s="14" t="s">
        <v>2551</v>
      </c>
      <c r="C73" s="14" t="s">
        <v>355</v>
      </c>
      <c r="D73" t="str">
        <f t="shared" si="2"/>
        <v xml:space="preserve"> Industrial and Manufacturing Systems Engineering</v>
      </c>
    </row>
    <row r="74" spans="1:4">
      <c r="A74" s="14">
        <v>10904007</v>
      </c>
      <c r="B74" s="14" t="s">
        <v>2552</v>
      </c>
      <c r="C74" s="14" t="s">
        <v>442</v>
      </c>
      <c r="D74" t="str">
        <f t="shared" si="2"/>
        <v xml:space="preserve"> Industrial Chemistry</v>
      </c>
    </row>
    <row r="75" spans="1:4">
      <c r="A75" s="14">
        <v>11200009</v>
      </c>
      <c r="B75" s="14" t="s">
        <v>2553</v>
      </c>
      <c r="C75" s="14" t="s">
        <v>461</v>
      </c>
      <c r="D75" t="str">
        <f t="shared" si="2"/>
        <v xml:space="preserve"> Industrial Design</v>
      </c>
    </row>
    <row r="76" spans="1:4">
      <c r="A76" s="14">
        <v>11200008</v>
      </c>
      <c r="B76" s="14" t="s">
        <v>2554</v>
      </c>
      <c r="C76" s="14" t="s">
        <v>460</v>
      </c>
      <c r="D76" t="str">
        <f t="shared" si="2"/>
        <v xml:space="preserve"> Industrial Design(International Program)</v>
      </c>
    </row>
    <row r="77" spans="1:4">
      <c r="A77" s="14">
        <v>10708025</v>
      </c>
      <c r="B77" s="14" t="s">
        <v>2555</v>
      </c>
      <c r="C77" s="14" t="s">
        <v>425</v>
      </c>
      <c r="D77" t="str">
        <f t="shared" si="2"/>
        <v xml:space="preserve"> Industrial Metrology</v>
      </c>
    </row>
    <row r="78" spans="1:4">
      <c r="A78" s="14">
        <v>11300001</v>
      </c>
      <c r="B78" s="14" t="s">
        <v>2556</v>
      </c>
      <c r="C78" s="14" t="s">
        <v>400</v>
      </c>
      <c r="D78" t="str">
        <f t="shared" si="2"/>
        <v xml:space="preserve"> Information Technology</v>
      </c>
    </row>
    <row r="79" spans="1:4">
      <c r="A79" s="14">
        <v>10708024</v>
      </c>
      <c r="B79" s="14" t="s">
        <v>2557</v>
      </c>
      <c r="C79" s="14" t="s">
        <v>359</v>
      </c>
      <c r="D79" t="str">
        <f t="shared" si="2"/>
        <v xml:space="preserve"> Instrumentation and Control</v>
      </c>
    </row>
    <row r="80" spans="1:4">
      <c r="A80" s="14">
        <v>10709004</v>
      </c>
      <c r="B80" s="14" t="s">
        <v>2558</v>
      </c>
      <c r="C80" s="14" t="s">
        <v>364</v>
      </c>
      <c r="D80" t="str">
        <f t="shared" si="2"/>
        <v xml:space="preserve"> Integrated Product Design and Manufacturing</v>
      </c>
    </row>
    <row r="81" spans="1:4">
      <c r="A81" s="14">
        <v>11004004</v>
      </c>
      <c r="B81" s="14" t="s">
        <v>2559</v>
      </c>
      <c r="C81" s="14" t="s">
        <v>364</v>
      </c>
      <c r="D81" t="str">
        <f t="shared" si="2"/>
        <v xml:space="preserve"> Integrated Product Design and Manufacturing</v>
      </c>
    </row>
    <row r="82" spans="1:4">
      <c r="A82" s="14">
        <v>11200002</v>
      </c>
      <c r="B82" s="14" t="s">
        <v>2560</v>
      </c>
      <c r="C82" s="14" t="s">
        <v>455</v>
      </c>
      <c r="D82" t="str">
        <f t="shared" si="2"/>
        <v xml:space="preserve"> Interior Architecture</v>
      </c>
    </row>
    <row r="83" spans="1:4">
      <c r="A83" s="14">
        <v>10800018</v>
      </c>
      <c r="B83" s="14" t="s">
        <v>2561</v>
      </c>
      <c r="C83" s="14" t="s">
        <v>432</v>
      </c>
      <c r="D83" t="str">
        <f t="shared" si="2"/>
        <v xml:space="preserve"> Learning Innovation and Technology</v>
      </c>
    </row>
    <row r="84" spans="1:4">
      <c r="A84" s="14">
        <v>10802020</v>
      </c>
      <c r="B84" s="14" t="s">
        <v>2562</v>
      </c>
      <c r="C84" s="14" t="s">
        <v>434</v>
      </c>
      <c r="D84" t="str">
        <f t="shared" si="2"/>
        <v xml:space="preserve"> Learning Technology and Mass Communication</v>
      </c>
    </row>
    <row r="85" spans="1:4">
      <c r="A85" s="14">
        <v>13100003</v>
      </c>
      <c r="B85" s="14" t="s">
        <v>2563</v>
      </c>
      <c r="C85" s="14" t="s">
        <v>411</v>
      </c>
      <c r="D85" t="str">
        <f t="shared" si="2"/>
        <v xml:space="preserve"> Logistics Management</v>
      </c>
    </row>
    <row r="86" spans="1:4">
      <c r="A86" s="14">
        <v>13100010</v>
      </c>
      <c r="B86" s="14" t="s">
        <v>2564</v>
      </c>
      <c r="C86" s="14" t="s">
        <v>470</v>
      </c>
      <c r="D86" t="str">
        <f t="shared" si="2"/>
        <v xml:space="preserve"> Management</v>
      </c>
    </row>
    <row r="87" spans="1:4">
      <c r="A87" s="14">
        <v>10703021</v>
      </c>
      <c r="B87" s="14" t="s">
        <v>2565</v>
      </c>
      <c r="C87" s="14" t="s">
        <v>420</v>
      </c>
      <c r="D87" t="str">
        <f t="shared" si="2"/>
        <v xml:space="preserve"> Manufacturing and Systems Engineering</v>
      </c>
    </row>
    <row r="88" spans="1:4">
      <c r="A88" s="14">
        <v>10703019</v>
      </c>
      <c r="B88" s="14" t="s">
        <v>2566</v>
      </c>
      <c r="C88" s="14" t="s">
        <v>418</v>
      </c>
      <c r="D88" t="str">
        <f t="shared" si="2"/>
        <v xml:space="preserve"> Manufacturing Systems Engineering</v>
      </c>
    </row>
    <row r="89" spans="1:4">
      <c r="A89" s="14">
        <v>10709028</v>
      </c>
      <c r="B89" s="14" t="s">
        <v>2567</v>
      </c>
      <c r="C89" s="14" t="s">
        <v>367</v>
      </c>
      <c r="D89" t="str">
        <f t="shared" si="2"/>
        <v xml:space="preserve"> Materials Engineering</v>
      </c>
    </row>
    <row r="90" spans="1:4">
      <c r="A90" s="14">
        <v>10709032</v>
      </c>
      <c r="B90" s="14" t="s">
        <v>2568</v>
      </c>
      <c r="C90" s="14" t="s">
        <v>429</v>
      </c>
      <c r="D90" t="str">
        <f t="shared" si="2"/>
        <v xml:space="preserve"> Materials Processing Technology and Manufacturing Innovation</v>
      </c>
    </row>
    <row r="91" spans="1:4">
      <c r="A91" s="14">
        <v>11004003</v>
      </c>
      <c r="B91" s="14" t="s">
        <v>2569</v>
      </c>
      <c r="C91" s="14" t="s">
        <v>397</v>
      </c>
      <c r="D91" t="str">
        <f t="shared" si="2"/>
        <v xml:space="preserve"> Materials Technology</v>
      </c>
    </row>
    <row r="92" spans="1:4">
      <c r="A92" s="14">
        <v>10703001</v>
      </c>
      <c r="B92" s="14" t="s">
        <v>2570</v>
      </c>
      <c r="C92" s="14" t="s">
        <v>349</v>
      </c>
      <c r="D92" t="str">
        <f t="shared" si="2"/>
        <v xml:space="preserve"> Mathematics</v>
      </c>
    </row>
    <row r="93" spans="1:4">
      <c r="A93" s="14">
        <v>10712001</v>
      </c>
      <c r="B93" s="14" t="s">
        <v>2571</v>
      </c>
      <c r="C93" s="14" t="s">
        <v>349</v>
      </c>
      <c r="D93" t="str">
        <f t="shared" si="2"/>
        <v xml:space="preserve"> Mathematics</v>
      </c>
    </row>
    <row r="94" spans="1:4">
      <c r="A94" s="14">
        <v>10903001</v>
      </c>
      <c r="B94" s="14" t="s">
        <v>2572</v>
      </c>
      <c r="C94" s="14" t="s">
        <v>349</v>
      </c>
      <c r="D94" t="str">
        <f t="shared" si="2"/>
        <v xml:space="preserve"> Mathematics</v>
      </c>
    </row>
    <row r="95" spans="1:4">
      <c r="A95" s="14">
        <v>10702002</v>
      </c>
      <c r="B95" s="14" t="s">
        <v>2573</v>
      </c>
      <c r="C95" s="14" t="s">
        <v>347</v>
      </c>
      <c r="D95" t="str">
        <f t="shared" si="2"/>
        <v xml:space="preserve"> Mechanical Engineering</v>
      </c>
    </row>
    <row r="96" spans="1:4">
      <c r="A96" s="14">
        <v>10803001</v>
      </c>
      <c r="B96" s="14" t="s">
        <v>2574</v>
      </c>
      <c r="C96" s="14" t="s">
        <v>347</v>
      </c>
      <c r="D96" t="str">
        <f t="shared" si="2"/>
        <v xml:space="preserve"> Mechanical Engineering</v>
      </c>
    </row>
    <row r="97" spans="1:4">
      <c r="A97" s="14">
        <v>10703015</v>
      </c>
      <c r="B97" s="14" t="s">
        <v>2575</v>
      </c>
      <c r="C97" s="14" t="s">
        <v>353</v>
      </c>
      <c r="D97" t="str">
        <f t="shared" si="2"/>
        <v xml:space="preserve"> Mechatronics Engineering</v>
      </c>
    </row>
    <row r="98" spans="1:4">
      <c r="A98" s="14">
        <v>10899014</v>
      </c>
      <c r="B98" s="14" t="s">
        <v>2576</v>
      </c>
      <c r="C98" s="14" t="s">
        <v>437</v>
      </c>
      <c r="D98" t="str">
        <f t="shared" ref="D98:D129" si="3">MID(B98,11,LEN(B98))</f>
        <v xml:space="preserve"> Media Arts</v>
      </c>
    </row>
    <row r="99" spans="1:4">
      <c r="A99" s="14">
        <v>10899015</v>
      </c>
      <c r="B99" s="14" t="s">
        <v>2577</v>
      </c>
      <c r="C99" s="14" t="s">
        <v>438</v>
      </c>
      <c r="D99" t="str">
        <f t="shared" si="3"/>
        <v xml:space="preserve"> Media Technology</v>
      </c>
    </row>
    <row r="100" spans="1:4">
      <c r="A100" s="14">
        <v>10899016</v>
      </c>
      <c r="B100" s="14" t="s">
        <v>2578</v>
      </c>
      <c r="C100" s="14" t="s">
        <v>386</v>
      </c>
      <c r="D100" t="str">
        <f t="shared" si="3"/>
        <v xml:space="preserve"> Medical and Science Media</v>
      </c>
    </row>
    <row r="101" spans="1:4">
      <c r="A101" s="14">
        <v>10709027</v>
      </c>
      <c r="B101" s="14" t="s">
        <v>2579</v>
      </c>
      <c r="C101" s="14" t="s">
        <v>366</v>
      </c>
      <c r="D101" t="str">
        <f t="shared" si="3"/>
        <v xml:space="preserve"> Metal Forming Technology</v>
      </c>
    </row>
    <row r="102" spans="1:4">
      <c r="A102" s="14">
        <v>10703014</v>
      </c>
      <c r="B102" s="14" t="s">
        <v>2580</v>
      </c>
      <c r="C102" s="14" t="s">
        <v>352</v>
      </c>
      <c r="D102" t="str">
        <f t="shared" si="3"/>
        <v xml:space="preserve"> Metallurgical Engineering</v>
      </c>
    </row>
    <row r="103" spans="1:4">
      <c r="A103" s="14">
        <v>10905013</v>
      </c>
      <c r="B103" s="14" t="s">
        <v>2581</v>
      </c>
      <c r="C103" s="14" t="s">
        <v>392</v>
      </c>
      <c r="D103" t="str">
        <f t="shared" si="3"/>
        <v xml:space="preserve"> Microbiology</v>
      </c>
    </row>
    <row r="104" spans="1:4">
      <c r="A104" s="14">
        <v>11105002</v>
      </c>
      <c r="B104" s="14" t="s">
        <v>2582</v>
      </c>
      <c r="C104" s="14" t="s">
        <v>453</v>
      </c>
      <c r="D104" t="str">
        <f t="shared" si="3"/>
        <v xml:space="preserve"> Natural Resource Management</v>
      </c>
    </row>
    <row r="105" spans="1:4">
      <c r="A105" s="14">
        <v>10902010</v>
      </c>
      <c r="B105" s="14" t="s">
        <v>2583</v>
      </c>
      <c r="C105" s="14" t="s">
        <v>387</v>
      </c>
      <c r="D105" t="str">
        <f t="shared" si="3"/>
        <v xml:space="preserve"> Physics</v>
      </c>
    </row>
    <row r="106" spans="1:4">
      <c r="A106" s="14">
        <v>10902011</v>
      </c>
      <c r="B106" s="14" t="s">
        <v>2584</v>
      </c>
      <c r="C106" s="14" t="s">
        <v>439</v>
      </c>
      <c r="D106" t="str">
        <f t="shared" si="3"/>
        <v xml:space="preserve"> Physics Education</v>
      </c>
    </row>
    <row r="107" spans="1:4">
      <c r="A107" s="14">
        <v>10709031</v>
      </c>
      <c r="B107" s="14" t="s">
        <v>2585</v>
      </c>
      <c r="C107" s="14" t="s">
        <v>428</v>
      </c>
      <c r="D107" t="str">
        <f t="shared" si="3"/>
        <v xml:space="preserve"> Polymer Processing Engineering</v>
      </c>
    </row>
    <row r="108" spans="1:4">
      <c r="A108" s="14">
        <v>10904009</v>
      </c>
      <c r="B108" s="14" t="s">
        <v>2586</v>
      </c>
      <c r="C108" s="14" t="s">
        <v>444</v>
      </c>
      <c r="D108" t="str">
        <f t="shared" si="3"/>
        <v xml:space="preserve"> Polymer Science and Technology</v>
      </c>
    </row>
    <row r="109" spans="1:4">
      <c r="A109" s="14">
        <v>11102003</v>
      </c>
      <c r="B109" s="14" t="s">
        <v>2587</v>
      </c>
      <c r="C109" s="14" t="s">
        <v>450</v>
      </c>
      <c r="D109" t="str">
        <f t="shared" si="3"/>
        <v xml:space="preserve"> Posthavest Technology</v>
      </c>
    </row>
    <row r="110" spans="1:4">
      <c r="A110" s="14">
        <v>10709030</v>
      </c>
      <c r="B110" s="14" t="s">
        <v>2588</v>
      </c>
      <c r="C110" s="14" t="s">
        <v>427</v>
      </c>
      <c r="D110" t="str">
        <f t="shared" si="3"/>
        <v xml:space="preserve"> Precision Engineering</v>
      </c>
    </row>
    <row r="111" spans="1:4">
      <c r="A111" s="14">
        <v>10807010</v>
      </c>
      <c r="B111" s="14" t="s">
        <v>2589</v>
      </c>
      <c r="C111" s="14" t="s">
        <v>435</v>
      </c>
      <c r="D111" t="str">
        <f t="shared" si="3"/>
        <v xml:space="preserve"> Printing and Packaging Technology</v>
      </c>
    </row>
    <row r="112" spans="1:4">
      <c r="A112" s="14">
        <v>10807011</v>
      </c>
      <c r="B112" s="14" t="s">
        <v>2590</v>
      </c>
      <c r="C112" s="14" t="s">
        <v>436</v>
      </c>
      <c r="D112" t="str">
        <f t="shared" si="3"/>
        <v xml:space="preserve"> Printing Technigue</v>
      </c>
    </row>
    <row r="113" spans="1:4">
      <c r="A113" s="14">
        <v>10807008</v>
      </c>
      <c r="B113" s="14" t="s">
        <v>2591</v>
      </c>
      <c r="C113" s="14" t="s">
        <v>379</v>
      </c>
      <c r="D113" t="str">
        <f t="shared" si="3"/>
        <v xml:space="preserve"> Printing Technology</v>
      </c>
    </row>
    <row r="114" spans="1:4">
      <c r="A114" s="14">
        <v>10703011</v>
      </c>
      <c r="B114" s="14" t="s">
        <v>2592</v>
      </c>
      <c r="C114" s="14" t="s">
        <v>350</v>
      </c>
      <c r="D114" t="str">
        <f t="shared" si="3"/>
        <v xml:space="preserve"> Production Engineering</v>
      </c>
    </row>
    <row r="115" spans="1:4">
      <c r="A115" s="14">
        <v>10803004</v>
      </c>
      <c r="B115" s="14" t="s">
        <v>2593</v>
      </c>
      <c r="C115" s="14" t="s">
        <v>350</v>
      </c>
      <c r="D115" t="str">
        <f t="shared" si="3"/>
        <v xml:space="preserve"> Production Engineering</v>
      </c>
    </row>
    <row r="116" spans="1:4">
      <c r="A116" s="14">
        <v>10806004</v>
      </c>
      <c r="B116" s="14" t="s">
        <v>2594</v>
      </c>
      <c r="C116" s="14" t="s">
        <v>350</v>
      </c>
      <c r="D116" t="str">
        <f t="shared" si="3"/>
        <v xml:space="preserve"> Production Engineering</v>
      </c>
    </row>
    <row r="117" spans="1:4">
      <c r="A117" s="14">
        <v>13100004</v>
      </c>
      <c r="B117" s="14" t="s">
        <v>2595</v>
      </c>
      <c r="C117" s="14" t="s">
        <v>412</v>
      </c>
      <c r="D117" t="str">
        <f t="shared" si="3"/>
        <v xml:space="preserve"> Project Management</v>
      </c>
    </row>
    <row r="118" spans="1:4">
      <c r="A118" s="14">
        <v>10703020</v>
      </c>
      <c r="B118" s="14" t="s">
        <v>2596</v>
      </c>
      <c r="C118" s="14" t="s">
        <v>419</v>
      </c>
      <c r="D118" t="str">
        <f t="shared" si="3"/>
        <v xml:space="preserve"> Quality Engineering</v>
      </c>
    </row>
    <row r="119" spans="1:4">
      <c r="A119" s="14">
        <v>11406003</v>
      </c>
      <c r="B119" s="14" t="s">
        <v>2597</v>
      </c>
      <c r="C119" s="14" t="s">
        <v>464</v>
      </c>
      <c r="D119" t="str">
        <f t="shared" si="3"/>
        <v xml:space="preserve"> Resource Based English Language Learning</v>
      </c>
    </row>
    <row r="120" spans="1:4">
      <c r="A120" s="14">
        <v>11200001</v>
      </c>
      <c r="B120" s="14" t="s">
        <v>2598</v>
      </c>
      <c r="C120" s="14" t="s">
        <v>454</v>
      </c>
      <c r="D120" t="str">
        <f t="shared" si="3"/>
        <v xml:space="preserve"> Robotics and Automation</v>
      </c>
    </row>
    <row r="121" spans="1:4">
      <c r="A121" s="14">
        <v>13400001</v>
      </c>
      <c r="B121" s="14" t="s">
        <v>2599</v>
      </c>
      <c r="C121" s="14" t="s">
        <v>454</v>
      </c>
      <c r="D121" t="str">
        <f t="shared" si="3"/>
        <v xml:space="preserve"> Robotics and Automation</v>
      </c>
    </row>
    <row r="122" spans="1:4">
      <c r="A122" s="14">
        <v>13400007</v>
      </c>
      <c r="B122" s="14" t="s">
        <v>2600</v>
      </c>
      <c r="C122" s="14" t="s">
        <v>474</v>
      </c>
      <c r="D122" t="str">
        <f t="shared" si="3"/>
        <v xml:space="preserve"> Robotics and Automation Engineering </v>
      </c>
    </row>
    <row r="123" spans="1:4">
      <c r="A123" s="14">
        <v>13600001</v>
      </c>
      <c r="B123" s="14" t="s">
        <v>2601</v>
      </c>
      <c r="C123" s="14" t="s">
        <v>475</v>
      </c>
      <c r="D123" t="str">
        <f t="shared" si="3"/>
        <v xml:space="preserve"> Science and Technology</v>
      </c>
    </row>
    <row r="124" spans="1:4">
      <c r="A124" s="14">
        <v>11404003</v>
      </c>
      <c r="B124" s="14" t="s">
        <v>2602</v>
      </c>
      <c r="C124" s="14" t="s">
        <v>403</v>
      </c>
      <c r="D124" t="str">
        <f t="shared" si="3"/>
        <v xml:space="preserve"> Social Science and Humanity</v>
      </c>
    </row>
    <row r="125" spans="1:4">
      <c r="A125" s="14">
        <v>11300004</v>
      </c>
      <c r="B125" s="14" t="s">
        <v>2603</v>
      </c>
      <c r="C125" s="14" t="s">
        <v>402</v>
      </c>
      <c r="D125" t="str">
        <f t="shared" si="3"/>
        <v xml:space="preserve"> Software Engineering</v>
      </c>
    </row>
    <row r="126" spans="1:4">
      <c r="A126" s="14">
        <v>10903007</v>
      </c>
      <c r="B126" s="14" t="s">
        <v>2604</v>
      </c>
      <c r="C126" s="14" t="s">
        <v>391</v>
      </c>
      <c r="D126" t="str">
        <f t="shared" si="3"/>
        <v xml:space="preserve"> Statistics</v>
      </c>
    </row>
    <row r="127" spans="1:4">
      <c r="A127" s="14">
        <v>10802019</v>
      </c>
      <c r="B127" s="14" t="s">
        <v>2605</v>
      </c>
      <c r="C127" s="14" t="s">
        <v>433</v>
      </c>
      <c r="D127" t="str">
        <f t="shared" si="3"/>
        <v xml:space="preserve"> Teaching of Science and Mathematics</v>
      </c>
    </row>
    <row r="128" spans="1:4">
      <c r="A128" s="14">
        <v>13100002</v>
      </c>
      <c r="B128" s="14" t="s">
        <v>2606</v>
      </c>
      <c r="C128" s="14" t="s">
        <v>410</v>
      </c>
      <c r="D128" t="str">
        <f t="shared" si="3"/>
        <v xml:space="preserve"> Technology and Innovation Management</v>
      </c>
    </row>
    <row r="129" spans="1:4">
      <c r="A129" s="14">
        <v>10802005</v>
      </c>
      <c r="B129" s="14" t="s">
        <v>2607</v>
      </c>
      <c r="C129" s="14" t="s">
        <v>376</v>
      </c>
      <c r="D129" t="str">
        <f t="shared" si="3"/>
        <v xml:space="preserve"> Technology Education</v>
      </c>
    </row>
    <row r="130" spans="1:4">
      <c r="A130" s="14">
        <v>13100005</v>
      </c>
      <c r="B130" s="14" t="s">
        <v>2608</v>
      </c>
      <c r="C130" s="14" t="s">
        <v>413</v>
      </c>
      <c r="D130" t="str">
        <f t="shared" ref="D130:D161" si="4">MID(B130,11,LEN(B130))</f>
        <v xml:space="preserve"> Telecommunication Business Management</v>
      </c>
    </row>
    <row r="131" spans="1:4">
      <c r="A131" s="14">
        <v>11006006</v>
      </c>
      <c r="B131" s="14" t="s">
        <v>2609</v>
      </c>
      <c r="C131" s="14" t="s">
        <v>399</v>
      </c>
      <c r="D131" t="str">
        <f t="shared" si="4"/>
        <v xml:space="preserve"> Thermal Technology</v>
      </c>
    </row>
    <row r="132" spans="1:4">
      <c r="A132" s="14">
        <v>10709026</v>
      </c>
      <c r="B132" s="14" t="s">
        <v>2610</v>
      </c>
      <c r="C132" s="14" t="s">
        <v>365</v>
      </c>
      <c r="D132" t="str">
        <f t="shared" si="4"/>
        <v xml:space="preserve"> Tool and Materials Engineering</v>
      </c>
    </row>
    <row r="133" spans="1:4">
      <c r="A133" s="14">
        <v>10709029</v>
      </c>
      <c r="B133" s="14" t="s">
        <v>2611</v>
      </c>
      <c r="C133" s="14" t="s">
        <v>368</v>
      </c>
      <c r="D133" t="str">
        <f t="shared" si="4"/>
        <v xml:space="preserve"> Tool Engineering</v>
      </c>
    </row>
    <row r="134" spans="1:4">
      <c r="A134" s="14">
        <v>10704011</v>
      </c>
      <c r="B134" s="14" t="s">
        <v>2612</v>
      </c>
      <c r="C134" s="14" t="s">
        <v>421</v>
      </c>
      <c r="D134" t="str">
        <f t="shared" si="4"/>
        <v xml:space="preserve"> Transportation Engineering</v>
      </c>
    </row>
    <row r="135" spans="1:4">
      <c r="A135" s="14">
        <v>10704013</v>
      </c>
      <c r="B135" s="14" t="s">
        <v>2613</v>
      </c>
      <c r="C135" s="14" t="s">
        <v>423</v>
      </c>
      <c r="D135" t="str">
        <f t="shared" si="4"/>
        <v xml:space="preserve"> Water Resources Engineering</v>
      </c>
    </row>
    <row r="136" spans="1:4">
      <c r="A136" s="14">
        <v>10703013</v>
      </c>
      <c r="B136" s="14" t="s">
        <v>2614</v>
      </c>
      <c r="C136" s="14" t="s">
        <v>351</v>
      </c>
      <c r="D136" t="str">
        <f t="shared" si="4"/>
        <v xml:space="preserve"> Welding Engineering</v>
      </c>
    </row>
    <row r="137" spans="1:4">
      <c r="A137" s="14">
        <v>10811004</v>
      </c>
      <c r="B137" s="14" t="s">
        <v>2615</v>
      </c>
      <c r="C137" s="14" t="s">
        <v>384</v>
      </c>
      <c r="D137" t="str">
        <f t="shared" si="4"/>
        <v xml:space="preserve"> เทคโนโลยีเครื่องกล</v>
      </c>
    </row>
    <row r="138" spans="1:4">
      <c r="A138" s="14">
        <v>10811002</v>
      </c>
      <c r="B138" s="14" t="s">
        <v>2616</v>
      </c>
      <c r="C138" s="14" t="s">
        <v>382</v>
      </c>
      <c r="D138" t="str">
        <f t="shared" si="4"/>
        <v xml:space="preserve"> เทคโนโลยีโยธา</v>
      </c>
    </row>
    <row r="139" spans="1:4">
      <c r="A139" s="14">
        <v>10811003</v>
      </c>
      <c r="B139" s="14" t="s">
        <v>2617</v>
      </c>
      <c r="C139" s="14" t="s">
        <v>383</v>
      </c>
      <c r="D139" t="str">
        <f t="shared" si="4"/>
        <v xml:space="preserve"> เทคโนโลยีไฟฟ้า</v>
      </c>
    </row>
    <row r="140" spans="1:4">
      <c r="A140" s="14">
        <v>10811005</v>
      </c>
      <c r="B140" s="14" t="s">
        <v>2618</v>
      </c>
      <c r="C140" s="14" t="s">
        <v>385</v>
      </c>
      <c r="D140" t="str">
        <f t="shared" si="4"/>
        <v xml:space="preserve"> เทคโนโลยีการจัดการ</v>
      </c>
    </row>
    <row r="141" spans="1:4">
      <c r="A141" s="14">
        <v>10703016</v>
      </c>
      <c r="B141" s="14" t="s">
        <v>2619</v>
      </c>
      <c r="C141" s="14" t="s">
        <v>354</v>
      </c>
      <c r="D141" t="str">
        <f t="shared" si="4"/>
        <v xml:space="preserve"> เทคโนโลยีอุตสาหกรรม</v>
      </c>
    </row>
    <row r="142" spans="1:4">
      <c r="A142" s="14">
        <v>10800016</v>
      </c>
      <c r="B142" s="14" t="s">
        <v>2620</v>
      </c>
      <c r="C142" s="14" t="s">
        <v>354</v>
      </c>
      <c r="D142" t="str">
        <f t="shared" si="4"/>
        <v xml:space="preserve"> เทคโนโลยีอุตสาหกรรม</v>
      </c>
    </row>
    <row r="143" spans="1:4">
      <c r="A143" s="14">
        <v>10804016</v>
      </c>
      <c r="B143" s="14" t="s">
        <v>2621</v>
      </c>
      <c r="C143" s="14" t="s">
        <v>354</v>
      </c>
      <c r="D143" t="str">
        <f t="shared" si="4"/>
        <v xml:space="preserve"> เทคโนโลยีอุตสาหกรรม</v>
      </c>
    </row>
    <row r="144" spans="1:4">
      <c r="A144" s="14">
        <v>10805016</v>
      </c>
      <c r="B144" s="14" t="s">
        <v>2622</v>
      </c>
      <c r="C144" s="14" t="s">
        <v>354</v>
      </c>
      <c r="D144" t="str">
        <f t="shared" si="4"/>
        <v xml:space="preserve"> เทคโนโลยีอุตสาหกรรม</v>
      </c>
    </row>
    <row r="145" spans="1:4">
      <c r="A145" s="14">
        <v>10811001</v>
      </c>
      <c r="B145" s="14" t="s">
        <v>2623</v>
      </c>
      <c r="C145" s="14" t="s">
        <v>354</v>
      </c>
      <c r="D145" t="str">
        <f t="shared" si="4"/>
        <v xml:space="preserve"> เทคโนโลยีอุตสาหกรรม</v>
      </c>
    </row>
    <row r="146" spans="1:4">
      <c r="A146" s="14">
        <v>11002016</v>
      </c>
      <c r="B146" s="14" t="s">
        <v>2624</v>
      </c>
      <c r="C146" s="14" t="s">
        <v>354</v>
      </c>
      <c r="D146" t="str">
        <f t="shared" si="4"/>
        <v xml:space="preserve"> เทคโนโลยีอุตสาหกรรม</v>
      </c>
    </row>
    <row r="147" spans="1:4">
      <c r="A147" s="14">
        <v>12112001</v>
      </c>
      <c r="B147" s="14" t="s">
        <v>2625</v>
      </c>
      <c r="C147" s="14" t="s">
        <v>408</v>
      </c>
      <c r="D147" t="str">
        <f t="shared" si="4"/>
        <v xml:space="preserve"> โรงเรียนดรุณสิกขาลัย(โครงการ วมว.)</v>
      </c>
    </row>
    <row r="148" spans="1:4">
      <c r="A148" s="14">
        <v>13100009</v>
      </c>
      <c r="B148" s="14" t="s">
        <v>2626</v>
      </c>
      <c r="C148" s="14" t="s">
        <v>469</v>
      </c>
      <c r="D148" t="str">
        <f t="shared" si="4"/>
        <v xml:space="preserve"> การจัดการ(วิศวกรรมการเงิน (วท.ม))</v>
      </c>
    </row>
    <row r="149" spans="1:4">
      <c r="A149" s="14">
        <v>13200009</v>
      </c>
      <c r="B149" s="14" t="s">
        <v>2627</v>
      </c>
      <c r="C149" s="14" t="s">
        <v>469</v>
      </c>
      <c r="D149" t="str">
        <f t="shared" si="4"/>
        <v xml:space="preserve"> การจัดการ(วิศวกรรมการเงิน (วท.ม))</v>
      </c>
    </row>
    <row r="150" spans="1:4">
      <c r="A150" s="14">
        <v>13100008</v>
      </c>
      <c r="B150" s="14" t="s">
        <v>2628</v>
      </c>
      <c r="C150" s="14" t="s">
        <v>468</v>
      </c>
      <c r="D150" t="str">
        <f t="shared" si="4"/>
        <v xml:space="preserve"> การจัดการอสังหาริมทรัพย์</v>
      </c>
    </row>
    <row r="151" spans="1:4">
      <c r="A151" s="14">
        <v>13100007</v>
      </c>
      <c r="B151" s="14" t="s">
        <v>2629</v>
      </c>
      <c r="C151" s="14" t="s">
        <v>415</v>
      </c>
      <c r="D151" t="str">
        <f t="shared" si="4"/>
        <v xml:space="preserve"> การบริหารและจัดการองค์การ</v>
      </c>
    </row>
    <row r="152" spans="1:4">
      <c r="A152" s="14">
        <v>11200007</v>
      </c>
      <c r="B152" s="14" t="s">
        <v>2630</v>
      </c>
      <c r="C152" s="14" t="s">
        <v>459</v>
      </c>
      <c r="D152" t="str">
        <f t="shared" si="4"/>
        <v xml:space="preserve"> การออกแบบและวางแผน</v>
      </c>
    </row>
    <row r="153" spans="1:4">
      <c r="A153" s="14">
        <v>11200006</v>
      </c>
      <c r="B153" s="14" t="s">
        <v>2631</v>
      </c>
      <c r="C153" s="14" t="s">
        <v>458</v>
      </c>
      <c r="D153" t="str">
        <f t="shared" si="4"/>
        <v xml:space="preserve"> การออกแบบโดยเน้นมนุษย์เป็นศูนย์กลาง</v>
      </c>
    </row>
    <row r="154" spans="1:4">
      <c r="A154" s="14">
        <v>10802018</v>
      </c>
      <c r="B154" s="14" t="s">
        <v>2632</v>
      </c>
      <c r="C154" s="14" t="s">
        <v>378</v>
      </c>
      <c r="D154" t="str">
        <f t="shared" si="4"/>
        <v xml:space="preserve"> ครุศาสตร์อุตสาหกรรม</v>
      </c>
    </row>
    <row r="155" spans="1:4">
      <c r="A155" s="14">
        <v>10803018</v>
      </c>
      <c r="B155" s="14" t="s">
        <v>2633</v>
      </c>
      <c r="C155" s="14" t="s">
        <v>378</v>
      </c>
      <c r="D155" t="str">
        <f t="shared" si="4"/>
        <v xml:space="preserve"> ครุศาสตร์อุตสาหกรรม</v>
      </c>
    </row>
    <row r="156" spans="1:4">
      <c r="A156" s="14">
        <v>10805018</v>
      </c>
      <c r="B156" s="14" t="s">
        <v>2634</v>
      </c>
      <c r="C156" s="14" t="s">
        <v>378</v>
      </c>
      <c r="D156" t="str">
        <f t="shared" si="4"/>
        <v xml:space="preserve"> ครุศาสตร์อุตสาหกรรม</v>
      </c>
    </row>
    <row r="157" spans="1:4">
      <c r="A157" s="14">
        <v>10806018</v>
      </c>
      <c r="B157" s="14" t="s">
        <v>2635</v>
      </c>
      <c r="C157" s="14" t="s">
        <v>378</v>
      </c>
      <c r="D157" t="str">
        <f t="shared" si="4"/>
        <v xml:space="preserve"> ครุศาสตร์อุตสาหกรรม</v>
      </c>
    </row>
    <row r="158" spans="1:4">
      <c r="A158" s="14">
        <v>10808018</v>
      </c>
      <c r="B158" s="14" t="s">
        <v>2636</v>
      </c>
      <c r="C158" s="14" t="s">
        <v>378</v>
      </c>
      <c r="D158" t="str">
        <f t="shared" si="4"/>
        <v xml:space="preserve"> ครุศาสตร์อุตสาหกรรม</v>
      </c>
    </row>
    <row r="159" spans="1:4">
      <c r="A159" s="14">
        <v>11100002</v>
      </c>
      <c r="B159" s="14" t="s">
        <v>2637</v>
      </c>
      <c r="C159" s="14" t="s">
        <v>449</v>
      </c>
      <c r="D159" t="str">
        <f t="shared" si="4"/>
        <v xml:space="preserve"> ชีวสารสนเทศและชีววิทยาระบบ</v>
      </c>
    </row>
    <row r="160" spans="1:4">
      <c r="A160" s="14">
        <v>13602006</v>
      </c>
      <c r="B160" s="14" t="s">
        <v>2638</v>
      </c>
      <c r="C160" s="14" t="s">
        <v>449</v>
      </c>
      <c r="D160" t="str">
        <f t="shared" si="4"/>
        <v xml:space="preserve"> ชีวสารสนเทศและชีววิทยาระบบ</v>
      </c>
    </row>
    <row r="161" spans="1:4">
      <c r="A161" s="14">
        <v>13400006</v>
      </c>
      <c r="B161" s="14" t="s">
        <v>2639</v>
      </c>
      <c r="C161" s="14" t="s">
        <v>473</v>
      </c>
      <c r="D161" t="str">
        <f t="shared" si="4"/>
        <v xml:space="preserve"> ธุรกิจเทคโนโลยี</v>
      </c>
    </row>
    <row r="162" spans="1:4">
      <c r="A162" s="14">
        <v>10800013</v>
      </c>
      <c r="B162" s="14" t="s">
        <v>2640</v>
      </c>
      <c r="C162" s="14" t="s">
        <v>374</v>
      </c>
      <c r="D162" t="str">
        <f t="shared" ref="D162:D172" si="5">MID(B162,11,LEN(B162))</f>
        <v xml:space="preserve"> นวัตกรรมการเรียนรู้ทางเทคโนโลยี</v>
      </c>
    </row>
    <row r="163" spans="1:4">
      <c r="A163" s="14">
        <v>10802013</v>
      </c>
      <c r="B163" s="14" t="s">
        <v>2641</v>
      </c>
      <c r="C163" s="14" t="s">
        <v>374</v>
      </c>
      <c r="D163" t="str">
        <f t="shared" si="5"/>
        <v xml:space="preserve"> นวัตกรรมการเรียนรู้ทางเทคโนโลยี</v>
      </c>
    </row>
    <row r="164" spans="1:4">
      <c r="A164" s="14">
        <v>10800001</v>
      </c>
      <c r="B164" s="14" t="s">
        <v>2642</v>
      </c>
      <c r="C164" s="14" t="s">
        <v>375</v>
      </c>
      <c r="D164" t="str">
        <f t="shared" si="5"/>
        <v xml:space="preserve"> มีเดียทางการแพทย์และวิทยาศาสตร์</v>
      </c>
    </row>
    <row r="165" spans="1:4">
      <c r="A165" s="14">
        <v>10800017</v>
      </c>
      <c r="B165" s="14" t="s">
        <v>2643</v>
      </c>
      <c r="C165" s="14" t="s">
        <v>375</v>
      </c>
      <c r="D165" t="str">
        <f t="shared" si="5"/>
        <v xml:space="preserve"> มีเดียทางการแพทย์และวิทยาศาสตร์</v>
      </c>
    </row>
    <row r="166" spans="1:4">
      <c r="A166" s="14">
        <v>11004006</v>
      </c>
      <c r="B166" s="14" t="s">
        <v>2644</v>
      </c>
      <c r="C166" s="14" t="s">
        <v>398</v>
      </c>
      <c r="D166" t="str">
        <f t="shared" si="5"/>
        <v xml:space="preserve"> ระบบสารสนเทศทางธุรกิจ</v>
      </c>
    </row>
    <row r="167" spans="1:4">
      <c r="A167" s="14">
        <v>11300006</v>
      </c>
      <c r="B167" s="14" t="s">
        <v>2645</v>
      </c>
      <c r="C167" s="14" t="s">
        <v>398</v>
      </c>
      <c r="D167" t="str">
        <f t="shared" si="5"/>
        <v xml:space="preserve"> ระบบสารสนเทศทางธุรกิจ</v>
      </c>
    </row>
    <row r="168" spans="1:4">
      <c r="A168" s="14">
        <v>13200005</v>
      </c>
      <c r="B168" s="14" t="s">
        <v>2646</v>
      </c>
      <c r="C168" s="14" t="s">
        <v>471</v>
      </c>
      <c r="D168" t="str">
        <f t="shared" si="5"/>
        <v xml:space="preserve"> วิทยาศาสตร์และเทคโนโลยี</v>
      </c>
    </row>
    <row r="169" spans="1:4">
      <c r="A169" s="14">
        <v>13605005</v>
      </c>
      <c r="B169" s="14" t="s">
        <v>2647</v>
      </c>
      <c r="C169" s="14" t="s">
        <v>471</v>
      </c>
      <c r="D169" t="str">
        <f t="shared" si="5"/>
        <v xml:space="preserve"> วิทยาศาสตร์และเทคโนโลยี</v>
      </c>
    </row>
    <row r="170" spans="1:4">
      <c r="A170" s="14">
        <v>10711024</v>
      </c>
      <c r="B170" s="14" t="s">
        <v>2648</v>
      </c>
      <c r="C170" s="14" t="s">
        <v>370</v>
      </c>
      <c r="D170" t="str">
        <f t="shared" si="5"/>
        <v xml:space="preserve"> วิศวกรรมไฟฟ้าและสารสนเทศ</v>
      </c>
    </row>
    <row r="171" spans="1:4">
      <c r="A171" s="14">
        <v>10703018</v>
      </c>
      <c r="B171" s="14" t="s">
        <v>2649</v>
      </c>
      <c r="C171" s="14" t="s">
        <v>355</v>
      </c>
      <c r="D171" t="str">
        <f t="shared" si="5"/>
        <v xml:space="preserve"> วิศวกรรมอุตสาหการและระบบการผลิต</v>
      </c>
    </row>
    <row r="172" spans="1:4">
      <c r="A172" s="14">
        <v>11407004</v>
      </c>
      <c r="B172" s="14" t="s">
        <v>2650</v>
      </c>
      <c r="C172" s="14" t="s">
        <v>407</v>
      </c>
      <c r="D172" t="str">
        <f t="shared" si="5"/>
        <v xml:space="preserve"> ศึกษาทั่วไป</v>
      </c>
    </row>
    <row r="173" spans="1:4">
      <c r="A173" t="s">
        <v>35</v>
      </c>
      <c r="B173" t="s">
        <v>35</v>
      </c>
      <c r="C173" t="s">
        <v>35</v>
      </c>
    </row>
  </sheetData>
  <autoFilter ref="A1:D173">
    <sortState ref="A2:D173">
      <sortCondition ref="D1:D17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532"/>
  <sheetViews>
    <sheetView topLeftCell="B512" workbookViewId="0">
      <selection activeCell="B1" sqref="B1"/>
    </sheetView>
  </sheetViews>
  <sheetFormatPr defaultRowHeight="15"/>
  <cols>
    <col min="1" max="1" width="8.140625" bestFit="1" customWidth="1"/>
    <col min="2" max="2" width="122.28515625" bestFit="1" customWidth="1"/>
    <col min="3" max="3" width="111.140625" bestFit="1" customWidth="1"/>
    <col min="4" max="4" width="123.28515625" bestFit="1" customWidth="1"/>
  </cols>
  <sheetData>
    <row r="1" spans="1:4">
      <c r="A1" s="15" t="s">
        <v>203</v>
      </c>
      <c r="B1" s="15" t="s">
        <v>204</v>
      </c>
      <c r="C1" s="15" t="s">
        <v>205</v>
      </c>
      <c r="D1" s="16" t="s">
        <v>3580</v>
      </c>
    </row>
    <row r="2" spans="1:4">
      <c r="A2" s="14" t="s">
        <v>476</v>
      </c>
      <c r="B2" s="14" t="s">
        <v>2673</v>
      </c>
      <c r="C2" s="14" t="s">
        <v>477</v>
      </c>
      <c r="D2" t="str">
        <f t="shared" ref="D2:D65" si="0">MID(B2,11,LEN(B2))</f>
        <v xml:space="preserve"> Bachelor of Engineering Program in Electrical Communication and Electronic Engineering ปริญญาตรี 4 ปี (หลักสูตรสองภาษา)</v>
      </c>
    </row>
    <row r="3" spans="1:4">
      <c r="A3" s="14" t="s">
        <v>478</v>
      </c>
      <c r="B3" s="14" t="s">
        <v>2716</v>
      </c>
      <c r="C3" s="14" t="s">
        <v>479</v>
      </c>
      <c r="D3" t="str">
        <f t="shared" si="0"/>
        <v xml:space="preserve"> CHE EXCHANGE</v>
      </c>
    </row>
    <row r="4" spans="1:4">
      <c r="A4" s="14" t="s">
        <v>480</v>
      </c>
      <c r="B4" s="14" t="s">
        <v>2715</v>
      </c>
      <c r="C4" s="14" t="s">
        <v>481</v>
      </c>
      <c r="D4" t="str">
        <f t="shared" si="0"/>
        <v xml:space="preserve"> CHE DOCTORAL</v>
      </c>
    </row>
    <row r="5" spans="1:4">
      <c r="A5" s="14" t="s">
        <v>482</v>
      </c>
      <c r="B5" s="14" t="s">
        <v>2712</v>
      </c>
      <c r="C5" s="14" t="s">
        <v>483</v>
      </c>
      <c r="D5" t="str">
        <f t="shared" si="0"/>
        <v xml:space="preserve"> CHE B-DOCTORAL</v>
      </c>
    </row>
    <row r="6" spans="1:4">
      <c r="A6" s="14" t="s">
        <v>484</v>
      </c>
      <c r="B6" s="14" t="s">
        <v>2720</v>
      </c>
      <c r="C6" s="14" t="s">
        <v>485</v>
      </c>
      <c r="D6" t="str">
        <f t="shared" si="0"/>
        <v xml:space="preserve"> CHE MASTER</v>
      </c>
    </row>
    <row r="7" spans="1:4">
      <c r="A7" s="14" t="s">
        <v>486</v>
      </c>
      <c r="B7" s="14" t="s">
        <v>2721</v>
      </c>
      <c r="C7" s="14" t="s">
        <v>487</v>
      </c>
      <c r="D7" t="str">
        <f t="shared" si="0"/>
        <v xml:space="preserve"> CHE MASTER (BIO CHEM)</v>
      </c>
    </row>
    <row r="8" spans="1:4">
      <c r="A8" s="14" t="s">
        <v>488</v>
      </c>
      <c r="B8" s="14" t="s">
        <v>2722</v>
      </c>
      <c r="C8" s="14" t="s">
        <v>489</v>
      </c>
      <c r="D8" t="str">
        <f t="shared" si="0"/>
        <v xml:space="preserve"> CHE MASTER (ChEPS)</v>
      </c>
    </row>
    <row r="9" spans="1:4">
      <c r="A9" s="14" t="s">
        <v>490</v>
      </c>
      <c r="B9" s="14" t="s">
        <v>2723</v>
      </c>
      <c r="C9" s="14" t="s">
        <v>491</v>
      </c>
      <c r="D9" t="str">
        <f t="shared" si="0"/>
        <v xml:space="preserve"> CHE MASTER EXTRA</v>
      </c>
    </row>
    <row r="10" spans="1:4">
      <c r="A10" s="14" t="s">
        <v>492</v>
      </c>
      <c r="B10" s="14" t="s">
        <v>2710</v>
      </c>
      <c r="C10" s="14" t="s">
        <v>493</v>
      </c>
      <c r="D10" t="str">
        <f t="shared" si="0"/>
        <v xml:space="preserve"> CHE 4 YEAR</v>
      </c>
    </row>
    <row r="11" spans="1:4">
      <c r="A11" s="14" t="s">
        <v>494</v>
      </c>
      <c r="B11" s="14" t="s">
        <v>2713</v>
      </c>
      <c r="C11" s="14" t="s">
        <v>495</v>
      </c>
      <c r="D11" t="str">
        <f t="shared" si="0"/>
        <v xml:space="preserve"> CHE BIL 4 YEAR</v>
      </c>
    </row>
    <row r="12" spans="1:4">
      <c r="A12" s="14" t="s">
        <v>496</v>
      </c>
      <c r="B12" s="14" t="s">
        <v>2711</v>
      </c>
      <c r="C12" s="14" t="s">
        <v>497</v>
      </c>
      <c r="D12" t="str">
        <f t="shared" si="0"/>
        <v xml:space="preserve"> CHE 5 YEAR</v>
      </c>
    </row>
    <row r="13" spans="1:4">
      <c r="A13" s="14" t="s">
        <v>498</v>
      </c>
      <c r="B13" s="14" t="s">
        <v>2724</v>
      </c>
      <c r="C13" s="14" t="s">
        <v>499</v>
      </c>
      <c r="D13" t="str">
        <f t="shared" si="0"/>
        <v xml:space="preserve"> CHE TRANSFER 4 YEAR</v>
      </c>
    </row>
    <row r="14" spans="1:4">
      <c r="A14" s="14" t="s">
        <v>500</v>
      </c>
      <c r="B14" s="14" t="s">
        <v>2725</v>
      </c>
      <c r="C14" s="14" t="s">
        <v>501</v>
      </c>
      <c r="D14" t="str">
        <f t="shared" si="0"/>
        <v xml:space="preserve"> CHE TRANSFER 5 YEAR</v>
      </c>
    </row>
    <row r="15" spans="1:4">
      <c r="A15" s="14" t="s">
        <v>502</v>
      </c>
      <c r="B15" s="14" t="s">
        <v>2709</v>
      </c>
      <c r="C15" s="14" t="s">
        <v>503</v>
      </c>
      <c r="D15" t="str">
        <f t="shared" si="0"/>
        <v xml:space="preserve"> CHE  CONTINUE 2 YEAR</v>
      </c>
    </row>
    <row r="16" spans="1:4">
      <c r="A16" s="14" t="s">
        <v>504</v>
      </c>
      <c r="B16" s="14" t="s">
        <v>2714</v>
      </c>
      <c r="C16" s="14" t="s">
        <v>505</v>
      </c>
      <c r="D16" t="str">
        <f t="shared" si="0"/>
        <v xml:space="preserve"> CHE DIPLOMA</v>
      </c>
    </row>
    <row r="17" spans="1:4">
      <c r="A17" s="14" t="s">
        <v>506</v>
      </c>
      <c r="B17" s="14" t="s">
        <v>3029</v>
      </c>
      <c r="C17" s="14" t="s">
        <v>507</v>
      </c>
      <c r="D17" t="str">
        <f t="shared" si="0"/>
        <v xml:space="preserve"> MEE MASTER EXCHANGE</v>
      </c>
    </row>
    <row r="18" spans="1:4">
      <c r="A18" s="14" t="s">
        <v>508</v>
      </c>
      <c r="B18" s="14" t="s">
        <v>3027</v>
      </c>
      <c r="C18" s="14" t="s">
        <v>509</v>
      </c>
      <c r="D18" t="str">
        <f t="shared" si="0"/>
        <v xml:space="preserve"> MEE EXCHANGE</v>
      </c>
    </row>
    <row r="19" spans="1:4">
      <c r="A19" s="14" t="s">
        <v>510</v>
      </c>
      <c r="B19" s="14" t="s">
        <v>3026</v>
      </c>
      <c r="C19" s="14" t="s">
        <v>511</v>
      </c>
      <c r="D19" t="str">
        <f t="shared" si="0"/>
        <v xml:space="preserve"> MEE DOCTORAL</v>
      </c>
    </row>
    <row r="20" spans="1:4">
      <c r="A20" s="14" t="s">
        <v>512</v>
      </c>
      <c r="B20" s="14" t="s">
        <v>3028</v>
      </c>
      <c r="C20" s="14" t="s">
        <v>513</v>
      </c>
      <c r="D20" t="str">
        <f t="shared" si="0"/>
        <v xml:space="preserve"> MEE MASTER</v>
      </c>
    </row>
    <row r="21" spans="1:4">
      <c r="A21" s="14" t="s">
        <v>514</v>
      </c>
      <c r="B21" s="14" t="s">
        <v>3022</v>
      </c>
      <c r="C21" s="14" t="s">
        <v>515</v>
      </c>
      <c r="D21" t="str">
        <f t="shared" si="0"/>
        <v xml:space="preserve"> MEE 4 YEAR</v>
      </c>
    </row>
    <row r="22" spans="1:4">
      <c r="A22" s="14" t="s">
        <v>516</v>
      </c>
      <c r="B22" s="14" t="s">
        <v>3024</v>
      </c>
      <c r="C22" s="14" t="s">
        <v>517</v>
      </c>
      <c r="D22" t="str">
        <f t="shared" si="0"/>
        <v xml:space="preserve"> MEE BIL 4 YEAR</v>
      </c>
    </row>
    <row r="23" spans="1:4">
      <c r="A23" s="14" t="s">
        <v>518</v>
      </c>
      <c r="B23" s="14" t="s">
        <v>3023</v>
      </c>
      <c r="C23" s="14" t="s">
        <v>519</v>
      </c>
      <c r="D23" t="str">
        <f t="shared" si="0"/>
        <v xml:space="preserve"> MEE 5 YEAR</v>
      </c>
    </row>
    <row r="24" spans="1:4">
      <c r="A24" s="14" t="s">
        <v>520</v>
      </c>
      <c r="B24" s="14" t="s">
        <v>3030</v>
      </c>
      <c r="C24" s="14" t="s">
        <v>521</v>
      </c>
      <c r="D24" t="str">
        <f t="shared" si="0"/>
        <v xml:space="preserve"> MEE TRANSFER 4 YEAR</v>
      </c>
    </row>
    <row r="25" spans="1:4">
      <c r="A25" s="14" t="s">
        <v>522</v>
      </c>
      <c r="B25" s="14" t="s">
        <v>3031</v>
      </c>
      <c r="C25" s="14" t="s">
        <v>523</v>
      </c>
      <c r="D25" t="str">
        <f t="shared" si="0"/>
        <v xml:space="preserve"> MEE TRANSFER 4 YEAR EXTRA</v>
      </c>
    </row>
    <row r="26" spans="1:4">
      <c r="A26" s="14" t="s">
        <v>524</v>
      </c>
      <c r="B26" s="14" t="s">
        <v>3033</v>
      </c>
      <c r="C26" s="14" t="s">
        <v>525</v>
      </c>
      <c r="D26" t="str">
        <f t="shared" si="0"/>
        <v xml:space="preserve"> MEE TRANSFER BIL 4 YEAR</v>
      </c>
    </row>
    <row r="27" spans="1:4">
      <c r="A27" s="14" t="s">
        <v>526</v>
      </c>
      <c r="B27" s="14" t="s">
        <v>3032</v>
      </c>
      <c r="C27" s="14" t="s">
        <v>527</v>
      </c>
      <c r="D27" t="str">
        <f t="shared" si="0"/>
        <v xml:space="preserve"> MEE TRANSFER 5 YEAR</v>
      </c>
    </row>
    <row r="28" spans="1:4">
      <c r="A28" s="14" t="s">
        <v>528</v>
      </c>
      <c r="B28" s="14" t="s">
        <v>3025</v>
      </c>
      <c r="C28" s="14" t="s">
        <v>529</v>
      </c>
      <c r="D28" t="str">
        <f t="shared" si="0"/>
        <v xml:space="preserve"> MEE DIPLOMA</v>
      </c>
    </row>
    <row r="29" spans="1:4">
      <c r="A29" s="14" t="s">
        <v>530</v>
      </c>
      <c r="B29" s="14" t="s">
        <v>2654</v>
      </c>
      <c r="C29" s="14" t="s">
        <v>531</v>
      </c>
      <c r="D29" t="str">
        <f t="shared" si="0"/>
        <v xml:space="preserve"> AME MASTER INTER</v>
      </c>
    </row>
    <row r="30" spans="1:4">
      <c r="A30" s="14" t="s">
        <v>532</v>
      </c>
      <c r="B30" s="14" t="s">
        <v>2834</v>
      </c>
      <c r="C30" s="14" t="s">
        <v>533</v>
      </c>
      <c r="D30" t="str">
        <f t="shared" si="0"/>
        <v xml:space="preserve"> EEE MASTER</v>
      </c>
    </row>
    <row r="31" spans="1:4">
      <c r="A31" s="14" t="s">
        <v>534</v>
      </c>
      <c r="B31" s="14" t="s">
        <v>2870</v>
      </c>
      <c r="C31" s="14" t="s">
        <v>535</v>
      </c>
      <c r="D31" t="str">
        <f t="shared" si="0"/>
        <v xml:space="preserve"> ENE MASTER</v>
      </c>
    </row>
    <row r="32" spans="1:4">
      <c r="A32" s="14" t="s">
        <v>536</v>
      </c>
      <c r="B32" s="14" t="s">
        <v>2940</v>
      </c>
      <c r="C32" s="14" t="s">
        <v>537</v>
      </c>
      <c r="D32" t="str">
        <f t="shared" si="0"/>
        <v xml:space="preserve"> INC MASTER</v>
      </c>
    </row>
    <row r="33" spans="1:4">
      <c r="A33" s="14" t="s">
        <v>538</v>
      </c>
      <c r="B33" s="14" t="s">
        <v>2828</v>
      </c>
      <c r="C33" s="14" t="s">
        <v>539</v>
      </c>
      <c r="D33" t="str">
        <f t="shared" si="0"/>
        <v xml:space="preserve"> EEE 4 YEAR</v>
      </c>
    </row>
    <row r="34" spans="1:4">
      <c r="A34" s="14" t="s">
        <v>540</v>
      </c>
      <c r="B34" s="14" t="s">
        <v>2831</v>
      </c>
      <c r="C34" s="14" t="s">
        <v>541</v>
      </c>
      <c r="D34" t="str">
        <f t="shared" si="0"/>
        <v xml:space="preserve"> EEE BIL 4 YEAR</v>
      </c>
    </row>
    <row r="35" spans="1:4">
      <c r="A35" s="14" t="s">
        <v>542</v>
      </c>
      <c r="B35" s="14" t="s">
        <v>2830</v>
      </c>
      <c r="C35" s="14" t="s">
        <v>543</v>
      </c>
      <c r="D35" t="str">
        <f t="shared" si="0"/>
        <v xml:space="preserve"> EEE 5 YEAR</v>
      </c>
    </row>
    <row r="36" spans="1:4">
      <c r="A36" s="14" t="s">
        <v>544</v>
      </c>
      <c r="B36" s="14" t="s">
        <v>2835</v>
      </c>
      <c r="C36" s="14" t="s">
        <v>545</v>
      </c>
      <c r="D36" t="str">
        <f t="shared" si="0"/>
        <v xml:space="preserve"> EEE TRANSFER 4 YEAR</v>
      </c>
    </row>
    <row r="37" spans="1:4">
      <c r="A37" s="14" t="s">
        <v>546</v>
      </c>
      <c r="B37" s="14" t="s">
        <v>2836</v>
      </c>
      <c r="C37" s="14" t="s">
        <v>547</v>
      </c>
      <c r="D37" t="str">
        <f t="shared" si="0"/>
        <v xml:space="preserve"> EEE TRANSFER 4 YEAR EXTRA</v>
      </c>
    </row>
    <row r="38" spans="1:4">
      <c r="A38" s="14" t="s">
        <v>548</v>
      </c>
      <c r="B38" s="14" t="s">
        <v>2838</v>
      </c>
      <c r="C38" s="14" t="s">
        <v>549</v>
      </c>
      <c r="D38" t="str">
        <f t="shared" si="0"/>
        <v xml:space="preserve"> EEE TRANSFER BIL 4 YEAR</v>
      </c>
    </row>
    <row r="39" spans="1:4">
      <c r="A39" s="14" t="s">
        <v>550</v>
      </c>
      <c r="B39" s="14" t="s">
        <v>2837</v>
      </c>
      <c r="C39" s="14" t="s">
        <v>551</v>
      </c>
      <c r="D39" t="str">
        <f t="shared" si="0"/>
        <v xml:space="preserve"> EEE TRANSFER 5 YEAR</v>
      </c>
    </row>
    <row r="40" spans="1:4">
      <c r="A40" s="14" t="s">
        <v>552</v>
      </c>
      <c r="B40" s="14" t="s">
        <v>2832</v>
      </c>
      <c r="C40" s="14" t="s">
        <v>553</v>
      </c>
      <c r="D40" t="str">
        <f t="shared" si="0"/>
        <v xml:space="preserve"> EEE DIPLOMA</v>
      </c>
    </row>
    <row r="41" spans="1:4">
      <c r="A41" s="14" t="s">
        <v>554</v>
      </c>
      <c r="B41" s="14" t="s">
        <v>2787</v>
      </c>
      <c r="C41" s="14" t="s">
        <v>555</v>
      </c>
      <c r="D41" t="str">
        <f t="shared" si="0"/>
        <v xml:space="preserve"> CVE EXCHANGE</v>
      </c>
    </row>
    <row r="42" spans="1:4">
      <c r="A42" s="14" t="s">
        <v>556</v>
      </c>
      <c r="B42" s="14" t="s">
        <v>2785</v>
      </c>
      <c r="C42" s="14" t="s">
        <v>557</v>
      </c>
      <c r="D42" t="str">
        <f t="shared" si="0"/>
        <v xml:space="preserve"> CVE DOCTORAL</v>
      </c>
    </row>
    <row r="43" spans="1:4">
      <c r="A43" s="14" t="s">
        <v>558</v>
      </c>
      <c r="B43" s="14" t="s">
        <v>2791</v>
      </c>
      <c r="C43" s="14" t="s">
        <v>559</v>
      </c>
      <c r="D43" t="str">
        <f t="shared" si="0"/>
        <v xml:space="preserve"> CVE MASTER</v>
      </c>
    </row>
    <row r="44" spans="1:4">
      <c r="A44" s="14" t="s">
        <v>560</v>
      </c>
      <c r="B44" s="14" t="s">
        <v>2793</v>
      </c>
      <c r="C44" s="14" t="s">
        <v>561</v>
      </c>
      <c r="D44" t="str">
        <f t="shared" si="0"/>
        <v xml:space="preserve"> CVE MASTER GEOTECH</v>
      </c>
    </row>
    <row r="45" spans="1:4">
      <c r="A45" s="14" t="s">
        <v>562</v>
      </c>
      <c r="B45" s="14" t="s">
        <v>2778</v>
      </c>
      <c r="C45" s="14" t="s">
        <v>563</v>
      </c>
      <c r="D45" t="str">
        <f t="shared" si="0"/>
        <v xml:space="preserve"> CVE 4 YEAR</v>
      </c>
    </row>
    <row r="46" spans="1:4">
      <c r="A46" s="14" t="s">
        <v>564</v>
      </c>
      <c r="B46" s="14" t="s">
        <v>2789</v>
      </c>
      <c r="C46" s="14" t="s">
        <v>565</v>
      </c>
      <c r="D46" t="str">
        <f t="shared" si="0"/>
        <v xml:space="preserve"> CVE INTER 4 YEAR</v>
      </c>
    </row>
    <row r="47" spans="1:4">
      <c r="A47" s="14" t="s">
        <v>566</v>
      </c>
      <c r="B47" s="14" t="s">
        <v>2779</v>
      </c>
      <c r="C47" s="14" t="s">
        <v>567</v>
      </c>
      <c r="D47" t="str">
        <f t="shared" si="0"/>
        <v xml:space="preserve"> CVE 5 YEAR</v>
      </c>
    </row>
    <row r="48" spans="1:4">
      <c r="A48" s="14" t="s">
        <v>568</v>
      </c>
      <c r="B48" s="14" t="s">
        <v>2794</v>
      </c>
      <c r="C48" s="14" t="s">
        <v>569</v>
      </c>
      <c r="D48" t="str">
        <f t="shared" si="0"/>
        <v xml:space="preserve"> CVE TRANSFER 4 YEAR</v>
      </c>
    </row>
    <row r="49" spans="1:4">
      <c r="A49" s="14" t="s">
        <v>570</v>
      </c>
      <c r="B49" s="14" t="s">
        <v>2795</v>
      </c>
      <c r="C49" s="14" t="s">
        <v>571</v>
      </c>
      <c r="D49" t="str">
        <f t="shared" si="0"/>
        <v xml:space="preserve"> CVE TRANSFER 4 YEAR EXTRA</v>
      </c>
    </row>
    <row r="50" spans="1:4">
      <c r="A50" s="14" t="s">
        <v>572</v>
      </c>
      <c r="B50" s="14" t="s">
        <v>2797</v>
      </c>
      <c r="C50" s="14" t="s">
        <v>573</v>
      </c>
      <c r="D50" t="str">
        <f t="shared" si="0"/>
        <v xml:space="preserve"> CVE TRANSFER BIL 4 YEAR</v>
      </c>
    </row>
    <row r="51" spans="1:4">
      <c r="A51" s="14" t="s">
        <v>574</v>
      </c>
      <c r="B51" s="14" t="s">
        <v>2796</v>
      </c>
      <c r="C51" s="14" t="s">
        <v>575</v>
      </c>
      <c r="D51" t="str">
        <f t="shared" si="0"/>
        <v xml:space="preserve"> CVE TRANSFER 5 YEAR</v>
      </c>
    </row>
    <row r="52" spans="1:4">
      <c r="A52" s="14" t="s">
        <v>576</v>
      </c>
      <c r="B52" s="14" t="s">
        <v>2783</v>
      </c>
      <c r="C52" s="14" t="s">
        <v>577</v>
      </c>
      <c r="D52" t="str">
        <f t="shared" si="0"/>
        <v xml:space="preserve"> CVE CONTINUE 2 YEAR</v>
      </c>
    </row>
    <row r="53" spans="1:4">
      <c r="A53" s="14" t="s">
        <v>578</v>
      </c>
      <c r="B53" s="14" t="s">
        <v>2784</v>
      </c>
      <c r="C53" s="14" t="s">
        <v>579</v>
      </c>
      <c r="D53" t="str">
        <f t="shared" si="0"/>
        <v xml:space="preserve"> CVE DIPLOMA</v>
      </c>
    </row>
    <row r="54" spans="1:4">
      <c r="A54" s="14" t="s">
        <v>580</v>
      </c>
      <c r="B54" s="14" t="s">
        <v>2799</v>
      </c>
      <c r="C54" s="14" t="s">
        <v>581</v>
      </c>
      <c r="D54" t="str">
        <f t="shared" si="0"/>
        <v xml:space="preserve"> CVE WATER MASTER</v>
      </c>
    </row>
    <row r="55" spans="1:4">
      <c r="A55" s="14" t="s">
        <v>582</v>
      </c>
      <c r="B55" s="14" t="s">
        <v>2788</v>
      </c>
      <c r="C55" s="14" t="s">
        <v>583</v>
      </c>
      <c r="D55" t="str">
        <f t="shared" si="0"/>
        <v xml:space="preserve"> CVE GEOTECH GRADUATE DIPLOMA</v>
      </c>
    </row>
    <row r="56" spans="1:4">
      <c r="A56" s="14" t="s">
        <v>584</v>
      </c>
      <c r="B56" s="14" t="s">
        <v>2782</v>
      </c>
      <c r="C56" s="14" t="s">
        <v>585</v>
      </c>
      <c r="D56" t="str">
        <f t="shared" si="0"/>
        <v xml:space="preserve"> CVE CM MASTER NMA</v>
      </c>
    </row>
    <row r="57" spans="1:4">
      <c r="A57" s="14" t="s">
        <v>586</v>
      </c>
      <c r="B57" s="14" t="s">
        <v>2780</v>
      </c>
      <c r="C57" s="14" t="s">
        <v>587</v>
      </c>
      <c r="D57" t="str">
        <f t="shared" si="0"/>
        <v xml:space="preserve"> CVE CM MASTER EVENING</v>
      </c>
    </row>
    <row r="58" spans="1:4">
      <c r="A58" s="14" t="s">
        <v>588</v>
      </c>
      <c r="B58" s="14" t="s">
        <v>2781</v>
      </c>
      <c r="C58" s="14" t="s">
        <v>589</v>
      </c>
      <c r="D58" t="str">
        <f t="shared" si="0"/>
        <v xml:space="preserve"> CVE CM MASTER EXTRA</v>
      </c>
    </row>
    <row r="59" spans="1:4">
      <c r="A59" s="14" t="s">
        <v>590</v>
      </c>
      <c r="B59" s="14" t="s">
        <v>2798</v>
      </c>
      <c r="C59" s="14" t="s">
        <v>591</v>
      </c>
      <c r="D59" t="str">
        <f t="shared" si="0"/>
        <v xml:space="preserve"> CVE TRANSPORTATION MASTER</v>
      </c>
    </row>
    <row r="60" spans="1:4">
      <c r="A60" s="14" t="s">
        <v>592</v>
      </c>
      <c r="B60" s="14" t="s">
        <v>2792</v>
      </c>
      <c r="C60" s="14" t="s">
        <v>593</v>
      </c>
      <c r="D60" t="str">
        <f t="shared" si="0"/>
        <v xml:space="preserve"> CVE MASTER EVENING</v>
      </c>
    </row>
    <row r="61" spans="1:4">
      <c r="A61" s="14" t="s">
        <v>594</v>
      </c>
      <c r="B61" s="14" t="s">
        <v>3107</v>
      </c>
      <c r="C61" s="14" t="s">
        <v>595</v>
      </c>
      <c r="D61" t="str">
        <f t="shared" si="0"/>
        <v xml:space="preserve"> PRE 4 YEAR</v>
      </c>
    </row>
    <row r="62" spans="1:4">
      <c r="A62" s="14" t="s">
        <v>596</v>
      </c>
      <c r="B62" s="14" t="s">
        <v>3109</v>
      </c>
      <c r="C62" s="14" t="s">
        <v>597</v>
      </c>
      <c r="D62" t="str">
        <f t="shared" si="0"/>
        <v xml:space="preserve"> PRE BIL 4 YEAR</v>
      </c>
    </row>
    <row r="63" spans="1:4">
      <c r="A63" s="14" t="s">
        <v>598</v>
      </c>
      <c r="B63" s="14" t="s">
        <v>3108</v>
      </c>
      <c r="C63" s="14" t="s">
        <v>599</v>
      </c>
      <c r="D63" t="str">
        <f t="shared" si="0"/>
        <v xml:space="preserve"> PRE 5 YEAR</v>
      </c>
    </row>
    <row r="64" spans="1:4">
      <c r="A64" s="14" t="s">
        <v>600</v>
      </c>
      <c r="B64" s="14" t="s">
        <v>3118</v>
      </c>
      <c r="C64" s="14" t="s">
        <v>601</v>
      </c>
      <c r="D64" t="str">
        <f t="shared" si="0"/>
        <v xml:space="preserve"> PRE TRANSFER 4 YEAR</v>
      </c>
    </row>
    <row r="65" spans="1:4">
      <c r="A65" s="14" t="s">
        <v>602</v>
      </c>
      <c r="B65" s="14" t="s">
        <v>3119</v>
      </c>
      <c r="C65" s="14" t="s">
        <v>603</v>
      </c>
      <c r="D65" t="str">
        <f t="shared" si="0"/>
        <v xml:space="preserve"> PRE TRANSFER 4 YEAR EXTRA</v>
      </c>
    </row>
    <row r="66" spans="1:4">
      <c r="A66" s="14" t="s">
        <v>604</v>
      </c>
      <c r="B66" s="14" t="s">
        <v>3121</v>
      </c>
      <c r="C66" s="14" t="s">
        <v>605</v>
      </c>
      <c r="D66" t="str">
        <f t="shared" ref="D66:D129" si="1">MID(B66,11,LEN(B66))</f>
        <v xml:space="preserve"> PRE TRANSFER BIL 4 YEAR</v>
      </c>
    </row>
    <row r="67" spans="1:4">
      <c r="A67" s="14" t="s">
        <v>606</v>
      </c>
      <c r="B67" s="14" t="s">
        <v>3120</v>
      </c>
      <c r="C67" s="14" t="s">
        <v>607</v>
      </c>
      <c r="D67" t="str">
        <f t="shared" si="1"/>
        <v xml:space="preserve"> PRE TRANSFER 5 YEAR</v>
      </c>
    </row>
    <row r="68" spans="1:4">
      <c r="A68" s="14" t="s">
        <v>608</v>
      </c>
      <c r="B68" s="14" t="s">
        <v>3110</v>
      </c>
      <c r="C68" s="14" t="s">
        <v>609</v>
      </c>
      <c r="D68" t="str">
        <f t="shared" si="1"/>
        <v xml:space="preserve"> PRE DIPLOMA</v>
      </c>
    </row>
    <row r="69" spans="1:4">
      <c r="A69" s="14" t="s">
        <v>610</v>
      </c>
      <c r="B69" s="14" t="s">
        <v>3113</v>
      </c>
      <c r="C69" s="14" t="s">
        <v>611</v>
      </c>
      <c r="D69" t="str">
        <f t="shared" si="1"/>
        <v xml:space="preserve"> PRE MASTER</v>
      </c>
    </row>
    <row r="70" spans="1:4">
      <c r="A70" s="14" t="s">
        <v>612</v>
      </c>
      <c r="B70" s="14" t="s">
        <v>3117</v>
      </c>
      <c r="C70" s="14" t="s">
        <v>613</v>
      </c>
      <c r="D70" t="str">
        <f t="shared" si="1"/>
        <v xml:space="preserve"> PRE MASTER WEEKEND CBI</v>
      </c>
    </row>
    <row r="71" spans="1:4">
      <c r="A71" s="14" t="s">
        <v>614</v>
      </c>
      <c r="B71" s="14" t="s">
        <v>3116</v>
      </c>
      <c r="C71" s="14" t="s">
        <v>615</v>
      </c>
      <c r="D71" t="str">
        <f t="shared" si="1"/>
        <v xml:space="preserve"> PRE MASTER WEEKEND</v>
      </c>
    </row>
    <row r="72" spans="1:4">
      <c r="A72" s="14" t="s">
        <v>616</v>
      </c>
      <c r="B72" s="14" t="s">
        <v>3114</v>
      </c>
      <c r="C72" s="14" t="s">
        <v>617</v>
      </c>
      <c r="D72" t="str">
        <f t="shared" si="1"/>
        <v xml:space="preserve"> PRE MASTER EVENING</v>
      </c>
    </row>
    <row r="73" spans="1:4">
      <c r="A73" s="14" t="s">
        <v>618</v>
      </c>
      <c r="B73" s="14" t="s">
        <v>3115</v>
      </c>
      <c r="C73" s="14" t="s">
        <v>619</v>
      </c>
      <c r="D73" t="str">
        <f t="shared" si="1"/>
        <v xml:space="preserve"> PRE MASTER EXTRA</v>
      </c>
    </row>
    <row r="74" spans="1:4">
      <c r="A74" s="14" t="s">
        <v>620</v>
      </c>
      <c r="B74" s="14" t="s">
        <v>3180</v>
      </c>
      <c r="C74" s="14" t="s">
        <v>621</v>
      </c>
      <c r="D74" t="str">
        <f t="shared" si="1"/>
        <v xml:space="preserve"> WEE MASTER WEEKEND</v>
      </c>
    </row>
    <row r="75" spans="1:4">
      <c r="A75" s="14" t="s">
        <v>622</v>
      </c>
      <c r="B75" s="14" t="s">
        <v>3178</v>
      </c>
      <c r="C75" s="14" t="s">
        <v>623</v>
      </c>
      <c r="D75" t="str">
        <f t="shared" si="1"/>
        <v xml:space="preserve"> WEE MASTER EVENING</v>
      </c>
    </row>
    <row r="76" spans="1:4">
      <c r="A76" s="14" t="s">
        <v>624</v>
      </c>
      <c r="B76" s="14" t="s">
        <v>3179</v>
      </c>
      <c r="C76" s="14" t="s">
        <v>625</v>
      </c>
      <c r="D76" t="str">
        <f t="shared" si="1"/>
        <v xml:space="preserve"> WEE MASTER EXTRA</v>
      </c>
    </row>
    <row r="77" spans="1:4">
      <c r="A77" s="14" t="s">
        <v>626</v>
      </c>
      <c r="B77" s="14" t="s">
        <v>3050</v>
      </c>
      <c r="C77" s="14" t="s">
        <v>627</v>
      </c>
      <c r="D77" t="str">
        <f t="shared" si="1"/>
        <v xml:space="preserve"> MGE MASTER WEEKEND</v>
      </c>
    </row>
    <row r="78" spans="1:4">
      <c r="A78" s="14" t="s">
        <v>628</v>
      </c>
      <c r="B78" s="14" t="s">
        <v>3048</v>
      </c>
      <c r="C78" s="14" t="s">
        <v>629</v>
      </c>
      <c r="D78" t="str">
        <f t="shared" si="1"/>
        <v xml:space="preserve"> MGE MASTER EVENING</v>
      </c>
    </row>
    <row r="79" spans="1:4">
      <c r="A79" s="14" t="s">
        <v>630</v>
      </c>
      <c r="B79" s="14" t="s">
        <v>3049</v>
      </c>
      <c r="C79" s="14" t="s">
        <v>631</v>
      </c>
      <c r="D79" t="str">
        <f t="shared" si="1"/>
        <v xml:space="preserve"> MGE MASTER EXTRA</v>
      </c>
    </row>
    <row r="80" spans="1:4">
      <c r="A80" s="14" t="s">
        <v>632</v>
      </c>
      <c r="B80" s="14" t="s">
        <v>3016</v>
      </c>
      <c r="C80" s="14" t="s">
        <v>633</v>
      </c>
      <c r="D80" t="str">
        <f t="shared" si="1"/>
        <v xml:space="preserve"> MCE 4 YEAR</v>
      </c>
    </row>
    <row r="81" spans="1:4">
      <c r="A81" s="14" t="s">
        <v>634</v>
      </c>
      <c r="B81" s="14" t="s">
        <v>3017</v>
      </c>
      <c r="C81" s="14" t="s">
        <v>635</v>
      </c>
      <c r="D81" t="str">
        <f t="shared" si="1"/>
        <v xml:space="preserve"> MCE BIL 4 YEAR</v>
      </c>
    </row>
    <row r="82" spans="1:4">
      <c r="A82" s="14" t="s">
        <v>636</v>
      </c>
      <c r="B82" s="14" t="s">
        <v>3018</v>
      </c>
      <c r="C82" s="14" t="s">
        <v>637</v>
      </c>
      <c r="D82" t="str">
        <f t="shared" si="1"/>
        <v xml:space="preserve"> MCE TRANSFER 4 YEAR EXTRA</v>
      </c>
    </row>
    <row r="83" spans="1:4">
      <c r="A83" s="14" t="s">
        <v>638</v>
      </c>
      <c r="B83" s="14" t="s">
        <v>3019</v>
      </c>
      <c r="C83" s="14" t="s">
        <v>639</v>
      </c>
      <c r="D83" t="str">
        <f t="shared" si="1"/>
        <v xml:space="preserve"> MCE TRANSFER BIL 4 YEAR</v>
      </c>
    </row>
    <row r="84" spans="1:4">
      <c r="A84" s="14" t="s">
        <v>640</v>
      </c>
      <c r="B84" s="14" t="s">
        <v>3139</v>
      </c>
      <c r="C84" s="14" t="s">
        <v>641</v>
      </c>
      <c r="D84" t="str">
        <f t="shared" si="1"/>
        <v xml:space="preserve"> QUE MASTER EVENING</v>
      </c>
    </row>
    <row r="85" spans="1:4">
      <c r="A85" s="14" t="s">
        <v>642</v>
      </c>
      <c r="B85" s="14" t="s">
        <v>3111</v>
      </c>
      <c r="C85" s="14" t="s">
        <v>643</v>
      </c>
      <c r="D85" t="str">
        <f t="shared" si="1"/>
        <v xml:space="preserve"> PRE DOCTORAL</v>
      </c>
    </row>
    <row r="86" spans="1:4">
      <c r="A86" s="14" t="s">
        <v>644</v>
      </c>
      <c r="B86" s="14" t="s">
        <v>3112</v>
      </c>
      <c r="C86" s="14" t="s">
        <v>645</v>
      </c>
      <c r="D86" t="str">
        <f t="shared" si="1"/>
        <v xml:space="preserve"> PRE DOCTORAL EXTRA</v>
      </c>
    </row>
    <row r="87" spans="1:4">
      <c r="A87" s="14" t="s">
        <v>646</v>
      </c>
      <c r="B87" s="14" t="s">
        <v>2960</v>
      </c>
      <c r="C87" s="14" t="s">
        <v>647</v>
      </c>
      <c r="D87" t="str">
        <f t="shared" si="1"/>
        <v xml:space="preserve"> ISE DOCTORAL</v>
      </c>
    </row>
    <row r="88" spans="1:4">
      <c r="A88" s="14" t="s">
        <v>648</v>
      </c>
      <c r="B88" s="14" t="s">
        <v>2961</v>
      </c>
      <c r="C88" s="14" t="s">
        <v>649</v>
      </c>
      <c r="D88" t="str">
        <f t="shared" si="1"/>
        <v xml:space="preserve"> ISE MASTER WEEKEND</v>
      </c>
    </row>
    <row r="89" spans="1:4">
      <c r="A89" s="14" t="s">
        <v>650</v>
      </c>
      <c r="B89" s="14" t="s">
        <v>2755</v>
      </c>
      <c r="C89" s="14" t="s">
        <v>651</v>
      </c>
      <c r="D89" t="str">
        <f t="shared" si="1"/>
        <v xml:space="preserve"> CPE MASTER EXCHANGE</v>
      </c>
    </row>
    <row r="90" spans="1:4">
      <c r="A90" s="14" t="s">
        <v>652</v>
      </c>
      <c r="B90" s="14" t="s">
        <v>2761</v>
      </c>
      <c r="C90" s="14" t="s">
        <v>653</v>
      </c>
      <c r="D90" t="str">
        <f t="shared" si="1"/>
        <v xml:space="preserve"> CPE MASTER INTER NMA (M.ENG.)</v>
      </c>
    </row>
    <row r="91" spans="1:4">
      <c r="A91" s="14" t="s">
        <v>654</v>
      </c>
      <c r="B91" s="14" t="s">
        <v>2762</v>
      </c>
      <c r="C91" s="14" t="s">
        <v>655</v>
      </c>
      <c r="D91" t="str">
        <f t="shared" si="1"/>
        <v xml:space="preserve"> CPE MASTER INTER NMA (M.SC.)</v>
      </c>
    </row>
    <row r="92" spans="1:4">
      <c r="A92" s="14" t="s">
        <v>656</v>
      </c>
      <c r="B92" s="14" t="s">
        <v>2758</v>
      </c>
      <c r="C92" s="14" t="s">
        <v>657</v>
      </c>
      <c r="D92" t="str">
        <f t="shared" si="1"/>
        <v xml:space="preserve"> CPE MASTER INTER (M.ENG.)</v>
      </c>
    </row>
    <row r="93" spans="1:4">
      <c r="A93" s="14" t="s">
        <v>658</v>
      </c>
      <c r="B93" s="14" t="s">
        <v>2759</v>
      </c>
      <c r="C93" s="14" t="s">
        <v>659</v>
      </c>
      <c r="D93" t="str">
        <f t="shared" si="1"/>
        <v xml:space="preserve"> CPE MASTER INTER (M.SC.)</v>
      </c>
    </row>
    <row r="94" spans="1:4">
      <c r="A94" s="14" t="s">
        <v>660</v>
      </c>
      <c r="B94" s="14" t="s">
        <v>2760</v>
      </c>
      <c r="C94" s="14" t="s">
        <v>661</v>
      </c>
      <c r="D94" t="str">
        <f t="shared" si="1"/>
        <v xml:space="preserve"> CPE MASTER INTER EVENING</v>
      </c>
    </row>
    <row r="95" spans="1:4">
      <c r="A95" s="14" t="s">
        <v>662</v>
      </c>
      <c r="B95" s="14" t="s">
        <v>2756</v>
      </c>
      <c r="C95" s="14" t="s">
        <v>663</v>
      </c>
      <c r="D95" t="str">
        <f t="shared" si="1"/>
        <v xml:space="preserve"> CPE MASTER EXTRA (M.ENG.)</v>
      </c>
    </row>
    <row r="96" spans="1:4">
      <c r="A96" s="14" t="s">
        <v>664</v>
      </c>
      <c r="B96" s="14" t="s">
        <v>2757</v>
      </c>
      <c r="C96" s="14" t="s">
        <v>665</v>
      </c>
      <c r="D96" t="str">
        <f t="shared" si="1"/>
        <v xml:space="preserve"> CPE MASTER EXTRA (M.SC.)</v>
      </c>
    </row>
    <row r="97" spans="1:4">
      <c r="A97" s="14" t="s">
        <v>666</v>
      </c>
      <c r="B97" s="14" t="s">
        <v>2749</v>
      </c>
      <c r="C97" s="14" t="s">
        <v>667</v>
      </c>
      <c r="D97" t="str">
        <f t="shared" si="1"/>
        <v xml:space="preserve"> CPE 4 YEAR</v>
      </c>
    </row>
    <row r="98" spans="1:4">
      <c r="A98" s="14" t="s">
        <v>668</v>
      </c>
      <c r="B98" s="14" t="s">
        <v>2753</v>
      </c>
      <c r="C98" s="14" t="s">
        <v>669</v>
      </c>
      <c r="D98" t="str">
        <f t="shared" si="1"/>
        <v xml:space="preserve"> CPE INTER 4 YEAR</v>
      </c>
    </row>
    <row r="99" spans="1:4">
      <c r="A99" s="14" t="s">
        <v>670</v>
      </c>
      <c r="B99" s="14" t="s">
        <v>2750</v>
      </c>
      <c r="C99" s="14" t="s">
        <v>671</v>
      </c>
      <c r="D99" t="str">
        <f t="shared" si="1"/>
        <v xml:space="preserve"> CPE DOCTORAL</v>
      </c>
    </row>
    <row r="100" spans="1:4">
      <c r="A100" s="14" t="s">
        <v>672</v>
      </c>
      <c r="B100" s="14" t="s">
        <v>2748</v>
      </c>
      <c r="C100" s="14" t="s">
        <v>673</v>
      </c>
      <c r="D100" t="str">
        <f t="shared" si="1"/>
        <v xml:space="preserve"> CPE  DOCTORAL INTER</v>
      </c>
    </row>
    <row r="101" spans="1:4">
      <c r="A101" s="14" t="s">
        <v>674</v>
      </c>
      <c r="B101" s="14" t="s">
        <v>2751</v>
      </c>
      <c r="C101" s="14" t="s">
        <v>675</v>
      </c>
      <c r="D101" t="str">
        <f t="shared" si="1"/>
        <v xml:space="preserve"> CPE DOCTORAL INTER EXTRA</v>
      </c>
    </row>
    <row r="102" spans="1:4">
      <c r="A102" s="14" t="s">
        <v>676</v>
      </c>
      <c r="B102" s="14" t="s">
        <v>2934</v>
      </c>
      <c r="C102" s="14" t="s">
        <v>677</v>
      </c>
      <c r="D102" t="str">
        <f t="shared" si="1"/>
        <v xml:space="preserve"> INC 4 YEAR</v>
      </c>
    </row>
    <row r="103" spans="1:4">
      <c r="A103" s="14" t="s">
        <v>678</v>
      </c>
      <c r="B103" s="14" t="s">
        <v>2935</v>
      </c>
      <c r="C103" s="14" t="s">
        <v>679</v>
      </c>
      <c r="D103" t="str">
        <f t="shared" si="1"/>
        <v xml:space="preserve"> INC BIL 4 YEAR</v>
      </c>
    </row>
    <row r="104" spans="1:4">
      <c r="A104" s="14" t="s">
        <v>680</v>
      </c>
      <c r="B104" s="14" t="s">
        <v>2943</v>
      </c>
      <c r="C104" s="14" t="s">
        <v>681</v>
      </c>
      <c r="D104" t="str">
        <f t="shared" si="1"/>
        <v xml:space="preserve"> INC TRANSFER 4 YEAR</v>
      </c>
    </row>
    <row r="105" spans="1:4">
      <c r="A105" s="14" t="s">
        <v>682</v>
      </c>
      <c r="B105" s="14" t="s">
        <v>2944</v>
      </c>
      <c r="C105" s="14" t="s">
        <v>683</v>
      </c>
      <c r="D105" t="str">
        <f t="shared" si="1"/>
        <v xml:space="preserve"> INC TRANSFER BIL 4 YEAR</v>
      </c>
    </row>
    <row r="106" spans="1:4">
      <c r="A106" s="14" t="s">
        <v>684</v>
      </c>
      <c r="B106" s="14" t="s">
        <v>2936</v>
      </c>
      <c r="C106" s="14" t="s">
        <v>685</v>
      </c>
      <c r="D106" t="str">
        <f t="shared" si="1"/>
        <v xml:space="preserve"> INC INDUS METROLOGY MASTER</v>
      </c>
    </row>
    <row r="107" spans="1:4">
      <c r="A107" s="14" t="s">
        <v>686</v>
      </c>
      <c r="B107" s="14" t="s">
        <v>2937</v>
      </c>
      <c r="C107" s="14" t="s">
        <v>687</v>
      </c>
      <c r="D107" t="str">
        <f t="shared" si="1"/>
        <v xml:space="preserve"> INC INDUS METROLOGY MASTER EVENING</v>
      </c>
    </row>
    <row r="108" spans="1:4">
      <c r="A108" s="14" t="s">
        <v>688</v>
      </c>
      <c r="B108" s="14" t="s">
        <v>2938</v>
      </c>
      <c r="C108" s="14" t="s">
        <v>689</v>
      </c>
      <c r="D108" t="str">
        <f t="shared" si="1"/>
        <v xml:space="preserve"> INC INDUS METROLOGY MASTER EXTRA</v>
      </c>
    </row>
    <row r="109" spans="1:4">
      <c r="A109" s="14" t="s">
        <v>690</v>
      </c>
      <c r="B109" s="14" t="s">
        <v>2875</v>
      </c>
      <c r="C109" s="14" t="s">
        <v>691</v>
      </c>
      <c r="D109" t="str">
        <f t="shared" si="1"/>
        <v xml:space="preserve"> ENV DOCTORAL</v>
      </c>
    </row>
    <row r="110" spans="1:4">
      <c r="A110" s="14" t="s">
        <v>692</v>
      </c>
      <c r="B110" s="14" t="s">
        <v>2876</v>
      </c>
      <c r="C110" s="14" t="s">
        <v>693</v>
      </c>
      <c r="D110" t="str">
        <f t="shared" si="1"/>
        <v xml:space="preserve"> ENV DOCTORAL EXTRA</v>
      </c>
    </row>
    <row r="111" spans="1:4">
      <c r="A111" s="14" t="s">
        <v>694</v>
      </c>
      <c r="B111" s="14" t="s">
        <v>2879</v>
      </c>
      <c r="C111" s="14" t="s">
        <v>695</v>
      </c>
      <c r="D111" t="str">
        <f t="shared" si="1"/>
        <v xml:space="preserve"> ENV MASTER</v>
      </c>
    </row>
    <row r="112" spans="1:4">
      <c r="A112" s="14" t="s">
        <v>696</v>
      </c>
      <c r="B112" s="14" t="s">
        <v>2881</v>
      </c>
      <c r="C112" s="14" t="s">
        <v>697</v>
      </c>
      <c r="D112" t="str">
        <f t="shared" si="1"/>
        <v xml:space="preserve"> ENV MASTER WEEKEND</v>
      </c>
    </row>
    <row r="113" spans="1:4">
      <c r="A113" s="14" t="s">
        <v>698</v>
      </c>
      <c r="B113" s="14" t="s">
        <v>2880</v>
      </c>
      <c r="C113" s="14" t="s">
        <v>699</v>
      </c>
      <c r="D113" t="str">
        <f t="shared" si="1"/>
        <v xml:space="preserve"> ENV MASTER EXTRA</v>
      </c>
    </row>
    <row r="114" spans="1:4">
      <c r="A114" s="14" t="s">
        <v>700</v>
      </c>
      <c r="B114" s="14" t="s">
        <v>2873</v>
      </c>
      <c r="C114" s="14" t="s">
        <v>701</v>
      </c>
      <c r="D114" t="str">
        <f t="shared" si="1"/>
        <v xml:space="preserve"> ENV 4 YEAR</v>
      </c>
    </row>
    <row r="115" spans="1:4">
      <c r="A115" s="14" t="s">
        <v>702</v>
      </c>
      <c r="B115" s="14" t="s">
        <v>2874</v>
      </c>
      <c r="C115" s="14" t="s">
        <v>703</v>
      </c>
      <c r="D115" t="str">
        <f t="shared" si="1"/>
        <v xml:space="preserve"> ENV BIL 4 YEAR</v>
      </c>
    </row>
    <row r="116" spans="1:4">
      <c r="A116" s="14" t="s">
        <v>704</v>
      </c>
      <c r="B116" s="14" t="s">
        <v>2882</v>
      </c>
      <c r="C116" s="14" t="s">
        <v>705</v>
      </c>
      <c r="D116" t="str">
        <f t="shared" si="1"/>
        <v xml:space="preserve"> ENV SECOND CERTIFICATE</v>
      </c>
    </row>
    <row r="117" spans="1:4">
      <c r="A117" s="14" t="s">
        <v>706</v>
      </c>
      <c r="B117" s="14" t="s">
        <v>2865</v>
      </c>
      <c r="C117" s="14" t="s">
        <v>707</v>
      </c>
      <c r="D117" t="str">
        <f t="shared" si="1"/>
        <v xml:space="preserve"> ENE 4 YEAR</v>
      </c>
    </row>
    <row r="118" spans="1:4">
      <c r="A118" s="14" t="s">
        <v>708</v>
      </c>
      <c r="B118" s="14" t="s">
        <v>2867</v>
      </c>
      <c r="C118" s="14" t="s">
        <v>709</v>
      </c>
      <c r="D118" t="str">
        <f t="shared" si="1"/>
        <v xml:space="preserve"> ENE BIL 4 YEAR</v>
      </c>
    </row>
    <row r="119" spans="1:4">
      <c r="A119" s="14" t="s">
        <v>710</v>
      </c>
      <c r="B119" s="14" t="s">
        <v>2864</v>
      </c>
      <c r="C119" s="14" t="s">
        <v>711</v>
      </c>
      <c r="D119" t="str">
        <f t="shared" si="1"/>
        <v xml:space="preserve"> ENE  TRANSFER EXTRA</v>
      </c>
    </row>
    <row r="120" spans="1:4">
      <c r="A120" s="14" t="s">
        <v>712</v>
      </c>
      <c r="B120" s="14" t="s">
        <v>2871</v>
      </c>
      <c r="C120" s="14" t="s">
        <v>713</v>
      </c>
      <c r="D120" t="str">
        <f t="shared" si="1"/>
        <v xml:space="preserve"> ENE TRANSFER BIL 4 YEAR</v>
      </c>
    </row>
    <row r="121" spans="1:4">
      <c r="A121" s="14" t="s">
        <v>714</v>
      </c>
      <c r="B121" s="14" t="s">
        <v>2868</v>
      </c>
      <c r="C121" s="14" t="s">
        <v>715</v>
      </c>
      <c r="D121" t="str">
        <f t="shared" si="1"/>
        <v xml:space="preserve"> ENE CONTINUE 2 YEAR</v>
      </c>
    </row>
    <row r="122" spans="1:4">
      <c r="A122" s="14" t="s">
        <v>716</v>
      </c>
      <c r="B122" s="14" t="s">
        <v>2869</v>
      </c>
      <c r="C122" s="14" t="s">
        <v>717</v>
      </c>
      <c r="D122" t="str">
        <f t="shared" si="1"/>
        <v xml:space="preserve"> ENE DIPLOMA</v>
      </c>
    </row>
    <row r="123" spans="1:4">
      <c r="A123" s="14" t="s">
        <v>718</v>
      </c>
      <c r="B123" s="14" t="s">
        <v>2855</v>
      </c>
      <c r="C123" s="14" t="s">
        <v>719</v>
      </c>
      <c r="D123" t="str">
        <f t="shared" si="1"/>
        <v xml:space="preserve"> EIE MASTER INTER UBN</v>
      </c>
    </row>
    <row r="124" spans="1:4">
      <c r="A124" s="14" t="s">
        <v>720</v>
      </c>
      <c r="B124" s="14" t="s">
        <v>2853</v>
      </c>
      <c r="C124" s="14" t="s">
        <v>721</v>
      </c>
      <c r="D124" t="str">
        <f t="shared" si="1"/>
        <v xml:space="preserve"> EIE MASTER INTER</v>
      </c>
    </row>
    <row r="125" spans="1:4">
      <c r="A125" s="14" t="s">
        <v>722</v>
      </c>
      <c r="B125" s="14" t="s">
        <v>2856</v>
      </c>
      <c r="C125" s="14" t="s">
        <v>723</v>
      </c>
      <c r="D125" t="str">
        <f t="shared" si="1"/>
        <v xml:space="preserve"> EIE MASTER WEEKEND</v>
      </c>
    </row>
    <row r="126" spans="1:4">
      <c r="A126" s="14" t="s">
        <v>724</v>
      </c>
      <c r="B126" s="14" t="s">
        <v>2854</v>
      </c>
      <c r="C126" s="14" t="s">
        <v>725</v>
      </c>
      <c r="D126" t="str">
        <f t="shared" si="1"/>
        <v xml:space="preserve"> EIE MASTER INTER EVENING</v>
      </c>
    </row>
    <row r="127" spans="1:4">
      <c r="A127" s="14" t="s">
        <v>726</v>
      </c>
      <c r="B127" s="14" t="s">
        <v>2866</v>
      </c>
      <c r="C127" s="14" t="s">
        <v>727</v>
      </c>
      <c r="D127" t="str">
        <f t="shared" si="1"/>
        <v xml:space="preserve"> ENE 4 YEAR</v>
      </c>
    </row>
    <row r="128" spans="1:4">
      <c r="A128" s="14" t="s">
        <v>728</v>
      </c>
      <c r="B128" s="14" t="s">
        <v>3173</v>
      </c>
      <c r="C128" s="14" t="s">
        <v>729</v>
      </c>
      <c r="D128" t="str">
        <f t="shared" si="1"/>
        <v xml:space="preserve"> TME 4 YEAR</v>
      </c>
    </row>
    <row r="129" spans="1:4">
      <c r="A129" s="14" t="s">
        <v>730</v>
      </c>
      <c r="B129" s="14" t="s">
        <v>3176</v>
      </c>
      <c r="C129" s="14" t="s">
        <v>731</v>
      </c>
      <c r="D129" t="str">
        <f t="shared" si="1"/>
        <v xml:space="preserve"> TME TRANSFER 4 YEAR</v>
      </c>
    </row>
    <row r="130" spans="1:4">
      <c r="A130" s="14" t="s">
        <v>732</v>
      </c>
      <c r="B130" s="14" t="s">
        <v>3177</v>
      </c>
      <c r="C130" s="14" t="s">
        <v>733</v>
      </c>
      <c r="D130" t="str">
        <f t="shared" ref="D130:D193" si="2">MID(B130,11,LEN(B130))</f>
        <v xml:space="preserve"> TME TRANSFER 4 YEAR EXTRA</v>
      </c>
    </row>
    <row r="131" spans="1:4">
      <c r="A131" s="14" t="s">
        <v>734</v>
      </c>
      <c r="B131" s="14" t="s">
        <v>3153</v>
      </c>
      <c r="C131" s="14" t="s">
        <v>735</v>
      </c>
      <c r="D131" t="str">
        <f t="shared" si="2"/>
        <v xml:space="preserve"> TEN DOCTORAL</v>
      </c>
    </row>
    <row r="132" spans="1:4">
      <c r="A132" s="14" t="s">
        <v>736</v>
      </c>
      <c r="B132" s="14" t="s">
        <v>3155</v>
      </c>
      <c r="C132" s="14" t="s">
        <v>735</v>
      </c>
      <c r="D132" t="str">
        <f t="shared" si="2"/>
        <v xml:space="preserve"> TEN DOCTORAL (D.ENG.)</v>
      </c>
    </row>
    <row r="133" spans="1:4">
      <c r="A133" s="14" t="s">
        <v>737</v>
      </c>
      <c r="B133" s="14" t="s">
        <v>3154</v>
      </c>
      <c r="C133" s="14" t="s">
        <v>738</v>
      </c>
      <c r="D133" t="str">
        <f t="shared" si="2"/>
        <v xml:space="preserve"> TEN DOCTORAL  EXTRA</v>
      </c>
    </row>
    <row r="134" spans="1:4">
      <c r="A134" s="14" t="s">
        <v>739</v>
      </c>
      <c r="B134" s="14" t="s">
        <v>3156</v>
      </c>
      <c r="C134" s="14" t="s">
        <v>740</v>
      </c>
      <c r="D134" t="str">
        <f t="shared" si="2"/>
        <v xml:space="preserve"> TEN MASTER</v>
      </c>
    </row>
    <row r="135" spans="1:4">
      <c r="A135" s="14" t="s">
        <v>741</v>
      </c>
      <c r="B135" s="14" t="s">
        <v>3157</v>
      </c>
      <c r="C135" s="14" t="s">
        <v>742</v>
      </c>
      <c r="D135" t="str">
        <f t="shared" si="2"/>
        <v xml:space="preserve"> TEN MASTER  EVENING</v>
      </c>
    </row>
    <row r="136" spans="1:4">
      <c r="A136" s="14" t="s">
        <v>743</v>
      </c>
      <c r="B136" s="14" t="s">
        <v>3158</v>
      </c>
      <c r="C136" s="14" t="s">
        <v>744</v>
      </c>
      <c r="D136" t="str">
        <f t="shared" si="2"/>
        <v xml:space="preserve"> TEN MASTER  EXTRA</v>
      </c>
    </row>
    <row r="137" spans="1:4">
      <c r="A137" s="14" t="s">
        <v>745</v>
      </c>
      <c r="B137" s="14" t="s">
        <v>3035</v>
      </c>
      <c r="C137" s="14" t="s">
        <v>746</v>
      </c>
      <c r="D137" t="str">
        <f t="shared" si="2"/>
        <v xml:space="preserve"> MEN 4 YEAR</v>
      </c>
    </row>
    <row r="138" spans="1:4">
      <c r="A138" s="14" t="s">
        <v>747</v>
      </c>
      <c r="B138" s="14" t="s">
        <v>3036</v>
      </c>
      <c r="C138" s="14" t="s">
        <v>748</v>
      </c>
      <c r="D138" t="str">
        <f t="shared" si="2"/>
        <v xml:space="preserve"> MEN BIL 4 YEAR</v>
      </c>
    </row>
    <row r="139" spans="1:4">
      <c r="A139" s="14" t="s">
        <v>749</v>
      </c>
      <c r="B139" s="14" t="s">
        <v>3037</v>
      </c>
      <c r="C139" s="14" t="s">
        <v>750</v>
      </c>
      <c r="D139" t="str">
        <f t="shared" si="2"/>
        <v xml:space="preserve"> MEN TRANSFER 4 YEAR EXTRA</v>
      </c>
    </row>
    <row r="140" spans="1:4">
      <c r="A140" s="14" t="s">
        <v>751</v>
      </c>
      <c r="B140" s="14" t="s">
        <v>3038</v>
      </c>
      <c r="C140" s="14" t="s">
        <v>752</v>
      </c>
      <c r="D140" t="str">
        <f t="shared" si="2"/>
        <v xml:space="preserve"> MEN TRANSFER BIL 4 YEAR</v>
      </c>
    </row>
    <row r="141" spans="1:4">
      <c r="A141" s="14" t="s">
        <v>753</v>
      </c>
      <c r="B141" s="14" t="s">
        <v>3152</v>
      </c>
      <c r="C141" s="14" t="s">
        <v>754</v>
      </c>
      <c r="D141" t="str">
        <f t="shared" si="2"/>
        <v xml:space="preserve"> TEN DIPLOMA</v>
      </c>
    </row>
    <row r="142" spans="1:4">
      <c r="A142" s="14" t="s">
        <v>755</v>
      </c>
      <c r="B142" s="14" t="s">
        <v>3151</v>
      </c>
      <c r="C142" s="14" t="s">
        <v>756</v>
      </c>
      <c r="D142" t="str">
        <f t="shared" si="2"/>
        <v xml:space="preserve"> TEN 4 YEAR</v>
      </c>
    </row>
    <row r="143" spans="1:4">
      <c r="A143" s="14" t="s">
        <v>757</v>
      </c>
      <c r="B143" s="14" t="s">
        <v>3161</v>
      </c>
      <c r="C143" s="14" t="s">
        <v>758</v>
      </c>
      <c r="D143" t="str">
        <f t="shared" si="2"/>
        <v xml:space="preserve"> TEN TRANSFER 4 YEAR</v>
      </c>
    </row>
    <row r="144" spans="1:4">
      <c r="A144" s="14" t="s">
        <v>759</v>
      </c>
      <c r="B144" s="14" t="s">
        <v>3162</v>
      </c>
      <c r="C144" s="14" t="s">
        <v>760</v>
      </c>
      <c r="D144" t="str">
        <f t="shared" si="2"/>
        <v xml:space="preserve"> TEN TRANSFER 4 YEAR EXTRA</v>
      </c>
    </row>
    <row r="145" spans="1:4">
      <c r="A145" s="14" t="s">
        <v>761</v>
      </c>
      <c r="B145" s="14" t="s">
        <v>3163</v>
      </c>
      <c r="C145" s="14" t="s">
        <v>762</v>
      </c>
      <c r="D145" t="str">
        <f t="shared" si="2"/>
        <v xml:space="preserve"> TEN TRANSFER BIL 4 YEAR</v>
      </c>
    </row>
    <row r="146" spans="1:4">
      <c r="A146" s="14" t="s">
        <v>763</v>
      </c>
      <c r="B146" s="14" t="s">
        <v>3159</v>
      </c>
      <c r="C146" s="14" t="s">
        <v>764</v>
      </c>
      <c r="D146" t="str">
        <f t="shared" si="2"/>
        <v xml:space="preserve"> TEN MASTER  POLYMER EVENING</v>
      </c>
    </row>
    <row r="147" spans="1:4">
      <c r="A147" s="14" t="s">
        <v>765</v>
      </c>
      <c r="B147" s="14" t="s">
        <v>3160</v>
      </c>
      <c r="C147" s="14" t="s">
        <v>766</v>
      </c>
      <c r="D147" t="str">
        <f t="shared" si="2"/>
        <v xml:space="preserve"> TEN MASTER  PRECISION EVENING</v>
      </c>
    </row>
    <row r="148" spans="1:4">
      <c r="A148" s="14" t="s">
        <v>767</v>
      </c>
      <c r="B148" s="14" t="s">
        <v>2912</v>
      </c>
      <c r="C148" s="14" t="s">
        <v>768</v>
      </c>
      <c r="D148" t="str">
        <f t="shared" si="2"/>
        <v xml:space="preserve"> FDE GRADUATE DIPLOMA</v>
      </c>
    </row>
    <row r="149" spans="1:4">
      <c r="A149" s="14" t="s">
        <v>769</v>
      </c>
      <c r="B149" s="14" t="s">
        <v>2911</v>
      </c>
      <c r="C149" s="14" t="s">
        <v>770</v>
      </c>
      <c r="D149" t="str">
        <f t="shared" si="2"/>
        <v xml:space="preserve"> FDE DOCTORAL</v>
      </c>
    </row>
    <row r="150" spans="1:4">
      <c r="A150" s="14" t="s">
        <v>771</v>
      </c>
      <c r="B150" s="14" t="s">
        <v>2913</v>
      </c>
      <c r="C150" s="14" t="s">
        <v>772</v>
      </c>
      <c r="D150" t="str">
        <f t="shared" si="2"/>
        <v xml:space="preserve"> FDE MASTER</v>
      </c>
    </row>
    <row r="151" spans="1:4">
      <c r="A151" s="14" t="s">
        <v>773</v>
      </c>
      <c r="B151" s="14" t="s">
        <v>2914</v>
      </c>
      <c r="C151" s="14" t="s">
        <v>774</v>
      </c>
      <c r="D151" t="str">
        <f t="shared" si="2"/>
        <v xml:space="preserve"> FDE MASTER (FEB)</v>
      </c>
    </row>
    <row r="152" spans="1:4">
      <c r="A152" s="14" t="s">
        <v>775</v>
      </c>
      <c r="B152" s="14" t="s">
        <v>2915</v>
      </c>
      <c r="C152" s="14" t="s">
        <v>776</v>
      </c>
      <c r="D152" t="str">
        <f t="shared" si="2"/>
        <v xml:space="preserve"> FDE MASTER (FEB) EXTRA</v>
      </c>
    </row>
    <row r="153" spans="1:4">
      <c r="A153" s="14" t="s">
        <v>777</v>
      </c>
      <c r="B153" s="14" t="s">
        <v>2655</v>
      </c>
      <c r="C153" s="14" t="s">
        <v>778</v>
      </c>
      <c r="D153" t="str">
        <f t="shared" si="2"/>
        <v xml:space="preserve"> AQE MASTER</v>
      </c>
    </row>
    <row r="154" spans="1:4">
      <c r="A154" s="14" t="s">
        <v>779</v>
      </c>
      <c r="B154" s="14" t="s">
        <v>2890</v>
      </c>
      <c r="C154" s="14" t="s">
        <v>780</v>
      </c>
      <c r="D154" t="str">
        <f t="shared" si="2"/>
        <v xml:space="preserve"> ESE 4 YEAR</v>
      </c>
    </row>
    <row r="155" spans="1:4">
      <c r="A155" s="14" t="s">
        <v>781</v>
      </c>
      <c r="B155" s="14" t="s">
        <v>2829</v>
      </c>
      <c r="C155" s="14" t="s">
        <v>782</v>
      </c>
      <c r="D155" t="str">
        <f t="shared" si="2"/>
        <v xml:space="preserve"> EEE 4 YEAR (EEE ENE EN)</v>
      </c>
    </row>
    <row r="156" spans="1:4">
      <c r="A156" s="14" t="s">
        <v>783</v>
      </c>
      <c r="B156" s="14" t="s">
        <v>2719</v>
      </c>
      <c r="C156" s="14" t="s">
        <v>784</v>
      </c>
      <c r="D156" t="str">
        <f t="shared" si="2"/>
        <v xml:space="preserve"> CHE INTER EXCHANGE</v>
      </c>
    </row>
    <row r="157" spans="1:4">
      <c r="A157" s="14" t="s">
        <v>785</v>
      </c>
      <c r="B157" s="14" t="s">
        <v>2718</v>
      </c>
      <c r="C157" s="14" t="s">
        <v>786</v>
      </c>
      <c r="D157" t="str">
        <f t="shared" si="2"/>
        <v xml:space="preserve"> CHE INTER 4 YEAR</v>
      </c>
    </row>
    <row r="158" spans="1:4">
      <c r="A158" s="14" t="s">
        <v>787</v>
      </c>
      <c r="B158" s="14" t="s">
        <v>2790</v>
      </c>
      <c r="C158" s="14" t="s">
        <v>788</v>
      </c>
      <c r="D158" t="str">
        <f t="shared" si="2"/>
        <v xml:space="preserve"> CVE INTER EXCHANGE</v>
      </c>
    </row>
    <row r="159" spans="1:4">
      <c r="A159" s="14" t="s">
        <v>789</v>
      </c>
      <c r="B159" s="14" t="s">
        <v>2754</v>
      </c>
      <c r="C159" s="14" t="s">
        <v>790</v>
      </c>
      <c r="D159" t="str">
        <f t="shared" si="2"/>
        <v xml:space="preserve"> CPE INTER EXCHANGE</v>
      </c>
    </row>
    <row r="160" spans="1:4">
      <c r="A160" s="14" t="s">
        <v>791</v>
      </c>
      <c r="B160" s="14" t="s">
        <v>2942</v>
      </c>
      <c r="C160" s="14" t="s">
        <v>792</v>
      </c>
      <c r="D160" t="str">
        <f t="shared" si="2"/>
        <v xml:space="preserve"> INC SAHAKIT TRANSFER 4 YEAR</v>
      </c>
    </row>
    <row r="161" spans="1:4">
      <c r="A161" s="14" t="s">
        <v>793</v>
      </c>
      <c r="B161" s="14" t="s">
        <v>2941</v>
      </c>
      <c r="C161" s="14" t="s">
        <v>794</v>
      </c>
      <c r="D161" t="str">
        <f t="shared" si="2"/>
        <v xml:space="preserve"> INC SAHAKIT 4 YEAR</v>
      </c>
    </row>
    <row r="162" spans="1:4">
      <c r="A162" s="14" t="s">
        <v>795</v>
      </c>
      <c r="B162" s="14" t="s">
        <v>2939</v>
      </c>
      <c r="C162" s="14" t="s">
        <v>796</v>
      </c>
      <c r="D162" t="str">
        <f t="shared" si="2"/>
        <v xml:space="preserve"> INC INTER 4 YEAR</v>
      </c>
    </row>
    <row r="163" spans="1:4">
      <c r="A163" s="14" t="s">
        <v>797</v>
      </c>
      <c r="B163" s="14" t="s">
        <v>2877</v>
      </c>
      <c r="C163" s="14" t="s">
        <v>798</v>
      </c>
      <c r="D163" t="str">
        <f t="shared" si="2"/>
        <v xml:space="preserve"> ENV EXCHANGE</v>
      </c>
    </row>
    <row r="164" spans="1:4">
      <c r="A164" s="14" t="s">
        <v>799</v>
      </c>
      <c r="B164" s="14" t="s">
        <v>2878</v>
      </c>
      <c r="C164" s="14" t="s">
        <v>800</v>
      </c>
      <c r="D164" t="str">
        <f t="shared" si="2"/>
        <v xml:space="preserve"> ENV INTER 4 YEAR</v>
      </c>
    </row>
    <row r="165" spans="1:4">
      <c r="A165" s="14" t="s">
        <v>801</v>
      </c>
      <c r="B165" s="14" t="s">
        <v>2833</v>
      </c>
      <c r="C165" s="14" t="s">
        <v>802</v>
      </c>
      <c r="D165" t="str">
        <f t="shared" si="2"/>
        <v xml:space="preserve"> EEE EXCHANGE</v>
      </c>
    </row>
    <row r="166" spans="1:4">
      <c r="A166" s="14" t="s">
        <v>803</v>
      </c>
      <c r="B166" s="14" t="s">
        <v>2852</v>
      </c>
      <c r="C166" s="14" t="s">
        <v>804</v>
      </c>
      <c r="D166" t="str">
        <f t="shared" si="2"/>
        <v xml:space="preserve"> EIE INTER 4 YEAR</v>
      </c>
    </row>
    <row r="167" spans="1:4">
      <c r="A167" s="14" t="s">
        <v>805</v>
      </c>
      <c r="B167" s="14" t="s">
        <v>3174</v>
      </c>
      <c r="C167" s="14" t="s">
        <v>806</v>
      </c>
      <c r="D167" t="str">
        <f t="shared" si="2"/>
        <v xml:space="preserve"> TME DOCTORAL</v>
      </c>
    </row>
    <row r="168" spans="1:4">
      <c r="A168" s="14" t="s">
        <v>807</v>
      </c>
      <c r="B168" s="14" t="s">
        <v>3175</v>
      </c>
      <c r="C168" s="14" t="s">
        <v>808</v>
      </c>
      <c r="D168" t="str">
        <f t="shared" si="2"/>
        <v xml:space="preserve"> TME MASTER EVENING</v>
      </c>
    </row>
    <row r="169" spans="1:4">
      <c r="A169" s="14" t="s">
        <v>809</v>
      </c>
      <c r="B169" s="14" t="s">
        <v>2698</v>
      </c>
      <c r="C169" s="14" t="s">
        <v>810</v>
      </c>
      <c r="D169" t="str">
        <f t="shared" si="2"/>
        <v xml:space="preserve"> BIE DOCTORAL</v>
      </c>
    </row>
    <row r="170" spans="1:4">
      <c r="A170" s="14" t="s">
        <v>811</v>
      </c>
      <c r="B170" s="14" t="s">
        <v>2699</v>
      </c>
      <c r="C170" s="14" t="s">
        <v>812</v>
      </c>
      <c r="D170" t="str">
        <f t="shared" si="2"/>
        <v xml:space="preserve"> BIE MASTER (M.ENG.)</v>
      </c>
    </row>
    <row r="171" spans="1:4">
      <c r="A171" s="14" t="s">
        <v>813</v>
      </c>
      <c r="B171" s="14" t="s">
        <v>2872</v>
      </c>
      <c r="C171" s="14" t="s">
        <v>814</v>
      </c>
      <c r="D171" t="str">
        <f t="shared" si="2"/>
        <v xml:space="preserve"> ENG</v>
      </c>
    </row>
    <row r="172" spans="1:4">
      <c r="A172" s="14" t="s">
        <v>815</v>
      </c>
      <c r="B172" s="14" t="s">
        <v>3067</v>
      </c>
      <c r="C172" s="14" t="s">
        <v>816</v>
      </c>
      <c r="D172" t="str">
        <f t="shared" si="2"/>
        <v xml:space="preserve"> MTH 4 YEAR</v>
      </c>
    </row>
    <row r="173" spans="1:4">
      <c r="A173" s="14" t="s">
        <v>817</v>
      </c>
      <c r="B173" s="14" t="s">
        <v>3068</v>
      </c>
      <c r="C173" s="14" t="s">
        <v>818</v>
      </c>
      <c r="D173" t="str">
        <f t="shared" si="2"/>
        <v xml:space="preserve"> MTH APPLIED DOCTORAL</v>
      </c>
    </row>
    <row r="174" spans="1:4">
      <c r="A174" s="14" t="s">
        <v>819</v>
      </c>
      <c r="B174" s="14" t="s">
        <v>3069</v>
      </c>
      <c r="C174" s="14" t="s">
        <v>820</v>
      </c>
      <c r="D174" t="str">
        <f t="shared" si="2"/>
        <v xml:space="preserve"> MTH APPLIED DOCTORAL EXTRA</v>
      </c>
    </row>
    <row r="175" spans="1:4">
      <c r="A175" s="14" t="s">
        <v>821</v>
      </c>
      <c r="B175" s="14" t="s">
        <v>3070</v>
      </c>
      <c r="C175" s="14" t="s">
        <v>822</v>
      </c>
      <c r="D175" t="str">
        <f t="shared" si="2"/>
        <v xml:space="preserve"> MTH APPLIED MASTER</v>
      </c>
    </row>
    <row r="176" spans="1:4">
      <c r="A176" s="14" t="s">
        <v>823</v>
      </c>
      <c r="B176" s="14" t="s">
        <v>3071</v>
      </c>
      <c r="C176" s="14" t="s">
        <v>824</v>
      </c>
      <c r="D176" t="str">
        <f t="shared" si="2"/>
        <v xml:space="preserve"> MTH DIDACTIC MASTER</v>
      </c>
    </row>
    <row r="177" spans="1:4">
      <c r="A177" s="14" t="s">
        <v>825</v>
      </c>
      <c r="B177" s="14" t="s">
        <v>3072</v>
      </c>
      <c r="C177" s="14" t="s">
        <v>826</v>
      </c>
      <c r="D177" t="str">
        <f t="shared" si="2"/>
        <v xml:space="preserve"> MTH DIDACTIC MASTER EXTRA</v>
      </c>
    </row>
    <row r="178" spans="1:4">
      <c r="A178" s="14" t="s">
        <v>827</v>
      </c>
      <c r="B178" s="14" t="s">
        <v>2766</v>
      </c>
      <c r="C178" s="14" t="s">
        <v>828</v>
      </c>
      <c r="D178" t="str">
        <f t="shared" si="2"/>
        <v xml:space="preserve"> CSS 4 YEAR</v>
      </c>
    </row>
    <row r="179" spans="1:4">
      <c r="A179" s="14" t="s">
        <v>829</v>
      </c>
      <c r="B179" s="14" t="s">
        <v>3143</v>
      </c>
      <c r="C179" s="14" t="s">
        <v>830</v>
      </c>
      <c r="D179" t="str">
        <f t="shared" si="2"/>
        <v xml:space="preserve"> STA 4 YEAR</v>
      </c>
    </row>
    <row r="180" spans="1:4">
      <c r="A180" s="14" t="s">
        <v>831</v>
      </c>
      <c r="B180" s="14" t="s">
        <v>2717</v>
      </c>
      <c r="C180" s="14" t="s">
        <v>832</v>
      </c>
      <c r="D180" t="str">
        <f t="shared" si="2"/>
        <v xml:space="preserve"> CHE EXCHANGE MASTER</v>
      </c>
    </row>
    <row r="181" spans="1:4">
      <c r="A181" s="14" t="s">
        <v>833</v>
      </c>
      <c r="B181" s="14" t="s">
        <v>2727</v>
      </c>
      <c r="C181" s="14" t="s">
        <v>834</v>
      </c>
      <c r="D181" t="str">
        <f t="shared" si="2"/>
        <v xml:space="preserve"> CHM DOCTORAL</v>
      </c>
    </row>
    <row r="182" spans="1:4">
      <c r="A182" s="14" t="s">
        <v>835</v>
      </c>
      <c r="B182" s="14" t="s">
        <v>2731</v>
      </c>
      <c r="C182" s="14" t="s">
        <v>836</v>
      </c>
      <c r="D182" t="str">
        <f t="shared" si="2"/>
        <v xml:space="preserve"> CHM MASTER</v>
      </c>
    </row>
    <row r="183" spans="1:4">
      <c r="A183" s="14" t="s">
        <v>837</v>
      </c>
      <c r="B183" s="14" t="s">
        <v>2726</v>
      </c>
      <c r="C183" s="14" t="s">
        <v>838</v>
      </c>
      <c r="D183" t="str">
        <f t="shared" si="2"/>
        <v xml:space="preserve"> CHM 4 YEAR</v>
      </c>
    </row>
    <row r="184" spans="1:4">
      <c r="A184" s="14" t="s">
        <v>839</v>
      </c>
      <c r="B184" s="14" t="s">
        <v>2730</v>
      </c>
      <c r="C184" s="14" t="s">
        <v>840</v>
      </c>
      <c r="D184" t="str">
        <f t="shared" si="2"/>
        <v xml:space="preserve"> CHM INDUSTRAIL MASTER</v>
      </c>
    </row>
    <row r="185" spans="1:4">
      <c r="A185" s="14" t="s">
        <v>841</v>
      </c>
      <c r="B185" s="14" t="s">
        <v>2733</v>
      </c>
      <c r="C185" s="14" t="s">
        <v>842</v>
      </c>
      <c r="D185" t="str">
        <f t="shared" si="2"/>
        <v xml:space="preserve"> CHM STUDY MASTER</v>
      </c>
    </row>
    <row r="186" spans="1:4">
      <c r="A186" s="14" t="s">
        <v>843</v>
      </c>
      <c r="B186" s="14" t="s">
        <v>2732</v>
      </c>
      <c r="C186" s="14" t="s">
        <v>844</v>
      </c>
      <c r="D186" t="str">
        <f t="shared" si="2"/>
        <v xml:space="preserve"> CHM MATER WEEKEND</v>
      </c>
    </row>
    <row r="187" spans="1:4">
      <c r="A187" s="14" t="s">
        <v>845</v>
      </c>
      <c r="B187" s="14" t="s">
        <v>2734</v>
      </c>
      <c r="C187" s="14" t="s">
        <v>846</v>
      </c>
      <c r="D187" t="str">
        <f t="shared" si="2"/>
        <v xml:space="preserve"> CHM STUDY MASTER EVENING</v>
      </c>
    </row>
    <row r="188" spans="1:4">
      <c r="A188" s="14" t="s">
        <v>847</v>
      </c>
      <c r="B188" s="14" t="s">
        <v>2735</v>
      </c>
      <c r="C188" s="14" t="s">
        <v>848</v>
      </c>
      <c r="D188" t="str">
        <f t="shared" si="2"/>
        <v xml:space="preserve"> CHM STUDY MASTER EXTRA</v>
      </c>
    </row>
    <row r="189" spans="1:4">
      <c r="A189" s="14" t="s">
        <v>849</v>
      </c>
      <c r="B189" s="14" t="s">
        <v>2728</v>
      </c>
      <c r="C189" s="14" t="s">
        <v>850</v>
      </c>
      <c r="D189" t="str">
        <f t="shared" si="2"/>
        <v xml:space="preserve"> CHM DOCTORAL</v>
      </c>
    </row>
    <row r="190" spans="1:4">
      <c r="A190" s="14" t="s">
        <v>851</v>
      </c>
      <c r="B190" s="14" t="s">
        <v>2729</v>
      </c>
      <c r="C190" s="14" t="s">
        <v>852</v>
      </c>
      <c r="D190" t="str">
        <f t="shared" si="2"/>
        <v xml:space="preserve"> CHM DOCTORAL INTER</v>
      </c>
    </row>
    <row r="191" spans="1:4">
      <c r="A191" s="14" t="s">
        <v>853</v>
      </c>
      <c r="B191" s="14" t="s">
        <v>3096</v>
      </c>
      <c r="C191" s="14" t="s">
        <v>854</v>
      </c>
      <c r="D191" t="str">
        <f t="shared" si="2"/>
        <v xml:space="preserve"> PHY DOCTORAL</v>
      </c>
    </row>
    <row r="192" spans="1:4">
      <c r="A192" s="14" t="s">
        <v>855</v>
      </c>
      <c r="B192" s="14" t="s">
        <v>3102</v>
      </c>
      <c r="C192" s="14" t="s">
        <v>854</v>
      </c>
      <c r="D192" t="str">
        <f t="shared" si="2"/>
        <v xml:space="preserve"> PHY NANO DOCTORAL</v>
      </c>
    </row>
    <row r="193" spans="1:4">
      <c r="A193" s="14" t="s">
        <v>856</v>
      </c>
      <c r="B193" s="14" t="s">
        <v>3097</v>
      </c>
      <c r="C193" s="14" t="s">
        <v>857</v>
      </c>
      <c r="D193" t="str">
        <f t="shared" si="2"/>
        <v xml:space="preserve"> PHY MASTER</v>
      </c>
    </row>
    <row r="194" spans="1:4">
      <c r="A194" s="14" t="s">
        <v>858</v>
      </c>
      <c r="B194" s="14" t="s">
        <v>3098</v>
      </c>
      <c r="C194" s="14" t="s">
        <v>859</v>
      </c>
      <c r="D194" t="str">
        <f t="shared" ref="D194:D257" si="3">MID(B194,11,LEN(B194))</f>
        <v xml:space="preserve"> PHY MASTER</v>
      </c>
    </row>
    <row r="195" spans="1:4">
      <c r="A195" s="14" t="s">
        <v>860</v>
      </c>
      <c r="B195" s="14" t="s">
        <v>3094</v>
      </c>
      <c r="C195" s="14" t="s">
        <v>861</v>
      </c>
      <c r="D195" t="str">
        <f t="shared" si="3"/>
        <v xml:space="preserve"> PHY 4 YEAR</v>
      </c>
    </row>
    <row r="196" spans="1:4">
      <c r="A196" s="14" t="s">
        <v>862</v>
      </c>
      <c r="B196" s="14" t="s">
        <v>3101</v>
      </c>
      <c r="C196" s="14" t="s">
        <v>863</v>
      </c>
      <c r="D196" t="str">
        <f t="shared" si="3"/>
        <v xml:space="preserve"> PHY MASTER WEEKEND</v>
      </c>
    </row>
    <row r="197" spans="1:4">
      <c r="A197" s="14" t="s">
        <v>864</v>
      </c>
      <c r="B197" s="14" t="s">
        <v>3099</v>
      </c>
      <c r="C197" s="14" t="s">
        <v>865</v>
      </c>
      <c r="D197" t="str">
        <f t="shared" si="3"/>
        <v xml:space="preserve"> PHY MASTER EVENING</v>
      </c>
    </row>
    <row r="198" spans="1:4">
      <c r="A198" s="14" t="s">
        <v>866</v>
      </c>
      <c r="B198" s="14" t="s">
        <v>3100</v>
      </c>
      <c r="C198" s="14" t="s">
        <v>867</v>
      </c>
      <c r="D198" t="str">
        <f t="shared" si="3"/>
        <v xml:space="preserve"> PHY MASTER EXTRA</v>
      </c>
    </row>
    <row r="199" spans="1:4">
      <c r="A199" s="14" t="s">
        <v>868</v>
      </c>
      <c r="B199" s="14" t="s">
        <v>3095</v>
      </c>
      <c r="C199" s="14" t="s">
        <v>869</v>
      </c>
      <c r="D199" t="str">
        <f t="shared" si="3"/>
        <v xml:space="preserve"> PHY 4 YEAR</v>
      </c>
    </row>
    <row r="200" spans="1:4">
      <c r="A200" s="14" t="s">
        <v>870</v>
      </c>
      <c r="B200" s="14" t="s">
        <v>3051</v>
      </c>
      <c r="C200" s="14" t="s">
        <v>871</v>
      </c>
      <c r="D200" t="str">
        <f t="shared" si="3"/>
        <v xml:space="preserve"> MIC 4 YEAR</v>
      </c>
    </row>
    <row r="201" spans="1:4">
      <c r="A201" s="14" t="s">
        <v>872</v>
      </c>
      <c r="B201" s="14" t="s">
        <v>3054</v>
      </c>
      <c r="C201" s="14" t="s">
        <v>873</v>
      </c>
      <c r="D201" t="str">
        <f t="shared" si="3"/>
        <v xml:space="preserve"> MIC EXCHANGE MASTER</v>
      </c>
    </row>
    <row r="202" spans="1:4">
      <c r="A202" s="14" t="s">
        <v>874</v>
      </c>
      <c r="B202" s="14" t="s">
        <v>3055</v>
      </c>
      <c r="C202" s="14" t="s">
        <v>875</v>
      </c>
      <c r="D202" t="str">
        <f t="shared" si="3"/>
        <v xml:space="preserve"> MIC MASTER</v>
      </c>
    </row>
    <row r="203" spans="1:4">
      <c r="A203" s="14" t="s">
        <v>876</v>
      </c>
      <c r="B203" s="14" t="s">
        <v>2922</v>
      </c>
      <c r="C203" s="14" t="s">
        <v>877</v>
      </c>
      <c r="D203" t="str">
        <f t="shared" si="3"/>
        <v xml:space="preserve"> FST 4 YEAR</v>
      </c>
    </row>
    <row r="204" spans="1:4">
      <c r="A204" s="14" t="s">
        <v>878</v>
      </c>
      <c r="B204" s="14" t="s">
        <v>3053</v>
      </c>
      <c r="C204" s="14" t="s">
        <v>879</v>
      </c>
      <c r="D204" t="str">
        <f t="shared" si="3"/>
        <v xml:space="preserve"> MIC DOCTORAL</v>
      </c>
    </row>
    <row r="205" spans="1:4">
      <c r="A205" s="14" t="s">
        <v>880</v>
      </c>
      <c r="B205" s="14" t="s">
        <v>3052</v>
      </c>
      <c r="C205" s="14" t="s">
        <v>881</v>
      </c>
      <c r="D205" t="str">
        <f t="shared" si="3"/>
        <v xml:space="preserve"> MIC DOCTERAL INTER</v>
      </c>
    </row>
    <row r="206" spans="1:4">
      <c r="A206" s="14" t="s">
        <v>882</v>
      </c>
      <c r="B206" s="14" t="s">
        <v>3059</v>
      </c>
      <c r="C206" s="14" t="s">
        <v>883</v>
      </c>
      <c r="D206" t="str">
        <f t="shared" si="3"/>
        <v xml:space="preserve"> MTE EDUCATION PROGRAM OUTSIDE</v>
      </c>
    </row>
    <row r="207" spans="1:4">
      <c r="A207" s="14" t="s">
        <v>884</v>
      </c>
      <c r="B207" s="14" t="s">
        <v>3060</v>
      </c>
      <c r="C207" s="14" t="s">
        <v>885</v>
      </c>
      <c r="D207" t="str">
        <f t="shared" si="3"/>
        <v xml:space="preserve"> MTE MASTER</v>
      </c>
    </row>
    <row r="208" spans="1:4">
      <c r="A208" s="14" t="s">
        <v>886</v>
      </c>
      <c r="B208" s="14" t="s">
        <v>3063</v>
      </c>
      <c r="C208" s="14" t="s">
        <v>887</v>
      </c>
      <c r="D208" t="str">
        <f t="shared" si="3"/>
        <v xml:space="preserve"> MTE MASTER NTC</v>
      </c>
    </row>
    <row r="209" spans="1:4">
      <c r="A209" s="14" t="s">
        <v>888</v>
      </c>
      <c r="B209" s="14" t="s">
        <v>3061</v>
      </c>
      <c r="C209" s="14" t="s">
        <v>889</v>
      </c>
      <c r="D209" t="str">
        <f t="shared" si="3"/>
        <v xml:space="preserve"> MTE MASTER MCRU</v>
      </c>
    </row>
    <row r="210" spans="1:4">
      <c r="A210" s="14" t="s">
        <v>890</v>
      </c>
      <c r="B210" s="14" t="s">
        <v>3062</v>
      </c>
      <c r="C210" s="14" t="s">
        <v>891</v>
      </c>
      <c r="D210" t="str">
        <f t="shared" si="3"/>
        <v xml:space="preserve"> MTE MASTER NKTC</v>
      </c>
    </row>
    <row r="211" spans="1:4">
      <c r="A211" s="14" t="s">
        <v>892</v>
      </c>
      <c r="B211" s="14" t="s">
        <v>3065</v>
      </c>
      <c r="C211" s="14" t="s">
        <v>893</v>
      </c>
      <c r="D211" t="str">
        <f t="shared" si="3"/>
        <v xml:space="preserve"> MTE MASTER SVC</v>
      </c>
    </row>
    <row r="212" spans="1:4">
      <c r="A212" s="14" t="s">
        <v>894</v>
      </c>
      <c r="B212" s="14" t="s">
        <v>3064</v>
      </c>
      <c r="C212" s="14" t="s">
        <v>895</v>
      </c>
      <c r="D212" t="str">
        <f t="shared" si="3"/>
        <v xml:space="preserve"> MTE MASTER RMUTP</v>
      </c>
    </row>
    <row r="213" spans="1:4">
      <c r="A213" s="14" t="s">
        <v>896</v>
      </c>
      <c r="B213" s="14" t="s">
        <v>3057</v>
      </c>
      <c r="C213" s="14" t="s">
        <v>897</v>
      </c>
      <c r="D213" t="str">
        <f t="shared" si="3"/>
        <v xml:space="preserve"> MTE 5 YEAR</v>
      </c>
    </row>
    <row r="214" spans="1:4">
      <c r="A214" s="14" t="s">
        <v>898</v>
      </c>
      <c r="B214" s="14" t="s">
        <v>3066</v>
      </c>
      <c r="C214" s="14" t="s">
        <v>899</v>
      </c>
      <c r="D214" t="str">
        <f t="shared" si="3"/>
        <v xml:space="preserve"> MTE TRANSFER 5 YEAR</v>
      </c>
    </row>
    <row r="215" spans="1:4">
      <c r="A215" s="14" t="s">
        <v>900</v>
      </c>
      <c r="B215" s="14" t="s">
        <v>3058</v>
      </c>
      <c r="C215" s="14" t="s">
        <v>901</v>
      </c>
      <c r="D215" t="str">
        <f t="shared" si="3"/>
        <v xml:space="preserve"> MTE CONTINUE 2 YEAR</v>
      </c>
    </row>
    <row r="216" spans="1:4">
      <c r="A216" s="14" t="s">
        <v>902</v>
      </c>
      <c r="B216" s="14" t="s">
        <v>2897</v>
      </c>
      <c r="C216" s="14" t="s">
        <v>903</v>
      </c>
      <c r="D216" t="str">
        <f t="shared" si="3"/>
        <v xml:space="preserve"> ETE EDUCATION PROGRAM OUTSIDE</v>
      </c>
    </row>
    <row r="217" spans="1:4">
      <c r="A217" s="14" t="s">
        <v>904</v>
      </c>
      <c r="B217" s="14" t="s">
        <v>2898</v>
      </c>
      <c r="C217" s="14" t="s">
        <v>905</v>
      </c>
      <c r="D217" t="str">
        <f t="shared" si="3"/>
        <v xml:space="preserve"> ETE MASTER</v>
      </c>
    </row>
    <row r="218" spans="1:4">
      <c r="A218" s="14" t="s">
        <v>906</v>
      </c>
      <c r="B218" s="14" t="s">
        <v>2902</v>
      </c>
      <c r="C218" s="14" t="s">
        <v>907</v>
      </c>
      <c r="D218" t="str">
        <f t="shared" si="3"/>
        <v xml:space="preserve"> ETE MASTER NTC</v>
      </c>
    </row>
    <row r="219" spans="1:4">
      <c r="A219" s="14" t="s">
        <v>908</v>
      </c>
      <c r="B219" s="14" t="s">
        <v>2903</v>
      </c>
      <c r="C219" s="14" t="s">
        <v>907</v>
      </c>
      <c r="D219" t="str">
        <f t="shared" si="3"/>
        <v xml:space="preserve"> ETE MASTER NTC</v>
      </c>
    </row>
    <row r="220" spans="1:4">
      <c r="A220" s="14" t="s">
        <v>909</v>
      </c>
      <c r="B220" s="14" t="s">
        <v>2899</v>
      </c>
      <c r="C220" s="14" t="s">
        <v>910</v>
      </c>
      <c r="D220" t="str">
        <f t="shared" si="3"/>
        <v xml:space="preserve"> ETE MASTER MCRU</v>
      </c>
    </row>
    <row r="221" spans="1:4">
      <c r="A221" s="14" t="s">
        <v>911</v>
      </c>
      <c r="B221" s="14" t="s">
        <v>2900</v>
      </c>
      <c r="C221" s="14" t="s">
        <v>910</v>
      </c>
      <c r="D221" t="str">
        <f t="shared" si="3"/>
        <v xml:space="preserve"> ETE MASTER MCRU</v>
      </c>
    </row>
    <row r="222" spans="1:4">
      <c r="A222" s="14" t="s">
        <v>912</v>
      </c>
      <c r="B222" s="14" t="s">
        <v>2901</v>
      </c>
      <c r="C222" s="14" t="s">
        <v>913</v>
      </c>
      <c r="D222" t="str">
        <f t="shared" si="3"/>
        <v xml:space="preserve"> ETE MASTER NKTC</v>
      </c>
    </row>
    <row r="223" spans="1:4">
      <c r="A223" s="14" t="s">
        <v>914</v>
      </c>
      <c r="B223" s="14" t="s">
        <v>2904</v>
      </c>
      <c r="C223" s="14" t="s">
        <v>915</v>
      </c>
      <c r="D223" t="str">
        <f t="shared" si="3"/>
        <v xml:space="preserve"> ETE MASTER SVC</v>
      </c>
    </row>
    <row r="224" spans="1:4">
      <c r="A224" s="14" t="s">
        <v>916</v>
      </c>
      <c r="B224" s="14" t="s">
        <v>2905</v>
      </c>
      <c r="C224" s="14" t="s">
        <v>917</v>
      </c>
      <c r="D224" t="str">
        <f t="shared" si="3"/>
        <v xml:space="preserve"> ETE POWER 5 YEAR</v>
      </c>
    </row>
    <row r="225" spans="1:4">
      <c r="A225" s="14" t="s">
        <v>918</v>
      </c>
      <c r="B225" s="14" t="s">
        <v>2907</v>
      </c>
      <c r="C225" s="14" t="s">
        <v>919</v>
      </c>
      <c r="D225" t="str">
        <f t="shared" si="3"/>
        <v xml:space="preserve"> ETE POWER TRANSFER 5 YEAR</v>
      </c>
    </row>
    <row r="226" spans="1:4">
      <c r="A226" s="14" t="s">
        <v>920</v>
      </c>
      <c r="B226" s="14" t="s">
        <v>2906</v>
      </c>
      <c r="C226" s="14" t="s">
        <v>921</v>
      </c>
      <c r="D226" t="str">
        <f t="shared" si="3"/>
        <v xml:space="preserve"> ETE POWER CONTINUE 2 YEAR</v>
      </c>
    </row>
    <row r="227" spans="1:4">
      <c r="A227" s="14" t="s">
        <v>922</v>
      </c>
      <c r="B227" s="14" t="s">
        <v>2786</v>
      </c>
      <c r="C227" s="14" t="s">
        <v>923</v>
      </c>
      <c r="D227" t="str">
        <f t="shared" si="3"/>
        <v xml:space="preserve"> CVE EDUCATION PROGRAM OUTSIDE</v>
      </c>
    </row>
    <row r="228" spans="1:4">
      <c r="A228" s="14" t="s">
        <v>924</v>
      </c>
      <c r="B228" s="14" t="s">
        <v>2770</v>
      </c>
      <c r="C228" s="14" t="s">
        <v>925</v>
      </c>
      <c r="D228" t="str">
        <f t="shared" si="3"/>
        <v xml:space="preserve"> CTE MASTER</v>
      </c>
    </row>
    <row r="229" spans="1:4">
      <c r="A229" s="14" t="s">
        <v>926</v>
      </c>
      <c r="B229" s="14" t="s">
        <v>2774</v>
      </c>
      <c r="C229" s="14" t="s">
        <v>927</v>
      </c>
      <c r="D229" t="str">
        <f t="shared" si="3"/>
        <v xml:space="preserve"> CTE MASTER NTC</v>
      </c>
    </row>
    <row r="230" spans="1:4">
      <c r="A230" s="14" t="s">
        <v>928</v>
      </c>
      <c r="B230" s="14" t="s">
        <v>2772</v>
      </c>
      <c r="C230" s="14" t="s">
        <v>929</v>
      </c>
      <c r="D230" t="str">
        <f t="shared" si="3"/>
        <v xml:space="preserve"> CTE MASTER MCRU</v>
      </c>
    </row>
    <row r="231" spans="1:4">
      <c r="A231" s="14" t="s">
        <v>930</v>
      </c>
      <c r="B231" s="14" t="s">
        <v>2773</v>
      </c>
      <c r="C231" s="14" t="s">
        <v>931</v>
      </c>
      <c r="D231" t="str">
        <f t="shared" si="3"/>
        <v xml:space="preserve"> CTE MASTER NKTC</v>
      </c>
    </row>
    <row r="232" spans="1:4">
      <c r="A232" s="14" t="s">
        <v>932</v>
      </c>
      <c r="B232" s="14" t="s">
        <v>2776</v>
      </c>
      <c r="C232" s="14" t="s">
        <v>933</v>
      </c>
      <c r="D232" t="str">
        <f t="shared" si="3"/>
        <v xml:space="preserve"> CTE MASTER SVC</v>
      </c>
    </row>
    <row r="233" spans="1:4">
      <c r="A233" s="14" t="s">
        <v>934</v>
      </c>
      <c r="B233" s="14" t="s">
        <v>2775</v>
      </c>
      <c r="C233" s="14" t="s">
        <v>935</v>
      </c>
      <c r="D233" t="str">
        <f t="shared" si="3"/>
        <v xml:space="preserve"> CTE MASTER RMUTP</v>
      </c>
    </row>
    <row r="234" spans="1:4">
      <c r="A234" s="14" t="s">
        <v>936</v>
      </c>
      <c r="B234" s="14" t="s">
        <v>2777</v>
      </c>
      <c r="C234" s="14" t="s">
        <v>937</v>
      </c>
      <c r="D234" t="str">
        <f t="shared" si="3"/>
        <v xml:space="preserve"> CTE MASTER WEEKEND</v>
      </c>
    </row>
    <row r="235" spans="1:4">
      <c r="A235" s="14" t="s">
        <v>938</v>
      </c>
      <c r="B235" s="14" t="s">
        <v>2771</v>
      </c>
      <c r="C235" s="14" t="s">
        <v>939</v>
      </c>
      <c r="D235" t="str">
        <f t="shared" si="3"/>
        <v xml:space="preserve"> CTE MASTER EVENING</v>
      </c>
    </row>
    <row r="236" spans="1:4">
      <c r="A236" s="14" t="s">
        <v>940</v>
      </c>
      <c r="B236" s="14" t="s">
        <v>2768</v>
      </c>
      <c r="C236" s="14" t="s">
        <v>941</v>
      </c>
      <c r="D236" t="str">
        <f t="shared" si="3"/>
        <v xml:space="preserve"> CTE 5 YEAR</v>
      </c>
    </row>
    <row r="237" spans="1:4">
      <c r="A237" s="14" t="s">
        <v>942</v>
      </c>
      <c r="B237" s="14" t="s">
        <v>2767</v>
      </c>
      <c r="C237" s="14" t="s">
        <v>943</v>
      </c>
      <c r="D237" t="str">
        <f t="shared" si="3"/>
        <v xml:space="preserve"> CTE  TRANSFER 5 YEAR</v>
      </c>
    </row>
    <row r="238" spans="1:4">
      <c r="A238" s="14" t="s">
        <v>944</v>
      </c>
      <c r="B238" s="14" t="s">
        <v>2769</v>
      </c>
      <c r="C238" s="14" t="s">
        <v>945</v>
      </c>
      <c r="D238" t="str">
        <f t="shared" si="3"/>
        <v xml:space="preserve"> CTE CONTINUE 2 YEAR</v>
      </c>
    </row>
    <row r="239" spans="1:4">
      <c r="A239" s="14" t="s">
        <v>946</v>
      </c>
      <c r="B239" s="14" t="s">
        <v>3131</v>
      </c>
      <c r="C239" s="14" t="s">
        <v>947</v>
      </c>
      <c r="D239" t="str">
        <f t="shared" si="3"/>
        <v xml:space="preserve"> PTE EDUCATION PROGRAM OUTSIDE</v>
      </c>
    </row>
    <row r="240" spans="1:4">
      <c r="A240" s="14" t="s">
        <v>948</v>
      </c>
      <c r="B240" s="14" t="s">
        <v>3135</v>
      </c>
      <c r="C240" s="14" t="s">
        <v>949</v>
      </c>
      <c r="D240" t="str">
        <f t="shared" si="3"/>
        <v xml:space="preserve"> PTE MASTER NTC</v>
      </c>
    </row>
    <row r="241" spans="1:4">
      <c r="A241" s="14" t="s">
        <v>950</v>
      </c>
      <c r="B241" s="14" t="s">
        <v>3133</v>
      </c>
      <c r="C241" s="14" t="s">
        <v>951</v>
      </c>
      <c r="D241" t="str">
        <f t="shared" si="3"/>
        <v xml:space="preserve"> PTE MASTER MCRU</v>
      </c>
    </row>
    <row r="242" spans="1:4">
      <c r="A242" s="14" t="s">
        <v>952</v>
      </c>
      <c r="B242" s="14" t="s">
        <v>3134</v>
      </c>
      <c r="C242" s="14" t="s">
        <v>953</v>
      </c>
      <c r="D242" t="str">
        <f t="shared" si="3"/>
        <v xml:space="preserve"> PTE MASTER NKTC</v>
      </c>
    </row>
    <row r="243" spans="1:4">
      <c r="A243" s="14" t="s">
        <v>954</v>
      </c>
      <c r="B243" s="14" t="s">
        <v>3137</v>
      </c>
      <c r="C243" s="14" t="s">
        <v>955</v>
      </c>
      <c r="D243" t="str">
        <f t="shared" si="3"/>
        <v xml:space="preserve"> PTE MASTER SVC</v>
      </c>
    </row>
    <row r="244" spans="1:4">
      <c r="A244" s="14" t="s">
        <v>956</v>
      </c>
      <c r="B244" s="14" t="s">
        <v>3136</v>
      </c>
      <c r="C244" s="14" t="s">
        <v>957</v>
      </c>
      <c r="D244" t="str">
        <f t="shared" si="3"/>
        <v xml:space="preserve"> PTE MASTER RMUTP</v>
      </c>
    </row>
    <row r="245" spans="1:4">
      <c r="A245" s="14" t="s">
        <v>958</v>
      </c>
      <c r="B245" s="14" t="s">
        <v>3138</v>
      </c>
      <c r="C245" s="14" t="s">
        <v>959</v>
      </c>
      <c r="D245" t="str">
        <f t="shared" si="3"/>
        <v xml:space="preserve"> PTE MASTER WEEKEND</v>
      </c>
    </row>
    <row r="246" spans="1:4">
      <c r="A246" s="14" t="s">
        <v>960</v>
      </c>
      <c r="B246" s="14" t="s">
        <v>3132</v>
      </c>
      <c r="C246" s="14" t="s">
        <v>961</v>
      </c>
      <c r="D246" t="str">
        <f t="shared" si="3"/>
        <v xml:space="preserve"> PTE MASTER EVENING</v>
      </c>
    </row>
    <row r="247" spans="1:4">
      <c r="A247" s="14" t="s">
        <v>962</v>
      </c>
      <c r="B247" s="14" t="s">
        <v>3129</v>
      </c>
      <c r="C247" s="14" t="s">
        <v>963</v>
      </c>
      <c r="D247" t="str">
        <f t="shared" si="3"/>
        <v xml:space="preserve"> PTE 5 YEAR</v>
      </c>
    </row>
    <row r="248" spans="1:4">
      <c r="A248" s="14" t="s">
        <v>964</v>
      </c>
      <c r="B248" s="14" t="s">
        <v>3128</v>
      </c>
      <c r="C248" s="14" t="s">
        <v>965</v>
      </c>
      <c r="D248" t="str">
        <f t="shared" si="3"/>
        <v xml:space="preserve"> PTE  TRANSFER 5 YEAR</v>
      </c>
    </row>
    <row r="249" spans="1:4">
      <c r="A249" s="14" t="s">
        <v>966</v>
      </c>
      <c r="B249" s="14" t="s">
        <v>3130</v>
      </c>
      <c r="C249" s="14" t="s">
        <v>967</v>
      </c>
      <c r="D249" t="str">
        <f t="shared" si="3"/>
        <v xml:space="preserve"> PTE CONTINUE 2 YEAR</v>
      </c>
    </row>
    <row r="250" spans="1:4">
      <c r="A250" s="14" t="s">
        <v>968</v>
      </c>
      <c r="B250" s="14" t="s">
        <v>2820</v>
      </c>
      <c r="C250" s="14" t="s">
        <v>969</v>
      </c>
      <c r="D250" t="str">
        <f t="shared" si="3"/>
        <v xml:space="preserve"> EDT EDUCATION PROGRAM OUTSIDE</v>
      </c>
    </row>
    <row r="251" spans="1:4">
      <c r="A251" s="14" t="s">
        <v>970</v>
      </c>
      <c r="B251" s="14" t="s">
        <v>2821</v>
      </c>
      <c r="C251" s="14" t="s">
        <v>971</v>
      </c>
      <c r="D251" t="str">
        <f t="shared" si="3"/>
        <v xml:space="preserve"> EDT MASTER</v>
      </c>
    </row>
    <row r="252" spans="1:4">
      <c r="A252" s="14" t="s">
        <v>972</v>
      </c>
      <c r="B252" s="14" t="s">
        <v>2825</v>
      </c>
      <c r="C252" s="14" t="s">
        <v>973</v>
      </c>
      <c r="D252" t="str">
        <f t="shared" si="3"/>
        <v xml:space="preserve"> EDT MASTER NCT</v>
      </c>
    </row>
    <row r="253" spans="1:4">
      <c r="A253" s="14" t="s">
        <v>974</v>
      </c>
      <c r="B253" s="14" t="s">
        <v>2824</v>
      </c>
      <c r="C253" s="14" t="s">
        <v>975</v>
      </c>
      <c r="D253" t="str">
        <f t="shared" si="3"/>
        <v xml:space="preserve"> EDT MASTER MCRU</v>
      </c>
    </row>
    <row r="254" spans="1:4">
      <c r="A254" s="14" t="s">
        <v>976</v>
      </c>
      <c r="B254" s="14" t="s">
        <v>2826</v>
      </c>
      <c r="C254" s="14" t="s">
        <v>977</v>
      </c>
      <c r="D254" t="str">
        <f t="shared" si="3"/>
        <v xml:space="preserve"> EDT MASTER SVC</v>
      </c>
    </row>
    <row r="255" spans="1:4">
      <c r="A255" s="14" t="s">
        <v>978</v>
      </c>
      <c r="B255" s="14" t="s">
        <v>2827</v>
      </c>
      <c r="C255" s="14" t="s">
        <v>979</v>
      </c>
      <c r="D255" t="str">
        <f t="shared" si="3"/>
        <v xml:space="preserve"> EDT MASTER WEEKEND</v>
      </c>
    </row>
    <row r="256" spans="1:4">
      <c r="A256" s="14" t="s">
        <v>980</v>
      </c>
      <c r="B256" s="14" t="s">
        <v>2822</v>
      </c>
      <c r="C256" s="14" t="s">
        <v>981</v>
      </c>
      <c r="D256" t="str">
        <f t="shared" si="3"/>
        <v xml:space="preserve"> EDT MASTER EVENING</v>
      </c>
    </row>
    <row r="257" spans="1:4">
      <c r="A257" s="14" t="s">
        <v>982</v>
      </c>
      <c r="B257" s="14" t="s">
        <v>2823</v>
      </c>
      <c r="C257" s="14" t="s">
        <v>983</v>
      </c>
      <c r="D257" t="str">
        <f t="shared" si="3"/>
        <v xml:space="preserve"> EDT MASTER EXTRA</v>
      </c>
    </row>
    <row r="258" spans="1:4">
      <c r="A258" s="14" t="s">
        <v>984</v>
      </c>
      <c r="B258" s="14" t="s">
        <v>2819</v>
      </c>
      <c r="C258" s="14" t="s">
        <v>985</v>
      </c>
      <c r="D258" t="str">
        <f t="shared" ref="D258:D321" si="4">MID(B258,11,LEN(B258))</f>
        <v xml:space="preserve"> EDT CONTINUE 2 YEAR</v>
      </c>
    </row>
    <row r="259" spans="1:4">
      <c r="A259" s="14" t="s">
        <v>986</v>
      </c>
      <c r="B259" s="14" t="s">
        <v>3073</v>
      </c>
      <c r="C259" s="14" t="s">
        <v>987</v>
      </c>
      <c r="D259" t="str">
        <f t="shared" si="4"/>
        <v xml:space="preserve"> MTH GRADUATE DIPLOMA</v>
      </c>
    </row>
    <row r="260" spans="1:4">
      <c r="A260" s="14" t="s">
        <v>988</v>
      </c>
      <c r="B260" s="14" t="s">
        <v>2908</v>
      </c>
      <c r="C260" s="14" t="s">
        <v>989</v>
      </c>
      <c r="D260" t="str">
        <f t="shared" si="4"/>
        <v xml:space="preserve"> ETM 4 YEAR</v>
      </c>
    </row>
    <row r="261" spans="1:4">
      <c r="A261" s="14" t="s">
        <v>990</v>
      </c>
      <c r="B261" s="14" t="s">
        <v>3125</v>
      </c>
      <c r="C261" s="14" t="s">
        <v>991</v>
      </c>
      <c r="D261" t="str">
        <f t="shared" si="4"/>
        <v xml:space="preserve"> PRT MASTER EVENING</v>
      </c>
    </row>
    <row r="262" spans="1:4">
      <c r="A262" s="14" t="s">
        <v>992</v>
      </c>
      <c r="B262" s="14" t="s">
        <v>3123</v>
      </c>
      <c r="C262" s="14" t="s">
        <v>993</v>
      </c>
      <c r="D262" t="str">
        <f t="shared" si="4"/>
        <v xml:space="preserve"> PRT 4 YEAR</v>
      </c>
    </row>
    <row r="263" spans="1:4">
      <c r="A263" s="14" t="s">
        <v>994</v>
      </c>
      <c r="B263" s="14" t="s">
        <v>3127</v>
      </c>
      <c r="C263" s="14" t="s">
        <v>995</v>
      </c>
      <c r="D263" t="str">
        <f t="shared" si="4"/>
        <v xml:space="preserve"> PRT TRANSFER 4 YEAR EXTRA</v>
      </c>
    </row>
    <row r="264" spans="1:4">
      <c r="A264" s="14" t="s">
        <v>996</v>
      </c>
      <c r="B264" s="14" t="s">
        <v>3126</v>
      </c>
      <c r="C264" s="14" t="s">
        <v>997</v>
      </c>
      <c r="D264" t="str">
        <f t="shared" si="4"/>
        <v xml:space="preserve"> PRT TECHNIC 4 YEAR</v>
      </c>
    </row>
    <row r="265" spans="1:4">
      <c r="A265" s="14" t="s">
        <v>998</v>
      </c>
      <c r="B265" s="14" t="s">
        <v>3106</v>
      </c>
      <c r="C265" s="14" t="s">
        <v>999</v>
      </c>
      <c r="D265" t="str">
        <f t="shared" si="4"/>
        <v xml:space="preserve"> PPT MASTER EVENING</v>
      </c>
    </row>
    <row r="266" spans="1:4">
      <c r="A266" s="14" t="s">
        <v>1000</v>
      </c>
      <c r="B266" s="14" t="s">
        <v>3124</v>
      </c>
      <c r="C266" s="14" t="s">
        <v>1001</v>
      </c>
      <c r="D266" t="str">
        <f t="shared" si="4"/>
        <v xml:space="preserve"> PRT 4 YEAR</v>
      </c>
    </row>
    <row r="267" spans="1:4">
      <c r="A267" s="14" t="s">
        <v>1002</v>
      </c>
      <c r="B267" s="14" t="s">
        <v>2736</v>
      </c>
      <c r="C267" s="14" t="s">
        <v>1003</v>
      </c>
      <c r="D267" t="str">
        <f t="shared" si="4"/>
        <v xml:space="preserve"> CIT EDUCATION PROGRAM OUTSIDE</v>
      </c>
    </row>
    <row r="268" spans="1:4">
      <c r="A268" s="14" t="s">
        <v>1004</v>
      </c>
      <c r="B268" s="14" t="s">
        <v>2740</v>
      </c>
      <c r="C268" s="14" t="s">
        <v>1005</v>
      </c>
      <c r="D268" t="str">
        <f t="shared" si="4"/>
        <v xml:space="preserve"> CIT MASTER NCT</v>
      </c>
    </row>
    <row r="269" spans="1:4">
      <c r="A269" s="14" t="s">
        <v>1006</v>
      </c>
      <c r="B269" s="14" t="s">
        <v>2739</v>
      </c>
      <c r="C269" s="14" t="s">
        <v>1007</v>
      </c>
      <c r="D269" t="str">
        <f t="shared" si="4"/>
        <v xml:space="preserve"> CIT MASTER MCRU</v>
      </c>
    </row>
    <row r="270" spans="1:4">
      <c r="A270" s="14" t="s">
        <v>1008</v>
      </c>
      <c r="B270" s="14" t="s">
        <v>2741</v>
      </c>
      <c r="C270" s="14" t="s">
        <v>1009</v>
      </c>
      <c r="D270" t="str">
        <f t="shared" si="4"/>
        <v xml:space="preserve"> CIT MASTER NKTC</v>
      </c>
    </row>
    <row r="271" spans="1:4">
      <c r="A271" s="14" t="s">
        <v>1010</v>
      </c>
      <c r="B271" s="14" t="s">
        <v>2737</v>
      </c>
      <c r="C271" s="14" t="s">
        <v>1011</v>
      </c>
      <c r="D271" t="str">
        <f t="shared" si="4"/>
        <v xml:space="preserve"> CIT MASTER EVENING</v>
      </c>
    </row>
    <row r="272" spans="1:4">
      <c r="A272" s="14" t="s">
        <v>1012</v>
      </c>
      <c r="B272" s="14" t="s">
        <v>2738</v>
      </c>
      <c r="C272" s="14" t="s">
        <v>1013</v>
      </c>
      <c r="D272" t="str">
        <f t="shared" si="4"/>
        <v xml:space="preserve"> CIT MASTER EXTRA</v>
      </c>
    </row>
    <row r="273" spans="1:4">
      <c r="A273" s="14" t="s">
        <v>1014</v>
      </c>
      <c r="B273" s="14" t="s">
        <v>2746</v>
      </c>
      <c r="C273" s="14" t="s">
        <v>1015</v>
      </c>
      <c r="D273" t="str">
        <f t="shared" si="4"/>
        <v xml:space="preserve"> CMM 4 YEAR</v>
      </c>
    </row>
    <row r="274" spans="1:4">
      <c r="A274" s="14" t="s">
        <v>1016</v>
      </c>
      <c r="B274" s="14" t="s">
        <v>2978</v>
      </c>
      <c r="C274" s="14" t="s">
        <v>1017</v>
      </c>
      <c r="D274" t="str">
        <f t="shared" si="4"/>
        <v xml:space="preserve"> LIT DOCTERAL</v>
      </c>
    </row>
    <row r="275" spans="1:4">
      <c r="A275" s="14" t="s">
        <v>1018</v>
      </c>
      <c r="B275" s="14" t="s">
        <v>2979</v>
      </c>
      <c r="C275" s="14" t="s">
        <v>1019</v>
      </c>
      <c r="D275" t="str">
        <f t="shared" si="4"/>
        <v xml:space="preserve"> LIT DOCTORAL</v>
      </c>
    </row>
    <row r="276" spans="1:4">
      <c r="A276" s="14" t="s">
        <v>1020</v>
      </c>
      <c r="B276" s="14" t="s">
        <v>2980</v>
      </c>
      <c r="C276" s="14" t="s">
        <v>1021</v>
      </c>
      <c r="D276" t="str">
        <f t="shared" si="4"/>
        <v xml:space="preserve"> LIT DOCTORAL EXTRA</v>
      </c>
    </row>
    <row r="277" spans="1:4">
      <c r="A277" s="14" t="s">
        <v>1022</v>
      </c>
      <c r="B277" s="14" t="s">
        <v>3020</v>
      </c>
      <c r="C277" s="14" t="s">
        <v>1023</v>
      </c>
      <c r="D277" t="str">
        <f t="shared" si="4"/>
        <v xml:space="preserve"> MDA 4 YEAR</v>
      </c>
    </row>
    <row r="278" spans="1:4">
      <c r="A278" s="14" t="s">
        <v>1024</v>
      </c>
      <c r="B278" s="14" t="s">
        <v>3021</v>
      </c>
      <c r="C278" s="14" t="s">
        <v>1025</v>
      </c>
      <c r="D278" t="str">
        <f t="shared" si="4"/>
        <v xml:space="preserve"> MDT 4 YEAR</v>
      </c>
    </row>
    <row r="279" spans="1:4">
      <c r="A279" s="14" t="s">
        <v>1026</v>
      </c>
      <c r="B279" s="14" t="s">
        <v>2800</v>
      </c>
      <c r="C279" s="14" t="s">
        <v>1027</v>
      </c>
      <c r="D279" t="str">
        <f t="shared" si="4"/>
        <v xml:space="preserve"> CVT 4 YEAR</v>
      </c>
    </row>
    <row r="280" spans="1:4">
      <c r="A280" s="14" t="s">
        <v>1028</v>
      </c>
      <c r="B280" s="14" t="s">
        <v>3085</v>
      </c>
      <c r="C280" s="14" t="s">
        <v>1029</v>
      </c>
      <c r="D280" t="str">
        <f t="shared" si="4"/>
        <v xml:space="preserve"> PDT 4 YEAR</v>
      </c>
    </row>
    <row r="281" spans="1:4">
      <c r="A281" s="14" t="s">
        <v>1030</v>
      </c>
      <c r="B281" s="14" t="s">
        <v>2839</v>
      </c>
      <c r="C281" s="14" t="s">
        <v>1031</v>
      </c>
      <c r="D281" t="str">
        <f t="shared" si="4"/>
        <v xml:space="preserve"> EET 4 YEAR</v>
      </c>
    </row>
    <row r="282" spans="1:4">
      <c r="A282" s="14" t="s">
        <v>1032</v>
      </c>
      <c r="B282" s="14" t="s">
        <v>3042</v>
      </c>
      <c r="C282" s="14" t="s">
        <v>1033</v>
      </c>
      <c r="D282" t="str">
        <f t="shared" si="4"/>
        <v xml:space="preserve"> MET TRANSFFER 4 YEAR</v>
      </c>
    </row>
    <row r="283" spans="1:4">
      <c r="A283" s="14" t="s">
        <v>1034</v>
      </c>
      <c r="B283" s="14" t="s">
        <v>2803</v>
      </c>
      <c r="C283" s="14" t="s">
        <v>1035</v>
      </c>
      <c r="D283" t="str">
        <f t="shared" si="4"/>
        <v xml:space="preserve"> CVT TRANSFFER 4 YEAR NCT</v>
      </c>
    </row>
    <row r="284" spans="1:4">
      <c r="A284" s="14" t="s">
        <v>1036</v>
      </c>
      <c r="B284" s="14" t="s">
        <v>3088</v>
      </c>
      <c r="C284" s="14" t="s">
        <v>1037</v>
      </c>
      <c r="D284" t="str">
        <f t="shared" si="4"/>
        <v xml:space="preserve"> PDT TRANSFFER 4 YEAR NCT</v>
      </c>
    </row>
    <row r="285" spans="1:4">
      <c r="A285" s="14" t="s">
        <v>1038</v>
      </c>
      <c r="B285" s="14" t="s">
        <v>2844</v>
      </c>
      <c r="C285" s="14" t="s">
        <v>1039</v>
      </c>
      <c r="D285" t="str">
        <f t="shared" si="4"/>
        <v xml:space="preserve"> EET TRANSFFER 4 YEAR NCT</v>
      </c>
    </row>
    <row r="286" spans="1:4">
      <c r="A286" s="14" t="s">
        <v>1040</v>
      </c>
      <c r="B286" s="14" t="s">
        <v>3045</v>
      </c>
      <c r="C286" s="14" t="s">
        <v>1041</v>
      </c>
      <c r="D286" t="str">
        <f t="shared" si="4"/>
        <v xml:space="preserve"> MET TRANSFFER 4 YEAR NCT</v>
      </c>
    </row>
    <row r="287" spans="1:4">
      <c r="A287" s="14" t="s">
        <v>1042</v>
      </c>
      <c r="B287" s="14" t="s">
        <v>2805</v>
      </c>
      <c r="C287" s="14" t="s">
        <v>1043</v>
      </c>
      <c r="D287" t="str">
        <f t="shared" si="4"/>
        <v xml:space="preserve"> CVT TRANSFFER 4 YEAR SVC</v>
      </c>
    </row>
    <row r="288" spans="1:4">
      <c r="A288" s="14" t="s">
        <v>1044</v>
      </c>
      <c r="B288" s="14" t="s">
        <v>3090</v>
      </c>
      <c r="C288" s="14" t="s">
        <v>1045</v>
      </c>
      <c r="D288" t="str">
        <f t="shared" si="4"/>
        <v xml:space="preserve"> PDT TRANSFFER 4 YEAR SVC</v>
      </c>
    </row>
    <row r="289" spans="1:4">
      <c r="A289" s="14" t="s">
        <v>1046</v>
      </c>
      <c r="B289" s="14" t="s">
        <v>2846</v>
      </c>
      <c r="C289" s="14" t="s">
        <v>1047</v>
      </c>
      <c r="D289" t="str">
        <f t="shared" si="4"/>
        <v xml:space="preserve"> EET TRANSFFER 4 YEAR SVC</v>
      </c>
    </row>
    <row r="290" spans="1:4">
      <c r="A290" s="14" t="s">
        <v>1048</v>
      </c>
      <c r="B290" s="14" t="s">
        <v>3047</v>
      </c>
      <c r="C290" s="14" t="s">
        <v>1049</v>
      </c>
      <c r="D290" t="str">
        <f t="shared" si="4"/>
        <v xml:space="preserve"> MET TRANSFFER 4 YEAR SVC</v>
      </c>
    </row>
    <row r="291" spans="1:4">
      <c r="A291" s="14" t="s">
        <v>1050</v>
      </c>
      <c r="B291" s="14" t="s">
        <v>2804</v>
      </c>
      <c r="C291" s="14" t="s">
        <v>1051</v>
      </c>
      <c r="D291" t="str">
        <f t="shared" si="4"/>
        <v xml:space="preserve"> CVT TRANSFFER 4 YEAR NKTC</v>
      </c>
    </row>
    <row r="292" spans="1:4">
      <c r="A292" s="14" t="s">
        <v>1052</v>
      </c>
      <c r="B292" s="14" t="s">
        <v>3089</v>
      </c>
      <c r="C292" s="14" t="s">
        <v>1053</v>
      </c>
      <c r="D292" t="str">
        <f t="shared" si="4"/>
        <v xml:space="preserve"> PDT TRANSFFER 4 YEAR NKTC</v>
      </c>
    </row>
    <row r="293" spans="1:4">
      <c r="A293" s="14" t="s">
        <v>1054</v>
      </c>
      <c r="B293" s="14" t="s">
        <v>2845</v>
      </c>
      <c r="C293" s="14" t="s">
        <v>1055</v>
      </c>
      <c r="D293" t="str">
        <f t="shared" si="4"/>
        <v xml:space="preserve"> EET TRANSFFER 4 YEAR NKTC</v>
      </c>
    </row>
    <row r="294" spans="1:4">
      <c r="A294" s="14" t="s">
        <v>1056</v>
      </c>
      <c r="B294" s="14" t="s">
        <v>3046</v>
      </c>
      <c r="C294" s="14" t="s">
        <v>1057</v>
      </c>
      <c r="D294" t="str">
        <f t="shared" si="4"/>
        <v xml:space="preserve"> MET TRANSFFER 4 YEAR NKTC</v>
      </c>
    </row>
    <row r="295" spans="1:4">
      <c r="A295" s="14" t="s">
        <v>1058</v>
      </c>
      <c r="B295" s="14" t="s">
        <v>2802</v>
      </c>
      <c r="C295" s="14" t="s">
        <v>1059</v>
      </c>
      <c r="D295" t="str">
        <f t="shared" si="4"/>
        <v xml:space="preserve"> CVT TRANSFFER 4 YEAR LBTECH</v>
      </c>
    </row>
    <row r="296" spans="1:4">
      <c r="A296" s="14" t="s">
        <v>1060</v>
      </c>
      <c r="B296" s="14" t="s">
        <v>3087</v>
      </c>
      <c r="C296" s="14" t="s">
        <v>1061</v>
      </c>
      <c r="D296" t="str">
        <f t="shared" si="4"/>
        <v xml:space="preserve"> PDT TRANSFFER 4 YEAR LBTECH</v>
      </c>
    </row>
    <row r="297" spans="1:4">
      <c r="A297" s="14" t="s">
        <v>1062</v>
      </c>
      <c r="B297" s="14" t="s">
        <v>2842</v>
      </c>
      <c r="C297" s="14" t="s">
        <v>1063</v>
      </c>
      <c r="D297" t="str">
        <f t="shared" si="4"/>
        <v xml:space="preserve"> EET TRANSFFER 4 YEAR LBTECH</v>
      </c>
    </row>
    <row r="298" spans="1:4">
      <c r="A298" s="14" t="s">
        <v>1064</v>
      </c>
      <c r="B298" s="14" t="s">
        <v>3043</v>
      </c>
      <c r="C298" s="14" t="s">
        <v>1065</v>
      </c>
      <c r="D298" t="str">
        <f t="shared" si="4"/>
        <v xml:space="preserve"> MET TRANSFFER 4 YEAR LBTECH</v>
      </c>
    </row>
    <row r="299" spans="1:4">
      <c r="A299" s="14" t="s">
        <v>1066</v>
      </c>
      <c r="B299" s="14" t="s">
        <v>2801</v>
      </c>
      <c r="C299" s="14" t="s">
        <v>1067</v>
      </c>
      <c r="D299" t="str">
        <f t="shared" si="4"/>
        <v xml:space="preserve"> CVT TRAIN TRANSFER 4 YEAR</v>
      </c>
    </row>
    <row r="300" spans="1:4">
      <c r="A300" s="14" t="s">
        <v>1068</v>
      </c>
      <c r="B300" s="14" t="s">
        <v>2841</v>
      </c>
      <c r="C300" s="14" t="s">
        <v>1069</v>
      </c>
      <c r="D300" t="str">
        <f t="shared" si="4"/>
        <v xml:space="preserve"> EET TRAIN TRANSFER 4 YEAR</v>
      </c>
    </row>
    <row r="301" spans="1:4">
      <c r="A301" s="14" t="s">
        <v>1070</v>
      </c>
      <c r="B301" s="14" t="s">
        <v>3041</v>
      </c>
      <c r="C301" s="14" t="s">
        <v>1071</v>
      </c>
      <c r="D301" t="str">
        <f t="shared" si="4"/>
        <v xml:space="preserve"> MET TRAIN TRANSFER 4 YEAR</v>
      </c>
    </row>
    <row r="302" spans="1:4">
      <c r="A302" s="14" t="s">
        <v>1072</v>
      </c>
      <c r="B302" s="14" t="s">
        <v>2840</v>
      </c>
      <c r="C302" s="14" t="s">
        <v>1073</v>
      </c>
      <c r="D302" t="str">
        <f t="shared" si="4"/>
        <v xml:space="preserve"> EET SRITHAI. TRASFER 4 YEAR</v>
      </c>
    </row>
    <row r="303" spans="1:4">
      <c r="A303" s="14" t="s">
        <v>1074</v>
      </c>
      <c r="B303" s="14" t="s">
        <v>3039</v>
      </c>
      <c r="C303" s="14" t="s">
        <v>1075</v>
      </c>
      <c r="D303" t="str">
        <f t="shared" si="4"/>
        <v xml:space="preserve"> MET SRITHAI. TRASFER 4 YEAR</v>
      </c>
    </row>
    <row r="304" spans="1:4">
      <c r="A304" s="14" t="s">
        <v>1076</v>
      </c>
      <c r="B304" s="14" t="s">
        <v>3040</v>
      </c>
      <c r="C304" s="14" t="s">
        <v>1077</v>
      </c>
      <c r="D304" t="str">
        <f t="shared" si="4"/>
        <v xml:space="preserve"> MET TL TRANSFER 4 YEAR</v>
      </c>
    </row>
    <row r="305" spans="1:4">
      <c r="A305" s="14" t="s">
        <v>1078</v>
      </c>
      <c r="B305" s="14" t="s">
        <v>3091</v>
      </c>
      <c r="C305" s="14" t="s">
        <v>1079</v>
      </c>
      <c r="D305" t="str">
        <f t="shared" si="4"/>
        <v xml:space="preserve"> PDT TRANSFFER 4 YEAR TL</v>
      </c>
    </row>
    <row r="306" spans="1:4">
      <c r="A306" s="14" t="s">
        <v>1080</v>
      </c>
      <c r="B306" s="14" t="s">
        <v>2847</v>
      </c>
      <c r="C306" s="14" t="s">
        <v>1081</v>
      </c>
      <c r="D306" t="str">
        <f t="shared" si="4"/>
        <v xml:space="preserve"> EET TRANSFFER 4 YEAR TL</v>
      </c>
    </row>
    <row r="307" spans="1:4">
      <c r="A307" s="14" t="s">
        <v>1082</v>
      </c>
      <c r="B307" s="14" t="s">
        <v>2843</v>
      </c>
      <c r="C307" s="14" t="s">
        <v>1083</v>
      </c>
      <c r="D307" t="str">
        <f t="shared" si="4"/>
        <v xml:space="preserve"> EET TRANSFFER 4 YEAR MCRU</v>
      </c>
    </row>
    <row r="308" spans="1:4">
      <c r="A308" s="14" t="s">
        <v>1084</v>
      </c>
      <c r="B308" s="14" t="s">
        <v>3044</v>
      </c>
      <c r="C308" s="14" t="s">
        <v>1085</v>
      </c>
      <c r="D308" t="str">
        <f t="shared" si="4"/>
        <v xml:space="preserve"> MET TRANSFFER 4 YEAR MCRU</v>
      </c>
    </row>
    <row r="309" spans="1:4">
      <c r="A309" s="14" t="s">
        <v>1086</v>
      </c>
      <c r="B309" s="14" t="s">
        <v>3086</v>
      </c>
      <c r="C309" s="14" t="s">
        <v>1087</v>
      </c>
      <c r="D309" t="str">
        <f t="shared" si="4"/>
        <v xml:space="preserve"> PDT MCRU TRANSFER 4 YEAR</v>
      </c>
    </row>
    <row r="310" spans="1:4">
      <c r="A310" s="14" t="s">
        <v>1088</v>
      </c>
      <c r="B310" s="14" t="s">
        <v>2992</v>
      </c>
      <c r="C310" s="14" t="s">
        <v>1089</v>
      </c>
      <c r="D310" t="str">
        <f t="shared" si="4"/>
        <v xml:space="preserve"> LTM EDUCATION PROGRAM OUTSIDE</v>
      </c>
    </row>
    <row r="311" spans="1:4">
      <c r="A311" s="14" t="s">
        <v>1090</v>
      </c>
      <c r="B311" s="14" t="s">
        <v>2993</v>
      </c>
      <c r="C311" s="14" t="s">
        <v>1091</v>
      </c>
      <c r="D311" t="str">
        <f t="shared" si="4"/>
        <v xml:space="preserve"> LTM MASTER SVC</v>
      </c>
    </row>
    <row r="312" spans="1:4">
      <c r="A312" s="14" t="s">
        <v>1092</v>
      </c>
      <c r="B312" s="14" t="s">
        <v>2994</v>
      </c>
      <c r="C312" s="14" t="s">
        <v>1093</v>
      </c>
      <c r="D312" t="str">
        <f t="shared" si="4"/>
        <v xml:space="preserve"> LTM MASTER WEEKEND</v>
      </c>
    </row>
    <row r="313" spans="1:4">
      <c r="A313" s="14" t="s">
        <v>1094</v>
      </c>
      <c r="B313" s="14" t="s">
        <v>3056</v>
      </c>
      <c r="C313" s="14" t="s">
        <v>1095</v>
      </c>
      <c r="D313" t="str">
        <f t="shared" si="4"/>
        <v xml:space="preserve"> MMD 4 YEAR</v>
      </c>
    </row>
    <row r="314" spans="1:4">
      <c r="A314" s="14" t="s">
        <v>1096</v>
      </c>
      <c r="B314" s="14" t="s">
        <v>2894</v>
      </c>
      <c r="C314" s="14" t="s">
        <v>1097</v>
      </c>
      <c r="D314" t="str">
        <f t="shared" si="4"/>
        <v xml:space="preserve"> ET GRADUATE DIPLOMA</v>
      </c>
    </row>
    <row r="315" spans="1:4">
      <c r="A315" s="14" t="s">
        <v>1098</v>
      </c>
      <c r="B315" s="14" t="s">
        <v>2892</v>
      </c>
      <c r="C315" s="14" t="s">
        <v>1099</v>
      </c>
      <c r="D315" t="str">
        <f t="shared" si="4"/>
        <v xml:space="preserve"> ET DOCTORAL (D.SC.)</v>
      </c>
    </row>
    <row r="316" spans="1:4">
      <c r="A316" s="14" t="s">
        <v>1100</v>
      </c>
      <c r="B316" s="14" t="s">
        <v>2863</v>
      </c>
      <c r="C316" s="14" t="s">
        <v>1101</v>
      </c>
      <c r="D316" t="str">
        <f t="shared" si="4"/>
        <v xml:space="preserve"> EN DOCTERAL (D.ENG.)</v>
      </c>
    </row>
    <row r="317" spans="1:4">
      <c r="A317" s="14" t="s">
        <v>1102</v>
      </c>
      <c r="B317" s="14" t="s">
        <v>2893</v>
      </c>
      <c r="C317" s="14" t="s">
        <v>1103</v>
      </c>
      <c r="D317" t="str">
        <f t="shared" si="4"/>
        <v xml:space="preserve"> ET DOCTORAL (Ph.D.)</v>
      </c>
    </row>
    <row r="318" spans="1:4">
      <c r="A318" s="14" t="s">
        <v>1104</v>
      </c>
      <c r="B318" s="14" t="s">
        <v>2891</v>
      </c>
      <c r="C318" s="14" t="s">
        <v>1105</v>
      </c>
      <c r="D318" t="str">
        <f t="shared" si="4"/>
        <v xml:space="preserve"> ET DOCTORAL (D.ENG.)</v>
      </c>
    </row>
    <row r="319" spans="1:4">
      <c r="A319" s="14" t="s">
        <v>1106</v>
      </c>
      <c r="B319" s="14" t="s">
        <v>2896</v>
      </c>
      <c r="C319" s="14" t="s">
        <v>1107</v>
      </c>
      <c r="D319" t="str">
        <f t="shared" si="4"/>
        <v xml:space="preserve"> ET MASTER (M.SC.)</v>
      </c>
    </row>
    <row r="320" spans="1:4">
      <c r="A320" s="14" t="s">
        <v>1108</v>
      </c>
      <c r="B320" s="14" t="s">
        <v>2895</v>
      </c>
      <c r="C320" s="14" t="s">
        <v>1109</v>
      </c>
      <c r="D320" t="str">
        <f t="shared" si="4"/>
        <v xml:space="preserve"> ET MASTER (M.ENG.)</v>
      </c>
    </row>
    <row r="321" spans="1:4">
      <c r="A321" s="14" t="s">
        <v>1110</v>
      </c>
      <c r="B321" s="14" t="s">
        <v>2858</v>
      </c>
      <c r="C321" s="14" t="s">
        <v>1111</v>
      </c>
      <c r="D321" t="str">
        <f t="shared" si="4"/>
        <v xml:space="preserve"> EMM GRADUATE DIPLOMA</v>
      </c>
    </row>
    <row r="322" spans="1:4">
      <c r="A322" s="14" t="s">
        <v>1112</v>
      </c>
      <c r="B322" s="14" t="s">
        <v>2857</v>
      </c>
      <c r="C322" s="14" t="s">
        <v>1113</v>
      </c>
      <c r="D322" t="str">
        <f t="shared" ref="D322:D385" si="5">MID(B322,11,LEN(B322))</f>
        <v xml:space="preserve"> EMM DOCTORAL (Ph.D.)</v>
      </c>
    </row>
    <row r="323" spans="1:4">
      <c r="A323" s="14" t="s">
        <v>1114</v>
      </c>
      <c r="B323" s="14" t="s">
        <v>2860</v>
      </c>
      <c r="C323" s="14" t="s">
        <v>1115</v>
      </c>
      <c r="D323" t="str">
        <f t="shared" si="5"/>
        <v xml:space="preserve"> EMM MASTER (M.SC.)</v>
      </c>
    </row>
    <row r="324" spans="1:4">
      <c r="A324" s="14" t="s">
        <v>1116</v>
      </c>
      <c r="B324" s="14" t="s">
        <v>2859</v>
      </c>
      <c r="C324" s="14" t="s">
        <v>1117</v>
      </c>
      <c r="D324" t="str">
        <f t="shared" si="5"/>
        <v xml:space="preserve"> EMM MASTER (M.ENG.)</v>
      </c>
    </row>
    <row r="325" spans="1:4">
      <c r="A325" s="14" t="s">
        <v>1118</v>
      </c>
      <c r="B325" s="14" t="s">
        <v>3077</v>
      </c>
      <c r="C325" s="14" t="s">
        <v>1119</v>
      </c>
      <c r="D325" t="str">
        <f t="shared" si="5"/>
        <v xml:space="preserve"> MTT MASTER EXCHANGE</v>
      </c>
    </row>
    <row r="326" spans="1:4">
      <c r="A326" s="14" t="s">
        <v>1120</v>
      </c>
      <c r="B326" s="14" t="s">
        <v>3075</v>
      </c>
      <c r="C326" s="14" t="s">
        <v>1121</v>
      </c>
      <c r="D326" t="str">
        <f t="shared" si="5"/>
        <v xml:space="preserve"> MTT GRADUATE DIPLOMA</v>
      </c>
    </row>
    <row r="327" spans="1:4">
      <c r="A327" s="14" t="s">
        <v>1122</v>
      </c>
      <c r="B327" s="14" t="s">
        <v>3074</v>
      </c>
      <c r="C327" s="14" t="s">
        <v>1123</v>
      </c>
      <c r="D327" t="str">
        <f t="shared" si="5"/>
        <v xml:space="preserve"> MTT DOCTORAL</v>
      </c>
    </row>
    <row r="328" spans="1:4">
      <c r="A328" s="14" t="s">
        <v>1124</v>
      </c>
      <c r="B328" s="14" t="s">
        <v>3076</v>
      </c>
      <c r="C328" s="14" t="s">
        <v>1125</v>
      </c>
      <c r="D328" t="str">
        <f t="shared" si="5"/>
        <v xml:space="preserve"> MTT MASTER</v>
      </c>
    </row>
    <row r="329" spans="1:4">
      <c r="A329" s="14" t="s">
        <v>1126</v>
      </c>
      <c r="B329" s="14" t="s">
        <v>3081</v>
      </c>
      <c r="C329" s="14" t="s">
        <v>1127</v>
      </c>
      <c r="D329" t="str">
        <f t="shared" si="5"/>
        <v xml:space="preserve"> PDM DOCTORAL</v>
      </c>
    </row>
    <row r="330" spans="1:4">
      <c r="A330" s="14" t="s">
        <v>1128</v>
      </c>
      <c r="B330" s="14" t="s">
        <v>3082</v>
      </c>
      <c r="C330" s="14" t="s">
        <v>1129</v>
      </c>
      <c r="D330" t="str">
        <f t="shared" si="5"/>
        <v xml:space="preserve"> PDM DOCTORAL EXTRA</v>
      </c>
    </row>
    <row r="331" spans="1:4">
      <c r="A331" s="14" t="s">
        <v>1130</v>
      </c>
      <c r="B331" s="14" t="s">
        <v>3083</v>
      </c>
      <c r="C331" s="14" t="s">
        <v>1131</v>
      </c>
      <c r="D331" t="str">
        <f t="shared" si="5"/>
        <v xml:space="preserve"> PDM MASTER</v>
      </c>
    </row>
    <row r="332" spans="1:4">
      <c r="A332" s="14" t="s">
        <v>1132</v>
      </c>
      <c r="B332" s="14" t="s">
        <v>3084</v>
      </c>
      <c r="C332" s="14" t="s">
        <v>1133</v>
      </c>
      <c r="D332" t="str">
        <f t="shared" si="5"/>
        <v xml:space="preserve"> PDM MASTER EXTRA</v>
      </c>
    </row>
    <row r="333" spans="1:4">
      <c r="A333" s="14" t="s">
        <v>1134</v>
      </c>
      <c r="B333" s="14" t="s">
        <v>2849</v>
      </c>
      <c r="C333" s="14" t="s">
        <v>1135</v>
      </c>
      <c r="D333" t="str">
        <f t="shared" si="5"/>
        <v xml:space="preserve"> EEV GRADUATE DIPLOMA</v>
      </c>
    </row>
    <row r="334" spans="1:4">
      <c r="A334" s="14" t="s">
        <v>1136</v>
      </c>
      <c r="B334" s="14" t="s">
        <v>2848</v>
      </c>
      <c r="C334" s="14" t="s">
        <v>1137</v>
      </c>
      <c r="D334" t="str">
        <f t="shared" si="5"/>
        <v xml:space="preserve"> EEV DOCTORAL</v>
      </c>
    </row>
    <row r="335" spans="1:4">
      <c r="A335" s="14" t="s">
        <v>1138</v>
      </c>
      <c r="B335" s="14" t="s">
        <v>2851</v>
      </c>
      <c r="C335" s="14" t="s">
        <v>1139</v>
      </c>
      <c r="D335" t="str">
        <f t="shared" si="5"/>
        <v xml:space="preserve"> EEV MASTER (M.SC.)</v>
      </c>
    </row>
    <row r="336" spans="1:4">
      <c r="A336" s="14" t="s">
        <v>1140</v>
      </c>
      <c r="B336" s="14" t="s">
        <v>2850</v>
      </c>
      <c r="C336" s="14" t="s">
        <v>1141</v>
      </c>
      <c r="D336" t="str">
        <f t="shared" si="5"/>
        <v xml:space="preserve"> EEV MASTER (M.ENG.)</v>
      </c>
    </row>
    <row r="337" spans="1:4">
      <c r="A337" s="14" t="s">
        <v>1142</v>
      </c>
      <c r="B337" s="14" t="s">
        <v>3167</v>
      </c>
      <c r="C337" s="14" t="s">
        <v>1143</v>
      </c>
      <c r="D337" t="str">
        <f t="shared" si="5"/>
        <v xml:space="preserve"> THT GRADUATE DIPLOMA</v>
      </c>
    </row>
    <row r="338" spans="1:4">
      <c r="A338" s="14" t="s">
        <v>1144</v>
      </c>
      <c r="B338" s="14" t="s">
        <v>3166</v>
      </c>
      <c r="C338" s="14" t="s">
        <v>1145</v>
      </c>
      <c r="D338" t="str">
        <f t="shared" si="5"/>
        <v xml:space="preserve"> THT DOCTORAL</v>
      </c>
    </row>
    <row r="339" spans="1:4">
      <c r="A339" s="14" t="s">
        <v>1146</v>
      </c>
      <c r="B339" s="14" t="s">
        <v>3168</v>
      </c>
      <c r="C339" s="14" t="s">
        <v>1147</v>
      </c>
      <c r="D339" t="str">
        <f t="shared" si="5"/>
        <v xml:space="preserve"> THT MASTER (M.ENG)</v>
      </c>
    </row>
    <row r="340" spans="1:4">
      <c r="A340" s="14" t="s">
        <v>1148</v>
      </c>
      <c r="B340" s="14" t="s">
        <v>3169</v>
      </c>
      <c r="C340" s="14" t="s">
        <v>1149</v>
      </c>
      <c r="D340" t="str">
        <f t="shared" si="5"/>
        <v xml:space="preserve"> THT MASTER (M.ENG)</v>
      </c>
    </row>
    <row r="341" spans="1:4">
      <c r="A341" s="14" t="s">
        <v>1150</v>
      </c>
      <c r="B341" s="14" t="s">
        <v>2862</v>
      </c>
      <c r="C341" s="14" t="s">
        <v>1151</v>
      </c>
      <c r="D341" t="str">
        <f t="shared" si="5"/>
        <v xml:space="preserve"> EMM MASTER(MSC)</v>
      </c>
    </row>
    <row r="342" spans="1:4">
      <c r="A342" s="14" t="s">
        <v>1152</v>
      </c>
      <c r="B342" s="14" t="s">
        <v>2861</v>
      </c>
      <c r="C342" s="14" t="s">
        <v>1153</v>
      </c>
      <c r="D342" t="str">
        <f t="shared" si="5"/>
        <v xml:space="preserve"> EMM MASTER(M.ENG)</v>
      </c>
    </row>
    <row r="343" spans="1:4">
      <c r="A343" s="14" t="s">
        <v>1154</v>
      </c>
      <c r="B343" s="14" t="s">
        <v>2704</v>
      </c>
      <c r="C343" s="14" t="s">
        <v>1155</v>
      </c>
      <c r="D343" t="str">
        <f t="shared" si="5"/>
        <v xml:space="preserve"> BIT DOCTORAL</v>
      </c>
    </row>
    <row r="344" spans="1:4">
      <c r="A344" s="14" t="s">
        <v>1156</v>
      </c>
      <c r="B344" s="14" t="s">
        <v>2705</v>
      </c>
      <c r="C344" s="14" t="s">
        <v>1157</v>
      </c>
      <c r="D344" t="str">
        <f t="shared" si="5"/>
        <v xml:space="preserve"> BIT DOCTORAL INTER</v>
      </c>
    </row>
    <row r="345" spans="1:4">
      <c r="A345" s="14" t="s">
        <v>1158</v>
      </c>
      <c r="B345" s="14" t="s">
        <v>2707</v>
      </c>
      <c r="C345" s="14" t="s">
        <v>1159</v>
      </c>
      <c r="D345" t="str">
        <f t="shared" si="5"/>
        <v xml:space="preserve"> BIT MASTER INTER</v>
      </c>
    </row>
    <row r="346" spans="1:4">
      <c r="A346" s="14" t="s">
        <v>1160</v>
      </c>
      <c r="B346" s="14" t="s">
        <v>2706</v>
      </c>
      <c r="C346" s="14" t="s">
        <v>1161</v>
      </c>
      <c r="D346" t="str">
        <f t="shared" si="5"/>
        <v xml:space="preserve"> BIT MASTER (M.ENG)</v>
      </c>
    </row>
    <row r="347" spans="1:4">
      <c r="A347" s="14" t="s">
        <v>1162</v>
      </c>
      <c r="B347" s="14" t="s">
        <v>2708</v>
      </c>
      <c r="C347" s="14" t="s">
        <v>1163</v>
      </c>
      <c r="D347" t="str">
        <f t="shared" si="5"/>
        <v xml:space="preserve"> BIT MASTER INTER (M.SC)</v>
      </c>
    </row>
    <row r="348" spans="1:4">
      <c r="A348" s="14" t="s">
        <v>1164</v>
      </c>
      <c r="B348" s="14" t="s">
        <v>3080</v>
      </c>
      <c r="C348" s="14" t="s">
        <v>1165</v>
      </c>
      <c r="D348" t="str">
        <f t="shared" si="5"/>
        <v xml:space="preserve"> NRM MASTER (M.SC)</v>
      </c>
    </row>
    <row r="349" spans="1:4">
      <c r="A349" s="14" t="s">
        <v>1166</v>
      </c>
      <c r="B349" s="14" t="s">
        <v>3078</v>
      </c>
      <c r="C349" s="14" t="s">
        <v>1167</v>
      </c>
      <c r="D349" t="str">
        <f t="shared" si="5"/>
        <v xml:space="preserve"> NRM MASTER (M.A.)</v>
      </c>
    </row>
    <row r="350" spans="1:4">
      <c r="A350" s="14" t="s">
        <v>1168</v>
      </c>
      <c r="B350" s="14" t="s">
        <v>3079</v>
      </c>
      <c r="C350" s="14" t="s">
        <v>1169</v>
      </c>
      <c r="D350" t="str">
        <f t="shared" si="5"/>
        <v xml:space="preserve"> NRM MASTER (M.ENG.)</v>
      </c>
    </row>
    <row r="351" spans="1:4">
      <c r="A351" s="14" t="s">
        <v>1170</v>
      </c>
      <c r="B351" s="14" t="s">
        <v>3092</v>
      </c>
      <c r="C351" s="14" t="s">
        <v>1171</v>
      </c>
      <c r="D351" t="str">
        <f t="shared" si="5"/>
        <v xml:space="preserve"> PHT DOCTORAL INTER</v>
      </c>
    </row>
    <row r="352" spans="1:4">
      <c r="A352" s="14" t="s">
        <v>1172</v>
      </c>
      <c r="B352" s="14" t="s">
        <v>3093</v>
      </c>
      <c r="C352" s="14" t="s">
        <v>1173</v>
      </c>
      <c r="D352" t="str">
        <f t="shared" si="5"/>
        <v xml:space="preserve"> PHT MASTER INTER</v>
      </c>
    </row>
    <row r="353" spans="1:4">
      <c r="A353" s="14" t="s">
        <v>1174</v>
      </c>
      <c r="B353" s="14" t="s">
        <v>2696</v>
      </c>
      <c r="C353" s="14" t="s">
        <v>1175</v>
      </c>
      <c r="D353" t="str">
        <f t="shared" si="5"/>
        <v xml:space="preserve"> BCT DOCTERAL</v>
      </c>
    </row>
    <row r="354" spans="1:4">
      <c r="A354" s="14" t="s">
        <v>1176</v>
      </c>
      <c r="B354" s="14" t="s">
        <v>2697</v>
      </c>
      <c r="C354" s="14" t="s">
        <v>1177</v>
      </c>
      <c r="D354" t="str">
        <f t="shared" si="5"/>
        <v xml:space="preserve"> BCT MASTER</v>
      </c>
    </row>
    <row r="355" spans="1:4">
      <c r="A355" s="14" t="s">
        <v>1178</v>
      </c>
      <c r="B355" s="14" t="s">
        <v>2664</v>
      </c>
      <c r="C355" s="14" t="s">
        <v>1179</v>
      </c>
      <c r="D355" t="str">
        <f t="shared" si="5"/>
        <v xml:space="preserve"> ARC EXCHANG</v>
      </c>
    </row>
    <row r="356" spans="1:4">
      <c r="A356" s="14" t="s">
        <v>1180</v>
      </c>
      <c r="B356" s="14" t="s">
        <v>2669</v>
      </c>
      <c r="C356" s="14" t="s">
        <v>1181</v>
      </c>
      <c r="D356" t="str">
        <f t="shared" si="5"/>
        <v xml:space="preserve"> ARC INTER 5 YEAR</v>
      </c>
    </row>
    <row r="357" spans="1:4">
      <c r="A357" s="14" t="s">
        <v>1182</v>
      </c>
      <c r="B357" s="14" t="s">
        <v>2663</v>
      </c>
      <c r="C357" s="14" t="s">
        <v>1183</v>
      </c>
      <c r="D357" t="str">
        <f t="shared" si="5"/>
        <v xml:space="preserve"> ARC ENGLISH 5 YEAR</v>
      </c>
    </row>
    <row r="358" spans="1:4">
      <c r="A358" s="14" t="s">
        <v>1184</v>
      </c>
      <c r="B358" s="14" t="s">
        <v>2662</v>
      </c>
      <c r="C358" s="14" t="s">
        <v>1185</v>
      </c>
      <c r="D358" t="str">
        <f t="shared" si="5"/>
        <v xml:space="preserve"> ARC DIPLOMA</v>
      </c>
    </row>
    <row r="359" spans="1:4">
      <c r="A359" s="14" t="s">
        <v>1186</v>
      </c>
      <c r="B359" s="14" t="s">
        <v>2932</v>
      </c>
      <c r="C359" s="14" t="s">
        <v>1187</v>
      </c>
      <c r="D359" t="str">
        <f t="shared" si="5"/>
        <v xml:space="preserve"> INA EXCHANG</v>
      </c>
    </row>
    <row r="360" spans="1:4">
      <c r="A360" s="14" t="s">
        <v>1188</v>
      </c>
      <c r="B360" s="14" t="s">
        <v>2933</v>
      </c>
      <c r="C360" s="14" t="s">
        <v>1189</v>
      </c>
      <c r="D360" t="str">
        <f t="shared" si="5"/>
        <v xml:space="preserve"> INA INTER 5 YEAR</v>
      </c>
    </row>
    <row r="361" spans="1:4">
      <c r="A361" s="14" t="s">
        <v>1190</v>
      </c>
      <c r="B361" s="14" t="s">
        <v>2931</v>
      </c>
      <c r="C361" s="14" t="s">
        <v>1191</v>
      </c>
      <c r="D361" t="str">
        <f t="shared" si="5"/>
        <v xml:space="preserve"> INA ENGLISH 5 YEAR</v>
      </c>
    </row>
    <row r="362" spans="1:4">
      <c r="A362" s="14" t="s">
        <v>1192</v>
      </c>
      <c r="B362" s="14" t="s">
        <v>2930</v>
      </c>
      <c r="C362" s="14" t="s">
        <v>1193</v>
      </c>
      <c r="D362" t="str">
        <f t="shared" si="5"/>
        <v xml:space="preserve"> INA DIPLOMA</v>
      </c>
    </row>
    <row r="363" spans="1:4">
      <c r="A363" s="14" t="s">
        <v>1194</v>
      </c>
      <c r="B363" s="14" t="s">
        <v>2947</v>
      </c>
      <c r="C363" s="14" t="s">
        <v>1195</v>
      </c>
      <c r="D363" t="str">
        <f t="shared" si="5"/>
        <v xml:space="preserve"> IND EXCHANG</v>
      </c>
    </row>
    <row r="364" spans="1:4">
      <c r="A364" s="14" t="s">
        <v>1196</v>
      </c>
      <c r="B364" s="14" t="s">
        <v>2946</v>
      </c>
      <c r="C364" s="14" t="s">
        <v>1197</v>
      </c>
      <c r="D364" t="str">
        <f t="shared" si="5"/>
        <v xml:space="preserve"> IND ENGLISH 5 YEAR</v>
      </c>
    </row>
    <row r="365" spans="1:4">
      <c r="A365" s="14" t="s">
        <v>1198</v>
      </c>
      <c r="B365" s="14" t="s">
        <v>2945</v>
      </c>
      <c r="C365" s="14" t="s">
        <v>1199</v>
      </c>
      <c r="D365" t="str">
        <f t="shared" si="5"/>
        <v xml:space="preserve"> IND DIPLOMA</v>
      </c>
    </row>
    <row r="366" spans="1:4">
      <c r="A366" s="14" t="s">
        <v>1200</v>
      </c>
      <c r="B366" s="14" t="s">
        <v>2744</v>
      </c>
      <c r="C366" s="14" t="s">
        <v>1201</v>
      </c>
      <c r="D366" t="str">
        <f t="shared" si="5"/>
        <v xml:space="preserve"> CMD EXCHANG</v>
      </c>
    </row>
    <row r="367" spans="1:4">
      <c r="A367" s="14" t="s">
        <v>1202</v>
      </c>
      <c r="B367" s="14" t="s">
        <v>2745</v>
      </c>
      <c r="C367" s="14" t="s">
        <v>1203</v>
      </c>
      <c r="D367" t="str">
        <f t="shared" si="5"/>
        <v xml:space="preserve"> CMD INTER 4 YEAR</v>
      </c>
    </row>
    <row r="368" spans="1:4">
      <c r="A368" s="14" t="s">
        <v>1204</v>
      </c>
      <c r="B368" s="14" t="s">
        <v>2742</v>
      </c>
      <c r="C368" s="14" t="s">
        <v>1205</v>
      </c>
      <c r="D368" t="str">
        <f t="shared" si="5"/>
        <v xml:space="preserve"> CMD ENGLISH 4 YEAR</v>
      </c>
    </row>
    <row r="369" spans="1:4">
      <c r="A369" s="14" t="s">
        <v>1206</v>
      </c>
      <c r="B369" s="14" t="s">
        <v>2743</v>
      </c>
      <c r="C369" s="14" t="s">
        <v>1207</v>
      </c>
      <c r="D369" t="str">
        <f t="shared" si="5"/>
        <v xml:space="preserve"> CMD ENGLISH DIPLOMA</v>
      </c>
    </row>
    <row r="370" spans="1:4">
      <c r="A370" s="14" t="s">
        <v>1208</v>
      </c>
      <c r="B370" s="14" t="s">
        <v>2657</v>
      </c>
      <c r="C370" s="14" t="s">
        <v>1209</v>
      </c>
      <c r="D370" t="str">
        <f t="shared" si="5"/>
        <v xml:space="preserve"> ARC BUILDING MASTER (M.SC)</v>
      </c>
    </row>
    <row r="371" spans="1:4">
      <c r="A371" s="14" t="s">
        <v>1210</v>
      </c>
      <c r="B371" s="14" t="s">
        <v>2658</v>
      </c>
      <c r="C371" s="14" t="s">
        <v>1211</v>
      </c>
      <c r="D371" t="str">
        <f t="shared" si="5"/>
        <v xml:space="preserve"> ARC BUILDING MASTER INTER (M.ARCH)</v>
      </c>
    </row>
    <row r="372" spans="1:4">
      <c r="A372" s="14" t="s">
        <v>1212</v>
      </c>
      <c r="B372" s="14" t="s">
        <v>2659</v>
      </c>
      <c r="C372" s="14" t="s">
        <v>1213</v>
      </c>
      <c r="D372" t="str">
        <f t="shared" si="5"/>
        <v xml:space="preserve"> ARC BUILDING MASTER INTER (M.SC)</v>
      </c>
    </row>
    <row r="373" spans="1:4">
      <c r="A373" s="14" t="s">
        <v>1214</v>
      </c>
      <c r="B373" s="14" t="s">
        <v>2660</v>
      </c>
      <c r="C373" s="14" t="s">
        <v>1215</v>
      </c>
      <c r="D373" t="str">
        <f t="shared" si="5"/>
        <v xml:space="preserve"> ARC BUILDING MASTER INTER EXTRA (M.ARCH)</v>
      </c>
    </row>
    <row r="374" spans="1:4">
      <c r="A374" s="14" t="s">
        <v>1216</v>
      </c>
      <c r="B374" s="14" t="s">
        <v>2661</v>
      </c>
      <c r="C374" s="14" t="s">
        <v>1217</v>
      </c>
      <c r="D374" t="str">
        <f t="shared" si="5"/>
        <v xml:space="preserve"> ARC BUILDING MASTER INTER EXTRA (M.SC)</v>
      </c>
    </row>
    <row r="375" spans="1:4">
      <c r="A375" s="14" t="s">
        <v>1218</v>
      </c>
      <c r="B375" s="14" t="s">
        <v>2666</v>
      </c>
      <c r="C375" s="14" t="s">
        <v>1219</v>
      </c>
      <c r="D375" t="str">
        <f t="shared" si="5"/>
        <v xml:space="preserve"> ARC HUMAN CENTER MASTER INTER ( M.FA.)</v>
      </c>
    </row>
    <row r="376" spans="1:4">
      <c r="A376" s="14" t="s">
        <v>1220</v>
      </c>
      <c r="B376" s="14" t="s">
        <v>2667</v>
      </c>
      <c r="C376" s="14" t="s">
        <v>1221</v>
      </c>
      <c r="D376" t="str">
        <f t="shared" si="5"/>
        <v xml:space="preserve"> ARC HUMAN CENTER MASTER INTER ( M.SC.)</v>
      </c>
    </row>
    <row r="377" spans="1:4">
      <c r="A377" s="14" t="s">
        <v>1222</v>
      </c>
      <c r="B377" s="14" t="s">
        <v>2668</v>
      </c>
      <c r="C377" s="14" t="s">
        <v>1223</v>
      </c>
      <c r="D377" t="str">
        <f t="shared" si="5"/>
        <v xml:space="preserve"> ARC HUMAN CENTER MASTER INTER EXTRA (M.A)</v>
      </c>
    </row>
    <row r="378" spans="1:4">
      <c r="A378" s="14" t="s">
        <v>1224</v>
      </c>
      <c r="B378" s="14" t="s">
        <v>2665</v>
      </c>
      <c r="C378" s="14" t="s">
        <v>1225</v>
      </c>
      <c r="D378" t="str">
        <f t="shared" si="5"/>
        <v xml:space="preserve"> ARC HUMAN CENTER MASTER EXTRA INTER ( M.SC.) EXTRA</v>
      </c>
    </row>
    <row r="379" spans="1:4">
      <c r="A379" s="14" t="s">
        <v>1226</v>
      </c>
      <c r="B379" s="14" t="s">
        <v>2813</v>
      </c>
      <c r="C379" s="14" t="s">
        <v>1227</v>
      </c>
      <c r="D379" t="str">
        <f t="shared" si="5"/>
        <v xml:space="preserve"> DPL EXCHANGE</v>
      </c>
    </row>
    <row r="380" spans="1:4">
      <c r="A380" s="14" t="s">
        <v>1228</v>
      </c>
      <c r="B380" s="14" t="s">
        <v>2816</v>
      </c>
      <c r="C380" s="14" t="s">
        <v>1229</v>
      </c>
      <c r="D380" t="str">
        <f t="shared" si="5"/>
        <v xml:space="preserve"> DPL MASTER (M.SC.)</v>
      </c>
    </row>
    <row r="381" spans="1:4">
      <c r="A381" s="14" t="s">
        <v>1230</v>
      </c>
      <c r="B381" s="14" t="s">
        <v>2814</v>
      </c>
      <c r="C381" s="14" t="s">
        <v>1231</v>
      </c>
      <c r="D381" t="str">
        <f t="shared" si="5"/>
        <v xml:space="preserve"> DPL MASTER (M.ARCH.)</v>
      </c>
    </row>
    <row r="382" spans="1:4">
      <c r="A382" s="14" t="s">
        <v>1232</v>
      </c>
      <c r="B382" s="14" t="s">
        <v>2815</v>
      </c>
      <c r="C382" s="14" t="s">
        <v>1233</v>
      </c>
      <c r="D382" t="str">
        <f t="shared" si="5"/>
        <v xml:space="preserve"> DPL MASTER (M.FA.)</v>
      </c>
    </row>
    <row r="383" spans="1:4">
      <c r="A383" s="14" t="s">
        <v>1234</v>
      </c>
      <c r="B383" s="14" t="s">
        <v>2948</v>
      </c>
      <c r="C383" s="14" t="s">
        <v>1235</v>
      </c>
      <c r="D383" t="str">
        <f t="shared" si="5"/>
        <v xml:space="preserve"> IND INTER 4 YEAR</v>
      </c>
    </row>
    <row r="384" spans="1:4">
      <c r="A384" s="14" t="s">
        <v>1236</v>
      </c>
      <c r="B384" s="14" t="s">
        <v>2670</v>
      </c>
      <c r="C384" s="14" t="s">
        <v>1237</v>
      </c>
      <c r="D384" t="str">
        <f t="shared" si="5"/>
        <v xml:space="preserve"> Bachelor of Architecture Program in Industrial Design (International Program) ปริญญาตรี 5 ปี หลักสูตรนานาชาติ</v>
      </c>
    </row>
    <row r="385" spans="1:4">
      <c r="A385" s="14" t="s">
        <v>1238</v>
      </c>
      <c r="B385" s="14" t="s">
        <v>2956</v>
      </c>
      <c r="C385" s="14" t="s">
        <v>1239</v>
      </c>
      <c r="D385" t="str">
        <f t="shared" si="5"/>
        <v xml:space="preserve"> INT GRADUATE DIPLOMA</v>
      </c>
    </row>
    <row r="386" spans="1:4">
      <c r="A386" s="14" t="s">
        <v>1240</v>
      </c>
      <c r="B386" s="14" t="s">
        <v>2954</v>
      </c>
      <c r="C386" s="14" t="s">
        <v>1241</v>
      </c>
      <c r="D386" t="str">
        <f t="shared" ref="D386:D449" si="6">MID(B386,11,LEN(B386))</f>
        <v xml:space="preserve"> INT DOCTORAL</v>
      </c>
    </row>
    <row r="387" spans="1:4">
      <c r="A387" s="14" t="s">
        <v>1242</v>
      </c>
      <c r="B387" s="14" t="s">
        <v>2955</v>
      </c>
      <c r="C387" s="14" t="s">
        <v>1243</v>
      </c>
      <c r="D387" t="str">
        <f t="shared" si="6"/>
        <v xml:space="preserve"> INT DOCTORAL EXTRA</v>
      </c>
    </row>
    <row r="388" spans="1:4">
      <c r="A388" s="14" t="s">
        <v>1244</v>
      </c>
      <c r="B388" s="14" t="s">
        <v>2959</v>
      </c>
      <c r="C388" s="14" t="s">
        <v>1245</v>
      </c>
      <c r="D388" t="str">
        <f t="shared" si="6"/>
        <v xml:space="preserve"> INT MASTER WEEKEND</v>
      </c>
    </row>
    <row r="389" spans="1:4">
      <c r="A389" s="14" t="s">
        <v>1246</v>
      </c>
      <c r="B389" s="14" t="s">
        <v>2957</v>
      </c>
      <c r="C389" s="14" t="s">
        <v>1247</v>
      </c>
      <c r="D389" t="str">
        <f t="shared" si="6"/>
        <v xml:space="preserve"> INT MASTER EVENING</v>
      </c>
    </row>
    <row r="390" spans="1:4">
      <c r="A390" s="14" t="s">
        <v>1248</v>
      </c>
      <c r="B390" s="14" t="s">
        <v>2958</v>
      </c>
      <c r="C390" s="14" t="s">
        <v>1249</v>
      </c>
      <c r="D390" t="str">
        <f t="shared" si="6"/>
        <v xml:space="preserve"> INT MASTER EXTRA</v>
      </c>
    </row>
    <row r="391" spans="1:4">
      <c r="A391" s="14" t="s">
        <v>1250</v>
      </c>
      <c r="B391" s="14" t="s">
        <v>2949</v>
      </c>
      <c r="C391" s="14" t="s">
        <v>1251</v>
      </c>
      <c r="D391" t="str">
        <f t="shared" si="6"/>
        <v xml:space="preserve"> INT 4 YEAR</v>
      </c>
    </row>
    <row r="392" spans="1:4">
      <c r="A392" s="14" t="s">
        <v>1252</v>
      </c>
      <c r="B392" s="14" t="s">
        <v>2950</v>
      </c>
      <c r="C392" s="14" t="s">
        <v>1253</v>
      </c>
      <c r="D392" t="str">
        <f t="shared" si="6"/>
        <v xml:space="preserve"> INT 4 YEAR RATCHA BURI</v>
      </c>
    </row>
    <row r="393" spans="1:4">
      <c r="A393" s="14" t="s">
        <v>1254</v>
      </c>
      <c r="B393" s="14" t="s">
        <v>2951</v>
      </c>
      <c r="C393" s="14" t="s">
        <v>1255</v>
      </c>
      <c r="D393" t="str">
        <f t="shared" si="6"/>
        <v xml:space="preserve"> INT CONTINUE 2 YEAR</v>
      </c>
    </row>
    <row r="394" spans="1:4">
      <c r="A394" s="14" t="s">
        <v>1256</v>
      </c>
      <c r="B394" s="14" t="s">
        <v>2953</v>
      </c>
      <c r="C394" s="14" t="s">
        <v>1257</v>
      </c>
      <c r="D394" t="str">
        <f t="shared" si="6"/>
        <v xml:space="preserve"> INT CONTINUE TOT</v>
      </c>
    </row>
    <row r="395" spans="1:4">
      <c r="A395" s="14" t="s">
        <v>1258</v>
      </c>
      <c r="B395" s="14" t="s">
        <v>2952</v>
      </c>
      <c r="C395" s="14" t="s">
        <v>1259</v>
      </c>
      <c r="D395" t="str">
        <f t="shared" si="6"/>
        <v xml:space="preserve"> INT CONTINUE RATCHABURI</v>
      </c>
    </row>
    <row r="396" spans="1:4">
      <c r="A396" s="14" t="s">
        <v>1260</v>
      </c>
      <c r="B396" s="14" t="s">
        <v>2752</v>
      </c>
      <c r="C396" s="14" t="s">
        <v>1261</v>
      </c>
      <c r="D396" t="str">
        <f t="shared" si="6"/>
        <v xml:space="preserve"> CPE EXCHANGE</v>
      </c>
    </row>
    <row r="397" spans="1:4">
      <c r="A397" s="14" t="s">
        <v>1262</v>
      </c>
      <c r="B397" s="14" t="s">
        <v>2764</v>
      </c>
      <c r="C397" s="14" t="s">
        <v>1263</v>
      </c>
      <c r="D397" t="str">
        <f t="shared" si="6"/>
        <v xml:space="preserve"> CSC DOCTORAL</v>
      </c>
    </row>
    <row r="398" spans="1:4">
      <c r="A398" s="14" t="s">
        <v>1264</v>
      </c>
      <c r="B398" s="14" t="s">
        <v>2765</v>
      </c>
      <c r="C398" s="14" t="s">
        <v>1265</v>
      </c>
      <c r="D398" t="str">
        <f t="shared" si="6"/>
        <v xml:space="preserve"> CSC MASTER</v>
      </c>
    </row>
    <row r="399" spans="1:4">
      <c r="A399" s="14" t="s">
        <v>1266</v>
      </c>
      <c r="B399" s="14" t="s">
        <v>2763</v>
      </c>
      <c r="C399" s="14" t="s">
        <v>1267</v>
      </c>
      <c r="D399" t="str">
        <f t="shared" si="6"/>
        <v xml:space="preserve"> CSC 4 YEAR INTER</v>
      </c>
    </row>
    <row r="400" spans="1:4">
      <c r="A400" s="14" t="s">
        <v>1268</v>
      </c>
      <c r="B400" s="14" t="s">
        <v>2817</v>
      </c>
      <c r="C400" s="14" t="s">
        <v>1269</v>
      </c>
      <c r="D400" t="str">
        <f t="shared" si="6"/>
        <v xml:space="preserve"> EBT MASTER WEEKEND</v>
      </c>
    </row>
    <row r="401" spans="1:4">
      <c r="A401" s="14" t="s">
        <v>1270</v>
      </c>
      <c r="B401" s="14" t="s">
        <v>3145</v>
      </c>
      <c r="C401" s="14" t="s">
        <v>1271</v>
      </c>
      <c r="D401" t="str">
        <f t="shared" si="6"/>
        <v xml:space="preserve"> SWE MASTER WEEKEND</v>
      </c>
    </row>
    <row r="402" spans="1:4">
      <c r="A402" s="14" t="s">
        <v>1272</v>
      </c>
      <c r="B402" s="14" t="s">
        <v>3144</v>
      </c>
      <c r="C402" s="14" t="s">
        <v>1273</v>
      </c>
      <c r="D402" t="str">
        <f t="shared" si="6"/>
        <v xml:space="preserve"> SWE MASTER EVENING</v>
      </c>
    </row>
    <row r="403" spans="1:4">
      <c r="A403" s="14" t="s">
        <v>1274</v>
      </c>
      <c r="B403" s="14" t="s">
        <v>2818</v>
      </c>
      <c r="C403" s="14" t="s">
        <v>1275</v>
      </c>
      <c r="D403" t="str">
        <f t="shared" si="6"/>
        <v xml:space="preserve"> EBT MASTER WEEKEND2</v>
      </c>
    </row>
    <row r="404" spans="1:4">
      <c r="A404" s="14" t="s">
        <v>1276</v>
      </c>
      <c r="B404" s="14" t="s">
        <v>2703</v>
      </c>
      <c r="C404" s="14" t="s">
        <v>1277</v>
      </c>
      <c r="D404" t="str">
        <f t="shared" si="6"/>
        <v xml:space="preserve"> BIS MASTER WEEKEND</v>
      </c>
    </row>
    <row r="405" spans="1:4">
      <c r="A405" s="14" t="s">
        <v>1278</v>
      </c>
      <c r="B405" s="14" t="s">
        <v>2983</v>
      </c>
      <c r="C405" s="14" t="s">
        <v>1279</v>
      </c>
      <c r="D405" t="str">
        <f t="shared" si="6"/>
        <v xml:space="preserve"> LNG GRADUATE DIPLOMA</v>
      </c>
    </row>
    <row r="406" spans="1:4">
      <c r="A406" s="14" t="s">
        <v>1280</v>
      </c>
      <c r="B406" s="14" t="s">
        <v>2985</v>
      </c>
      <c r="C406" s="14" t="s">
        <v>1281</v>
      </c>
      <c r="D406" t="str">
        <f t="shared" si="6"/>
        <v xml:space="preserve"> LNG MASTER</v>
      </c>
    </row>
    <row r="407" spans="1:4">
      <c r="A407" s="14" t="s">
        <v>1282</v>
      </c>
      <c r="B407" s="14" t="s">
        <v>2988</v>
      </c>
      <c r="C407" s="14" t="s">
        <v>1283</v>
      </c>
      <c r="D407" t="str">
        <f t="shared" si="6"/>
        <v xml:space="preserve"> LNG MASTER ****</v>
      </c>
    </row>
    <row r="408" spans="1:4">
      <c r="A408" s="14" t="s">
        <v>1284</v>
      </c>
      <c r="B408" s="14" t="s">
        <v>2984</v>
      </c>
      <c r="C408" s="14" t="s">
        <v>1285</v>
      </c>
      <c r="D408" t="str">
        <f t="shared" si="6"/>
        <v xml:space="preserve"> LNG GRADUATE DIPLOMA</v>
      </c>
    </row>
    <row r="409" spans="1:4">
      <c r="A409" s="14" t="s">
        <v>1286</v>
      </c>
      <c r="B409" s="14" t="s">
        <v>2981</v>
      </c>
      <c r="C409" s="14" t="s">
        <v>1287</v>
      </c>
      <c r="D409" t="str">
        <f t="shared" si="6"/>
        <v xml:space="preserve"> LNG DOCTERAL</v>
      </c>
    </row>
    <row r="410" spans="1:4">
      <c r="A410" s="14" t="s">
        <v>1288</v>
      </c>
      <c r="B410" s="14" t="s">
        <v>2982</v>
      </c>
      <c r="C410" s="14" t="s">
        <v>1289</v>
      </c>
      <c r="D410" t="str">
        <f t="shared" si="6"/>
        <v xml:space="preserve"> LNG DOCTORAL INTER</v>
      </c>
    </row>
    <row r="411" spans="1:4">
      <c r="A411" s="14" t="s">
        <v>1290</v>
      </c>
      <c r="B411" s="14" t="s">
        <v>2986</v>
      </c>
      <c r="C411" s="14" t="s">
        <v>1291</v>
      </c>
      <c r="D411" t="str">
        <f t="shared" si="6"/>
        <v xml:space="preserve"> LNG MASTER</v>
      </c>
    </row>
    <row r="412" spans="1:4">
      <c r="A412" s="14" t="s">
        <v>1292</v>
      </c>
      <c r="B412" s="14" t="s">
        <v>2987</v>
      </c>
      <c r="C412" s="14" t="s">
        <v>1293</v>
      </c>
      <c r="D412" t="str">
        <f t="shared" si="6"/>
        <v xml:space="preserve"> LNG MASTER</v>
      </c>
    </row>
    <row r="413" spans="1:4">
      <c r="A413" s="14" t="s">
        <v>1294</v>
      </c>
      <c r="B413" s="14" t="s">
        <v>2990</v>
      </c>
      <c r="C413" s="14" t="s">
        <v>1295</v>
      </c>
      <c r="D413" t="str">
        <f t="shared" si="6"/>
        <v xml:space="preserve"> LNG TEACHING-MASTER INTER</v>
      </c>
    </row>
    <row r="414" spans="1:4">
      <c r="A414" s="14" t="s">
        <v>1296</v>
      </c>
      <c r="B414" s="14" t="s">
        <v>2991</v>
      </c>
      <c r="C414" s="14" t="s">
        <v>1297</v>
      </c>
      <c r="D414" t="str">
        <f t="shared" si="6"/>
        <v xml:space="preserve"> LNG TEACHING-MASTER WEEKEND</v>
      </c>
    </row>
    <row r="415" spans="1:4">
      <c r="A415" s="14" t="s">
        <v>1298</v>
      </c>
      <c r="B415" s="14" t="s">
        <v>3142</v>
      </c>
      <c r="C415" s="14" t="s">
        <v>1299</v>
      </c>
      <c r="D415" t="str">
        <f t="shared" si="6"/>
        <v xml:space="preserve"> SSC MASTER EXCHANGE</v>
      </c>
    </row>
    <row r="416" spans="1:4">
      <c r="A416" s="14" t="s">
        <v>1300</v>
      </c>
      <c r="B416" s="14" t="s">
        <v>2989</v>
      </c>
      <c r="C416" s="14" t="s">
        <v>1301</v>
      </c>
      <c r="D416" t="str">
        <f t="shared" si="6"/>
        <v xml:space="preserve"> LNG MASTER WEEKEND</v>
      </c>
    </row>
    <row r="417" spans="1:4">
      <c r="A417" s="14" t="s">
        <v>1302</v>
      </c>
      <c r="B417" s="14" t="s">
        <v>2968</v>
      </c>
      <c r="C417" s="14" t="s">
        <v>1303</v>
      </c>
      <c r="D417" t="str">
        <f t="shared" si="6"/>
        <v xml:space="preserve"> JEE EXCHANGE</v>
      </c>
    </row>
    <row r="418" spans="1:4">
      <c r="A418" s="14" t="s">
        <v>1304</v>
      </c>
      <c r="B418" s="14" t="s">
        <v>2963</v>
      </c>
      <c r="C418" s="14" t="s">
        <v>1305</v>
      </c>
      <c r="D418" t="str">
        <f t="shared" si="6"/>
        <v xml:space="preserve"> JEE EN-DOCTORAL (PH.D.)</v>
      </c>
    </row>
    <row r="419" spans="1:4">
      <c r="A419" s="14" t="s">
        <v>1306</v>
      </c>
      <c r="B419" s="14" t="s">
        <v>2974</v>
      </c>
      <c r="C419" s="14" t="s">
        <v>1307</v>
      </c>
      <c r="D419" t="str">
        <f t="shared" si="6"/>
        <v xml:space="preserve"> JEE-EET DOCTORAL INTER</v>
      </c>
    </row>
    <row r="420" spans="1:4">
      <c r="A420" s="14" t="s">
        <v>1308</v>
      </c>
      <c r="B420" s="14" t="s">
        <v>2747</v>
      </c>
      <c r="C420" s="14" t="s">
        <v>1309</v>
      </c>
      <c r="D420" t="str">
        <f t="shared" si="6"/>
        <v xml:space="preserve"> CODE 23 เป็นของคณะพลังงาน</v>
      </c>
    </row>
    <row r="421" spans="1:4">
      <c r="A421" s="14" t="s">
        <v>1310</v>
      </c>
      <c r="B421" s="14" t="s">
        <v>2964</v>
      </c>
      <c r="C421" s="14" t="s">
        <v>1311</v>
      </c>
      <c r="D421" t="str">
        <f t="shared" si="6"/>
        <v xml:space="preserve"> JEE EN-MASTER (M.PHILL)</v>
      </c>
    </row>
    <row r="422" spans="1:4">
      <c r="A422" s="14" t="s">
        <v>1312</v>
      </c>
      <c r="B422" s="14" t="s">
        <v>2969</v>
      </c>
      <c r="C422" s="14" t="s">
        <v>1313</v>
      </c>
      <c r="D422" t="str">
        <f t="shared" si="6"/>
        <v xml:space="preserve"> JEE MASTER (M.SC.)</v>
      </c>
    </row>
    <row r="423" spans="1:4">
      <c r="A423" s="14" t="s">
        <v>1314</v>
      </c>
      <c r="B423" s="14" t="s">
        <v>2965</v>
      </c>
      <c r="C423" s="14" t="s">
        <v>1315</v>
      </c>
      <c r="D423" t="str">
        <f t="shared" si="6"/>
        <v xml:space="preserve"> JEE ENV-DOCTORAL (PH.D.)</v>
      </c>
    </row>
    <row r="424" spans="1:4">
      <c r="A424" s="14" t="s">
        <v>1316</v>
      </c>
      <c r="B424" s="14" t="s">
        <v>2975</v>
      </c>
      <c r="C424" s="14" t="s">
        <v>1317</v>
      </c>
      <c r="D424" t="str">
        <f t="shared" si="6"/>
        <v xml:space="preserve"> JEE-EEV DOCTORAL INTER</v>
      </c>
    </row>
    <row r="425" spans="1:4">
      <c r="A425" s="14" t="s">
        <v>1318</v>
      </c>
      <c r="B425" s="14" t="s">
        <v>2966</v>
      </c>
      <c r="C425" s="14" t="s">
        <v>1319</v>
      </c>
      <c r="D425" t="str">
        <f t="shared" si="6"/>
        <v xml:space="preserve"> JEE ENV-MASTER (M.PHILL)</v>
      </c>
    </row>
    <row r="426" spans="1:4">
      <c r="A426" s="14" t="s">
        <v>1320</v>
      </c>
      <c r="B426" s="14" t="s">
        <v>2967</v>
      </c>
      <c r="C426" s="14" t="s">
        <v>1321</v>
      </c>
      <c r="D426" t="str">
        <f t="shared" si="6"/>
        <v xml:space="preserve"> JEE ENV-MASTER (M.SC)</v>
      </c>
    </row>
    <row r="427" spans="1:4">
      <c r="A427" s="14" t="s">
        <v>1322</v>
      </c>
      <c r="B427" s="14" t="s">
        <v>2970</v>
      </c>
      <c r="C427" s="14" t="s">
        <v>1323</v>
      </c>
      <c r="D427" t="str">
        <f t="shared" si="6"/>
        <v xml:space="preserve"> JEE TECHONOLOGY AND ENERGY MANAGEMENT (M.ENG.)</v>
      </c>
    </row>
    <row r="428" spans="1:4">
      <c r="A428" s="14" t="s">
        <v>1324</v>
      </c>
      <c r="B428" s="14" t="s">
        <v>2971</v>
      </c>
      <c r="C428" s="14" t="s">
        <v>1325</v>
      </c>
      <c r="D428" t="str">
        <f t="shared" si="6"/>
        <v xml:space="preserve"> JEE TECHONOLOGY AND ENERGY MANAGEMENT (M.SC.)</v>
      </c>
    </row>
    <row r="429" spans="1:4">
      <c r="A429" s="14" t="s">
        <v>1326</v>
      </c>
      <c r="B429" s="14" t="s">
        <v>2972</v>
      </c>
      <c r="C429" s="14" t="s">
        <v>1327</v>
      </c>
      <c r="D429" t="str">
        <f t="shared" si="6"/>
        <v xml:space="preserve"> JEE TECHONOLOGY AND ENVIRONMENT MANAGEMENT (M.ENG.)</v>
      </c>
    </row>
    <row r="430" spans="1:4">
      <c r="A430" s="14" t="s">
        <v>1328</v>
      </c>
      <c r="B430" s="14" t="s">
        <v>2973</v>
      </c>
      <c r="C430" s="14" t="s">
        <v>1329</v>
      </c>
      <c r="D430" t="str">
        <f t="shared" si="6"/>
        <v xml:space="preserve"> JEE TECHONOLOGY AND ENVIRONMENT MANAGEMENT (M.SC.)</v>
      </c>
    </row>
    <row r="431" spans="1:4">
      <c r="A431" s="14" t="s">
        <v>1330</v>
      </c>
      <c r="B431" s="14" t="s">
        <v>3170</v>
      </c>
      <c r="C431" s="14" t="s">
        <v>1331</v>
      </c>
      <c r="D431" t="str">
        <f t="shared" si="6"/>
        <v xml:space="preserve"> TIM MASTER</v>
      </c>
    </row>
    <row r="432" spans="1:4">
      <c r="A432" s="14" t="s">
        <v>1332</v>
      </c>
      <c r="B432" s="14" t="s">
        <v>2976</v>
      </c>
      <c r="C432" s="14" t="s">
        <v>1333</v>
      </c>
      <c r="D432" t="str">
        <f t="shared" si="6"/>
        <v xml:space="preserve"> LGM MASTER</v>
      </c>
    </row>
    <row r="433" spans="1:4">
      <c r="A433" s="14" t="s">
        <v>1334</v>
      </c>
      <c r="B433" s="14" t="s">
        <v>2977</v>
      </c>
      <c r="C433" s="14" t="s">
        <v>1335</v>
      </c>
      <c r="D433" t="str">
        <f t="shared" si="6"/>
        <v xml:space="preserve"> LGM MASTER EVENING</v>
      </c>
    </row>
    <row r="434" spans="1:4">
      <c r="A434" s="14" t="s">
        <v>1336</v>
      </c>
      <c r="B434" s="14" t="s">
        <v>3103</v>
      </c>
      <c r="C434" s="14" t="s">
        <v>1337</v>
      </c>
      <c r="D434" t="str">
        <f t="shared" si="6"/>
        <v xml:space="preserve"> PJM MASTER</v>
      </c>
    </row>
    <row r="435" spans="1:4">
      <c r="A435" s="14" t="s">
        <v>1338</v>
      </c>
      <c r="B435" s="14" t="s">
        <v>3150</v>
      </c>
      <c r="C435" s="14" t="s">
        <v>1339</v>
      </c>
      <c r="D435" t="str">
        <f t="shared" si="6"/>
        <v xml:space="preserve"> TBM MASTER WEEKEND</v>
      </c>
    </row>
    <row r="436" spans="1:4">
      <c r="A436" s="14" t="s">
        <v>1340</v>
      </c>
      <c r="B436" s="14" t="s">
        <v>3148</v>
      </c>
      <c r="C436" s="14" t="s">
        <v>1341</v>
      </c>
      <c r="D436" t="str">
        <f t="shared" si="6"/>
        <v xml:space="preserve"> TBM MASTER EVENING</v>
      </c>
    </row>
    <row r="437" spans="1:4">
      <c r="A437" s="14" t="s">
        <v>1342</v>
      </c>
      <c r="B437" s="14" t="s">
        <v>2887</v>
      </c>
      <c r="C437" s="14" t="s">
        <v>1343</v>
      </c>
      <c r="D437" t="str">
        <f t="shared" si="6"/>
        <v xml:space="preserve"> EPM MASTER</v>
      </c>
    </row>
    <row r="438" spans="1:4">
      <c r="A438" s="14" t="s">
        <v>1344</v>
      </c>
      <c r="B438" s="14" t="s">
        <v>2883</v>
      </c>
      <c r="C438" s="14" t="s">
        <v>1345</v>
      </c>
      <c r="D438" t="str">
        <f t="shared" si="6"/>
        <v xml:space="preserve"> EPM  MK-MASTER</v>
      </c>
    </row>
    <row r="439" spans="1:4">
      <c r="A439" s="14" t="s">
        <v>1346</v>
      </c>
      <c r="B439" s="14" t="s">
        <v>2885</v>
      </c>
      <c r="C439" s="14" t="s">
        <v>1347</v>
      </c>
      <c r="D439" t="str">
        <f t="shared" si="6"/>
        <v xml:space="preserve"> EPM FIN-MASTER</v>
      </c>
    </row>
    <row r="440" spans="1:4">
      <c r="A440" s="14" t="s">
        <v>1348</v>
      </c>
      <c r="B440" s="14" t="s">
        <v>2886</v>
      </c>
      <c r="C440" s="14" t="s">
        <v>1349</v>
      </c>
      <c r="D440" t="str">
        <f t="shared" si="6"/>
        <v xml:space="preserve"> EPM GEN-MASER</v>
      </c>
    </row>
    <row r="441" spans="1:4">
      <c r="A441" s="14" t="s">
        <v>1350</v>
      </c>
      <c r="B441" s="14" t="s">
        <v>2884</v>
      </c>
      <c r="C441" s="14" t="s">
        <v>1351</v>
      </c>
      <c r="D441" t="str">
        <f t="shared" si="6"/>
        <v xml:space="preserve"> EPM BKK CODE MASTER WEEKEND</v>
      </c>
    </row>
    <row r="442" spans="1:4">
      <c r="A442" s="14" t="s">
        <v>1352</v>
      </c>
      <c r="B442" s="14" t="s">
        <v>2888</v>
      </c>
      <c r="C442" s="14" t="s">
        <v>1353</v>
      </c>
      <c r="D442" t="str">
        <f t="shared" si="6"/>
        <v xml:space="preserve"> EPM MASTER EVENING</v>
      </c>
    </row>
    <row r="443" spans="1:4">
      <c r="A443" s="14" t="s">
        <v>1354</v>
      </c>
      <c r="B443" s="14" t="s">
        <v>2889</v>
      </c>
      <c r="C443" s="14" t="s">
        <v>1355</v>
      </c>
      <c r="D443" t="str">
        <f t="shared" si="6"/>
        <v xml:space="preserve"> EPM MASTER EXTRA</v>
      </c>
    </row>
    <row r="444" spans="1:4">
      <c r="A444" s="14" t="s">
        <v>1356</v>
      </c>
      <c r="B444" s="14" t="s">
        <v>3149</v>
      </c>
      <c r="C444" s="14" t="s">
        <v>1357</v>
      </c>
      <c r="D444" t="str">
        <f t="shared" si="6"/>
        <v xml:space="preserve"> TBM MASTER EVENING</v>
      </c>
    </row>
    <row r="445" spans="1:4">
      <c r="A445" s="14" t="s">
        <v>1358</v>
      </c>
      <c r="B445" s="14" t="s">
        <v>2918</v>
      </c>
      <c r="C445" s="14" t="s">
        <v>1359</v>
      </c>
      <c r="D445" t="str">
        <f t="shared" si="6"/>
        <v xml:space="preserve"> FIN MASTER (M.SC.)</v>
      </c>
    </row>
    <row r="446" spans="1:4">
      <c r="A446" s="14" t="s">
        <v>1360</v>
      </c>
      <c r="B446" s="14" t="s">
        <v>3104</v>
      </c>
      <c r="C446" s="14" t="s">
        <v>1361</v>
      </c>
      <c r="D446" t="str">
        <f t="shared" si="6"/>
        <v xml:space="preserve"> PJM MASTER (M.BA.)</v>
      </c>
    </row>
    <row r="447" spans="1:4">
      <c r="A447" s="14" t="s">
        <v>1362</v>
      </c>
      <c r="B447" s="14" t="s">
        <v>3105</v>
      </c>
      <c r="C447" s="14" t="s">
        <v>1363</v>
      </c>
      <c r="D447" t="str">
        <f t="shared" si="6"/>
        <v xml:space="preserve"> PJM MASTER (M.SC.)</v>
      </c>
    </row>
    <row r="448" spans="1:4">
      <c r="A448" s="14" t="s">
        <v>1364</v>
      </c>
      <c r="B448" s="14" t="s">
        <v>3140</v>
      </c>
      <c r="C448" s="14" t="s">
        <v>1365</v>
      </c>
      <c r="D448" t="str">
        <f t="shared" si="6"/>
        <v xml:space="preserve"> REM MASTER (M.BA.)</v>
      </c>
    </row>
    <row r="449" spans="1:4">
      <c r="A449" s="14" t="s">
        <v>1366</v>
      </c>
      <c r="B449" s="14" t="s">
        <v>3141</v>
      </c>
      <c r="C449" s="14" t="s">
        <v>1367</v>
      </c>
      <c r="D449" t="str">
        <f t="shared" si="6"/>
        <v xml:space="preserve"> REM MASTER (M.SC.)</v>
      </c>
    </row>
    <row r="450" spans="1:4">
      <c r="A450" s="14" t="s">
        <v>1368</v>
      </c>
      <c r="B450" s="14" t="s">
        <v>3146</v>
      </c>
      <c r="C450" s="14" t="s">
        <v>1369</v>
      </c>
      <c r="D450" t="str">
        <f t="shared" ref="D450:D513" si="7">MID(B450,11,LEN(B450))</f>
        <v xml:space="preserve"> TBM MASTER (M.BA..)</v>
      </c>
    </row>
    <row r="451" spans="1:4">
      <c r="A451" s="14" t="s">
        <v>1370</v>
      </c>
      <c r="B451" s="14" t="s">
        <v>3147</v>
      </c>
      <c r="C451" s="14" t="s">
        <v>1371</v>
      </c>
      <c r="D451" t="str">
        <f t="shared" si="7"/>
        <v xml:space="preserve"> TBM MASTER (M.SC.)</v>
      </c>
    </row>
    <row r="452" spans="1:4">
      <c r="A452" s="14" t="s">
        <v>1372</v>
      </c>
      <c r="B452" s="14" t="s">
        <v>3171</v>
      </c>
      <c r="C452" s="14" t="s">
        <v>1373</v>
      </c>
      <c r="D452" t="str">
        <f t="shared" si="7"/>
        <v xml:space="preserve"> TIM MASTER (M.BA.)</v>
      </c>
    </row>
    <row r="453" spans="1:4">
      <c r="A453" s="14" t="s">
        <v>1374</v>
      </c>
      <c r="B453" s="14" t="s">
        <v>3172</v>
      </c>
      <c r="C453" s="14" t="s">
        <v>1375</v>
      </c>
      <c r="D453" t="str">
        <f t="shared" si="7"/>
        <v xml:space="preserve"> TIM MASTER EVENING</v>
      </c>
    </row>
    <row r="454" spans="1:4">
      <c r="A454" s="14" t="s">
        <v>1376</v>
      </c>
      <c r="B454" s="14" t="s">
        <v>2701</v>
      </c>
      <c r="C454" s="14" t="s">
        <v>1377</v>
      </c>
      <c r="D454" t="str">
        <f t="shared" si="7"/>
        <v xml:space="preserve"> BIF MASTER</v>
      </c>
    </row>
    <row r="455" spans="1:4">
      <c r="A455" s="14" t="s">
        <v>1378</v>
      </c>
      <c r="B455" s="14" t="s">
        <v>2919</v>
      </c>
      <c r="C455" s="14" t="s">
        <v>1379</v>
      </c>
      <c r="D455" t="str">
        <f t="shared" si="7"/>
        <v xml:space="preserve"> FRA DOCTORAL</v>
      </c>
    </row>
    <row r="456" spans="1:4">
      <c r="A456" s="14" t="s">
        <v>1380</v>
      </c>
      <c r="B456" s="14" t="s">
        <v>2921</v>
      </c>
      <c r="C456" s="14" t="s">
        <v>1381</v>
      </c>
      <c r="D456" t="str">
        <f t="shared" si="7"/>
        <v xml:space="preserve"> FRA MASTER (M.ENG.)</v>
      </c>
    </row>
    <row r="457" spans="1:4">
      <c r="A457" s="14" t="s">
        <v>1382</v>
      </c>
      <c r="B457" s="14" t="s">
        <v>2920</v>
      </c>
      <c r="C457" s="14" t="s">
        <v>1383</v>
      </c>
      <c r="D457" t="str">
        <f t="shared" si="7"/>
        <v xml:space="preserve"> FRA MASTER</v>
      </c>
    </row>
    <row r="458" spans="1:4">
      <c r="A458" s="14" t="s">
        <v>1384</v>
      </c>
      <c r="B458" s="14" t="s">
        <v>2917</v>
      </c>
      <c r="C458" s="14" t="s">
        <v>1385</v>
      </c>
      <c r="D458" t="str">
        <f t="shared" si="7"/>
        <v xml:space="preserve"> FIC MASTER WEEKEND</v>
      </c>
    </row>
    <row r="459" spans="1:4">
      <c r="A459" s="14" t="s">
        <v>1386</v>
      </c>
      <c r="B459" s="14" t="s">
        <v>2916</v>
      </c>
      <c r="C459" s="14" t="s">
        <v>1387</v>
      </c>
      <c r="D459" t="str">
        <f t="shared" si="7"/>
        <v xml:space="preserve"> FIC MASTER EVENING</v>
      </c>
    </row>
    <row r="460" spans="1:4">
      <c r="A460" s="14" t="s">
        <v>1388</v>
      </c>
      <c r="B460" s="14" t="s">
        <v>3165</v>
      </c>
      <c r="C460" s="14" t="s">
        <v>1389</v>
      </c>
      <c r="D460" t="str">
        <f t="shared" si="7"/>
        <v xml:space="preserve"> TEP MASTER WEEKEND</v>
      </c>
    </row>
    <row r="461" spans="1:4">
      <c r="A461" s="14" t="s">
        <v>1390</v>
      </c>
      <c r="B461" s="14" t="s">
        <v>3164</v>
      </c>
      <c r="C461" s="14" t="s">
        <v>1391</v>
      </c>
      <c r="D461" t="str">
        <f t="shared" si="7"/>
        <v xml:space="preserve"> TEP MASTER EVENING</v>
      </c>
    </row>
    <row r="462" spans="1:4">
      <c r="A462" s="14" t="s">
        <v>1392</v>
      </c>
      <c r="B462" s="14" t="s">
        <v>2702</v>
      </c>
      <c r="C462" s="14" t="s">
        <v>1393</v>
      </c>
      <c r="D462" t="str">
        <f t="shared" si="7"/>
        <v xml:space="preserve"> BIF MASTER INTER</v>
      </c>
    </row>
    <row r="463" spans="1:4">
      <c r="A463" s="14" t="s">
        <v>1394</v>
      </c>
      <c r="B463" s="14" t="s">
        <v>2656</v>
      </c>
      <c r="C463" s="14" t="s">
        <v>1395</v>
      </c>
      <c r="D463" t="str">
        <f t="shared" si="7"/>
        <v xml:space="preserve"> AQE MASTER</v>
      </c>
    </row>
    <row r="464" spans="1:4">
      <c r="A464" s="14" t="s">
        <v>1396</v>
      </c>
      <c r="B464" s="14" t="s">
        <v>2924</v>
      </c>
      <c r="C464" s="14" t="s">
        <v>1397</v>
      </c>
      <c r="D464" t="str">
        <f t="shared" si="7"/>
        <v xml:space="preserve"> IBP DOCTORAL BIOINFORMATICS</v>
      </c>
    </row>
    <row r="465" spans="1:4">
      <c r="A465" s="14" t="s">
        <v>1398</v>
      </c>
      <c r="B465" s="14" t="s">
        <v>2926</v>
      </c>
      <c r="C465" s="14" t="s">
        <v>1399</v>
      </c>
      <c r="D465" t="str">
        <f t="shared" si="7"/>
        <v xml:space="preserve"> IBP DOCTORAL LEARNING INNOVATION</v>
      </c>
    </row>
    <row r="466" spans="1:4">
      <c r="A466" s="14" t="s">
        <v>1400</v>
      </c>
      <c r="B466" s="14" t="s">
        <v>2927</v>
      </c>
      <c r="C466" s="14" t="s">
        <v>1401</v>
      </c>
      <c r="D466" t="str">
        <f t="shared" si="7"/>
        <v xml:space="preserve"> IBP DOCTORAL LOGISTIC</v>
      </c>
    </row>
    <row r="467" spans="1:4">
      <c r="A467" s="14" t="s">
        <v>1402</v>
      </c>
      <c r="B467" s="14" t="s">
        <v>2925</v>
      </c>
      <c r="C467" s="14" t="s">
        <v>1403</v>
      </c>
      <c r="D467" t="str">
        <f t="shared" si="7"/>
        <v xml:space="preserve"> IBP DOCTORAL CONSERVATION ECOLOGY</v>
      </c>
    </row>
    <row r="468" spans="1:4">
      <c r="A468" s="14" t="s">
        <v>1404</v>
      </c>
      <c r="B468" s="14" t="s">
        <v>2928</v>
      </c>
      <c r="C468" s="14" t="s">
        <v>1405</v>
      </c>
      <c r="D468" t="str">
        <f t="shared" si="7"/>
        <v xml:space="preserve"> IBP DOCTORAL NATURAL MANAGEMENT</v>
      </c>
    </row>
    <row r="469" spans="1:4">
      <c r="A469" s="14" t="s">
        <v>1406</v>
      </c>
      <c r="B469" s="14" t="s">
        <v>2929</v>
      </c>
      <c r="C469" s="14" t="s">
        <v>1407</v>
      </c>
      <c r="D469" t="str">
        <f t="shared" si="7"/>
        <v xml:space="preserve"> IBP MASTER LEARNING INNOVATION</v>
      </c>
    </row>
    <row r="470" spans="1:4">
      <c r="A470" s="14" t="s">
        <v>1408</v>
      </c>
      <c r="B470" s="14" t="s">
        <v>2923</v>
      </c>
      <c r="C470" s="14" t="s">
        <v>1409</v>
      </c>
      <c r="D470" t="str">
        <f t="shared" si="7"/>
        <v xml:space="preserve"> IBP BACHELOR  COMPUTER ENGINEERING</v>
      </c>
    </row>
    <row r="471" spans="1:4">
      <c r="A471" s="14" t="s">
        <v>1410</v>
      </c>
      <c r="B471" s="14" t="s">
        <v>2700</v>
      </c>
      <c r="C471" s="14" t="s">
        <v>1411</v>
      </c>
      <c r="D471" t="str">
        <f t="shared" si="7"/>
        <v xml:space="preserve"> BIE MASTER (M.SC.)</v>
      </c>
    </row>
    <row r="472" spans="1:4">
      <c r="A472" s="14" t="s">
        <v>1412</v>
      </c>
      <c r="B472" s="14" t="s">
        <v>2909</v>
      </c>
      <c r="C472" s="14" t="s">
        <v>1413</v>
      </c>
      <c r="D472" t="str">
        <f t="shared" si="7"/>
        <v xml:space="preserve"> EXCHANGE DOCTORAL</v>
      </c>
    </row>
    <row r="473" spans="1:4">
      <c r="A473" s="14" t="s">
        <v>1414</v>
      </c>
      <c r="B473" s="14" t="s">
        <v>2651</v>
      </c>
      <c r="C473" s="14" t="s">
        <v>206</v>
      </c>
      <c r="D473" t="str">
        <f t="shared" si="7"/>
        <v xml:space="preserve"> ACROSS UNIVERSITY</v>
      </c>
    </row>
    <row r="474" spans="1:4">
      <c r="A474" s="14" t="s">
        <v>1415</v>
      </c>
      <c r="B474" s="14" t="s">
        <v>2652</v>
      </c>
      <c r="C474" s="14" t="s">
        <v>1416</v>
      </c>
      <c r="D474" t="str">
        <f t="shared" si="7"/>
        <v xml:space="preserve"> ACROSS UNIVERSITY</v>
      </c>
    </row>
    <row r="475" spans="1:4">
      <c r="A475" s="14" t="s">
        <v>1417</v>
      </c>
      <c r="B475" s="14" t="s">
        <v>2910</v>
      </c>
      <c r="C475" s="14" t="s">
        <v>207</v>
      </c>
      <c r="D475" t="str">
        <f t="shared" si="7"/>
        <v xml:space="preserve"> EXTERNAL</v>
      </c>
    </row>
    <row r="476" spans="1:4">
      <c r="A476" s="14" t="s">
        <v>1418</v>
      </c>
      <c r="B476" s="14" t="s">
        <v>2962</v>
      </c>
      <c r="C476" s="14" t="s">
        <v>1419</v>
      </c>
      <c r="D476" t="str">
        <f t="shared" si="7"/>
        <v xml:space="preserve"> ISE_M</v>
      </c>
    </row>
    <row r="477" spans="1:4">
      <c r="A477" s="14" t="s">
        <v>1420</v>
      </c>
      <c r="B477" s="14" t="s">
        <v>3122</v>
      </c>
      <c r="C477" s="14" t="s">
        <v>1421</v>
      </c>
      <c r="D477" t="str">
        <f t="shared" si="7"/>
        <v xml:space="preserve"> PRE_EXC</v>
      </c>
    </row>
    <row r="478" spans="1:4">
      <c r="A478" s="14" t="s">
        <v>1422</v>
      </c>
      <c r="B478" s="14" t="s">
        <v>3034</v>
      </c>
      <c r="C478" s="14" t="s">
        <v>509</v>
      </c>
      <c r="D478" t="str">
        <f t="shared" si="7"/>
        <v xml:space="preserve"> MEE_EXC</v>
      </c>
    </row>
    <row r="479" spans="1:4">
      <c r="A479" s="14" t="s">
        <v>1423</v>
      </c>
      <c r="B479" s="14" t="s">
        <v>2653</v>
      </c>
      <c r="C479" s="14" t="s">
        <v>1424</v>
      </c>
      <c r="D479" t="str">
        <f t="shared" si="7"/>
        <v xml:space="preserve"> ACROSS UNIVERSITY (International Program)</v>
      </c>
    </row>
    <row r="480" spans="1:4">
      <c r="A480" s="14" t="s">
        <v>1425</v>
      </c>
      <c r="B480" s="14" t="s">
        <v>2812</v>
      </c>
      <c r="C480" s="14" t="s">
        <v>1426</v>
      </c>
      <c r="D480" t="str">
        <f t="shared" si="7"/>
        <v xml:space="preserve"> Doctor of Philosophy Program in Science and Technology ปริญญาเอก Individual Based Program</v>
      </c>
    </row>
    <row r="481" spans="1:4">
      <c r="A481" s="14" t="s">
        <v>1427</v>
      </c>
      <c r="B481" s="14" t="s">
        <v>2679</v>
      </c>
      <c r="C481" s="14" t="s">
        <v>1428</v>
      </c>
      <c r="D481" t="str">
        <f t="shared" si="7"/>
        <v xml:space="preserve"> Bachelor of Engineering Program in Tool Engineering โครงการแลกเปลี่ยนปริญญาตรี</v>
      </c>
    </row>
    <row r="482" spans="1:4">
      <c r="A482" s="14" t="s">
        <v>1429</v>
      </c>
      <c r="B482" s="14" t="s">
        <v>2676</v>
      </c>
      <c r="C482" s="14" t="s">
        <v>1430</v>
      </c>
      <c r="D482" t="str">
        <f t="shared" si="7"/>
        <v xml:space="preserve"> Bachelor of Engineering Program in Materials Engineering โครงการแลกเปลี่ยนปริญญาตรี</v>
      </c>
    </row>
    <row r="483" spans="1:4">
      <c r="A483" s="14" t="s">
        <v>1431</v>
      </c>
      <c r="B483" s="14" t="s">
        <v>2810</v>
      </c>
      <c r="C483" s="14" t="s">
        <v>1432</v>
      </c>
      <c r="D483" t="str">
        <f t="shared" si="7"/>
        <v xml:space="preserve"> Doctor of Philosophy Program in Materials Processing Technology and Manufacturing Innovation) ปริญญาเอก 5 ปี ป.ตรีต่อป.เอก</v>
      </c>
    </row>
    <row r="484" spans="1:4">
      <c r="A484" s="14" t="s">
        <v>1433</v>
      </c>
      <c r="B484" s="14" t="s">
        <v>2687</v>
      </c>
      <c r="C484" s="14" t="s">
        <v>1434</v>
      </c>
      <c r="D484" t="str">
        <f t="shared" si="7"/>
        <v xml:space="preserve"> Bachelor of Science Program in Statistics ปริญญาตรี 4 ปี</v>
      </c>
    </row>
    <row r="485" spans="1:4">
      <c r="A485" s="14" t="s">
        <v>1435</v>
      </c>
      <c r="B485" s="14" t="s">
        <v>3014</v>
      </c>
      <c r="C485" s="14" t="s">
        <v>1436</v>
      </c>
      <c r="D485" t="str">
        <f t="shared" si="7"/>
        <v xml:space="preserve"> Master of Science Program in Management ปริญญาโท 2 ปี ภาคเสาร์-อาทิตย์</v>
      </c>
    </row>
    <row r="486" spans="1:4">
      <c r="A486" s="14" t="s">
        <v>1437</v>
      </c>
      <c r="B486" s="14" t="s">
        <v>2999</v>
      </c>
      <c r="C486" s="14" t="s">
        <v>1438</v>
      </c>
      <c r="D486" t="str">
        <f t="shared" si="7"/>
        <v xml:space="preserve"> Master of Business Administration Program in Management ปริญญาโท 2 ปี ภาคเสาร์-อาทิตย์</v>
      </c>
    </row>
    <row r="487" spans="1:4">
      <c r="A487" s="14" t="s">
        <v>1439</v>
      </c>
      <c r="B487" s="14" t="s">
        <v>2689</v>
      </c>
      <c r="C487" s="14" t="s">
        <v>1440</v>
      </c>
      <c r="D487" t="str">
        <f t="shared" si="7"/>
        <v xml:space="preserve"> Bachelor of Technology Program in Industrial Engineering ปริญญาตรีเทียบโอน 4 ปี โครงการราชบุรี</v>
      </c>
    </row>
    <row r="488" spans="1:4">
      <c r="A488" s="14" t="s">
        <v>1441</v>
      </c>
      <c r="B488" s="14" t="s">
        <v>2688</v>
      </c>
      <c r="C488" s="14" t="s">
        <v>1442</v>
      </c>
      <c r="D488" t="str">
        <f t="shared" si="7"/>
        <v xml:space="preserve"> Bachelor of Technology Program in Industrial Engineering ปริญญาตรีเทียบโอน 4 ปี โครงการร่วมมือการรถไฟ</v>
      </c>
    </row>
    <row r="489" spans="1:4">
      <c r="A489" s="14" t="s">
        <v>1443</v>
      </c>
      <c r="B489" s="14" t="s">
        <v>3000</v>
      </c>
      <c r="C489" s="14" t="s">
        <v>1444</v>
      </c>
      <c r="D489" t="str">
        <f t="shared" si="7"/>
        <v xml:space="preserve"> Master of Business Administration Program in Management ปริญญาโท 2 ปี ภาคค่ำ</v>
      </c>
    </row>
    <row r="490" spans="1:4">
      <c r="A490" s="14" t="s">
        <v>1445</v>
      </c>
      <c r="B490" s="14" t="s">
        <v>2692</v>
      </c>
      <c r="C490" s="14" t="s">
        <v>1446</v>
      </c>
      <c r="D490" t="str">
        <f t="shared" si="7"/>
        <v xml:space="preserve"> Bachelor of Technology Program in Industrial Engineering(วิชาชีพเทคโนโลยีอุตสาหการ) ปริญญาตรีเทียบโอน 4 ปี (โครงการปกติ)</v>
      </c>
    </row>
    <row r="491" spans="1:4">
      <c r="A491" s="14" t="s">
        <v>1447</v>
      </c>
      <c r="B491" s="14" t="s">
        <v>3009</v>
      </c>
      <c r="C491" s="14" t="s">
        <v>1448</v>
      </c>
      <c r="D491" t="str">
        <f t="shared" si="7"/>
        <v xml:space="preserve"> Master of Science Industrial Education Program in Electrical Engineering ปริญญาโท 2 ปี ภาคเสาร์-อาทิตย์</v>
      </c>
    </row>
    <row r="492" spans="1:4">
      <c r="A492" s="14" t="s">
        <v>1449</v>
      </c>
      <c r="B492" s="14" t="s">
        <v>2691</v>
      </c>
      <c r="C492" s="14" t="s">
        <v>1450</v>
      </c>
      <c r="D492" t="str">
        <f t="shared" si="7"/>
        <v xml:space="preserve"> Bachelor of Technology Program in Industrial Engineering(วิชาชีพเทคโนโลยีไฟฟ้า) ปริญญาตรีเทียบโอน 4 ปี (โครงการปกติ)</v>
      </c>
    </row>
    <row r="493" spans="1:4">
      <c r="A493" s="14" t="s">
        <v>1451</v>
      </c>
      <c r="B493" s="14" t="s">
        <v>2690</v>
      </c>
      <c r="C493" s="14" t="s">
        <v>1452</v>
      </c>
      <c r="D493" t="str">
        <f t="shared" si="7"/>
        <v xml:space="preserve"> Bachelor of Technology Program in Industrial Engineering(วิชาชีพเทคโนโลยีเครื่องกล) ปริญญาตรีเทียบโอน 4 ปี (โครงการปกติ)</v>
      </c>
    </row>
    <row r="494" spans="1:4">
      <c r="A494" s="14" t="s">
        <v>1453</v>
      </c>
      <c r="B494" s="14" t="s">
        <v>2683</v>
      </c>
      <c r="C494" s="14" t="s">
        <v>1454</v>
      </c>
      <c r="D494" t="str">
        <f t="shared" si="7"/>
        <v xml:space="preserve"> Bachelor of Science Program in Information Technology โครงการแลกเปลี่ยนปริญญาตรี</v>
      </c>
    </row>
    <row r="495" spans="1:4">
      <c r="A495" s="14" t="s">
        <v>1455</v>
      </c>
      <c r="B495" s="14" t="s">
        <v>3004</v>
      </c>
      <c r="C495" s="14" t="s">
        <v>1456</v>
      </c>
      <c r="D495" t="str">
        <f t="shared" si="7"/>
        <v xml:space="preserve"> Master of Engineering Program in Food Engineering โครงการแลกเปลี่ยนปริญญาโท</v>
      </c>
    </row>
    <row r="496" spans="1:4">
      <c r="A496" s="14" t="s">
        <v>1457</v>
      </c>
      <c r="B496" s="14" t="s">
        <v>3006</v>
      </c>
      <c r="C496" s="14" t="s">
        <v>1458</v>
      </c>
      <c r="D496" t="str">
        <f t="shared" si="7"/>
        <v xml:space="preserve"> Master of Engineering Program in Robotics and Automation โครงการแลกเปลี่ยนปริญญาโท</v>
      </c>
    </row>
    <row r="497" spans="1:4">
      <c r="A497" s="14" t="s">
        <v>1459</v>
      </c>
      <c r="B497" s="14" t="s">
        <v>3011</v>
      </c>
      <c r="C497" s="14" t="s">
        <v>1460</v>
      </c>
      <c r="D497" t="str">
        <f t="shared" si="7"/>
        <v xml:space="preserve"> Master of Science Program in Biotechnology (International Program) โครงการแลกเปลี่ยนปริญญาโท</v>
      </c>
    </row>
    <row r="498" spans="1:4">
      <c r="A498" s="14" t="s">
        <v>1461</v>
      </c>
      <c r="B498" s="14" t="s">
        <v>3015</v>
      </c>
      <c r="C498" s="14" t="s">
        <v>1462</v>
      </c>
      <c r="D498" t="str">
        <f t="shared" si="7"/>
        <v xml:space="preserve"> Master of science Program in Postharvest Technology (International Program) โครงการแลกเปลี่ยนปริญญาโท</v>
      </c>
    </row>
    <row r="499" spans="1:4">
      <c r="A499" s="14" t="s">
        <v>1463</v>
      </c>
      <c r="B499" s="14" t="s">
        <v>3008</v>
      </c>
      <c r="C499" s="14" t="s">
        <v>1464</v>
      </c>
      <c r="D499" t="str">
        <f t="shared" si="7"/>
        <v xml:space="preserve"> Master of Science and Master of Engineering Program in Biological Engineering นักศึกษาเรียนข้ามสถาบันปริญญาโท</v>
      </c>
    </row>
    <row r="500" spans="1:4">
      <c r="A500" s="14" t="s">
        <v>1465</v>
      </c>
      <c r="B500" s="14" t="s">
        <v>2807</v>
      </c>
      <c r="C500" s="14" t="s">
        <v>1466</v>
      </c>
      <c r="D500" t="str">
        <f t="shared" si="7"/>
        <v xml:space="preserve"> Doctor of Engineering Program in Electrical and Information Engineering Technology ปริญญาเอก 5 ปี ป.ตรีต่อป.เอก</v>
      </c>
    </row>
    <row r="501" spans="1:4">
      <c r="A501" s="14" t="s">
        <v>1467</v>
      </c>
      <c r="B501" s="14" t="s">
        <v>2806</v>
      </c>
      <c r="C501" s="14" t="s">
        <v>1468</v>
      </c>
      <c r="D501" t="str">
        <f t="shared" si="7"/>
        <v xml:space="preserve"> Doctor of Engineering Program in Electrical and Information Engineering Technology ปริญญาเอก</v>
      </c>
    </row>
    <row r="502" spans="1:4">
      <c r="A502" s="14" t="s">
        <v>1469</v>
      </c>
      <c r="B502" s="14" t="s">
        <v>2996</v>
      </c>
      <c r="C502" s="14" t="s">
        <v>1470</v>
      </c>
      <c r="D502" t="str">
        <f t="shared" si="7"/>
        <v xml:space="preserve"> Master of Arts Program in Environmental Social Sciences ปริญญาโท 2 ปี ภาคค่ำ</v>
      </c>
    </row>
    <row r="503" spans="1:4">
      <c r="A503" s="14" t="s">
        <v>1471</v>
      </c>
      <c r="B503" s="14" t="s">
        <v>2675</v>
      </c>
      <c r="C503" s="14" t="s">
        <v>1472</v>
      </c>
      <c r="D503" t="str">
        <f t="shared" si="7"/>
        <v xml:space="preserve"> Bachelor of Engineering Program in Engineering ปริญญาตรี 4 ปี (พื้นที่การศึกษาราชบุรี)</v>
      </c>
    </row>
    <row r="504" spans="1:4">
      <c r="A504" s="14" t="s">
        <v>1473</v>
      </c>
      <c r="B504" s="14" t="s">
        <v>2674</v>
      </c>
      <c r="C504" s="14" t="s">
        <v>1474</v>
      </c>
      <c r="D504" t="str">
        <f t="shared" si="7"/>
        <v xml:space="preserve"> Bachelor of Engineering Program in Electrical Engineering (Power System Electronics and Energy) โครงการแลกเปลี่ยนปริญญาตรี</v>
      </c>
    </row>
    <row r="505" spans="1:4">
      <c r="A505" s="14" t="s">
        <v>1475</v>
      </c>
      <c r="B505" s="14" t="s">
        <v>3003</v>
      </c>
      <c r="C505" s="14" t="s">
        <v>1476</v>
      </c>
      <c r="D505" t="str">
        <f t="shared" si="7"/>
        <v xml:space="preserve"> Master of Engineering Program in Environmental Engineering โครงการแลกเปลี่ยนปริญญาโท</v>
      </c>
    </row>
    <row r="506" spans="1:4">
      <c r="A506" s="14" t="s">
        <v>1477</v>
      </c>
      <c r="B506" s="14" t="s">
        <v>3007</v>
      </c>
      <c r="C506" s="14" t="s">
        <v>1478</v>
      </c>
      <c r="D506" t="str">
        <f t="shared" si="7"/>
        <v xml:space="preserve"> Master of Engineering/Master of Science Program in Environmental Technology and Management (International Program) โครงการแลกเปลี่ยนปริญญาโท</v>
      </c>
    </row>
    <row r="507" spans="1:4">
      <c r="A507" s="14" t="s">
        <v>1479</v>
      </c>
      <c r="B507" s="14" t="s">
        <v>2671</v>
      </c>
      <c r="C507" s="14" t="s">
        <v>1480</v>
      </c>
      <c r="D507" t="str">
        <f t="shared" si="7"/>
        <v xml:space="preserve"> Bachelor of Engineering Program in Automation Engineering (International Program) โครงการแลกเปลี่ยนปริญญาตรี</v>
      </c>
    </row>
    <row r="508" spans="1:4">
      <c r="A508" s="14" t="s">
        <v>1481</v>
      </c>
      <c r="B508" s="14" t="s">
        <v>3012</v>
      </c>
      <c r="C508" s="14" t="s">
        <v>1482</v>
      </c>
      <c r="D508" t="str">
        <f t="shared" si="7"/>
        <v xml:space="preserve"> Master of Science Program in Computer Science โครงการแลกเปลี่ยนปริญญาโท</v>
      </c>
    </row>
    <row r="509" spans="1:4">
      <c r="A509" s="14" t="s">
        <v>1483</v>
      </c>
      <c r="B509" s="14" t="s">
        <v>2995</v>
      </c>
      <c r="C509" s="14" t="s">
        <v>1484</v>
      </c>
      <c r="D509" t="str">
        <f t="shared" si="7"/>
        <v xml:space="preserve"> Master of Arts Program in Applied Linguistics for English Language Teaching (International Program) โครงการแลกเปลี่ยนปริญญาโท</v>
      </c>
    </row>
    <row r="510" spans="1:4">
      <c r="A510" s="14" t="s">
        <v>1485</v>
      </c>
      <c r="B510" s="14" t="s">
        <v>2684</v>
      </c>
      <c r="C510" s="14" t="s">
        <v>1486</v>
      </c>
      <c r="D510" t="str">
        <f t="shared" si="7"/>
        <v xml:space="preserve"> Bachelor of Science Program in Information Technology ปริญญาตรี 4 ปี</v>
      </c>
    </row>
    <row r="511" spans="1:4">
      <c r="A511" s="14" t="s">
        <v>1487</v>
      </c>
      <c r="B511" s="14" t="s">
        <v>2677</v>
      </c>
      <c r="C511" s="14" t="s">
        <v>1488</v>
      </c>
      <c r="D511" t="str">
        <f t="shared" si="7"/>
        <v xml:space="preserve"> Bachelor of Engineering Program in Production Engineering โครงการแลกเปลี่ยนปริญญาตรี</v>
      </c>
    </row>
    <row r="512" spans="1:4">
      <c r="A512" s="14" t="s">
        <v>1489</v>
      </c>
      <c r="B512" s="14" t="s">
        <v>2808</v>
      </c>
      <c r="C512" s="14" t="s">
        <v>1490</v>
      </c>
      <c r="D512" t="str">
        <f t="shared" si="7"/>
        <v xml:space="preserve"> Doctor of Engineering Program in Mechanical Engineering ปริญญาเอก 5 ปี ป.ตรีต่อป.เอก</v>
      </c>
    </row>
    <row r="513" spans="1:4">
      <c r="A513" s="14" t="s">
        <v>1491</v>
      </c>
      <c r="B513" s="14" t="s">
        <v>2693</v>
      </c>
      <c r="C513" s="14" t="s">
        <v>1492</v>
      </c>
      <c r="D513" t="str">
        <f t="shared" si="7"/>
        <v xml:space="preserve"> Bachelor of Technology Program in Industrial Technology เทคโนโลยีโยธา ปริญญาตรี 4 ปี</v>
      </c>
    </row>
    <row r="514" spans="1:4">
      <c r="A514" s="14" t="s">
        <v>1493</v>
      </c>
      <c r="B514" s="14" t="s">
        <v>2695</v>
      </c>
      <c r="C514" s="14" t="s">
        <v>1494</v>
      </c>
      <c r="D514" t="str">
        <f t="shared" ref="D514:D531" si="8">MID(B514,11,LEN(B514))</f>
        <v xml:space="preserve"> Bachelor of Technology Program in Industrial Technology เทคโนโลยีอิเล็กทรอนิกส์ ปริญญาตรี 4 ปี</v>
      </c>
    </row>
    <row r="515" spans="1:4">
      <c r="A515" s="14" t="s">
        <v>1495</v>
      </c>
      <c r="B515" s="14" t="s">
        <v>2694</v>
      </c>
      <c r="C515" s="14" t="s">
        <v>1496</v>
      </c>
      <c r="D515" t="str">
        <f t="shared" si="8"/>
        <v xml:space="preserve"> Bachelor of Technology Program in Industrial Technology เทคโนโลยีการจัดการ ปริญญาตรี 4 ปี</v>
      </c>
    </row>
    <row r="516" spans="1:4">
      <c r="A516" s="14" t="s">
        <v>1497</v>
      </c>
      <c r="B516" s="14" t="s">
        <v>2678</v>
      </c>
      <c r="C516" s="14" t="s">
        <v>1498</v>
      </c>
      <c r="D516" t="str">
        <f t="shared" si="8"/>
        <v xml:space="preserve"> Bachelor of Engineering Program in Robotics and Automation Engineering ปริญญาตรี 4 ปี</v>
      </c>
    </row>
    <row r="517" spans="1:4">
      <c r="A517" s="14" t="s">
        <v>1499</v>
      </c>
      <c r="B517" s="14" t="s">
        <v>3005</v>
      </c>
      <c r="C517" s="14" t="s">
        <v>1500</v>
      </c>
      <c r="D517" t="str">
        <f t="shared" si="8"/>
        <v xml:space="preserve"> Master of Engineering Program in Quality Engineering ปริญญาโท 2 ปี ภาคเสาร์-อาทิตย์</v>
      </c>
    </row>
    <row r="518" spans="1:4">
      <c r="A518" s="14" t="s">
        <v>1501</v>
      </c>
      <c r="B518" s="14" t="s">
        <v>2809</v>
      </c>
      <c r="C518" s="14" t="s">
        <v>1502</v>
      </c>
      <c r="D518" t="str">
        <f t="shared" si="8"/>
        <v xml:space="preserve"> Doctor of Philosophy Program in Biotechnology (International Program) โครงการแลกเปลี่ยนปริญญาเอก</v>
      </c>
    </row>
    <row r="519" spans="1:4">
      <c r="A519" s="14" t="s">
        <v>1503</v>
      </c>
      <c r="B519" s="14" t="s">
        <v>3002</v>
      </c>
      <c r="C519" s="14" t="s">
        <v>1504</v>
      </c>
      <c r="D519" t="str">
        <f t="shared" si="8"/>
        <v xml:space="preserve"> Master of Engineering Program in Electrical and Information Engineering (International Program) โครงการแลกเปลี่ยนปริญญาโท</v>
      </c>
    </row>
    <row r="520" spans="1:4">
      <c r="A520" s="14" t="s">
        <v>1505</v>
      </c>
      <c r="B520" s="14" t="s">
        <v>2672</v>
      </c>
      <c r="C520" s="14" t="s">
        <v>1506</v>
      </c>
      <c r="D520" t="str">
        <f t="shared" si="8"/>
        <v xml:space="preserve"> Bachelor of Engineering Program in Civil Engineering ปริญญาตรีใบที่สอง</v>
      </c>
    </row>
    <row r="521" spans="1:4">
      <c r="A521" s="14" t="s">
        <v>1507</v>
      </c>
      <c r="B521" s="14" t="s">
        <v>2997</v>
      </c>
      <c r="C521" s="14" t="s">
        <v>1508</v>
      </c>
      <c r="D521" t="str">
        <f t="shared" si="8"/>
        <v xml:space="preserve"> Master of Business Administration Program in Entrepreneurship Management BKK CODE-KMUTT ปริญญาโท 2 ปี ภาคเสาร์-อาทิตย์</v>
      </c>
    </row>
    <row r="522" spans="1:4">
      <c r="A522" s="14" t="s">
        <v>1509</v>
      </c>
      <c r="B522" s="14" t="s">
        <v>3013</v>
      </c>
      <c r="C522" s="14" t="s">
        <v>1510</v>
      </c>
      <c r="D522" t="str">
        <f t="shared" si="8"/>
        <v xml:space="preserve"> Master of Science Program in Environmental Technology (International Program) โครงการแลกเปลี่ยนปริญญาโท</v>
      </c>
    </row>
    <row r="523" spans="1:4">
      <c r="A523" s="14" t="s">
        <v>1511</v>
      </c>
      <c r="B523" s="14" t="s">
        <v>2811</v>
      </c>
      <c r="C523" s="14" t="s">
        <v>1512</v>
      </c>
      <c r="D523" t="str">
        <f t="shared" si="8"/>
        <v xml:space="preserve"> Doctor of Philosophy Program in Physics โครงการแลกเปลี่ยนปริญญาเอก</v>
      </c>
    </row>
    <row r="524" spans="1:4">
      <c r="A524" s="14" t="s">
        <v>1513</v>
      </c>
      <c r="B524" s="14" t="s">
        <v>2680</v>
      </c>
      <c r="C524" s="14" t="s">
        <v>1514</v>
      </c>
      <c r="D524" t="str">
        <f t="shared" si="8"/>
        <v xml:space="preserve"> Bachelor of Science Program in Applied Physics โครงการแลกเปลี่ยนปริญญาตรี</v>
      </c>
    </row>
    <row r="525" spans="1:4">
      <c r="A525" s="14" t="s">
        <v>1515</v>
      </c>
      <c r="B525" s="14" t="s">
        <v>2685</v>
      </c>
      <c r="C525" s="14" t="s">
        <v>1516</v>
      </c>
      <c r="D525" t="str">
        <f t="shared" si="8"/>
        <v xml:space="preserve"> Bachelor of Science Program in Mathematics โครงการแลกเปลี่ยนปริญญาตรี</v>
      </c>
    </row>
    <row r="526" spans="1:4">
      <c r="A526" s="14" t="s">
        <v>1517</v>
      </c>
      <c r="B526" s="14" t="s">
        <v>2686</v>
      </c>
      <c r="C526" s="14" t="s">
        <v>1518</v>
      </c>
      <c r="D526" t="str">
        <f t="shared" si="8"/>
        <v xml:space="preserve"> Bachelor of Science Program in Microbiology โครงการแลกเปลี่ยนปริญญาตรี</v>
      </c>
    </row>
    <row r="527" spans="1:4">
      <c r="A527" s="14" t="s">
        <v>1519</v>
      </c>
      <c r="B527" s="14" t="s">
        <v>2682</v>
      </c>
      <c r="C527" s="14" t="s">
        <v>1520</v>
      </c>
      <c r="D527" t="str">
        <f t="shared" si="8"/>
        <v xml:space="preserve"> Bachelor of Science Program in Chemistry โครงการแลกเปลี่ยนปริญญาตรี</v>
      </c>
    </row>
    <row r="528" spans="1:4">
      <c r="A528" s="14" t="s">
        <v>1521</v>
      </c>
      <c r="B528" s="14" t="s">
        <v>2998</v>
      </c>
      <c r="C528" s="14" t="s">
        <v>1522</v>
      </c>
      <c r="D528" t="str">
        <f t="shared" si="8"/>
        <v xml:space="preserve"> Master of Business Administration Program in Entrepreneurship Management ปริญญาโท 2 ปี ภาคเสาร์-อาทิตย์</v>
      </c>
    </row>
    <row r="529" spans="1:4">
      <c r="A529" s="14" t="s">
        <v>1523</v>
      </c>
      <c r="B529" s="14" t="s">
        <v>3010</v>
      </c>
      <c r="C529" s="14" t="s">
        <v>1524</v>
      </c>
      <c r="D529" t="str">
        <f t="shared" si="8"/>
        <v xml:space="preserve"> Master of Science Program in Biochemical Technology โครงการแลกเปลี่ยนปริญญาโท</v>
      </c>
    </row>
    <row r="530" spans="1:4">
      <c r="A530" s="14" t="s">
        <v>1525</v>
      </c>
      <c r="B530" s="14" t="s">
        <v>3001</v>
      </c>
      <c r="C530" s="14" t="s">
        <v>1526</v>
      </c>
      <c r="D530" t="str">
        <f t="shared" si="8"/>
        <v xml:space="preserve"> Master of Engineering Program in Chemical Engineering โครงการแลกเปลี่ยนปริญญาโท</v>
      </c>
    </row>
    <row r="531" spans="1:4">
      <c r="A531" s="14" t="s">
        <v>1527</v>
      </c>
      <c r="B531" s="14" t="s">
        <v>2681</v>
      </c>
      <c r="C531" s="14" t="s">
        <v>1528</v>
      </c>
      <c r="D531" t="str">
        <f t="shared" si="8"/>
        <v xml:space="preserve"> Bachelor of Science Program in Applied Physics ปริญญาตรีใบที่สอง</v>
      </c>
    </row>
    <row r="532" spans="1:4">
      <c r="A532" t="s">
        <v>35</v>
      </c>
      <c r="B532" t="s">
        <v>35</v>
      </c>
      <c r="C532" t="s">
        <v>35</v>
      </c>
    </row>
  </sheetData>
  <autoFilter ref="A1:D532">
    <sortState ref="A2:D532">
      <sortCondition ref="B1:B53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252"/>
  <sheetViews>
    <sheetView topLeftCell="A236" workbookViewId="0">
      <selection activeCell="B8" sqref="B8"/>
    </sheetView>
  </sheetViews>
  <sheetFormatPr defaultColWidth="8.7109375" defaultRowHeight="15"/>
  <cols>
    <col min="1" max="1" width="8.28515625" style="18" bestFit="1" customWidth="1"/>
    <col min="2" max="2" width="25.7109375" style="18" bestFit="1" customWidth="1"/>
    <col min="3" max="3" width="26" style="18" bestFit="1" customWidth="1"/>
    <col min="4" max="4" width="23.28515625" style="18" bestFit="1" customWidth="1"/>
    <col min="5" max="5" width="23.7109375" style="18" bestFit="1" customWidth="1"/>
    <col min="6" max="16384" width="8.7109375" style="18"/>
  </cols>
  <sheetData>
    <row r="1" spans="1:5">
      <c r="A1" s="21" t="s">
        <v>2037</v>
      </c>
      <c r="B1" s="17" t="s">
        <v>1529</v>
      </c>
      <c r="C1" s="17" t="s">
        <v>1530</v>
      </c>
      <c r="D1" s="17" t="s">
        <v>1531</v>
      </c>
      <c r="E1" s="17" t="s">
        <v>1532</v>
      </c>
    </row>
    <row r="2" spans="1:5">
      <c r="A2" s="22" t="s">
        <v>2233</v>
      </c>
      <c r="B2" s="19" t="s">
        <v>1929</v>
      </c>
      <c r="C2" s="19" t="s">
        <v>1930</v>
      </c>
      <c r="D2" s="19" t="s">
        <v>1545</v>
      </c>
      <c r="E2" s="19" t="s">
        <v>1546</v>
      </c>
    </row>
    <row r="3" spans="1:5">
      <c r="A3" s="22" t="s">
        <v>2038</v>
      </c>
      <c r="B3" s="19" t="s">
        <v>1533</v>
      </c>
      <c r="C3" s="19" t="s">
        <v>1534</v>
      </c>
      <c r="D3" s="20" t="s">
        <v>1535</v>
      </c>
      <c r="E3" s="20" t="s">
        <v>1536</v>
      </c>
    </row>
    <row r="4" spans="1:5">
      <c r="A4" s="22" t="s">
        <v>2111</v>
      </c>
      <c r="B4" s="19" t="s">
        <v>1688</v>
      </c>
      <c r="C4" s="19" t="s">
        <v>1689</v>
      </c>
      <c r="D4" s="19" t="s">
        <v>1539</v>
      </c>
      <c r="E4" s="19" t="s">
        <v>1540</v>
      </c>
    </row>
    <row r="5" spans="1:5">
      <c r="A5" s="22" t="s">
        <v>2039</v>
      </c>
      <c r="B5" s="19" t="s">
        <v>1537</v>
      </c>
      <c r="C5" s="19" t="s">
        <v>1538</v>
      </c>
      <c r="D5" s="20" t="s">
        <v>1539</v>
      </c>
      <c r="E5" s="20" t="s">
        <v>1540</v>
      </c>
    </row>
    <row r="6" spans="1:5">
      <c r="A6" s="22" t="s">
        <v>2041</v>
      </c>
      <c r="B6" s="19" t="s">
        <v>1543</v>
      </c>
      <c r="C6" s="19" t="s">
        <v>1544</v>
      </c>
      <c r="D6" s="20" t="s">
        <v>1545</v>
      </c>
      <c r="E6" s="20" t="s">
        <v>1546</v>
      </c>
    </row>
    <row r="7" spans="1:5">
      <c r="A7" s="22" t="s">
        <v>2042</v>
      </c>
      <c r="B7" s="19" t="s">
        <v>1547</v>
      </c>
      <c r="C7" s="19" t="s">
        <v>1548</v>
      </c>
      <c r="D7" s="19" t="s">
        <v>1549</v>
      </c>
      <c r="E7" s="19" t="s">
        <v>1550</v>
      </c>
    </row>
    <row r="8" spans="1:5">
      <c r="A8" s="22" t="s">
        <v>2043</v>
      </c>
      <c r="B8" s="19" t="s">
        <v>1551</v>
      </c>
      <c r="C8" s="19" t="s">
        <v>1552</v>
      </c>
      <c r="D8" s="20" t="s">
        <v>1539</v>
      </c>
      <c r="E8" s="20" t="s">
        <v>1540</v>
      </c>
    </row>
    <row r="9" spans="1:5">
      <c r="A9" s="22" t="s">
        <v>2044</v>
      </c>
      <c r="B9" s="19" t="s">
        <v>1553</v>
      </c>
      <c r="C9" s="19" t="s">
        <v>1554</v>
      </c>
      <c r="D9" s="20" t="s">
        <v>1545</v>
      </c>
      <c r="E9" s="20" t="s">
        <v>1546</v>
      </c>
    </row>
    <row r="10" spans="1:5">
      <c r="A10" s="22" t="s">
        <v>2227</v>
      </c>
      <c r="B10" s="19" t="s">
        <v>1917</v>
      </c>
      <c r="C10" s="19" t="s">
        <v>1918</v>
      </c>
      <c r="D10" s="19" t="s">
        <v>1557</v>
      </c>
      <c r="E10" s="19" t="s">
        <v>1558</v>
      </c>
    </row>
    <row r="11" spans="1:5">
      <c r="A11" s="22" t="s">
        <v>2040</v>
      </c>
      <c r="B11" s="19" t="s">
        <v>1541</v>
      </c>
      <c r="C11" s="19" t="s">
        <v>1542</v>
      </c>
      <c r="D11" s="19" t="s">
        <v>1541</v>
      </c>
      <c r="E11" s="19" t="s">
        <v>1542</v>
      </c>
    </row>
    <row r="12" spans="1:5">
      <c r="A12" s="22" t="s">
        <v>2045</v>
      </c>
      <c r="B12" s="19" t="s">
        <v>1555</v>
      </c>
      <c r="C12" s="19" t="s">
        <v>1556</v>
      </c>
      <c r="D12" s="20" t="s">
        <v>1557</v>
      </c>
      <c r="E12" s="20" t="s">
        <v>1558</v>
      </c>
    </row>
    <row r="13" spans="1:5">
      <c r="A13" s="22" t="s">
        <v>2047</v>
      </c>
      <c r="B13" s="19" t="s">
        <v>1561</v>
      </c>
      <c r="C13" s="19" t="s">
        <v>1562</v>
      </c>
      <c r="D13" s="20" t="s">
        <v>1563</v>
      </c>
      <c r="E13" s="20" t="s">
        <v>1564</v>
      </c>
    </row>
    <row r="14" spans="1:5">
      <c r="A14" s="22" t="s">
        <v>2053</v>
      </c>
      <c r="B14" s="19" t="s">
        <v>1573</v>
      </c>
      <c r="C14" s="19" t="s">
        <v>1574</v>
      </c>
      <c r="D14" s="20" t="s">
        <v>1535</v>
      </c>
      <c r="E14" s="20" t="s">
        <v>1536</v>
      </c>
    </row>
    <row r="15" spans="1:5">
      <c r="A15" s="22" t="s">
        <v>2190</v>
      </c>
      <c r="B15" s="19" t="s">
        <v>1843</v>
      </c>
      <c r="C15" s="19" t="s">
        <v>1844</v>
      </c>
      <c r="D15" s="19" t="s">
        <v>1557</v>
      </c>
      <c r="E15" s="19" t="s">
        <v>1558</v>
      </c>
    </row>
    <row r="16" spans="1:5">
      <c r="A16" s="22" t="s">
        <v>2048</v>
      </c>
      <c r="B16" s="19" t="s">
        <v>1549</v>
      </c>
      <c r="C16" s="19" t="s">
        <v>1550</v>
      </c>
      <c r="D16" s="20" t="s">
        <v>1549</v>
      </c>
      <c r="E16" s="20" t="s">
        <v>1550</v>
      </c>
    </row>
    <row r="17" spans="1:5">
      <c r="A17" s="22" t="s">
        <v>2049</v>
      </c>
      <c r="B17" s="19" t="s">
        <v>1565</v>
      </c>
      <c r="C17" s="19" t="s">
        <v>1566</v>
      </c>
      <c r="D17" s="20" t="s">
        <v>1539</v>
      </c>
      <c r="E17" s="20" t="s">
        <v>1540</v>
      </c>
    </row>
    <row r="18" spans="1:5">
      <c r="A18" s="22" t="s">
        <v>2046</v>
      </c>
      <c r="B18" s="19" t="s">
        <v>1559</v>
      </c>
      <c r="C18" s="19" t="s">
        <v>1560</v>
      </c>
      <c r="D18" s="20" t="s">
        <v>1535</v>
      </c>
      <c r="E18" s="20" t="s">
        <v>1536</v>
      </c>
    </row>
    <row r="19" spans="1:5">
      <c r="A19" s="22" t="s">
        <v>2050</v>
      </c>
      <c r="B19" s="19" t="s">
        <v>1567</v>
      </c>
      <c r="C19" s="19" t="s">
        <v>1568</v>
      </c>
      <c r="D19" s="20" t="s">
        <v>1557</v>
      </c>
      <c r="E19" s="20" t="s">
        <v>1558</v>
      </c>
    </row>
    <row r="20" spans="1:5">
      <c r="A20" s="22" t="s">
        <v>2051</v>
      </c>
      <c r="B20" s="19" t="s">
        <v>1569</v>
      </c>
      <c r="C20" s="19" t="s">
        <v>1570</v>
      </c>
      <c r="D20" s="20" t="s">
        <v>1535</v>
      </c>
      <c r="E20" s="20" t="s">
        <v>1536</v>
      </c>
    </row>
    <row r="21" spans="1:5">
      <c r="A21" s="22" t="s">
        <v>2052</v>
      </c>
      <c r="B21" s="19" t="s">
        <v>1571</v>
      </c>
      <c r="C21" s="19" t="s">
        <v>1572</v>
      </c>
      <c r="D21" s="20" t="s">
        <v>1535</v>
      </c>
      <c r="E21" s="20" t="s">
        <v>1536</v>
      </c>
    </row>
    <row r="22" spans="1:5">
      <c r="A22" s="22" t="s">
        <v>2054</v>
      </c>
      <c r="B22" s="19" t="s">
        <v>1575</v>
      </c>
      <c r="C22" s="19" t="s">
        <v>1576</v>
      </c>
      <c r="D22" s="20" t="s">
        <v>1557</v>
      </c>
      <c r="E22" s="20" t="s">
        <v>1558</v>
      </c>
    </row>
    <row r="23" spans="1:5">
      <c r="A23" s="22" t="s">
        <v>2071</v>
      </c>
      <c r="B23" s="19" t="s">
        <v>1608</v>
      </c>
      <c r="C23" s="19" t="s">
        <v>1609</v>
      </c>
      <c r="D23" s="20" t="s">
        <v>1539</v>
      </c>
      <c r="E23" s="20" t="s">
        <v>1540</v>
      </c>
    </row>
    <row r="24" spans="1:5">
      <c r="A24" s="22" t="s">
        <v>2055</v>
      </c>
      <c r="B24" s="19" t="s">
        <v>1577</v>
      </c>
      <c r="C24" s="19" t="s">
        <v>1578</v>
      </c>
      <c r="D24" s="20" t="s">
        <v>1539</v>
      </c>
      <c r="E24" s="20" t="s">
        <v>1540</v>
      </c>
    </row>
    <row r="25" spans="1:5">
      <c r="A25" s="22" t="s">
        <v>2063</v>
      </c>
      <c r="B25" s="19" t="s">
        <v>1593</v>
      </c>
      <c r="C25" s="19" t="s">
        <v>1594</v>
      </c>
      <c r="D25" s="20" t="s">
        <v>1557</v>
      </c>
      <c r="E25" s="20" t="s">
        <v>1558</v>
      </c>
    </row>
    <row r="26" spans="1:5">
      <c r="A26" s="22" t="s">
        <v>2096</v>
      </c>
      <c r="B26" s="19" t="s">
        <v>1658</v>
      </c>
      <c r="C26" s="19" t="s">
        <v>1659</v>
      </c>
      <c r="D26" s="20" t="s">
        <v>1545</v>
      </c>
      <c r="E26" s="20" t="s">
        <v>1546</v>
      </c>
    </row>
    <row r="27" spans="1:5">
      <c r="A27" s="22" t="s">
        <v>2056</v>
      </c>
      <c r="B27" s="19" t="s">
        <v>1579</v>
      </c>
      <c r="C27" s="19" t="s">
        <v>1580</v>
      </c>
      <c r="D27" s="20" t="s">
        <v>1557</v>
      </c>
      <c r="E27" s="20" t="s">
        <v>1558</v>
      </c>
    </row>
    <row r="28" spans="1:5">
      <c r="A28" s="22" t="s">
        <v>2057</v>
      </c>
      <c r="B28" s="19" t="s">
        <v>1581</v>
      </c>
      <c r="C28" s="19" t="s">
        <v>1582</v>
      </c>
      <c r="D28" s="20" t="s">
        <v>1535</v>
      </c>
      <c r="E28" s="20" t="s">
        <v>1536</v>
      </c>
    </row>
    <row r="29" spans="1:5">
      <c r="A29" s="22" t="s">
        <v>2058</v>
      </c>
      <c r="B29" s="19" t="s">
        <v>1583</v>
      </c>
      <c r="C29" s="19" t="s">
        <v>1584</v>
      </c>
      <c r="D29" s="20" t="s">
        <v>1563</v>
      </c>
      <c r="E29" s="20" t="s">
        <v>1564</v>
      </c>
    </row>
    <row r="30" spans="1:5" ht="28.5">
      <c r="A30" s="22" t="s">
        <v>2192</v>
      </c>
      <c r="B30" s="19" t="s">
        <v>1847</v>
      </c>
      <c r="C30" s="19" t="s">
        <v>1848</v>
      </c>
      <c r="D30" s="19" t="s">
        <v>1557</v>
      </c>
      <c r="E30" s="19" t="s">
        <v>1558</v>
      </c>
    </row>
    <row r="31" spans="1:5" ht="28.5">
      <c r="A31" s="22" t="s">
        <v>2059</v>
      </c>
      <c r="B31" s="19" t="s">
        <v>1585</v>
      </c>
      <c r="C31" s="19" t="s">
        <v>1586</v>
      </c>
      <c r="D31" s="20" t="s">
        <v>1539</v>
      </c>
      <c r="E31" s="20" t="s">
        <v>1540</v>
      </c>
    </row>
    <row r="32" spans="1:5">
      <c r="A32" s="22" t="s">
        <v>2060</v>
      </c>
      <c r="B32" s="19" t="s">
        <v>1587</v>
      </c>
      <c r="C32" s="19" t="s">
        <v>1588</v>
      </c>
      <c r="D32" s="20" t="s">
        <v>1545</v>
      </c>
      <c r="E32" s="20" t="s">
        <v>1546</v>
      </c>
    </row>
    <row r="33" spans="1:5">
      <c r="A33" s="22" t="s">
        <v>2061</v>
      </c>
      <c r="B33" s="19" t="s">
        <v>1589</v>
      </c>
      <c r="C33" s="19" t="s">
        <v>1590</v>
      </c>
      <c r="D33" s="19" t="s">
        <v>1541</v>
      </c>
      <c r="E33" s="19" t="s">
        <v>1542</v>
      </c>
    </row>
    <row r="34" spans="1:5">
      <c r="A34" s="22" t="s">
        <v>2062</v>
      </c>
      <c r="B34" s="19" t="s">
        <v>1591</v>
      </c>
      <c r="C34" s="19" t="s">
        <v>1592</v>
      </c>
      <c r="D34" s="20" t="s">
        <v>1563</v>
      </c>
      <c r="E34" s="20" t="s">
        <v>1564</v>
      </c>
    </row>
    <row r="35" spans="1:5" ht="28.5">
      <c r="A35" s="22" t="s">
        <v>2064</v>
      </c>
      <c r="B35" s="19" t="s">
        <v>1595</v>
      </c>
      <c r="C35" s="19" t="s">
        <v>1596</v>
      </c>
      <c r="D35" s="19" t="s">
        <v>1535</v>
      </c>
      <c r="E35" s="19" t="s">
        <v>1536</v>
      </c>
    </row>
    <row r="36" spans="1:5">
      <c r="A36" s="22" t="s">
        <v>2066</v>
      </c>
      <c r="B36" s="19" t="s">
        <v>1599</v>
      </c>
      <c r="C36" s="19" t="s">
        <v>1600</v>
      </c>
      <c r="D36" s="19" t="s">
        <v>1557</v>
      </c>
      <c r="E36" s="19" t="s">
        <v>1558</v>
      </c>
    </row>
    <row r="37" spans="1:5">
      <c r="A37" s="22" t="s">
        <v>2067</v>
      </c>
      <c r="B37" s="19" t="s">
        <v>1601</v>
      </c>
      <c r="C37" s="19" t="s">
        <v>1602</v>
      </c>
      <c r="D37" s="20" t="s">
        <v>1535</v>
      </c>
      <c r="E37" s="20" t="s">
        <v>1536</v>
      </c>
    </row>
    <row r="38" spans="1:5">
      <c r="A38" s="22" t="s">
        <v>2068</v>
      </c>
      <c r="B38" s="19" t="s">
        <v>1603</v>
      </c>
      <c r="C38" s="19" t="s">
        <v>1604</v>
      </c>
      <c r="D38" s="20" t="s">
        <v>1539</v>
      </c>
      <c r="E38" s="20" t="s">
        <v>1540</v>
      </c>
    </row>
    <row r="39" spans="1:5">
      <c r="A39" s="22" t="s">
        <v>2279</v>
      </c>
      <c r="B39" s="19" t="s">
        <v>2021</v>
      </c>
      <c r="C39" s="19" t="s">
        <v>2022</v>
      </c>
      <c r="D39" s="19" t="s">
        <v>1545</v>
      </c>
      <c r="E39" s="19" t="s">
        <v>1546</v>
      </c>
    </row>
    <row r="40" spans="1:5">
      <c r="A40" s="22" t="s">
        <v>2070</v>
      </c>
      <c r="B40" s="19" t="s">
        <v>1606</v>
      </c>
      <c r="C40" s="19" t="s">
        <v>1607</v>
      </c>
      <c r="D40" s="20" t="s">
        <v>1545</v>
      </c>
      <c r="E40" s="20" t="s">
        <v>1546</v>
      </c>
    </row>
    <row r="41" spans="1:5">
      <c r="A41" s="22" t="s">
        <v>2075</v>
      </c>
      <c r="B41" s="19" t="s">
        <v>1616</v>
      </c>
      <c r="C41" s="19" t="s">
        <v>1617</v>
      </c>
      <c r="D41" s="19" t="s">
        <v>1545</v>
      </c>
      <c r="E41" s="19" t="s">
        <v>1546</v>
      </c>
    </row>
    <row r="42" spans="1:5">
      <c r="A42" s="22" t="s">
        <v>2072</v>
      </c>
      <c r="B42" s="19" t="s">
        <v>1610</v>
      </c>
      <c r="C42" s="19" t="s">
        <v>1611</v>
      </c>
      <c r="D42" s="20" t="s">
        <v>1535</v>
      </c>
      <c r="E42" s="20" t="s">
        <v>1536</v>
      </c>
    </row>
    <row r="43" spans="1:5">
      <c r="A43" s="22" t="s">
        <v>2073</v>
      </c>
      <c r="B43" s="19" t="s">
        <v>1612</v>
      </c>
      <c r="C43" s="19" t="s">
        <v>1613</v>
      </c>
      <c r="D43" s="20" t="s">
        <v>1545</v>
      </c>
      <c r="E43" s="20" t="s">
        <v>1546</v>
      </c>
    </row>
    <row r="44" spans="1:5">
      <c r="A44" s="22" t="s">
        <v>2074</v>
      </c>
      <c r="B44" s="19" t="s">
        <v>1614</v>
      </c>
      <c r="C44" s="19" t="s">
        <v>1615</v>
      </c>
      <c r="D44" s="20" t="s">
        <v>1557</v>
      </c>
      <c r="E44" s="20" t="s">
        <v>1558</v>
      </c>
    </row>
    <row r="45" spans="1:5">
      <c r="A45" s="22" t="s">
        <v>2076</v>
      </c>
      <c r="B45" s="19" t="s">
        <v>1618</v>
      </c>
      <c r="C45" s="19" t="s">
        <v>1619</v>
      </c>
      <c r="D45" s="19" t="s">
        <v>1557</v>
      </c>
      <c r="E45" s="19" t="s">
        <v>1558</v>
      </c>
    </row>
    <row r="46" spans="1:5" ht="28.5">
      <c r="A46" s="22" t="s">
        <v>2077</v>
      </c>
      <c r="B46" s="19" t="s">
        <v>1620</v>
      </c>
      <c r="C46" s="19" t="s">
        <v>1621</v>
      </c>
      <c r="D46" s="20" t="s">
        <v>1545</v>
      </c>
      <c r="E46" s="20" t="s">
        <v>1546</v>
      </c>
    </row>
    <row r="47" spans="1:5">
      <c r="A47" s="22" t="s">
        <v>2079</v>
      </c>
      <c r="B47" s="19" t="s">
        <v>1624</v>
      </c>
      <c r="C47" s="19" t="s">
        <v>1625</v>
      </c>
      <c r="D47" s="20" t="s">
        <v>1545</v>
      </c>
      <c r="E47" s="20" t="s">
        <v>1546</v>
      </c>
    </row>
    <row r="48" spans="1:5">
      <c r="A48" s="22" t="s">
        <v>2080</v>
      </c>
      <c r="B48" s="19" t="s">
        <v>1626</v>
      </c>
      <c r="C48" s="19" t="s">
        <v>1627</v>
      </c>
      <c r="D48" s="20" t="s">
        <v>1563</v>
      </c>
      <c r="E48" s="20" t="s">
        <v>1564</v>
      </c>
    </row>
    <row r="49" spans="1:5">
      <c r="A49" s="22" t="s">
        <v>2081</v>
      </c>
      <c r="B49" s="19" t="s">
        <v>1628</v>
      </c>
      <c r="C49" s="19" t="s">
        <v>1629</v>
      </c>
      <c r="D49" s="20" t="s">
        <v>1535</v>
      </c>
      <c r="E49" s="20" t="s">
        <v>1536</v>
      </c>
    </row>
    <row r="50" spans="1:5">
      <c r="A50" s="22" t="s">
        <v>2083</v>
      </c>
      <c r="B50" s="19" t="s">
        <v>1632</v>
      </c>
      <c r="C50" s="19" t="s">
        <v>1633</v>
      </c>
      <c r="D50" s="20" t="s">
        <v>1535</v>
      </c>
      <c r="E50" s="20" t="s">
        <v>1536</v>
      </c>
    </row>
    <row r="51" spans="1:5">
      <c r="A51" s="22" t="s">
        <v>2084</v>
      </c>
      <c r="B51" s="19" t="s">
        <v>1634</v>
      </c>
      <c r="C51" s="19" t="s">
        <v>1635</v>
      </c>
      <c r="D51" s="20" t="s">
        <v>1535</v>
      </c>
      <c r="E51" s="20" t="s">
        <v>1536</v>
      </c>
    </row>
    <row r="52" spans="1:5">
      <c r="A52" s="22" t="s">
        <v>2085</v>
      </c>
      <c r="B52" s="19" t="s">
        <v>1636</v>
      </c>
      <c r="C52" s="19" t="s">
        <v>1637</v>
      </c>
      <c r="D52" s="20" t="s">
        <v>1563</v>
      </c>
      <c r="E52" s="20" t="s">
        <v>1564</v>
      </c>
    </row>
    <row r="53" spans="1:5">
      <c r="A53" s="22" t="s">
        <v>2086</v>
      </c>
      <c r="B53" s="19" t="s">
        <v>1638</v>
      </c>
      <c r="C53" s="19" t="s">
        <v>1639</v>
      </c>
      <c r="D53" s="20" t="s">
        <v>1545</v>
      </c>
      <c r="E53" s="20" t="s">
        <v>1546</v>
      </c>
    </row>
    <row r="54" spans="1:5">
      <c r="A54" s="22" t="s">
        <v>2089</v>
      </c>
      <c r="B54" s="19" t="s">
        <v>1644</v>
      </c>
      <c r="C54" s="19" t="s">
        <v>1645</v>
      </c>
      <c r="D54" s="20" t="s">
        <v>1545</v>
      </c>
      <c r="E54" s="20" t="s">
        <v>1546</v>
      </c>
    </row>
    <row r="55" spans="1:5">
      <c r="A55" s="22" t="s">
        <v>2088</v>
      </c>
      <c r="B55" s="19" t="s">
        <v>1642</v>
      </c>
      <c r="C55" s="19" t="s">
        <v>1643</v>
      </c>
      <c r="D55" s="20" t="s">
        <v>1545</v>
      </c>
      <c r="E55" s="20" t="s">
        <v>1546</v>
      </c>
    </row>
    <row r="56" spans="1:5">
      <c r="A56" s="22" t="s">
        <v>2090</v>
      </c>
      <c r="B56" s="19" t="s">
        <v>1646</v>
      </c>
      <c r="C56" s="19" t="s">
        <v>1647</v>
      </c>
      <c r="D56" s="20" t="s">
        <v>1549</v>
      </c>
      <c r="E56" s="20" t="s">
        <v>1550</v>
      </c>
    </row>
    <row r="57" spans="1:5">
      <c r="A57" s="22" t="s">
        <v>2091</v>
      </c>
      <c r="B57" s="19" t="s">
        <v>1648</v>
      </c>
      <c r="C57" s="19" t="s">
        <v>1649</v>
      </c>
      <c r="D57" s="20" t="s">
        <v>1557</v>
      </c>
      <c r="E57" s="20" t="s">
        <v>1558</v>
      </c>
    </row>
    <row r="58" spans="1:5">
      <c r="A58" s="22" t="s">
        <v>2147</v>
      </c>
      <c r="B58" s="19" t="s">
        <v>1759</v>
      </c>
      <c r="C58" s="19" t="s">
        <v>1760</v>
      </c>
      <c r="D58" s="19" t="s">
        <v>1545</v>
      </c>
      <c r="E58" s="19" t="s">
        <v>1546</v>
      </c>
    </row>
    <row r="59" spans="1:5">
      <c r="A59" s="22" t="s">
        <v>2092</v>
      </c>
      <c r="B59" s="19" t="s">
        <v>1650</v>
      </c>
      <c r="C59" s="19" t="s">
        <v>1651</v>
      </c>
      <c r="D59" s="20" t="s">
        <v>1539</v>
      </c>
      <c r="E59" s="20" t="s">
        <v>1540</v>
      </c>
    </row>
    <row r="60" spans="1:5">
      <c r="A60" s="22" t="s">
        <v>2093</v>
      </c>
      <c r="B60" s="19" t="s">
        <v>1652</v>
      </c>
      <c r="C60" s="19" t="s">
        <v>1653</v>
      </c>
      <c r="D60" s="20" t="s">
        <v>1557</v>
      </c>
      <c r="E60" s="20" t="s">
        <v>1558</v>
      </c>
    </row>
    <row r="61" spans="1:5">
      <c r="A61" s="22" t="s">
        <v>2189</v>
      </c>
      <c r="B61" s="19" t="s">
        <v>1841</v>
      </c>
      <c r="C61" s="19" t="s">
        <v>1842</v>
      </c>
      <c r="D61" s="19" t="s">
        <v>1557</v>
      </c>
      <c r="E61" s="19" t="s">
        <v>1558</v>
      </c>
    </row>
    <row r="62" spans="1:5">
      <c r="A62" s="22" t="s">
        <v>2094</v>
      </c>
      <c r="B62" s="19" t="s">
        <v>1654</v>
      </c>
      <c r="C62" s="19" t="s">
        <v>1655</v>
      </c>
      <c r="D62" s="20" t="s">
        <v>1535</v>
      </c>
      <c r="E62" s="20" t="s">
        <v>1536</v>
      </c>
    </row>
    <row r="63" spans="1:5">
      <c r="A63" s="22" t="s">
        <v>2095</v>
      </c>
      <c r="B63" s="19" t="s">
        <v>1656</v>
      </c>
      <c r="C63" s="19" t="s">
        <v>1657</v>
      </c>
      <c r="D63" s="20" t="s">
        <v>1539</v>
      </c>
      <c r="E63" s="20" t="s">
        <v>1540</v>
      </c>
    </row>
    <row r="64" spans="1:5">
      <c r="A64" s="22" t="s">
        <v>2097</v>
      </c>
      <c r="B64" s="19" t="s">
        <v>1660</v>
      </c>
      <c r="C64" s="19" t="s">
        <v>1661</v>
      </c>
      <c r="D64" s="20" t="s">
        <v>1539</v>
      </c>
      <c r="E64" s="20" t="s">
        <v>1540</v>
      </c>
    </row>
    <row r="65" spans="1:5">
      <c r="A65" s="22" t="s">
        <v>2116</v>
      </c>
      <c r="B65" s="19" t="s">
        <v>1697</v>
      </c>
      <c r="C65" s="19" t="s">
        <v>1698</v>
      </c>
      <c r="D65" s="20" t="s">
        <v>1545</v>
      </c>
      <c r="E65" s="20" t="s">
        <v>1546</v>
      </c>
    </row>
    <row r="66" spans="1:5">
      <c r="A66" s="22" t="s">
        <v>2098</v>
      </c>
      <c r="B66" s="19" t="s">
        <v>1662</v>
      </c>
      <c r="C66" s="19" t="s">
        <v>1663</v>
      </c>
      <c r="D66" s="20" t="s">
        <v>1557</v>
      </c>
      <c r="E66" s="20" t="s">
        <v>1558</v>
      </c>
    </row>
    <row r="67" spans="1:5">
      <c r="A67" s="22" t="s">
        <v>2099</v>
      </c>
      <c r="B67" s="19" t="s">
        <v>1664</v>
      </c>
      <c r="C67" s="19" t="s">
        <v>1665</v>
      </c>
      <c r="D67" s="20" t="s">
        <v>1557</v>
      </c>
      <c r="E67" s="20" t="s">
        <v>1558</v>
      </c>
    </row>
    <row r="68" spans="1:5">
      <c r="A68" s="22" t="s">
        <v>2100</v>
      </c>
      <c r="B68" s="19" t="s">
        <v>1666</v>
      </c>
      <c r="C68" s="19" t="s">
        <v>1667</v>
      </c>
      <c r="D68" s="20" t="s">
        <v>1563</v>
      </c>
      <c r="E68" s="20" t="s">
        <v>1564</v>
      </c>
    </row>
    <row r="69" spans="1:5">
      <c r="A69" s="22" t="s">
        <v>2271</v>
      </c>
      <c r="B69" s="19" t="s">
        <v>2005</v>
      </c>
      <c r="C69" s="19" t="s">
        <v>2006</v>
      </c>
      <c r="D69" s="19" t="s">
        <v>1545</v>
      </c>
      <c r="E69" s="19" t="s">
        <v>1546</v>
      </c>
    </row>
    <row r="70" spans="1:5">
      <c r="A70" s="22" t="s">
        <v>2101</v>
      </c>
      <c r="B70" s="19" t="s">
        <v>1668</v>
      </c>
      <c r="C70" s="19" t="s">
        <v>1669</v>
      </c>
      <c r="D70" s="20" t="s">
        <v>1557</v>
      </c>
      <c r="E70" s="20" t="s">
        <v>1558</v>
      </c>
    </row>
    <row r="71" spans="1:5">
      <c r="A71" s="22" t="s">
        <v>2102</v>
      </c>
      <c r="B71" s="19" t="s">
        <v>1670</v>
      </c>
      <c r="C71" s="19" t="s">
        <v>1671</v>
      </c>
      <c r="D71" s="20" t="s">
        <v>1545</v>
      </c>
      <c r="E71" s="20" t="s">
        <v>1546</v>
      </c>
    </row>
    <row r="72" spans="1:5">
      <c r="A72" s="22" t="s">
        <v>2104</v>
      </c>
      <c r="B72" s="19" t="s">
        <v>1674</v>
      </c>
      <c r="C72" s="19" t="s">
        <v>1675</v>
      </c>
      <c r="D72" s="20" t="s">
        <v>1545</v>
      </c>
      <c r="E72" s="20" t="s">
        <v>1546</v>
      </c>
    </row>
    <row r="73" spans="1:5">
      <c r="A73" s="22" t="s">
        <v>2105</v>
      </c>
      <c r="B73" s="19" t="s">
        <v>1676</v>
      </c>
      <c r="C73" s="19" t="s">
        <v>1677</v>
      </c>
      <c r="D73" s="20" t="s">
        <v>1539</v>
      </c>
      <c r="E73" s="20" t="s">
        <v>1540</v>
      </c>
    </row>
    <row r="74" spans="1:5">
      <c r="A74" s="22" t="s">
        <v>2103</v>
      </c>
      <c r="B74" s="19" t="s">
        <v>1672</v>
      </c>
      <c r="C74" s="19" t="s">
        <v>1673</v>
      </c>
      <c r="D74" s="20" t="s">
        <v>1545</v>
      </c>
      <c r="E74" s="20" t="s">
        <v>1546</v>
      </c>
    </row>
    <row r="75" spans="1:5">
      <c r="A75" s="22" t="s">
        <v>2107</v>
      </c>
      <c r="B75" s="19" t="s">
        <v>1680</v>
      </c>
      <c r="C75" s="19" t="s">
        <v>1681</v>
      </c>
      <c r="D75" s="19" t="s">
        <v>1563</v>
      </c>
      <c r="E75" s="19" t="s">
        <v>1564</v>
      </c>
    </row>
    <row r="76" spans="1:5">
      <c r="A76" s="22" t="s">
        <v>2106</v>
      </c>
      <c r="B76" s="19" t="s">
        <v>1678</v>
      </c>
      <c r="C76" s="19" t="s">
        <v>1679</v>
      </c>
      <c r="D76" s="19" t="s">
        <v>1539</v>
      </c>
      <c r="E76" s="19" t="s">
        <v>1540</v>
      </c>
    </row>
    <row r="77" spans="1:5">
      <c r="A77" s="22" t="s">
        <v>2109</v>
      </c>
      <c r="B77" s="19" t="s">
        <v>1684</v>
      </c>
      <c r="C77" s="19" t="s">
        <v>1685</v>
      </c>
      <c r="D77" s="20" t="s">
        <v>1549</v>
      </c>
      <c r="E77" s="20" t="s">
        <v>1550</v>
      </c>
    </row>
    <row r="78" spans="1:5">
      <c r="A78" s="22" t="s">
        <v>2110</v>
      </c>
      <c r="B78" s="19" t="s">
        <v>1686</v>
      </c>
      <c r="C78" s="19" t="s">
        <v>1687</v>
      </c>
      <c r="D78" s="20" t="s">
        <v>1539</v>
      </c>
      <c r="E78" s="20" t="s">
        <v>1540</v>
      </c>
    </row>
    <row r="79" spans="1:5">
      <c r="A79" s="22" t="s">
        <v>2112</v>
      </c>
      <c r="B79" s="19" t="s">
        <v>1690</v>
      </c>
      <c r="C79" s="19" t="s">
        <v>26</v>
      </c>
      <c r="D79" s="20" t="s">
        <v>1539</v>
      </c>
      <c r="E79" s="20" t="s">
        <v>1540</v>
      </c>
    </row>
    <row r="80" spans="1:5">
      <c r="A80" s="22" t="s">
        <v>2113</v>
      </c>
      <c r="B80" s="19" t="s">
        <v>1691</v>
      </c>
      <c r="C80" s="19" t="s">
        <v>1692</v>
      </c>
      <c r="D80" s="19" t="s">
        <v>1563</v>
      </c>
      <c r="E80" s="19" t="s">
        <v>1564</v>
      </c>
    </row>
    <row r="81" spans="1:5">
      <c r="A81" s="22" t="s">
        <v>2114</v>
      </c>
      <c r="B81" s="19" t="s">
        <v>1693</v>
      </c>
      <c r="C81" s="19" t="s">
        <v>1694</v>
      </c>
      <c r="D81" s="19" t="s">
        <v>1549</v>
      </c>
      <c r="E81" s="19" t="s">
        <v>1550</v>
      </c>
    </row>
    <row r="82" spans="1:5" ht="28.5">
      <c r="A82" s="22" t="s">
        <v>2115</v>
      </c>
      <c r="B82" s="19" t="s">
        <v>1695</v>
      </c>
      <c r="C82" s="19" t="s">
        <v>1696</v>
      </c>
      <c r="D82" s="19" t="s">
        <v>1541</v>
      </c>
      <c r="E82" s="19" t="s">
        <v>1542</v>
      </c>
    </row>
    <row r="83" spans="1:5">
      <c r="A83" s="22" t="s">
        <v>2117</v>
      </c>
      <c r="B83" s="19" t="s">
        <v>1699</v>
      </c>
      <c r="C83" s="19" t="s">
        <v>1700</v>
      </c>
      <c r="D83" s="20" t="s">
        <v>1545</v>
      </c>
      <c r="E83" s="20" t="s">
        <v>1546</v>
      </c>
    </row>
    <row r="84" spans="1:5">
      <c r="A84" s="22" t="s">
        <v>2119</v>
      </c>
      <c r="B84" s="19" t="s">
        <v>1703</v>
      </c>
      <c r="C84" s="19" t="s">
        <v>1704</v>
      </c>
      <c r="D84" s="20" t="s">
        <v>1545</v>
      </c>
      <c r="E84" s="20" t="s">
        <v>1546</v>
      </c>
    </row>
    <row r="85" spans="1:5">
      <c r="A85" s="22" t="s">
        <v>2118</v>
      </c>
      <c r="B85" s="19" t="s">
        <v>1701</v>
      </c>
      <c r="C85" s="19" t="s">
        <v>1702</v>
      </c>
      <c r="D85" s="20" t="s">
        <v>1535</v>
      </c>
      <c r="E85" s="20" t="s">
        <v>1536</v>
      </c>
    </row>
    <row r="86" spans="1:5">
      <c r="A86" s="22" t="s">
        <v>2121</v>
      </c>
      <c r="B86" s="19" t="s">
        <v>1707</v>
      </c>
      <c r="C86" s="19" t="s">
        <v>1708</v>
      </c>
      <c r="D86" s="20" t="s">
        <v>1539</v>
      </c>
      <c r="E86" s="20" t="s">
        <v>1540</v>
      </c>
    </row>
    <row r="87" spans="1:5">
      <c r="A87" s="22" t="s">
        <v>2122</v>
      </c>
      <c r="B87" s="19" t="s">
        <v>1709</v>
      </c>
      <c r="C87" s="19" t="s">
        <v>1710</v>
      </c>
      <c r="D87" s="20" t="s">
        <v>1545</v>
      </c>
      <c r="E87" s="20" t="s">
        <v>1546</v>
      </c>
    </row>
    <row r="88" spans="1:5">
      <c r="A88" s="22" t="s">
        <v>2123</v>
      </c>
      <c r="B88" s="19" t="s">
        <v>1711</v>
      </c>
      <c r="C88" s="19" t="s">
        <v>1712</v>
      </c>
      <c r="D88" s="19" t="s">
        <v>1539</v>
      </c>
      <c r="E88" s="19" t="s">
        <v>1540</v>
      </c>
    </row>
    <row r="89" spans="1:5">
      <c r="A89" s="22" t="s">
        <v>2125</v>
      </c>
      <c r="B89" s="19" t="s">
        <v>1715</v>
      </c>
      <c r="C89" s="19" t="s">
        <v>1716</v>
      </c>
      <c r="D89" s="20" t="s">
        <v>1539</v>
      </c>
      <c r="E89" s="20" t="s">
        <v>1540</v>
      </c>
    </row>
    <row r="90" spans="1:5">
      <c r="A90" s="22" t="s">
        <v>2126</v>
      </c>
      <c r="B90" s="19" t="s">
        <v>1717</v>
      </c>
      <c r="C90" s="19" t="s">
        <v>1718</v>
      </c>
      <c r="D90" s="19" t="s">
        <v>1557</v>
      </c>
      <c r="E90" s="19" t="s">
        <v>1558</v>
      </c>
    </row>
    <row r="91" spans="1:5">
      <c r="A91" s="22" t="s">
        <v>2127</v>
      </c>
      <c r="B91" s="19" t="s">
        <v>1719</v>
      </c>
      <c r="C91" s="19" t="s">
        <v>1720</v>
      </c>
      <c r="D91" s="20" t="s">
        <v>1557</v>
      </c>
      <c r="E91" s="20" t="s">
        <v>1558</v>
      </c>
    </row>
    <row r="92" spans="1:5">
      <c r="A92" s="22" t="s">
        <v>2128</v>
      </c>
      <c r="B92" s="19" t="s">
        <v>1721</v>
      </c>
      <c r="C92" s="19" t="s">
        <v>1722</v>
      </c>
      <c r="D92" s="20" t="s">
        <v>1557</v>
      </c>
      <c r="E92" s="20" t="s">
        <v>1558</v>
      </c>
    </row>
    <row r="93" spans="1:5">
      <c r="A93" s="22" t="s">
        <v>2129</v>
      </c>
      <c r="B93" s="19" t="s">
        <v>1723</v>
      </c>
      <c r="C93" s="19" t="s">
        <v>1724</v>
      </c>
      <c r="D93" s="19" t="s">
        <v>1549</v>
      </c>
      <c r="E93" s="19" t="s">
        <v>1550</v>
      </c>
    </row>
    <row r="94" spans="1:5">
      <c r="A94" s="22" t="s">
        <v>2130</v>
      </c>
      <c r="B94" s="19" t="s">
        <v>1725</v>
      </c>
      <c r="C94" s="19" t="s">
        <v>1726</v>
      </c>
      <c r="D94" s="19" t="s">
        <v>1557</v>
      </c>
      <c r="E94" s="19" t="s">
        <v>1558</v>
      </c>
    </row>
    <row r="95" spans="1:5">
      <c r="A95" s="22" t="s">
        <v>2273</v>
      </c>
      <c r="B95" s="19" t="s">
        <v>2009</v>
      </c>
      <c r="C95" s="19" t="s">
        <v>2010</v>
      </c>
      <c r="D95" s="19" t="s">
        <v>1539</v>
      </c>
      <c r="E95" s="19" t="s">
        <v>1540</v>
      </c>
    </row>
    <row r="96" spans="1:5">
      <c r="A96" s="22" t="s">
        <v>2131</v>
      </c>
      <c r="B96" s="19" t="s">
        <v>1727</v>
      </c>
      <c r="C96" s="19" t="s">
        <v>1728</v>
      </c>
      <c r="D96" s="19" t="s">
        <v>1545</v>
      </c>
      <c r="E96" s="19" t="s">
        <v>1546</v>
      </c>
    </row>
    <row r="97" spans="1:5">
      <c r="A97" s="22" t="s">
        <v>2216</v>
      </c>
      <c r="B97" s="19" t="s">
        <v>1895</v>
      </c>
      <c r="C97" s="19" t="s">
        <v>1896</v>
      </c>
      <c r="D97" s="19" t="s">
        <v>1545</v>
      </c>
      <c r="E97" s="19" t="s">
        <v>1546</v>
      </c>
    </row>
    <row r="98" spans="1:5">
      <c r="A98" s="22" t="s">
        <v>2132</v>
      </c>
      <c r="B98" s="19" t="s">
        <v>1729</v>
      </c>
      <c r="C98" s="19" t="s">
        <v>1730</v>
      </c>
      <c r="D98" s="19" t="s">
        <v>1563</v>
      </c>
      <c r="E98" s="19" t="s">
        <v>1564</v>
      </c>
    </row>
    <row r="99" spans="1:5">
      <c r="A99" s="22" t="s">
        <v>2133</v>
      </c>
      <c r="B99" s="19" t="s">
        <v>1731</v>
      </c>
      <c r="C99" s="19" t="s">
        <v>1732</v>
      </c>
      <c r="D99" s="19" t="s">
        <v>1557</v>
      </c>
      <c r="E99" s="19" t="s">
        <v>1558</v>
      </c>
    </row>
    <row r="100" spans="1:5" ht="28.5">
      <c r="A100" s="22" t="s">
        <v>2134</v>
      </c>
      <c r="B100" s="19" t="s">
        <v>1733</v>
      </c>
      <c r="C100" s="19" t="s">
        <v>1734</v>
      </c>
      <c r="D100" s="19" t="s">
        <v>1541</v>
      </c>
      <c r="E100" s="19" t="s">
        <v>1542</v>
      </c>
    </row>
    <row r="101" spans="1:5">
      <c r="A101" s="22" t="s">
        <v>2136</v>
      </c>
      <c r="B101" s="19" t="s">
        <v>1737</v>
      </c>
      <c r="C101" s="19" t="s">
        <v>1738</v>
      </c>
      <c r="D101" s="19" t="s">
        <v>1557</v>
      </c>
      <c r="E101" s="19" t="s">
        <v>1558</v>
      </c>
    </row>
    <row r="102" spans="1:5">
      <c r="A102" s="22" t="s">
        <v>2137</v>
      </c>
      <c r="B102" s="19" t="s">
        <v>1739</v>
      </c>
      <c r="C102" s="19" t="s">
        <v>1740</v>
      </c>
      <c r="D102" s="19" t="s">
        <v>1535</v>
      </c>
      <c r="E102" s="19" t="s">
        <v>1536</v>
      </c>
    </row>
    <row r="103" spans="1:5">
      <c r="A103" s="22" t="s">
        <v>2138</v>
      </c>
      <c r="B103" s="19" t="s">
        <v>1741</v>
      </c>
      <c r="C103" s="19" t="s">
        <v>1742</v>
      </c>
      <c r="D103" s="19" t="s">
        <v>1539</v>
      </c>
      <c r="E103" s="19" t="s">
        <v>1540</v>
      </c>
    </row>
    <row r="104" spans="1:5">
      <c r="A104" s="22" t="s">
        <v>2139</v>
      </c>
      <c r="B104" s="19" t="s">
        <v>1743</v>
      </c>
      <c r="C104" s="19" t="s">
        <v>1744</v>
      </c>
      <c r="D104" s="19" t="s">
        <v>1539</v>
      </c>
      <c r="E104" s="19" t="s">
        <v>1540</v>
      </c>
    </row>
    <row r="105" spans="1:5">
      <c r="A105" s="22" t="s">
        <v>2140</v>
      </c>
      <c r="B105" s="19" t="s">
        <v>1745</v>
      </c>
      <c r="C105" s="19" t="s">
        <v>1746</v>
      </c>
      <c r="D105" s="19" t="s">
        <v>1535</v>
      </c>
      <c r="E105" s="19" t="s">
        <v>1536</v>
      </c>
    </row>
    <row r="106" spans="1:5">
      <c r="A106" s="22" t="s">
        <v>2141</v>
      </c>
      <c r="B106" s="19" t="s">
        <v>1747</v>
      </c>
      <c r="C106" s="19" t="s">
        <v>1748</v>
      </c>
      <c r="D106" s="19" t="s">
        <v>1535</v>
      </c>
      <c r="E106" s="19" t="s">
        <v>1536</v>
      </c>
    </row>
    <row r="107" spans="1:5">
      <c r="A107" s="22" t="s">
        <v>2142</v>
      </c>
      <c r="B107" s="19" t="s">
        <v>1749</v>
      </c>
      <c r="C107" s="19" t="s">
        <v>1750</v>
      </c>
      <c r="D107" s="19" t="s">
        <v>1535</v>
      </c>
      <c r="E107" s="19" t="s">
        <v>1536</v>
      </c>
    </row>
    <row r="108" spans="1:5">
      <c r="A108" s="22" t="s">
        <v>2143</v>
      </c>
      <c r="B108" s="19" t="s">
        <v>1751</v>
      </c>
      <c r="C108" s="19" t="s">
        <v>1752</v>
      </c>
      <c r="D108" s="19" t="s">
        <v>1535</v>
      </c>
      <c r="E108" s="19" t="s">
        <v>1536</v>
      </c>
    </row>
    <row r="109" spans="1:5">
      <c r="A109" s="22" t="s">
        <v>2144</v>
      </c>
      <c r="B109" s="19" t="s">
        <v>1753</v>
      </c>
      <c r="C109" s="19" t="s">
        <v>1754</v>
      </c>
      <c r="D109" s="19" t="s">
        <v>1539</v>
      </c>
      <c r="E109" s="19" t="s">
        <v>1540</v>
      </c>
    </row>
    <row r="110" spans="1:5">
      <c r="A110" s="22" t="s">
        <v>2275</v>
      </c>
      <c r="B110" s="19" t="s">
        <v>2013</v>
      </c>
      <c r="C110" s="19" t="s">
        <v>2014</v>
      </c>
      <c r="D110" s="19" t="s">
        <v>1539</v>
      </c>
      <c r="E110" s="19" t="s">
        <v>1540</v>
      </c>
    </row>
    <row r="111" spans="1:5">
      <c r="A111" s="22" t="s">
        <v>2145</v>
      </c>
      <c r="B111" s="19" t="s">
        <v>1755</v>
      </c>
      <c r="C111" s="19" t="s">
        <v>1756</v>
      </c>
      <c r="D111" s="19" t="s">
        <v>1535</v>
      </c>
      <c r="E111" s="19" t="s">
        <v>1536</v>
      </c>
    </row>
    <row r="112" spans="1:5">
      <c r="A112" s="22" t="s">
        <v>2146</v>
      </c>
      <c r="B112" s="19" t="s">
        <v>1757</v>
      </c>
      <c r="C112" s="19" t="s">
        <v>1758</v>
      </c>
      <c r="D112" s="19" t="s">
        <v>1539</v>
      </c>
      <c r="E112" s="19" t="s">
        <v>1540</v>
      </c>
    </row>
    <row r="113" spans="1:5">
      <c r="A113" s="22" t="s">
        <v>2148</v>
      </c>
      <c r="B113" s="19" t="s">
        <v>1761</v>
      </c>
      <c r="C113" s="19" t="s">
        <v>1762</v>
      </c>
      <c r="D113" s="19" t="s">
        <v>1557</v>
      </c>
      <c r="E113" s="19" t="s">
        <v>1558</v>
      </c>
    </row>
    <row r="114" spans="1:5">
      <c r="A114" s="22" t="s">
        <v>2149</v>
      </c>
      <c r="B114" s="19" t="s">
        <v>1763</v>
      </c>
      <c r="C114" s="19" t="s">
        <v>44</v>
      </c>
      <c r="D114" s="19" t="s">
        <v>1535</v>
      </c>
      <c r="E114" s="19" t="s">
        <v>1536</v>
      </c>
    </row>
    <row r="115" spans="1:5">
      <c r="A115" s="22" t="s">
        <v>2274</v>
      </c>
      <c r="B115" s="19" t="s">
        <v>2011</v>
      </c>
      <c r="C115" s="19" t="s">
        <v>2012</v>
      </c>
      <c r="D115" s="19" t="s">
        <v>1539</v>
      </c>
      <c r="E115" s="19" t="s">
        <v>1540</v>
      </c>
    </row>
    <row r="116" spans="1:5">
      <c r="A116" s="22" t="s">
        <v>2151</v>
      </c>
      <c r="B116" s="19" t="s">
        <v>1766</v>
      </c>
      <c r="C116" s="19" t="s">
        <v>1767</v>
      </c>
      <c r="D116" s="19" t="s">
        <v>1535</v>
      </c>
      <c r="E116" s="19" t="s">
        <v>1536</v>
      </c>
    </row>
    <row r="117" spans="1:5">
      <c r="A117" s="22" t="s">
        <v>2150</v>
      </c>
      <c r="B117" s="19" t="s">
        <v>1764</v>
      </c>
      <c r="C117" s="19" t="s">
        <v>1765</v>
      </c>
      <c r="D117" s="19" t="s">
        <v>1535</v>
      </c>
      <c r="E117" s="19" t="s">
        <v>1536</v>
      </c>
    </row>
    <row r="118" spans="1:5">
      <c r="A118" s="22" t="s">
        <v>2152</v>
      </c>
      <c r="B118" s="19" t="s">
        <v>1768</v>
      </c>
      <c r="C118" s="19" t="s">
        <v>1769</v>
      </c>
      <c r="D118" s="19" t="s">
        <v>1545</v>
      </c>
      <c r="E118" s="19" t="s">
        <v>1546</v>
      </c>
    </row>
    <row r="119" spans="1:5">
      <c r="A119" s="22" t="s">
        <v>2124</v>
      </c>
      <c r="B119" s="19" t="s">
        <v>1713</v>
      </c>
      <c r="C119" s="19" t="s">
        <v>1714</v>
      </c>
      <c r="D119" s="20" t="s">
        <v>1549</v>
      </c>
      <c r="E119" s="20" t="s">
        <v>1550</v>
      </c>
    </row>
    <row r="120" spans="1:5">
      <c r="A120" s="22" t="s">
        <v>2153</v>
      </c>
      <c r="B120" s="19" t="s">
        <v>1770</v>
      </c>
      <c r="C120" s="19" t="s">
        <v>1771</v>
      </c>
      <c r="D120" s="19" t="s">
        <v>1535</v>
      </c>
      <c r="E120" s="19" t="s">
        <v>1536</v>
      </c>
    </row>
    <row r="121" spans="1:5">
      <c r="A121" s="22" t="s">
        <v>2154</v>
      </c>
      <c r="B121" s="19" t="s">
        <v>1772</v>
      </c>
      <c r="C121" s="19" t="s">
        <v>1773</v>
      </c>
      <c r="D121" s="19" t="s">
        <v>1535</v>
      </c>
      <c r="E121" s="19" t="s">
        <v>1536</v>
      </c>
    </row>
    <row r="122" spans="1:5">
      <c r="A122" s="22" t="s">
        <v>2155</v>
      </c>
      <c r="B122" s="19" t="s">
        <v>1774</v>
      </c>
      <c r="C122" s="19" t="s">
        <v>1775</v>
      </c>
      <c r="D122" s="19" t="s">
        <v>1535</v>
      </c>
      <c r="E122" s="19" t="s">
        <v>1536</v>
      </c>
    </row>
    <row r="123" spans="1:5">
      <c r="A123" s="22" t="s">
        <v>2156</v>
      </c>
      <c r="B123" s="19" t="s">
        <v>1776</v>
      </c>
      <c r="C123" s="19" t="s">
        <v>1777</v>
      </c>
      <c r="D123" s="19" t="s">
        <v>1535</v>
      </c>
      <c r="E123" s="19" t="s">
        <v>1536</v>
      </c>
    </row>
    <row r="124" spans="1:5">
      <c r="A124" s="22" t="s">
        <v>2157</v>
      </c>
      <c r="B124" s="19" t="s">
        <v>1778</v>
      </c>
      <c r="C124" s="19" t="s">
        <v>1779</v>
      </c>
      <c r="D124" s="20" t="s">
        <v>1535</v>
      </c>
      <c r="E124" s="20" t="s">
        <v>1536</v>
      </c>
    </row>
    <row r="125" spans="1:5">
      <c r="A125" s="22" t="s">
        <v>2160</v>
      </c>
      <c r="B125" s="19" t="s">
        <v>1784</v>
      </c>
      <c r="C125" s="19" t="s">
        <v>1785</v>
      </c>
      <c r="D125" s="20" t="s">
        <v>1539</v>
      </c>
      <c r="E125" s="20" t="s">
        <v>1540</v>
      </c>
    </row>
    <row r="126" spans="1:5">
      <c r="A126" s="22" t="s">
        <v>2158</v>
      </c>
      <c r="B126" s="19" t="s">
        <v>1780</v>
      </c>
      <c r="C126" s="19" t="s">
        <v>1781</v>
      </c>
      <c r="D126" s="20" t="s">
        <v>1535</v>
      </c>
      <c r="E126" s="20" t="s">
        <v>1536</v>
      </c>
    </row>
    <row r="127" spans="1:5">
      <c r="A127" s="22" t="s">
        <v>2159</v>
      </c>
      <c r="B127" s="19" t="s">
        <v>1782</v>
      </c>
      <c r="C127" s="19" t="s">
        <v>1783</v>
      </c>
      <c r="D127" s="20" t="s">
        <v>1545</v>
      </c>
      <c r="E127" s="20" t="s">
        <v>1546</v>
      </c>
    </row>
    <row r="128" spans="1:5">
      <c r="A128" s="22" t="s">
        <v>2161</v>
      </c>
      <c r="B128" s="19" t="s">
        <v>1786</v>
      </c>
      <c r="C128" s="19" t="s">
        <v>1787</v>
      </c>
      <c r="D128" s="20" t="s">
        <v>1545</v>
      </c>
      <c r="E128" s="20" t="s">
        <v>1546</v>
      </c>
    </row>
    <row r="129" spans="1:5">
      <c r="A129" s="22" t="s">
        <v>2162</v>
      </c>
      <c r="B129" s="19" t="s">
        <v>1788</v>
      </c>
      <c r="C129" s="19" t="s">
        <v>1789</v>
      </c>
      <c r="D129" s="20" t="s">
        <v>1545</v>
      </c>
      <c r="E129" s="20" t="s">
        <v>1546</v>
      </c>
    </row>
    <row r="130" spans="1:5">
      <c r="A130" s="22" t="s">
        <v>2163</v>
      </c>
      <c r="B130" s="19" t="s">
        <v>1790</v>
      </c>
      <c r="C130" s="19" t="s">
        <v>1791</v>
      </c>
      <c r="D130" s="20" t="s">
        <v>1539</v>
      </c>
      <c r="E130" s="20" t="s">
        <v>1540</v>
      </c>
    </row>
    <row r="131" spans="1:5">
      <c r="A131" s="22" t="s">
        <v>2164</v>
      </c>
      <c r="B131" s="19" t="s">
        <v>1792</v>
      </c>
      <c r="C131" s="19" t="s">
        <v>1793</v>
      </c>
      <c r="D131" s="20" t="s">
        <v>1539</v>
      </c>
      <c r="E131" s="20" t="s">
        <v>1540</v>
      </c>
    </row>
    <row r="132" spans="1:5">
      <c r="A132" s="22" t="s">
        <v>2165</v>
      </c>
      <c r="B132" s="19" t="s">
        <v>1794</v>
      </c>
      <c r="C132" s="19" t="s">
        <v>1795</v>
      </c>
      <c r="D132" s="20" t="s">
        <v>1539</v>
      </c>
      <c r="E132" s="20" t="s">
        <v>1540</v>
      </c>
    </row>
    <row r="133" spans="1:5">
      <c r="A133" s="22" t="s">
        <v>2166</v>
      </c>
      <c r="B133" s="19" t="s">
        <v>1796</v>
      </c>
      <c r="C133" s="19" t="s">
        <v>1797</v>
      </c>
      <c r="D133" s="19" t="s">
        <v>1535</v>
      </c>
      <c r="E133" s="19" t="s">
        <v>1536</v>
      </c>
    </row>
    <row r="134" spans="1:5">
      <c r="A134" s="22" t="s">
        <v>2270</v>
      </c>
      <c r="B134" s="19" t="s">
        <v>2003</v>
      </c>
      <c r="C134" s="19" t="s">
        <v>2004</v>
      </c>
      <c r="D134" s="19" t="s">
        <v>1539</v>
      </c>
      <c r="E134" s="19" t="s">
        <v>1540</v>
      </c>
    </row>
    <row r="135" spans="1:5">
      <c r="A135" s="22" t="s">
        <v>2167</v>
      </c>
      <c r="B135" s="19" t="s">
        <v>1798</v>
      </c>
      <c r="C135" s="19" t="s">
        <v>1799</v>
      </c>
      <c r="D135" s="19" t="s">
        <v>1545</v>
      </c>
      <c r="E135" s="19" t="s">
        <v>1546</v>
      </c>
    </row>
    <row r="136" spans="1:5">
      <c r="A136" s="22" t="s">
        <v>2168</v>
      </c>
      <c r="B136" s="19" t="s">
        <v>1800</v>
      </c>
      <c r="C136" s="19" t="s">
        <v>1801</v>
      </c>
      <c r="D136" s="19" t="s">
        <v>1545</v>
      </c>
      <c r="E136" s="19" t="s">
        <v>1546</v>
      </c>
    </row>
    <row r="137" spans="1:5">
      <c r="A137" s="22" t="s">
        <v>2169</v>
      </c>
      <c r="B137" s="19" t="s">
        <v>1802</v>
      </c>
      <c r="C137" s="19" t="s">
        <v>28</v>
      </c>
      <c r="D137" s="19" t="s">
        <v>1535</v>
      </c>
      <c r="E137" s="19" t="s">
        <v>1536</v>
      </c>
    </row>
    <row r="138" spans="1:5">
      <c r="A138" s="22" t="s">
        <v>2170</v>
      </c>
      <c r="B138" s="19" t="s">
        <v>1803</v>
      </c>
      <c r="C138" s="19" t="s">
        <v>1804</v>
      </c>
      <c r="D138" s="20" t="s">
        <v>1535</v>
      </c>
      <c r="E138" s="20" t="s">
        <v>1536</v>
      </c>
    </row>
    <row r="139" spans="1:5">
      <c r="A139" s="22" t="s">
        <v>2171</v>
      </c>
      <c r="B139" s="19" t="s">
        <v>1805</v>
      </c>
      <c r="C139" s="19" t="s">
        <v>1806</v>
      </c>
      <c r="D139" s="20" t="s">
        <v>1545</v>
      </c>
      <c r="E139" s="20" t="s">
        <v>1546</v>
      </c>
    </row>
    <row r="140" spans="1:5">
      <c r="A140" s="22" t="s">
        <v>2172</v>
      </c>
      <c r="B140" s="19" t="s">
        <v>1807</v>
      </c>
      <c r="C140" s="19" t="s">
        <v>1808</v>
      </c>
      <c r="D140" s="20" t="s">
        <v>1539</v>
      </c>
      <c r="E140" s="20" t="s">
        <v>1540</v>
      </c>
    </row>
    <row r="141" spans="1:5">
      <c r="A141" s="22" t="s">
        <v>2205</v>
      </c>
      <c r="B141" s="19" t="s">
        <v>1873</v>
      </c>
      <c r="C141" s="19" t="s">
        <v>1874</v>
      </c>
      <c r="D141" s="19" t="s">
        <v>1549</v>
      </c>
      <c r="E141" s="19" t="s">
        <v>1550</v>
      </c>
    </row>
    <row r="142" spans="1:5">
      <c r="A142" s="22" t="s">
        <v>2173</v>
      </c>
      <c r="B142" s="19" t="s">
        <v>1809</v>
      </c>
      <c r="C142" s="19" t="s">
        <v>1810</v>
      </c>
      <c r="D142" s="19" t="s">
        <v>1557</v>
      </c>
      <c r="E142" s="19" t="s">
        <v>1558</v>
      </c>
    </row>
    <row r="143" spans="1:5">
      <c r="A143" s="22" t="s">
        <v>2174</v>
      </c>
      <c r="B143" s="19" t="s">
        <v>1811</v>
      </c>
      <c r="C143" s="19" t="s">
        <v>1812</v>
      </c>
      <c r="D143" s="20" t="s">
        <v>1545</v>
      </c>
      <c r="E143" s="20" t="s">
        <v>1546</v>
      </c>
    </row>
    <row r="144" spans="1:5">
      <c r="A144" s="22" t="s">
        <v>2175</v>
      </c>
      <c r="B144" s="19" t="s">
        <v>1813</v>
      </c>
      <c r="C144" s="19" t="s">
        <v>1814</v>
      </c>
      <c r="D144" s="20" t="s">
        <v>1545</v>
      </c>
      <c r="E144" s="20" t="s">
        <v>1546</v>
      </c>
    </row>
    <row r="145" spans="1:5">
      <c r="A145" s="22" t="s">
        <v>2087</v>
      </c>
      <c r="B145" s="19" t="s">
        <v>1640</v>
      </c>
      <c r="C145" s="19" t="s">
        <v>1641</v>
      </c>
      <c r="D145" s="19" t="s">
        <v>1545</v>
      </c>
      <c r="E145" s="19" t="s">
        <v>1546</v>
      </c>
    </row>
    <row r="146" spans="1:5">
      <c r="A146" s="22" t="s">
        <v>2176</v>
      </c>
      <c r="B146" s="19" t="s">
        <v>1815</v>
      </c>
      <c r="C146" s="19" t="s">
        <v>1816</v>
      </c>
      <c r="D146" s="20" t="s">
        <v>1557</v>
      </c>
      <c r="E146" s="20" t="s">
        <v>1558</v>
      </c>
    </row>
    <row r="147" spans="1:5">
      <c r="A147" s="22" t="s">
        <v>2204</v>
      </c>
      <c r="B147" s="19" t="s">
        <v>1871</v>
      </c>
      <c r="C147" s="19" t="s">
        <v>1872</v>
      </c>
      <c r="D147" s="19" t="s">
        <v>1549</v>
      </c>
      <c r="E147" s="19" t="s">
        <v>1550</v>
      </c>
    </row>
    <row r="148" spans="1:5">
      <c r="A148" s="22" t="s">
        <v>2179</v>
      </c>
      <c r="B148" s="19" t="s">
        <v>1821</v>
      </c>
      <c r="C148" s="19" t="s">
        <v>1822</v>
      </c>
      <c r="D148" s="20" t="s">
        <v>1539</v>
      </c>
      <c r="E148" s="20" t="s">
        <v>1540</v>
      </c>
    </row>
    <row r="149" spans="1:5">
      <c r="A149" s="22" t="s">
        <v>2177</v>
      </c>
      <c r="B149" s="19" t="s">
        <v>1817</v>
      </c>
      <c r="C149" s="19" t="s">
        <v>1818</v>
      </c>
      <c r="D149" s="20" t="s">
        <v>1539</v>
      </c>
      <c r="E149" s="20" t="s">
        <v>1540</v>
      </c>
    </row>
    <row r="150" spans="1:5">
      <c r="A150" s="22" t="s">
        <v>2178</v>
      </c>
      <c r="B150" s="19" t="s">
        <v>1819</v>
      </c>
      <c r="C150" s="19" t="s">
        <v>1820</v>
      </c>
      <c r="D150" s="20" t="s">
        <v>1535</v>
      </c>
      <c r="E150" s="20" t="s">
        <v>1536</v>
      </c>
    </row>
    <row r="151" spans="1:5">
      <c r="A151" s="22" t="s">
        <v>2180</v>
      </c>
      <c r="B151" s="19" t="s">
        <v>1823</v>
      </c>
      <c r="C151" s="19" t="s">
        <v>1824</v>
      </c>
      <c r="D151" s="19" t="s">
        <v>1539</v>
      </c>
      <c r="E151" s="19" t="s">
        <v>1540</v>
      </c>
    </row>
    <row r="152" spans="1:5">
      <c r="A152" s="22" t="s">
        <v>2181</v>
      </c>
      <c r="B152" s="19" t="s">
        <v>1825</v>
      </c>
      <c r="C152" s="19" t="s">
        <v>1826</v>
      </c>
      <c r="D152" s="19" t="s">
        <v>1557</v>
      </c>
      <c r="E152" s="19" t="s">
        <v>1558</v>
      </c>
    </row>
    <row r="153" spans="1:5">
      <c r="A153" s="22" t="s">
        <v>2182</v>
      </c>
      <c r="B153" s="19" t="s">
        <v>1827</v>
      </c>
      <c r="C153" s="19" t="s">
        <v>1828</v>
      </c>
      <c r="D153" s="20" t="s">
        <v>1545</v>
      </c>
      <c r="E153" s="20" t="s">
        <v>1546</v>
      </c>
    </row>
    <row r="154" spans="1:5">
      <c r="A154" s="22" t="s">
        <v>2183</v>
      </c>
      <c r="B154" s="19" t="s">
        <v>1829</v>
      </c>
      <c r="C154" s="19" t="s">
        <v>1830</v>
      </c>
      <c r="D154" s="20" t="s">
        <v>1545</v>
      </c>
      <c r="E154" s="20" t="s">
        <v>1546</v>
      </c>
    </row>
    <row r="155" spans="1:5">
      <c r="A155" s="22" t="s">
        <v>2069</v>
      </c>
      <c r="B155" s="19" t="s">
        <v>1605</v>
      </c>
      <c r="C155" s="19" t="s">
        <v>45</v>
      </c>
      <c r="D155" s="20" t="s">
        <v>1535</v>
      </c>
      <c r="E155" s="20" t="s">
        <v>1536</v>
      </c>
    </row>
    <row r="157" spans="1:5">
      <c r="A157" s="22" t="s">
        <v>2185</v>
      </c>
      <c r="B157" s="19" t="s">
        <v>1833</v>
      </c>
      <c r="C157" s="19" t="s">
        <v>1834</v>
      </c>
      <c r="D157" s="20" t="s">
        <v>1545</v>
      </c>
      <c r="E157" s="20" t="s">
        <v>1546</v>
      </c>
    </row>
    <row r="158" spans="1:5">
      <c r="A158" s="22" t="s">
        <v>2186</v>
      </c>
      <c r="B158" s="19" t="s">
        <v>1835</v>
      </c>
      <c r="C158" s="19" t="s">
        <v>1836</v>
      </c>
      <c r="D158" s="20" t="s">
        <v>1549</v>
      </c>
      <c r="E158" s="20" t="s">
        <v>1550</v>
      </c>
    </row>
    <row r="159" spans="1:5">
      <c r="A159" s="22" t="s">
        <v>2187</v>
      </c>
      <c r="B159" s="19" t="s">
        <v>1837</v>
      </c>
      <c r="C159" s="19" t="s">
        <v>1838</v>
      </c>
      <c r="D159" s="20" t="s">
        <v>1535</v>
      </c>
      <c r="E159" s="20" t="s">
        <v>1536</v>
      </c>
    </row>
    <row r="160" spans="1:5">
      <c r="A160" s="22" t="s">
        <v>2188</v>
      </c>
      <c r="B160" s="19" t="s">
        <v>1839</v>
      </c>
      <c r="C160" s="19" t="s">
        <v>1840</v>
      </c>
      <c r="D160" s="20" t="s">
        <v>1539</v>
      </c>
      <c r="E160" s="20" t="s">
        <v>1540</v>
      </c>
    </row>
    <row r="161" spans="1:5">
      <c r="A161" s="22" t="s">
        <v>2193</v>
      </c>
      <c r="B161" s="19" t="s">
        <v>1849</v>
      </c>
      <c r="C161" s="19" t="s">
        <v>1850</v>
      </c>
      <c r="D161" s="19" t="s">
        <v>1549</v>
      </c>
      <c r="E161" s="19" t="s">
        <v>1550</v>
      </c>
    </row>
    <row r="162" spans="1:5">
      <c r="A162" s="22" t="s">
        <v>2195</v>
      </c>
      <c r="B162" s="19" t="s">
        <v>1853</v>
      </c>
      <c r="C162" s="19" t="s">
        <v>1854</v>
      </c>
      <c r="D162" s="19" t="s">
        <v>1549</v>
      </c>
      <c r="E162" s="19" t="s">
        <v>1550</v>
      </c>
    </row>
    <row r="163" spans="1:5">
      <c r="A163" s="22" t="s">
        <v>2196</v>
      </c>
      <c r="B163" s="19" t="s">
        <v>1855</v>
      </c>
      <c r="C163" s="19" t="s">
        <v>1856</v>
      </c>
      <c r="D163" s="19" t="s">
        <v>1557</v>
      </c>
      <c r="E163" s="19" t="s">
        <v>1558</v>
      </c>
    </row>
    <row r="164" spans="1:5">
      <c r="A164" s="22" t="s">
        <v>2197</v>
      </c>
      <c r="B164" s="19" t="s">
        <v>1857</v>
      </c>
      <c r="C164" s="19" t="s">
        <v>1858</v>
      </c>
      <c r="D164" s="19" t="s">
        <v>1545</v>
      </c>
      <c r="E164" s="19" t="s">
        <v>1546</v>
      </c>
    </row>
    <row r="165" spans="1:5">
      <c r="A165" s="22" t="s">
        <v>2198</v>
      </c>
      <c r="B165" s="19" t="s">
        <v>1859</v>
      </c>
      <c r="C165" s="19" t="s">
        <v>1860</v>
      </c>
      <c r="D165" s="19" t="s">
        <v>1545</v>
      </c>
      <c r="E165" s="19" t="s">
        <v>1546</v>
      </c>
    </row>
    <row r="166" spans="1:5">
      <c r="A166" s="22" t="s">
        <v>2199</v>
      </c>
      <c r="B166" s="19" t="s">
        <v>1861</v>
      </c>
      <c r="C166" s="19" t="s">
        <v>1862</v>
      </c>
      <c r="D166" s="19" t="s">
        <v>1549</v>
      </c>
      <c r="E166" s="19" t="s">
        <v>1550</v>
      </c>
    </row>
    <row r="167" spans="1:5">
      <c r="A167" s="22" t="s">
        <v>2200</v>
      </c>
      <c r="B167" s="19" t="s">
        <v>1863</v>
      </c>
      <c r="C167" s="19" t="s">
        <v>1864</v>
      </c>
      <c r="D167" s="19" t="s">
        <v>1549</v>
      </c>
      <c r="E167" s="19" t="s">
        <v>1550</v>
      </c>
    </row>
    <row r="168" spans="1:5" ht="28.5">
      <c r="A168" s="22" t="s">
        <v>2202</v>
      </c>
      <c r="B168" s="19" t="s">
        <v>1867</v>
      </c>
      <c r="C168" s="19" t="s">
        <v>1868</v>
      </c>
      <c r="D168" s="19" t="s">
        <v>1549</v>
      </c>
      <c r="E168" s="19" t="s">
        <v>1550</v>
      </c>
    </row>
    <row r="169" spans="1:5">
      <c r="A169" s="22" t="s">
        <v>2201</v>
      </c>
      <c r="B169" s="19" t="s">
        <v>1865</v>
      </c>
      <c r="C169" s="19" t="s">
        <v>1866</v>
      </c>
      <c r="D169" s="19" t="s">
        <v>1539</v>
      </c>
      <c r="E169" s="19" t="s">
        <v>1540</v>
      </c>
    </row>
    <row r="170" spans="1:5">
      <c r="A170" s="22" t="s">
        <v>2184</v>
      </c>
      <c r="B170" s="19" t="s">
        <v>1831</v>
      </c>
      <c r="C170" s="19" t="s">
        <v>1832</v>
      </c>
      <c r="D170" s="20" t="s">
        <v>1535</v>
      </c>
      <c r="E170" s="20" t="s">
        <v>1536</v>
      </c>
    </row>
    <row r="171" spans="1:5">
      <c r="A171" s="22" t="s">
        <v>2207</v>
      </c>
      <c r="B171" s="19" t="s">
        <v>1877</v>
      </c>
      <c r="C171" s="19" t="s">
        <v>1878</v>
      </c>
      <c r="D171" s="19" t="s">
        <v>1535</v>
      </c>
      <c r="E171" s="19" t="s">
        <v>1536</v>
      </c>
    </row>
    <row r="172" spans="1:5">
      <c r="A172" s="22" t="s">
        <v>2206</v>
      </c>
      <c r="B172" s="19" t="s">
        <v>1875</v>
      </c>
      <c r="C172" s="19" t="s">
        <v>1876</v>
      </c>
      <c r="D172" s="19" t="s">
        <v>1549</v>
      </c>
      <c r="E172" s="19" t="s">
        <v>1550</v>
      </c>
    </row>
    <row r="173" spans="1:5">
      <c r="A173" s="22" t="s">
        <v>2208</v>
      </c>
      <c r="B173" s="19" t="s">
        <v>1879</v>
      </c>
      <c r="C173" s="19" t="s">
        <v>1880</v>
      </c>
      <c r="D173" s="19" t="s">
        <v>1557</v>
      </c>
      <c r="E173" s="19" t="s">
        <v>1558</v>
      </c>
    </row>
    <row r="174" spans="1:5">
      <c r="A174" s="22" t="s">
        <v>2209</v>
      </c>
      <c r="B174" s="19" t="s">
        <v>1881</v>
      </c>
      <c r="C174" s="19" t="s">
        <v>1882</v>
      </c>
      <c r="D174" s="19" t="s">
        <v>1549</v>
      </c>
      <c r="E174" s="19" t="s">
        <v>1550</v>
      </c>
    </row>
    <row r="175" spans="1:5">
      <c r="A175" s="22" t="s">
        <v>2210</v>
      </c>
      <c r="B175" s="19" t="s">
        <v>1883</v>
      </c>
      <c r="C175" s="19" t="s">
        <v>1884</v>
      </c>
      <c r="D175" s="19" t="s">
        <v>1563</v>
      </c>
      <c r="E175" s="19" t="s">
        <v>1564</v>
      </c>
    </row>
    <row r="176" spans="1:5">
      <c r="A176" s="22" t="s">
        <v>2211</v>
      </c>
      <c r="B176" s="19" t="s">
        <v>1885</v>
      </c>
      <c r="C176" s="19" t="s">
        <v>1886</v>
      </c>
      <c r="D176" s="19" t="s">
        <v>1563</v>
      </c>
      <c r="E176" s="19" t="s">
        <v>1564</v>
      </c>
    </row>
    <row r="177" spans="1:5">
      <c r="A177" s="22" t="s">
        <v>2212</v>
      </c>
      <c r="B177" s="19" t="s">
        <v>1887</v>
      </c>
      <c r="C177" s="19" t="s">
        <v>1888</v>
      </c>
      <c r="D177" s="20" t="s">
        <v>1535</v>
      </c>
      <c r="E177" s="20" t="s">
        <v>1536</v>
      </c>
    </row>
    <row r="178" spans="1:5">
      <c r="A178" s="22" t="s">
        <v>2213</v>
      </c>
      <c r="B178" s="19" t="s">
        <v>1889</v>
      </c>
      <c r="C178" s="19" t="s">
        <v>1890</v>
      </c>
      <c r="D178" s="19" t="s">
        <v>1549</v>
      </c>
      <c r="E178" s="19" t="s">
        <v>1550</v>
      </c>
    </row>
    <row r="179" spans="1:5">
      <c r="A179" s="22" t="s">
        <v>2214</v>
      </c>
      <c r="B179" s="19" t="s">
        <v>1891</v>
      </c>
      <c r="C179" s="19" t="s">
        <v>1892</v>
      </c>
      <c r="D179" s="20" t="s">
        <v>1539</v>
      </c>
      <c r="E179" s="20" t="s">
        <v>1540</v>
      </c>
    </row>
    <row r="180" spans="1:5">
      <c r="A180" s="22" t="s">
        <v>2215</v>
      </c>
      <c r="B180" s="19" t="s">
        <v>1893</v>
      </c>
      <c r="C180" s="19" t="s">
        <v>1894</v>
      </c>
      <c r="D180" s="20" t="s">
        <v>1539</v>
      </c>
      <c r="E180" s="20" t="s">
        <v>1540</v>
      </c>
    </row>
    <row r="181" spans="1:5">
      <c r="A181" s="22" t="s">
        <v>2218</v>
      </c>
      <c r="B181" s="19" t="s">
        <v>1899</v>
      </c>
      <c r="C181" s="19" t="s">
        <v>1900</v>
      </c>
      <c r="D181" s="19" t="s">
        <v>1557</v>
      </c>
      <c r="E181" s="19" t="s">
        <v>1558</v>
      </c>
    </row>
    <row r="182" spans="1:5">
      <c r="A182" s="22" t="s">
        <v>2219</v>
      </c>
      <c r="B182" s="19" t="s">
        <v>1901</v>
      </c>
      <c r="C182" s="19" t="s">
        <v>1902</v>
      </c>
      <c r="D182" s="19" t="s">
        <v>1535</v>
      </c>
      <c r="E182" s="19" t="s">
        <v>1536</v>
      </c>
    </row>
    <row r="183" spans="1:5">
      <c r="A183" s="22" t="s">
        <v>2220</v>
      </c>
      <c r="B183" s="19" t="s">
        <v>1903</v>
      </c>
      <c r="C183" s="19" t="s">
        <v>1904</v>
      </c>
      <c r="D183" s="19" t="s">
        <v>1545</v>
      </c>
      <c r="E183" s="19" t="s">
        <v>1546</v>
      </c>
    </row>
    <row r="184" spans="1:5">
      <c r="A184" s="22" t="s">
        <v>2221</v>
      </c>
      <c r="B184" s="19" t="s">
        <v>1905</v>
      </c>
      <c r="C184" s="19" t="s">
        <v>1906</v>
      </c>
      <c r="D184" s="19" t="s">
        <v>1539</v>
      </c>
      <c r="E184" s="19" t="s">
        <v>1540</v>
      </c>
    </row>
    <row r="185" spans="1:5">
      <c r="A185" s="22" t="s">
        <v>2222</v>
      </c>
      <c r="B185" s="19" t="s">
        <v>1907</v>
      </c>
      <c r="C185" s="19" t="s">
        <v>1908</v>
      </c>
      <c r="D185" s="19" t="s">
        <v>1539</v>
      </c>
      <c r="E185" s="19" t="s">
        <v>1540</v>
      </c>
    </row>
    <row r="186" spans="1:5">
      <c r="A186" s="22" t="s">
        <v>2223</v>
      </c>
      <c r="B186" s="19" t="s">
        <v>1909</v>
      </c>
      <c r="C186" s="19" t="s">
        <v>1910</v>
      </c>
      <c r="D186" s="19" t="s">
        <v>1545</v>
      </c>
      <c r="E186" s="19" t="s">
        <v>1546</v>
      </c>
    </row>
    <row r="187" spans="1:5">
      <c r="A187" s="22" t="s">
        <v>2224</v>
      </c>
      <c r="B187" s="19" t="s">
        <v>1911</v>
      </c>
      <c r="C187" s="19" t="s">
        <v>1912</v>
      </c>
      <c r="D187" s="19" t="s">
        <v>1557</v>
      </c>
      <c r="E187" s="19" t="s">
        <v>1558</v>
      </c>
    </row>
    <row r="188" spans="1:5" ht="28.5">
      <c r="A188" s="22" t="s">
        <v>2225</v>
      </c>
      <c r="B188" s="19" t="s">
        <v>1913</v>
      </c>
      <c r="C188" s="19" t="s">
        <v>1914</v>
      </c>
      <c r="D188" s="19" t="s">
        <v>1545</v>
      </c>
      <c r="E188" s="19" t="s">
        <v>1546</v>
      </c>
    </row>
    <row r="189" spans="1:5">
      <c r="A189" s="22" t="s">
        <v>2226</v>
      </c>
      <c r="B189" s="19" t="s">
        <v>1915</v>
      </c>
      <c r="C189" s="19" t="s">
        <v>1916</v>
      </c>
      <c r="D189" s="19" t="s">
        <v>1557</v>
      </c>
      <c r="E189" s="19" t="s">
        <v>1558</v>
      </c>
    </row>
    <row r="190" spans="1:5">
      <c r="A190" s="22" t="s">
        <v>2228</v>
      </c>
      <c r="B190" s="19" t="s">
        <v>1919</v>
      </c>
      <c r="C190" s="19" t="s">
        <v>1920</v>
      </c>
      <c r="D190" s="19" t="s">
        <v>1557</v>
      </c>
      <c r="E190" s="19" t="s">
        <v>1558</v>
      </c>
    </row>
    <row r="191" spans="1:5">
      <c r="A191" s="22" t="s">
        <v>2229</v>
      </c>
      <c r="B191" s="19" t="s">
        <v>1921</v>
      </c>
      <c r="C191" s="19" t="s">
        <v>1922</v>
      </c>
      <c r="D191" s="19" t="s">
        <v>1557</v>
      </c>
      <c r="E191" s="19" t="s">
        <v>1558</v>
      </c>
    </row>
    <row r="192" spans="1:5" ht="28.5">
      <c r="A192" s="22" t="s">
        <v>2230</v>
      </c>
      <c r="B192" s="19" t="s">
        <v>1923</v>
      </c>
      <c r="C192" s="19" t="s">
        <v>1924</v>
      </c>
      <c r="D192" s="19" t="s">
        <v>1557</v>
      </c>
      <c r="E192" s="19" t="s">
        <v>1558</v>
      </c>
    </row>
    <row r="193" spans="1:5" ht="28.5">
      <c r="A193" s="22" t="s">
        <v>2231</v>
      </c>
      <c r="B193" s="19" t="s">
        <v>1925</v>
      </c>
      <c r="C193" s="19" t="s">
        <v>1926</v>
      </c>
      <c r="D193" s="19" t="s">
        <v>1557</v>
      </c>
      <c r="E193" s="19" t="s">
        <v>1558</v>
      </c>
    </row>
    <row r="194" spans="1:5">
      <c r="A194" s="22" t="s">
        <v>2284</v>
      </c>
      <c r="B194" s="19" t="s">
        <v>2031</v>
      </c>
      <c r="C194" s="19" t="s">
        <v>2032</v>
      </c>
      <c r="D194" s="20" t="s">
        <v>1549</v>
      </c>
      <c r="E194" s="20" t="s">
        <v>1550</v>
      </c>
    </row>
    <row r="195" spans="1:5">
      <c r="A195" s="22" t="s">
        <v>2232</v>
      </c>
      <c r="B195" s="19" t="s">
        <v>1927</v>
      </c>
      <c r="C195" s="19" t="s">
        <v>1928</v>
      </c>
      <c r="D195" s="19" t="s">
        <v>1539</v>
      </c>
      <c r="E195" s="19" t="s">
        <v>1540</v>
      </c>
    </row>
    <row r="196" spans="1:5">
      <c r="A196" s="22" t="s">
        <v>2234</v>
      </c>
      <c r="B196" s="19" t="s">
        <v>1931</v>
      </c>
      <c r="C196" s="19" t="s">
        <v>1932</v>
      </c>
      <c r="D196" s="19" t="s">
        <v>1535</v>
      </c>
      <c r="E196" s="19" t="s">
        <v>1536</v>
      </c>
    </row>
    <row r="197" spans="1:5">
      <c r="A197" s="22" t="s">
        <v>2235</v>
      </c>
      <c r="B197" s="19" t="s">
        <v>1933</v>
      </c>
      <c r="C197" s="19" t="s">
        <v>1934</v>
      </c>
      <c r="D197" s="19" t="s">
        <v>1545</v>
      </c>
      <c r="E197" s="19" t="s">
        <v>1546</v>
      </c>
    </row>
    <row r="198" spans="1:5">
      <c r="A198" s="22" t="s">
        <v>2236</v>
      </c>
      <c r="B198" s="19" t="s">
        <v>1935</v>
      </c>
      <c r="C198" s="19" t="s">
        <v>1936</v>
      </c>
      <c r="D198" s="19" t="s">
        <v>1539</v>
      </c>
      <c r="E198" s="19" t="s">
        <v>1540</v>
      </c>
    </row>
    <row r="199" spans="1:5">
      <c r="A199" s="22" t="s">
        <v>2237</v>
      </c>
      <c r="B199" s="19" t="s">
        <v>1937</v>
      </c>
      <c r="C199" s="19" t="s">
        <v>1938</v>
      </c>
      <c r="D199" s="19" t="s">
        <v>1545</v>
      </c>
      <c r="E199" s="19" t="s">
        <v>1546</v>
      </c>
    </row>
    <row r="200" spans="1:5">
      <c r="A200" s="22" t="s">
        <v>2238</v>
      </c>
      <c r="B200" s="19" t="s">
        <v>1939</v>
      </c>
      <c r="C200" s="19" t="s">
        <v>1940</v>
      </c>
      <c r="D200" s="19" t="s">
        <v>1545</v>
      </c>
      <c r="E200" s="19" t="s">
        <v>1546</v>
      </c>
    </row>
    <row r="201" spans="1:5">
      <c r="A201" s="22" t="s">
        <v>2239</v>
      </c>
      <c r="B201" s="19" t="s">
        <v>1941</v>
      </c>
      <c r="C201" s="19" t="s">
        <v>1942</v>
      </c>
      <c r="D201" s="19" t="s">
        <v>1535</v>
      </c>
      <c r="E201" s="19" t="s">
        <v>1536</v>
      </c>
    </row>
    <row r="202" spans="1:5">
      <c r="A202" s="22" t="s">
        <v>2191</v>
      </c>
      <c r="B202" s="19" t="s">
        <v>1845</v>
      </c>
      <c r="C202" s="19" t="s">
        <v>1846</v>
      </c>
      <c r="D202" s="19" t="s">
        <v>1557</v>
      </c>
      <c r="E202" s="19" t="s">
        <v>1558</v>
      </c>
    </row>
    <row r="203" spans="1:5">
      <c r="A203" s="22" t="s">
        <v>2240</v>
      </c>
      <c r="B203" s="19" t="s">
        <v>1943</v>
      </c>
      <c r="C203" s="19" t="s">
        <v>1944</v>
      </c>
      <c r="D203" s="19" t="s">
        <v>1539</v>
      </c>
      <c r="E203" s="19" t="s">
        <v>1540</v>
      </c>
    </row>
    <row r="204" spans="1:5">
      <c r="A204" s="22" t="s">
        <v>2242</v>
      </c>
      <c r="B204" s="19" t="s">
        <v>1947</v>
      </c>
      <c r="C204" s="19" t="s">
        <v>1948</v>
      </c>
      <c r="D204" s="19" t="s">
        <v>1539</v>
      </c>
      <c r="E204" s="19" t="s">
        <v>1540</v>
      </c>
    </row>
    <row r="205" spans="1:5">
      <c r="A205" s="22" t="s">
        <v>2065</v>
      </c>
      <c r="B205" s="19" t="s">
        <v>1597</v>
      </c>
      <c r="C205" s="19" t="s">
        <v>1598</v>
      </c>
      <c r="D205" s="20" t="s">
        <v>1549</v>
      </c>
      <c r="E205" s="20" t="s">
        <v>1550</v>
      </c>
    </row>
    <row r="206" spans="1:5">
      <c r="A206" s="22" t="s">
        <v>2243</v>
      </c>
      <c r="B206" s="19" t="s">
        <v>1949</v>
      </c>
      <c r="C206" s="19" t="s">
        <v>1950</v>
      </c>
      <c r="D206" s="19" t="s">
        <v>1545</v>
      </c>
      <c r="E206" s="19" t="s">
        <v>1546</v>
      </c>
    </row>
    <row r="207" spans="1:5">
      <c r="A207" s="22" t="s">
        <v>2244</v>
      </c>
      <c r="B207" s="19" t="s">
        <v>1951</v>
      </c>
      <c r="C207" s="19" t="s">
        <v>1952</v>
      </c>
      <c r="D207" s="19" t="s">
        <v>1545</v>
      </c>
      <c r="E207" s="19" t="s">
        <v>1546</v>
      </c>
    </row>
    <row r="208" spans="1:5" ht="28.5">
      <c r="A208" s="22" t="s">
        <v>2108</v>
      </c>
      <c r="B208" s="19" t="s">
        <v>1682</v>
      </c>
      <c r="C208" s="19" t="s">
        <v>1683</v>
      </c>
      <c r="D208" s="19" t="s">
        <v>1541</v>
      </c>
      <c r="E208" s="19" t="s">
        <v>1542</v>
      </c>
    </row>
    <row r="209" spans="1:5">
      <c r="A209" s="22" t="s">
        <v>2247</v>
      </c>
      <c r="B209" s="19" t="s">
        <v>1957</v>
      </c>
      <c r="C209" s="19" t="s">
        <v>1958</v>
      </c>
      <c r="D209" s="19" t="s">
        <v>1545</v>
      </c>
      <c r="E209" s="19" t="s">
        <v>1546</v>
      </c>
    </row>
    <row r="210" spans="1:5">
      <c r="A210" s="22" t="s">
        <v>2246</v>
      </c>
      <c r="B210" s="19" t="s">
        <v>1955</v>
      </c>
      <c r="C210" s="19" t="s">
        <v>1956</v>
      </c>
      <c r="D210" s="19" t="s">
        <v>1539</v>
      </c>
      <c r="E210" s="19" t="s">
        <v>1540</v>
      </c>
    </row>
    <row r="211" spans="1:5">
      <c r="A211" s="22" t="s">
        <v>2078</v>
      </c>
      <c r="B211" s="19" t="s">
        <v>1622</v>
      </c>
      <c r="C211" s="19" t="s">
        <v>1623</v>
      </c>
      <c r="D211" s="20" t="s">
        <v>1535</v>
      </c>
      <c r="E211" s="20" t="s">
        <v>1536</v>
      </c>
    </row>
    <row r="212" spans="1:5">
      <c r="A212" s="22" t="s">
        <v>2120</v>
      </c>
      <c r="B212" s="19" t="s">
        <v>1705</v>
      </c>
      <c r="C212" s="19" t="s">
        <v>1706</v>
      </c>
      <c r="D212" s="19" t="s">
        <v>1535</v>
      </c>
      <c r="E212" s="19" t="s">
        <v>1536</v>
      </c>
    </row>
    <row r="213" spans="1:5">
      <c r="A213" s="22" t="s">
        <v>2248</v>
      </c>
      <c r="B213" s="19" t="s">
        <v>1959</v>
      </c>
      <c r="C213" s="19" t="s">
        <v>1960</v>
      </c>
      <c r="D213" s="19" t="s">
        <v>1545</v>
      </c>
      <c r="E213" s="19" t="s">
        <v>1546</v>
      </c>
    </row>
    <row r="214" spans="1:5">
      <c r="A214" s="22" t="s">
        <v>2250</v>
      </c>
      <c r="B214" s="19" t="s">
        <v>1963</v>
      </c>
      <c r="C214" s="19" t="s">
        <v>1964</v>
      </c>
      <c r="D214" s="19" t="s">
        <v>1563</v>
      </c>
      <c r="E214" s="19" t="s">
        <v>1564</v>
      </c>
    </row>
    <row r="215" spans="1:5">
      <c r="A215" s="22" t="s">
        <v>2251</v>
      </c>
      <c r="B215" s="19" t="s">
        <v>1965</v>
      </c>
      <c r="C215" s="19" t="s">
        <v>1966</v>
      </c>
      <c r="D215" s="19" t="s">
        <v>1539</v>
      </c>
      <c r="E215" s="19" t="s">
        <v>1540</v>
      </c>
    </row>
    <row r="216" spans="1:5">
      <c r="A216" s="22" t="s">
        <v>2252</v>
      </c>
      <c r="B216" s="19" t="s">
        <v>1967</v>
      </c>
      <c r="C216" s="19" t="s">
        <v>1968</v>
      </c>
      <c r="D216" s="20" t="s">
        <v>1545</v>
      </c>
      <c r="E216" s="20" t="s">
        <v>1546</v>
      </c>
    </row>
    <row r="217" spans="1:5">
      <c r="A217" s="22" t="s">
        <v>2253</v>
      </c>
      <c r="B217" s="19" t="s">
        <v>1969</v>
      </c>
      <c r="C217" s="19" t="s">
        <v>1970</v>
      </c>
      <c r="D217" s="20" t="s">
        <v>1539</v>
      </c>
      <c r="E217" s="20" t="s">
        <v>1540</v>
      </c>
    </row>
    <row r="218" spans="1:5">
      <c r="A218" s="22" t="s">
        <v>2254</v>
      </c>
      <c r="B218" s="19" t="s">
        <v>1971</v>
      </c>
      <c r="C218" s="19" t="s">
        <v>1972</v>
      </c>
      <c r="D218" s="19" t="s">
        <v>1539</v>
      </c>
      <c r="E218" s="19" t="s">
        <v>1540</v>
      </c>
    </row>
    <row r="219" spans="1:5">
      <c r="A219" s="22" t="s">
        <v>2255</v>
      </c>
      <c r="B219" s="19" t="s">
        <v>1973</v>
      </c>
      <c r="C219" s="19" t="s">
        <v>1974</v>
      </c>
      <c r="D219" s="19" t="s">
        <v>1535</v>
      </c>
      <c r="E219" s="19" t="s">
        <v>1536</v>
      </c>
    </row>
    <row r="220" spans="1:5">
      <c r="A220" s="22" t="s">
        <v>2082</v>
      </c>
      <c r="B220" s="19" t="s">
        <v>1630</v>
      </c>
      <c r="C220" s="19" t="s">
        <v>1631</v>
      </c>
      <c r="D220" s="20" t="s">
        <v>1535</v>
      </c>
      <c r="E220" s="20" t="s">
        <v>1536</v>
      </c>
    </row>
    <row r="221" spans="1:5">
      <c r="A221" s="22" t="s">
        <v>2256</v>
      </c>
      <c r="B221" s="19" t="s">
        <v>1975</v>
      </c>
      <c r="C221" s="19" t="s">
        <v>1976</v>
      </c>
      <c r="D221" s="20" t="s">
        <v>1535</v>
      </c>
      <c r="E221" s="20" t="s">
        <v>1536</v>
      </c>
    </row>
    <row r="222" spans="1:5">
      <c r="A222" s="22" t="s">
        <v>2276</v>
      </c>
      <c r="B222" s="19" t="s">
        <v>2015</v>
      </c>
      <c r="C222" s="19" t="s">
        <v>2016</v>
      </c>
      <c r="D222" s="19" t="s">
        <v>1545</v>
      </c>
      <c r="E222" s="19" t="s">
        <v>1546</v>
      </c>
    </row>
    <row r="223" spans="1:5">
      <c r="A223" s="22" t="s">
        <v>2257</v>
      </c>
      <c r="B223" s="19" t="s">
        <v>1977</v>
      </c>
      <c r="C223" s="19" t="s">
        <v>1978</v>
      </c>
      <c r="D223" s="20" t="s">
        <v>1535</v>
      </c>
      <c r="E223" s="20" t="s">
        <v>1536</v>
      </c>
    </row>
    <row r="224" spans="1:5">
      <c r="A224" s="22" t="s">
        <v>2217</v>
      </c>
      <c r="B224" s="19" t="s">
        <v>1897</v>
      </c>
      <c r="C224" s="19" t="s">
        <v>1898</v>
      </c>
      <c r="D224" s="19" t="s">
        <v>1535</v>
      </c>
      <c r="E224" s="19" t="s">
        <v>1536</v>
      </c>
    </row>
    <row r="225" spans="1:5">
      <c r="A225" s="22" t="s">
        <v>2258</v>
      </c>
      <c r="B225" s="19" t="s">
        <v>1979</v>
      </c>
      <c r="C225" s="19" t="s">
        <v>1980</v>
      </c>
      <c r="D225" s="20" t="s">
        <v>1545</v>
      </c>
      <c r="E225" s="20" t="s">
        <v>1546</v>
      </c>
    </row>
    <row r="226" spans="1:5">
      <c r="A226" s="22" t="s">
        <v>2259</v>
      </c>
      <c r="B226" s="19" t="s">
        <v>1981</v>
      </c>
      <c r="C226" s="19" t="s">
        <v>1982</v>
      </c>
      <c r="D226" s="19" t="s">
        <v>1549</v>
      </c>
      <c r="E226" s="19" t="s">
        <v>1550</v>
      </c>
    </row>
    <row r="227" spans="1:5">
      <c r="A227" s="22" t="s">
        <v>2260</v>
      </c>
      <c r="B227" s="19" t="s">
        <v>1983</v>
      </c>
      <c r="C227" s="19" t="s">
        <v>1984</v>
      </c>
      <c r="D227" s="20" t="s">
        <v>1549</v>
      </c>
      <c r="E227" s="20" t="s">
        <v>1550</v>
      </c>
    </row>
    <row r="228" spans="1:5">
      <c r="A228" s="22" t="s">
        <v>2261</v>
      </c>
      <c r="B228" s="19" t="s">
        <v>1985</v>
      </c>
      <c r="C228" s="19" t="s">
        <v>1986</v>
      </c>
      <c r="D228" s="19" t="s">
        <v>1563</v>
      </c>
      <c r="E228" s="19" t="s">
        <v>1564</v>
      </c>
    </row>
    <row r="229" spans="1:5">
      <c r="A229" s="22" t="s">
        <v>2263</v>
      </c>
      <c r="B229" s="19" t="s">
        <v>1989</v>
      </c>
      <c r="C229" s="19" t="s">
        <v>1990</v>
      </c>
      <c r="D229" s="19" t="s">
        <v>1545</v>
      </c>
      <c r="E229" s="19" t="s">
        <v>1546</v>
      </c>
    </row>
    <row r="230" spans="1:5">
      <c r="A230" s="22" t="s">
        <v>2264</v>
      </c>
      <c r="B230" s="19" t="s">
        <v>1991</v>
      </c>
      <c r="C230" s="19" t="s">
        <v>1992</v>
      </c>
      <c r="D230" s="19" t="s">
        <v>1535</v>
      </c>
      <c r="E230" s="19" t="s">
        <v>1536</v>
      </c>
    </row>
    <row r="231" spans="1:5">
      <c r="A231" s="22" t="s">
        <v>2265</v>
      </c>
      <c r="B231" s="19" t="s">
        <v>1993</v>
      </c>
      <c r="C231" s="19" t="s">
        <v>1994</v>
      </c>
      <c r="D231" s="19" t="s">
        <v>1535</v>
      </c>
      <c r="E231" s="19" t="s">
        <v>1536</v>
      </c>
    </row>
    <row r="232" spans="1:5" ht="28.5">
      <c r="A232" s="22" t="s">
        <v>2266</v>
      </c>
      <c r="B232" s="19" t="s">
        <v>1995</v>
      </c>
      <c r="C232" s="19" t="s">
        <v>1996</v>
      </c>
      <c r="D232" s="19" t="s">
        <v>1557</v>
      </c>
      <c r="E232" s="19" t="s">
        <v>1558</v>
      </c>
    </row>
    <row r="233" spans="1:5">
      <c r="A233" s="22" t="s">
        <v>2267</v>
      </c>
      <c r="B233" s="19" t="s">
        <v>1997</v>
      </c>
      <c r="C233" s="19" t="s">
        <v>1998</v>
      </c>
      <c r="D233" s="19" t="s">
        <v>1549</v>
      </c>
      <c r="E233" s="19" t="s">
        <v>1550</v>
      </c>
    </row>
    <row r="234" spans="1:5">
      <c r="A234" s="22" t="s">
        <v>2268</v>
      </c>
      <c r="B234" s="19" t="s">
        <v>1999</v>
      </c>
      <c r="C234" s="19" t="s">
        <v>2000</v>
      </c>
      <c r="D234" s="19" t="s">
        <v>1545</v>
      </c>
      <c r="E234" s="19" t="s">
        <v>1546</v>
      </c>
    </row>
    <row r="235" spans="1:5">
      <c r="A235" s="22" t="s">
        <v>2269</v>
      </c>
      <c r="B235" s="19" t="s">
        <v>2001</v>
      </c>
      <c r="C235" s="19" t="s">
        <v>2002</v>
      </c>
      <c r="D235" s="19" t="s">
        <v>1539</v>
      </c>
      <c r="E235" s="19" t="s">
        <v>1540</v>
      </c>
    </row>
    <row r="236" spans="1:5">
      <c r="A236" s="22" t="s">
        <v>2262</v>
      </c>
      <c r="B236" s="19" t="s">
        <v>1987</v>
      </c>
      <c r="C236" s="19" t="s">
        <v>1988</v>
      </c>
      <c r="D236" s="19" t="s">
        <v>1535</v>
      </c>
      <c r="E236" s="19" t="s">
        <v>1536</v>
      </c>
    </row>
    <row r="237" spans="1:5">
      <c r="A237" s="22" t="s">
        <v>2272</v>
      </c>
      <c r="B237" s="19" t="s">
        <v>2007</v>
      </c>
      <c r="C237" s="19" t="s">
        <v>2008</v>
      </c>
      <c r="D237" s="19" t="s">
        <v>1539</v>
      </c>
      <c r="E237" s="19" t="s">
        <v>1540</v>
      </c>
    </row>
    <row r="238" spans="1:5" ht="28.5">
      <c r="A238" s="22" t="s">
        <v>2203</v>
      </c>
      <c r="B238" s="19" t="s">
        <v>1869</v>
      </c>
      <c r="C238" s="19" t="s">
        <v>1870</v>
      </c>
      <c r="D238" s="19" t="s">
        <v>1549</v>
      </c>
      <c r="E238" s="19" t="s">
        <v>1550</v>
      </c>
    </row>
    <row r="239" spans="1:5">
      <c r="A239" s="22" t="s">
        <v>2277</v>
      </c>
      <c r="B239" s="19" t="s">
        <v>2017</v>
      </c>
      <c r="C239" s="19" t="s">
        <v>2018</v>
      </c>
      <c r="D239" s="19" t="s">
        <v>1557</v>
      </c>
      <c r="E239" s="19" t="s">
        <v>1558</v>
      </c>
    </row>
    <row r="240" spans="1:5">
      <c r="A240" s="22" t="s">
        <v>2280</v>
      </c>
      <c r="B240" s="19" t="s">
        <v>2023</v>
      </c>
      <c r="C240" s="19" t="s">
        <v>2024</v>
      </c>
      <c r="D240" s="20" t="s">
        <v>1563</v>
      </c>
      <c r="E240" s="20" t="s">
        <v>1564</v>
      </c>
    </row>
    <row r="241" spans="1:5" ht="28.5">
      <c r="A241" s="22" t="s">
        <v>2278</v>
      </c>
      <c r="B241" s="19" t="s">
        <v>2019</v>
      </c>
      <c r="C241" s="19" t="s">
        <v>2020</v>
      </c>
      <c r="D241" s="19" t="s">
        <v>1557</v>
      </c>
      <c r="E241" s="19" t="s">
        <v>1558</v>
      </c>
    </row>
    <row r="242" spans="1:5">
      <c r="A242" s="22" t="s">
        <v>2281</v>
      </c>
      <c r="B242" s="19" t="s">
        <v>2025</v>
      </c>
      <c r="C242" s="19" t="s">
        <v>2026</v>
      </c>
      <c r="D242" s="20" t="s">
        <v>1535</v>
      </c>
      <c r="E242" s="20" t="s">
        <v>1536</v>
      </c>
    </row>
    <row r="243" spans="1:5">
      <c r="A243" s="22" t="s">
        <v>2194</v>
      </c>
      <c r="B243" s="19" t="s">
        <v>1851</v>
      </c>
      <c r="C243" s="19" t="s">
        <v>1852</v>
      </c>
      <c r="D243" s="19" t="s">
        <v>1549</v>
      </c>
      <c r="E243" s="19" t="s">
        <v>1550</v>
      </c>
    </row>
    <row r="244" spans="1:5">
      <c r="A244" s="22" t="s">
        <v>2135</v>
      </c>
      <c r="B244" s="19" t="s">
        <v>1735</v>
      </c>
      <c r="C244" s="19" t="s">
        <v>1736</v>
      </c>
      <c r="D244" s="19" t="s">
        <v>1539</v>
      </c>
      <c r="E244" s="19" t="s">
        <v>1540</v>
      </c>
    </row>
    <row r="245" spans="1:5">
      <c r="A245" s="22" t="s">
        <v>2282</v>
      </c>
      <c r="B245" s="19" t="s">
        <v>2027</v>
      </c>
      <c r="C245" s="19" t="s">
        <v>2028</v>
      </c>
      <c r="D245" s="20" t="s">
        <v>1563</v>
      </c>
      <c r="E245" s="20" t="s">
        <v>1564</v>
      </c>
    </row>
    <row r="246" spans="1:5">
      <c r="A246" s="22" t="s">
        <v>2241</v>
      </c>
      <c r="B246" s="19" t="s">
        <v>1945</v>
      </c>
      <c r="C246" s="19" t="s">
        <v>1946</v>
      </c>
      <c r="D246" s="19" t="s">
        <v>1535</v>
      </c>
      <c r="E246" s="19" t="s">
        <v>1536</v>
      </c>
    </row>
    <row r="247" spans="1:5" ht="28.5">
      <c r="A247" s="22" t="s">
        <v>2283</v>
      </c>
      <c r="B247" s="19" t="s">
        <v>2029</v>
      </c>
      <c r="C247" s="19" t="s">
        <v>2030</v>
      </c>
      <c r="D247" s="19" t="s">
        <v>1549</v>
      </c>
      <c r="E247" s="19" t="s">
        <v>1550</v>
      </c>
    </row>
    <row r="248" spans="1:5">
      <c r="A248" s="22" t="s">
        <v>2249</v>
      </c>
      <c r="B248" s="19" t="s">
        <v>1961</v>
      </c>
      <c r="C248" s="19" t="s">
        <v>1962</v>
      </c>
      <c r="D248" s="19" t="s">
        <v>1545</v>
      </c>
      <c r="E248" s="19" t="s">
        <v>1546</v>
      </c>
    </row>
    <row r="249" spans="1:5">
      <c r="A249" s="22" t="s">
        <v>2285</v>
      </c>
      <c r="B249" s="19" t="s">
        <v>2033</v>
      </c>
      <c r="C249" s="19" t="s">
        <v>2034</v>
      </c>
      <c r="D249" s="20" t="s">
        <v>1535</v>
      </c>
      <c r="E249" s="20" t="s">
        <v>1536</v>
      </c>
    </row>
    <row r="250" spans="1:5">
      <c r="A250" s="22" t="s">
        <v>2286</v>
      </c>
      <c r="B250" s="19" t="s">
        <v>2035</v>
      </c>
      <c r="C250" s="19" t="s">
        <v>2036</v>
      </c>
      <c r="D250" s="19" t="s">
        <v>1545</v>
      </c>
      <c r="E250" s="19" t="s">
        <v>1546</v>
      </c>
    </row>
    <row r="251" spans="1:5">
      <c r="A251" s="22" t="s">
        <v>2245</v>
      </c>
      <c r="B251" s="19" t="s">
        <v>1953</v>
      </c>
      <c r="C251" s="19" t="s">
        <v>1954</v>
      </c>
      <c r="D251" s="19" t="s">
        <v>1545</v>
      </c>
      <c r="E251" s="19" t="s">
        <v>1546</v>
      </c>
    </row>
    <row r="252" spans="1:5">
      <c r="A252" s="26" t="s">
        <v>35</v>
      </c>
      <c r="B252" s="26" t="s">
        <v>35</v>
      </c>
      <c r="C252" s="26" t="s">
        <v>35</v>
      </c>
      <c r="D252" s="26" t="s">
        <v>35</v>
      </c>
      <c r="E252" s="26" t="s">
        <v>35</v>
      </c>
    </row>
  </sheetData>
  <autoFilter ref="A1:E251">
    <sortState ref="A2:E251">
      <sortCondition ref="C1:C2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200"/>
  <sheetViews>
    <sheetView workbookViewId="0">
      <selection activeCell="A9" sqref="A9"/>
    </sheetView>
  </sheetViews>
  <sheetFormatPr defaultRowHeight="15"/>
  <cols>
    <col min="1" max="1" width="26.7109375" bestFit="1" customWidth="1"/>
  </cols>
  <sheetData>
    <row r="1" spans="1:1">
      <c r="A1" s="17" t="s">
        <v>2289</v>
      </c>
    </row>
    <row r="2" spans="1:1" ht="16.5">
      <c r="A2" s="23" t="s">
        <v>2290</v>
      </c>
    </row>
    <row r="3" spans="1:1">
      <c r="A3" s="23" t="s">
        <v>2291</v>
      </c>
    </row>
    <row r="4" spans="1:1">
      <c r="A4" s="23" t="s">
        <v>2292</v>
      </c>
    </row>
    <row r="5" spans="1:1">
      <c r="A5" s="23" t="s">
        <v>2473</v>
      </c>
    </row>
    <row r="6" spans="1:1">
      <c r="A6" s="19" t="s">
        <v>2293</v>
      </c>
    </row>
    <row r="7" spans="1:1">
      <c r="A7" s="19" t="s">
        <v>2294</v>
      </c>
    </row>
    <row r="8" spans="1:1">
      <c r="A8" s="23" t="s">
        <v>2295</v>
      </c>
    </row>
    <row r="9" spans="1:1">
      <c r="A9" s="19" t="s">
        <v>2296</v>
      </c>
    </row>
    <row r="10" spans="1:1">
      <c r="A10" s="23" t="s">
        <v>2298</v>
      </c>
    </row>
    <row r="11" spans="1:1">
      <c r="A11" s="19" t="s">
        <v>2304</v>
      </c>
    </row>
    <row r="12" spans="1:1">
      <c r="A12" s="23" t="s">
        <v>2299</v>
      </c>
    </row>
    <row r="13" spans="1:1">
      <c r="A13" s="23" t="s">
        <v>2300</v>
      </c>
    </row>
    <row r="14" spans="1:1">
      <c r="A14" s="19" t="s">
        <v>2297</v>
      </c>
    </row>
    <row r="15" spans="1:1">
      <c r="A15" s="19" t="s">
        <v>2301</v>
      </c>
    </row>
    <row r="16" spans="1:1">
      <c r="A16" s="19" t="s">
        <v>2302</v>
      </c>
    </row>
    <row r="17" spans="1:1">
      <c r="A17" s="23" t="s">
        <v>2303</v>
      </c>
    </row>
    <row r="18" spans="1:1">
      <c r="A18" s="19" t="s">
        <v>2305</v>
      </c>
    </row>
    <row r="19" spans="1:1">
      <c r="A19" s="23" t="s">
        <v>2318</v>
      </c>
    </row>
    <row r="20" spans="1:1">
      <c r="A20" s="23" t="s">
        <v>2306</v>
      </c>
    </row>
    <row r="21" spans="1:1">
      <c r="A21" s="19" t="s">
        <v>2312</v>
      </c>
    </row>
    <row r="22" spans="1:1">
      <c r="A22" s="19" t="s">
        <v>2338</v>
      </c>
    </row>
    <row r="23" spans="1:1">
      <c r="A23" s="19" t="s">
        <v>2307</v>
      </c>
    </row>
    <row r="24" spans="1:1">
      <c r="A24" s="19" t="s">
        <v>2426</v>
      </c>
    </row>
    <row r="25" spans="1:1">
      <c r="A25" s="23" t="s">
        <v>2308</v>
      </c>
    </row>
    <row r="26" spans="1:1">
      <c r="A26" s="19" t="s">
        <v>2309</v>
      </c>
    </row>
    <row r="27" spans="1:1">
      <c r="A27" s="23" t="s">
        <v>2310</v>
      </c>
    </row>
    <row r="28" spans="1:1">
      <c r="A28" s="23" t="s">
        <v>2311</v>
      </c>
    </row>
    <row r="29" spans="1:1">
      <c r="A29" s="19" t="s">
        <v>2314</v>
      </c>
    </row>
    <row r="30" spans="1:1">
      <c r="A30" s="23" t="s">
        <v>2315</v>
      </c>
    </row>
    <row r="31" spans="1:1">
      <c r="A31" s="19" t="s">
        <v>2474</v>
      </c>
    </row>
    <row r="32" spans="1:1">
      <c r="A32" s="19" t="s">
        <v>2316</v>
      </c>
    </row>
    <row r="33" spans="1:1">
      <c r="A33" s="19" t="s">
        <v>2317</v>
      </c>
    </row>
    <row r="34" spans="1:1">
      <c r="A34" s="24" t="s">
        <v>2322</v>
      </c>
    </row>
    <row r="35" spans="1:1">
      <c r="A35" s="23" t="s">
        <v>2319</v>
      </c>
    </row>
    <row r="36" spans="1:1">
      <c r="A36" s="19" t="s">
        <v>2320</v>
      </c>
    </row>
    <row r="37" spans="1:1">
      <c r="A37" s="23" t="s">
        <v>2321</v>
      </c>
    </row>
    <row r="38" spans="1:1">
      <c r="A38" s="19" t="s">
        <v>2323</v>
      </c>
    </row>
    <row r="39" spans="1:1">
      <c r="A39" s="19" t="s">
        <v>2325</v>
      </c>
    </row>
    <row r="40" spans="1:1">
      <c r="A40" s="23" t="s">
        <v>2326</v>
      </c>
    </row>
    <row r="41" spans="1:1">
      <c r="A41" s="23" t="s">
        <v>2327</v>
      </c>
    </row>
    <row r="42" spans="1:1">
      <c r="A42" s="23" t="s">
        <v>2329</v>
      </c>
    </row>
    <row r="43" spans="1:1">
      <c r="A43" s="19" t="s">
        <v>2330</v>
      </c>
    </row>
    <row r="44" spans="1:1">
      <c r="A44" s="23" t="s">
        <v>2332</v>
      </c>
    </row>
    <row r="45" spans="1:1">
      <c r="A45" s="23" t="s">
        <v>2331</v>
      </c>
    </row>
    <row r="46" spans="1:1">
      <c r="A46" s="19" t="s">
        <v>2333</v>
      </c>
    </row>
    <row r="47" spans="1:1">
      <c r="A47" s="23" t="s">
        <v>2334</v>
      </c>
    </row>
    <row r="48" spans="1:1">
      <c r="A48" s="23" t="s">
        <v>2335</v>
      </c>
    </row>
    <row r="49" spans="1:1">
      <c r="A49" s="23" t="s">
        <v>2336</v>
      </c>
    </row>
    <row r="50" spans="1:1">
      <c r="A50" s="23" t="s">
        <v>2337</v>
      </c>
    </row>
    <row r="51" spans="1:1">
      <c r="A51" s="23" t="s">
        <v>2339</v>
      </c>
    </row>
    <row r="52" spans="1:1">
      <c r="A52" s="19" t="s">
        <v>2349</v>
      </c>
    </row>
    <row r="53" spans="1:1">
      <c r="A53" s="19" t="s">
        <v>2340</v>
      </c>
    </row>
    <row r="54" spans="1:1">
      <c r="A54" s="19" t="s">
        <v>2340</v>
      </c>
    </row>
    <row r="55" spans="1:1">
      <c r="A55" s="23" t="s">
        <v>2409</v>
      </c>
    </row>
    <row r="56" spans="1:1">
      <c r="A56" s="23" t="s">
        <v>2341</v>
      </c>
    </row>
    <row r="57" spans="1:1">
      <c r="A57" s="23" t="s">
        <v>2471</v>
      </c>
    </row>
    <row r="58" spans="1:1">
      <c r="A58" s="19" t="s">
        <v>2463</v>
      </c>
    </row>
    <row r="59" spans="1:1">
      <c r="A59" s="19" t="s">
        <v>2343</v>
      </c>
    </row>
    <row r="60" spans="1:1">
      <c r="A60" s="23" t="s">
        <v>2345</v>
      </c>
    </row>
    <row r="61" spans="1:1">
      <c r="A61" s="23" t="s">
        <v>2346</v>
      </c>
    </row>
    <row r="62" spans="1:1">
      <c r="A62" s="23" t="s">
        <v>2344</v>
      </c>
    </row>
    <row r="63" spans="1:1">
      <c r="A63" s="23" t="s">
        <v>2347</v>
      </c>
    </row>
    <row r="64" spans="1:1">
      <c r="A64" s="23" t="s">
        <v>2423</v>
      </c>
    </row>
    <row r="65" spans="1:1">
      <c r="A65" s="23" t="s">
        <v>2348</v>
      </c>
    </row>
    <row r="66" spans="1:1">
      <c r="A66" s="23" t="s">
        <v>23</v>
      </c>
    </row>
    <row r="67" spans="1:1">
      <c r="A67" s="19" t="s">
        <v>2350</v>
      </c>
    </row>
    <row r="68" spans="1:1">
      <c r="A68" s="19" t="s">
        <v>2352</v>
      </c>
    </row>
    <row r="69" spans="1:1">
      <c r="A69" s="23" t="s">
        <v>2351</v>
      </c>
    </row>
    <row r="70" spans="1:1">
      <c r="A70" s="23" t="s">
        <v>2353</v>
      </c>
    </row>
    <row r="71" spans="1:1">
      <c r="A71" s="23" t="s">
        <v>2354</v>
      </c>
    </row>
    <row r="72" spans="1:1">
      <c r="A72" s="23" t="s">
        <v>2356</v>
      </c>
    </row>
    <row r="73" spans="1:1">
      <c r="A73" s="19" t="s">
        <v>2357</v>
      </c>
    </row>
    <row r="74" spans="1:1">
      <c r="A74" s="23" t="s">
        <v>2358</v>
      </c>
    </row>
    <row r="75" spans="1:1">
      <c r="A75" s="19" t="s">
        <v>2359</v>
      </c>
    </row>
    <row r="76" spans="1:1">
      <c r="A76" s="19" t="s">
        <v>2360</v>
      </c>
    </row>
    <row r="77" spans="1:1">
      <c r="A77" s="19" t="s">
        <v>2361</v>
      </c>
    </row>
    <row r="78" spans="1:1">
      <c r="A78" s="19" t="s">
        <v>2363</v>
      </c>
    </row>
    <row r="79" spans="1:1">
      <c r="A79" s="23" t="s">
        <v>2364</v>
      </c>
    </row>
    <row r="80" spans="1:1">
      <c r="A80" s="23" t="s">
        <v>2365</v>
      </c>
    </row>
    <row r="81" spans="1:1">
      <c r="A81" s="19" t="s">
        <v>2355</v>
      </c>
    </row>
    <row r="82" spans="1:1">
      <c r="A82" s="23" t="s">
        <v>2366</v>
      </c>
    </row>
    <row r="83" spans="1:1">
      <c r="A83" s="23" t="s">
        <v>15</v>
      </c>
    </row>
    <row r="84" spans="1:1">
      <c r="A84" s="23" t="s">
        <v>2367</v>
      </c>
    </row>
    <row r="85" spans="1:1">
      <c r="A85" s="23" t="s">
        <v>2368</v>
      </c>
    </row>
    <row r="86" spans="1:1">
      <c r="A86" s="23" t="s">
        <v>2369</v>
      </c>
    </row>
    <row r="87" spans="1:1">
      <c r="A87" s="23" t="s">
        <v>2370</v>
      </c>
    </row>
    <row r="88" spans="1:1">
      <c r="A88" s="23" t="s">
        <v>2371</v>
      </c>
    </row>
    <row r="89" spans="1:1">
      <c r="A89" s="23" t="s">
        <v>2372</v>
      </c>
    </row>
    <row r="90" spans="1:1">
      <c r="A90" s="23" t="s">
        <v>2373</v>
      </c>
    </row>
    <row r="91" spans="1:1">
      <c r="A91" s="23" t="s">
        <v>30</v>
      </c>
    </row>
    <row r="92" spans="1:1">
      <c r="A92" s="23" t="s">
        <v>2375</v>
      </c>
    </row>
    <row r="93" spans="1:1" ht="16.5">
      <c r="A93" s="23" t="s">
        <v>2374</v>
      </c>
    </row>
    <row r="94" spans="1:1">
      <c r="A94" s="23" t="s">
        <v>2376</v>
      </c>
    </row>
    <row r="95" spans="1:1">
      <c r="A95" s="19" t="s">
        <v>2432</v>
      </c>
    </row>
    <row r="96" spans="1:1">
      <c r="A96" s="23" t="s">
        <v>2379</v>
      </c>
    </row>
    <row r="97" spans="1:1">
      <c r="A97" s="19" t="s">
        <v>2380</v>
      </c>
    </row>
    <row r="98" spans="1:1" ht="16.5">
      <c r="A98" s="23" t="s">
        <v>2381</v>
      </c>
    </row>
    <row r="99" spans="1:1">
      <c r="A99" s="23" t="s">
        <v>2384</v>
      </c>
    </row>
    <row r="100" spans="1:1">
      <c r="A100" s="23" t="s">
        <v>2382</v>
      </c>
    </row>
    <row r="101" spans="1:1">
      <c r="A101" s="19" t="s">
        <v>2385</v>
      </c>
    </row>
    <row r="102" spans="1:1">
      <c r="A102" s="23" t="s">
        <v>2386</v>
      </c>
    </row>
    <row r="103" spans="1:1">
      <c r="A103" s="19" t="s">
        <v>2387</v>
      </c>
    </row>
    <row r="104" spans="1:1">
      <c r="A104" s="23" t="s">
        <v>2388</v>
      </c>
    </row>
    <row r="105" spans="1:1">
      <c r="A105" s="19" t="s">
        <v>2389</v>
      </c>
    </row>
    <row r="106" spans="1:1">
      <c r="A106" s="19" t="s">
        <v>2470</v>
      </c>
    </row>
    <row r="107" spans="1:1">
      <c r="A107" s="23" t="s">
        <v>2390</v>
      </c>
    </row>
    <row r="108" spans="1:1">
      <c r="A108" s="19" t="s">
        <v>2391</v>
      </c>
    </row>
    <row r="109" spans="1:1">
      <c r="A109" s="23" t="s">
        <v>27</v>
      </c>
    </row>
    <row r="110" spans="1:1">
      <c r="A110" s="19" t="s">
        <v>2392</v>
      </c>
    </row>
    <row r="111" spans="1:1">
      <c r="A111" s="19" t="s">
        <v>2393</v>
      </c>
    </row>
    <row r="112" spans="1:1">
      <c r="A112" s="19" t="s">
        <v>2394</v>
      </c>
    </row>
    <row r="113" spans="1:1">
      <c r="A113" s="19" t="s">
        <v>2416</v>
      </c>
    </row>
    <row r="114" spans="1:1">
      <c r="A114" s="19" t="s">
        <v>2395</v>
      </c>
    </row>
    <row r="115" spans="1:1">
      <c r="A115" s="19" t="s">
        <v>2396</v>
      </c>
    </row>
    <row r="116" spans="1:1">
      <c r="A116" s="23" t="s">
        <v>2397</v>
      </c>
    </row>
    <row r="117" spans="1:1">
      <c r="A117" s="19" t="s">
        <v>2415</v>
      </c>
    </row>
    <row r="118" spans="1:1">
      <c r="A118" s="19" t="s">
        <v>2400</v>
      </c>
    </row>
    <row r="119" spans="1:1">
      <c r="A119" s="19" t="s">
        <v>2398</v>
      </c>
    </row>
    <row r="120" spans="1:1">
      <c r="A120" s="23" t="s">
        <v>2399</v>
      </c>
    </row>
    <row r="121" spans="1:1">
      <c r="A121" s="19" t="s">
        <v>2401</v>
      </c>
    </row>
    <row r="122" spans="1:1">
      <c r="A122" s="19" t="s">
        <v>2402</v>
      </c>
    </row>
    <row r="123" spans="1:1">
      <c r="A123" s="23" t="s">
        <v>2403</v>
      </c>
    </row>
    <row r="124" spans="1:1">
      <c r="A124" s="19" t="s">
        <v>2383</v>
      </c>
    </row>
    <row r="125" spans="1:1">
      <c r="A125" s="23" t="s">
        <v>2404</v>
      </c>
    </row>
    <row r="126" spans="1:1">
      <c r="A126" s="23" t="s">
        <v>2406</v>
      </c>
    </row>
    <row r="127" spans="1:1">
      <c r="A127" s="19" t="s">
        <v>2407</v>
      </c>
    </row>
    <row r="128" spans="1:1" ht="16.5">
      <c r="A128" s="23" t="s">
        <v>2408</v>
      </c>
    </row>
    <row r="129" spans="1:1">
      <c r="A129" s="23" t="s">
        <v>1854</v>
      </c>
    </row>
    <row r="130" spans="1:1">
      <c r="A130" s="19" t="s">
        <v>2411</v>
      </c>
    </row>
    <row r="131" spans="1:1">
      <c r="A131" s="23" t="s">
        <v>2413</v>
      </c>
    </row>
    <row r="132" spans="1:1">
      <c r="A132" s="19" t="s">
        <v>2412</v>
      </c>
    </row>
    <row r="133" spans="1:1">
      <c r="A133" s="19" t="s">
        <v>2410</v>
      </c>
    </row>
    <row r="134" spans="1:1">
      <c r="A134" s="23" t="s">
        <v>2377</v>
      </c>
    </row>
    <row r="135" spans="1:1">
      <c r="A135" s="23" t="s">
        <v>2414</v>
      </c>
    </row>
    <row r="136" spans="1:1">
      <c r="A136" s="19" t="s">
        <v>2405</v>
      </c>
    </row>
    <row r="137" spans="1:1">
      <c r="A137" s="19" t="s">
        <v>2418</v>
      </c>
    </row>
    <row r="138" spans="1:1">
      <c r="A138" s="19" t="s">
        <v>2417</v>
      </c>
    </row>
    <row r="139" spans="1:1">
      <c r="A139" s="19" t="s">
        <v>2419</v>
      </c>
    </row>
    <row r="140" spans="1:1">
      <c r="A140" s="19" t="s">
        <v>2420</v>
      </c>
    </row>
    <row r="141" spans="1:1">
      <c r="A141" s="23" t="s">
        <v>2421</v>
      </c>
    </row>
    <row r="142" spans="1:1">
      <c r="A142" s="23" t="s">
        <v>2422</v>
      </c>
    </row>
    <row r="143" spans="1:1">
      <c r="A143" s="23" t="s">
        <v>2424</v>
      </c>
    </row>
    <row r="144" spans="1:1">
      <c r="A144" s="23" t="s">
        <v>2425</v>
      </c>
    </row>
    <row r="145" spans="1:1">
      <c r="A145" s="19" t="s">
        <v>2428</v>
      </c>
    </row>
    <row r="146" spans="1:1">
      <c r="A146" s="23" t="s">
        <v>2429</v>
      </c>
    </row>
    <row r="147" spans="1:1">
      <c r="A147" s="23" t="s">
        <v>2430</v>
      </c>
    </row>
    <row r="148" spans="1:1">
      <c r="A148" s="19" t="s">
        <v>2431</v>
      </c>
    </row>
    <row r="149" spans="1:1">
      <c r="A149" s="19" t="s">
        <v>2452</v>
      </c>
    </row>
    <row r="150" spans="1:1">
      <c r="A150" s="19" t="s">
        <v>2433</v>
      </c>
    </row>
    <row r="151" spans="1:1" ht="28.5">
      <c r="A151" s="19" t="s">
        <v>2434</v>
      </c>
    </row>
    <row r="152" spans="1:1">
      <c r="A152" s="19" t="s">
        <v>2342</v>
      </c>
    </row>
    <row r="153" spans="1:1">
      <c r="A153" s="19" t="s">
        <v>2435</v>
      </c>
    </row>
    <row r="154" spans="1:1">
      <c r="A154" s="19" t="s">
        <v>2032</v>
      </c>
    </row>
    <row r="155" spans="1:1">
      <c r="A155" s="19" t="s">
        <v>2436</v>
      </c>
    </row>
    <row r="156" spans="1:1">
      <c r="A156" s="23" t="s">
        <v>2437</v>
      </c>
    </row>
    <row r="157" spans="1:1">
      <c r="A157" s="19" t="s">
        <v>2438</v>
      </c>
    </row>
    <row r="158" spans="1:1">
      <c r="A158" s="23" t="s">
        <v>2439</v>
      </c>
    </row>
    <row r="159" spans="1:1">
      <c r="A159" s="19" t="s">
        <v>2440</v>
      </c>
    </row>
    <row r="160" spans="1:1">
      <c r="A160" s="19" t="s">
        <v>2441</v>
      </c>
    </row>
    <row r="161" spans="1:1">
      <c r="A161" s="23" t="s">
        <v>2442</v>
      </c>
    </row>
    <row r="162" spans="1:1">
      <c r="A162" s="23" t="s">
        <v>2443</v>
      </c>
    </row>
    <row r="163" spans="1:1">
      <c r="A163" s="23" t="s">
        <v>2445</v>
      </c>
    </row>
    <row r="164" spans="1:1">
      <c r="A164" s="19" t="s">
        <v>2313</v>
      </c>
    </row>
    <row r="165" spans="1:1" ht="16.5">
      <c r="A165" s="23" t="s">
        <v>2446</v>
      </c>
    </row>
    <row r="166" spans="1:1">
      <c r="A166" s="23" t="s">
        <v>2447</v>
      </c>
    </row>
    <row r="167" spans="1:1">
      <c r="A167" s="23" t="s">
        <v>2378</v>
      </c>
    </row>
    <row r="168" spans="1:1">
      <c r="A168" s="19" t="s">
        <v>2450</v>
      </c>
    </row>
    <row r="169" spans="1:1">
      <c r="A169" s="23" t="s">
        <v>2449</v>
      </c>
    </row>
    <row r="170" spans="1:1">
      <c r="A170" s="19" t="s">
        <v>2324</v>
      </c>
    </row>
    <row r="171" spans="1:1">
      <c r="A171" s="23" t="s">
        <v>2451</v>
      </c>
    </row>
    <row r="172" spans="1:1">
      <c r="A172" s="19" t="s">
        <v>2453</v>
      </c>
    </row>
    <row r="173" spans="1:1">
      <c r="A173" s="19" t="s">
        <v>2454</v>
      </c>
    </row>
    <row r="174" spans="1:1">
      <c r="A174" s="23" t="s">
        <v>2455</v>
      </c>
    </row>
    <row r="175" spans="1:1">
      <c r="A175" s="23" t="s">
        <v>2456</v>
      </c>
    </row>
    <row r="176" spans="1:1">
      <c r="A176" s="23" t="s">
        <v>2457</v>
      </c>
    </row>
    <row r="177" spans="1:1">
      <c r="A177" s="23" t="s">
        <v>2328</v>
      </c>
    </row>
    <row r="178" spans="1:1">
      <c r="A178" s="19" t="s">
        <v>2458</v>
      </c>
    </row>
    <row r="179" spans="1:1">
      <c r="A179" s="19" t="s">
        <v>2472</v>
      </c>
    </row>
    <row r="180" spans="1:1">
      <c r="A180" s="23" t="s">
        <v>2459</v>
      </c>
    </row>
    <row r="181" spans="1:1">
      <c r="A181" s="19" t="s">
        <v>2427</v>
      </c>
    </row>
    <row r="182" spans="1:1">
      <c r="A182" s="19" t="s">
        <v>2460</v>
      </c>
    </row>
    <row r="183" spans="1:1">
      <c r="A183" s="19" t="s">
        <v>2461</v>
      </c>
    </row>
    <row r="184" spans="1:1" ht="28.5">
      <c r="A184" s="19" t="s">
        <v>2462</v>
      </c>
    </row>
    <row r="185" spans="1:1">
      <c r="A185" s="23" t="s">
        <v>2464</v>
      </c>
    </row>
    <row r="186" spans="1:1">
      <c r="A186" s="23" t="s">
        <v>2465</v>
      </c>
    </row>
    <row r="187" spans="1:1">
      <c r="A187" s="19" t="s">
        <v>2466</v>
      </c>
    </row>
    <row r="188" spans="1:1">
      <c r="A188" s="19" t="s">
        <v>2467</v>
      </c>
    </row>
    <row r="189" spans="1:1">
      <c r="A189" s="23" t="s">
        <v>2468</v>
      </c>
    </row>
    <row r="190" spans="1:1">
      <c r="A190" s="23" t="s">
        <v>2469</v>
      </c>
    </row>
    <row r="191" spans="1:1">
      <c r="A191" s="23" t="s">
        <v>2008</v>
      </c>
    </row>
    <row r="192" spans="1:1">
      <c r="A192" s="23" t="s">
        <v>2475</v>
      </c>
    </row>
    <row r="193" spans="1:1">
      <c r="A193" s="19" t="s">
        <v>2476</v>
      </c>
    </row>
    <row r="194" spans="1:1">
      <c r="A194" s="19" t="s">
        <v>2362</v>
      </c>
    </row>
    <row r="195" spans="1:1">
      <c r="A195" s="23" t="s">
        <v>2477</v>
      </c>
    </row>
    <row r="196" spans="1:1">
      <c r="A196" s="23" t="s">
        <v>2444</v>
      </c>
    </row>
    <row r="197" spans="1:1">
      <c r="A197" s="25" t="s">
        <v>2478</v>
      </c>
    </row>
    <row r="198" spans="1:1">
      <c r="A198" s="23" t="s">
        <v>2479</v>
      </c>
    </row>
    <row r="199" spans="1:1">
      <c r="A199" s="23" t="s">
        <v>2448</v>
      </c>
    </row>
    <row r="200" spans="1:1">
      <c r="A200" s="23" t="s">
        <v>35</v>
      </c>
    </row>
  </sheetData>
  <autoFilter ref="A1:A199">
    <sortState ref="A2:A199">
      <sortCondition ref="A1:A199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8"/>
  <sheetViews>
    <sheetView workbookViewId="0">
      <selection activeCell="B3" sqref="B3"/>
    </sheetView>
  </sheetViews>
  <sheetFormatPr defaultRowHeight="15"/>
  <cols>
    <col min="1" max="1" width="11.28515625" customWidth="1"/>
  </cols>
  <sheetData>
    <row r="1" spans="1:1">
      <c r="A1" s="1"/>
    </row>
    <row r="2" spans="1:1">
      <c r="A2" s="1" t="s">
        <v>17</v>
      </c>
    </row>
    <row r="3" spans="1:1">
      <c r="A3" s="1" t="s">
        <v>3583</v>
      </c>
    </row>
    <row r="4" spans="1:1">
      <c r="A4" s="1" t="s">
        <v>13</v>
      </c>
    </row>
    <row r="5" spans="1:1">
      <c r="A5" s="1" t="s">
        <v>25</v>
      </c>
    </row>
    <row r="6" spans="1:1">
      <c r="A6" s="1" t="s">
        <v>3584</v>
      </c>
    </row>
    <row r="7" spans="1:1">
      <c r="A7" s="1" t="s">
        <v>56</v>
      </c>
    </row>
    <row r="8" spans="1:1">
      <c r="A8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8"/>
  <sheetViews>
    <sheetView workbookViewId="0">
      <selection activeCell="A8" sqref="A8"/>
    </sheetView>
  </sheetViews>
  <sheetFormatPr defaultRowHeight="15"/>
  <sheetData>
    <row r="1" spans="1:1">
      <c r="A1" s="2" t="s">
        <v>18</v>
      </c>
    </row>
    <row r="2" spans="1:1" ht="25.5">
      <c r="A2" s="2" t="s">
        <v>33</v>
      </c>
    </row>
    <row r="3" spans="1:1" ht="25.5">
      <c r="A3" s="2" t="s">
        <v>3581</v>
      </c>
    </row>
    <row r="4" spans="1:1">
      <c r="A4" s="2" t="s">
        <v>3582</v>
      </c>
    </row>
    <row r="5" spans="1:1">
      <c r="A5" s="2" t="s">
        <v>3585</v>
      </c>
    </row>
    <row r="6" spans="1:1" ht="25.5">
      <c r="A6" s="2" t="s">
        <v>3586</v>
      </c>
    </row>
    <row r="7" spans="1:1" ht="25.5">
      <c r="A7" s="2" t="s">
        <v>3588</v>
      </c>
    </row>
    <row r="8" spans="1:1" ht="18" customHeight="1">
      <c r="A8" s="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5"/>
  <sheetViews>
    <sheetView workbookViewId="0">
      <selection activeCell="E18" sqref="E18"/>
    </sheetView>
  </sheetViews>
  <sheetFormatPr defaultRowHeight="15"/>
  <sheetData>
    <row r="1" spans="1:1">
      <c r="A1" s="2"/>
    </row>
    <row r="2" spans="1:1">
      <c r="A2" s="2" t="s">
        <v>4</v>
      </c>
    </row>
    <row r="3" spans="1:1">
      <c r="A3" s="2" t="s">
        <v>24</v>
      </c>
    </row>
    <row r="4" spans="1:1">
      <c r="A4" s="2" t="s">
        <v>16</v>
      </c>
    </row>
    <row r="5" spans="1:1">
      <c r="A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19</vt:i4>
      </vt:variant>
    </vt:vector>
  </HeadingPairs>
  <TitlesOfParts>
    <vt:vector size="31" baseType="lpstr">
      <vt:lpstr>Outbound Student</vt:lpstr>
      <vt:lpstr>Title</vt:lpstr>
      <vt:lpstr>Faculty</vt:lpstr>
      <vt:lpstr>Department</vt:lpstr>
      <vt:lpstr>Program</vt:lpstr>
      <vt:lpstr>FOS</vt:lpstr>
      <vt:lpstr>Program_Pro</vt:lpstr>
      <vt:lpstr>Country</vt:lpstr>
      <vt:lpstr>Nationality</vt:lpstr>
      <vt:lpstr>Type</vt:lpstr>
      <vt:lpstr>Status</vt:lpstr>
      <vt:lpstr>Level</vt:lpstr>
      <vt:lpstr>Continents</vt:lpstr>
      <vt:lpstr>Country_Code</vt:lpstr>
      <vt:lpstr>Country_Name</vt:lpstr>
      <vt:lpstr>DEPARTMENT_CODE</vt:lpstr>
      <vt:lpstr>DEPT_NAME_EN</vt:lpstr>
      <vt:lpstr>FACULTY_CODE</vt:lpstr>
      <vt:lpstr>FACULTY_NAME_EN</vt:lpstr>
      <vt:lpstr>FOS_Code</vt:lpstr>
      <vt:lpstr>FOS_Name_En</vt:lpstr>
      <vt:lpstr>Level</vt:lpstr>
      <vt:lpstr>Nationality</vt:lpstr>
      <vt:lpstr>'Outbound Student'!Print_Area</vt:lpstr>
      <vt:lpstr>Program_Code</vt:lpstr>
      <vt:lpstr>Program_Name_En</vt:lpstr>
      <vt:lpstr>Program_Project_Code</vt:lpstr>
      <vt:lpstr>Program_Project_Name</vt:lpstr>
      <vt:lpstr>Status_Std</vt:lpstr>
      <vt:lpstr>Title</vt:lpstr>
      <vt:lpstr>Type_Of_Std</vt:lpstr>
    </vt:vector>
  </TitlesOfParts>
  <Company>KMUTT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2012-05-16T10:00:02Z</dcterms:created>
  <dc:creator>User</dc:creator>
  <lastModifiedBy>GJ_Jirayu</lastModifiedBy>
  <lastPrinted>2016-05-26T07:23:13Z</lastPrinted>
  <dcterms:modified xsi:type="dcterms:W3CDTF">2017-09-22T10:25:58Z</dcterms:modified>
</coreProperties>
</file>