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del\Documents\GLAMOS\GLAMOS GitHub\database\src\UPDATE\base_data\"/>
    </mc:Choice>
  </mc:AlternateContent>
  <bookViews>
    <workbookView xWindow="0" yWindow="0" windowWidth="28800" windowHeight="12810"/>
  </bookViews>
  <sheets>
    <sheet name="it" sheetId="8" r:id="rId1"/>
    <sheet name="Sheet1" sheetId="11" r:id="rId2"/>
    <sheet name="SQL" sheetId="9" r:id="rId3"/>
    <sheet name="SQL4SpecialChar" sheetId="10" r:id="rId4"/>
  </sheets>
  <definedNames>
    <definedName name="_xlnm._FilterDatabase" localSheetId="0" hidden="1">it!$A$1:$F$155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9" l="1"/>
  <c r="F3" i="8" l="1"/>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2"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3" i="8"/>
  <c r="J4" i="8"/>
  <c r="J5" i="8"/>
  <c r="J6" i="8"/>
  <c r="J7" i="8"/>
  <c r="J8" i="8"/>
  <c r="J9" i="8"/>
  <c r="J10" i="8"/>
  <c r="J11" i="8"/>
  <c r="J12" i="8"/>
  <c r="J13" i="8"/>
  <c r="J14" i="8"/>
  <c r="J15" i="8"/>
  <c r="J16" i="8"/>
  <c r="J17" i="8"/>
  <c r="J18" i="8"/>
  <c r="J19" i="8"/>
  <c r="J20" i="8"/>
  <c r="J21" i="8"/>
  <c r="J2" i="8"/>
  <c r="R50" i="8"/>
  <c r="R3" i="8" l="1"/>
  <c r="S3" i="8"/>
  <c r="T3" i="8"/>
  <c r="R4" i="8"/>
  <c r="S4" i="8"/>
  <c r="T4" i="8"/>
  <c r="R5" i="8"/>
  <c r="S5" i="8"/>
  <c r="T5" i="8"/>
  <c r="R6" i="8"/>
  <c r="S6" i="8"/>
  <c r="T6" i="8"/>
  <c r="R7" i="8"/>
  <c r="S7" i="8"/>
  <c r="T7" i="8"/>
  <c r="R8" i="8"/>
  <c r="S8" i="8"/>
  <c r="T8" i="8"/>
  <c r="R9" i="8"/>
  <c r="S9" i="8"/>
  <c r="T9" i="8"/>
  <c r="R10" i="8"/>
  <c r="S10" i="8"/>
  <c r="T10" i="8"/>
  <c r="R11" i="8"/>
  <c r="S11" i="8"/>
  <c r="T11" i="8"/>
  <c r="R12" i="8"/>
  <c r="S12" i="8"/>
  <c r="T12" i="8"/>
  <c r="R13" i="8"/>
  <c r="S13" i="8"/>
  <c r="T13" i="8"/>
  <c r="R14" i="8"/>
  <c r="S14" i="8"/>
  <c r="T14" i="8"/>
  <c r="R15" i="8"/>
  <c r="S15" i="8"/>
  <c r="T15" i="8"/>
  <c r="R16" i="8"/>
  <c r="S16" i="8"/>
  <c r="T16" i="8"/>
  <c r="R17" i="8"/>
  <c r="S17" i="8"/>
  <c r="T17" i="8"/>
  <c r="R18" i="8"/>
  <c r="S18" i="8"/>
  <c r="T18" i="8"/>
  <c r="R19" i="8"/>
  <c r="S19" i="8"/>
  <c r="T19" i="8"/>
  <c r="R20" i="8"/>
  <c r="S20" i="8"/>
  <c r="T20" i="8"/>
  <c r="R21" i="8"/>
  <c r="S21" i="8"/>
  <c r="T21" i="8"/>
  <c r="R22" i="8"/>
  <c r="S22" i="8"/>
  <c r="T22" i="8"/>
  <c r="R23" i="8"/>
  <c r="S23" i="8"/>
  <c r="T23" i="8"/>
  <c r="R24" i="8"/>
  <c r="S24" i="8"/>
  <c r="T24" i="8"/>
  <c r="R25" i="8"/>
  <c r="S25" i="8"/>
  <c r="T25" i="8"/>
  <c r="R26" i="8"/>
  <c r="S26" i="8"/>
  <c r="T26" i="8"/>
  <c r="R27" i="8"/>
  <c r="S27" i="8"/>
  <c r="T27" i="8"/>
  <c r="R28" i="8"/>
  <c r="S28" i="8"/>
  <c r="T28" i="8"/>
  <c r="R29" i="8"/>
  <c r="S29" i="8"/>
  <c r="T29" i="8"/>
  <c r="R30" i="8"/>
  <c r="S30" i="8"/>
  <c r="T30" i="8"/>
  <c r="R31" i="8"/>
  <c r="S31" i="8"/>
  <c r="T31" i="8"/>
  <c r="R32" i="8"/>
  <c r="S32" i="8"/>
  <c r="T32" i="8"/>
  <c r="R33" i="8"/>
  <c r="S33" i="8"/>
  <c r="T33" i="8"/>
  <c r="R34" i="8"/>
  <c r="S34" i="8"/>
  <c r="T34" i="8"/>
  <c r="R35" i="8"/>
  <c r="S35" i="8"/>
  <c r="T35" i="8"/>
  <c r="R36" i="8"/>
  <c r="S36" i="8"/>
  <c r="T36" i="8"/>
  <c r="R37" i="8"/>
  <c r="S37" i="8"/>
  <c r="T37" i="8"/>
  <c r="R38" i="8"/>
  <c r="S38" i="8"/>
  <c r="T38" i="8"/>
  <c r="R39" i="8"/>
  <c r="S39" i="8"/>
  <c r="T39" i="8"/>
  <c r="R40" i="8"/>
  <c r="S40" i="8"/>
  <c r="T40" i="8"/>
  <c r="R41" i="8"/>
  <c r="S41" i="8"/>
  <c r="T41" i="8"/>
  <c r="R42" i="8"/>
  <c r="S42" i="8"/>
  <c r="T42" i="8"/>
  <c r="R43" i="8"/>
  <c r="S43" i="8"/>
  <c r="T43" i="8"/>
  <c r="R44" i="8"/>
  <c r="S44" i="8"/>
  <c r="T44" i="8"/>
  <c r="R45" i="8"/>
  <c r="S45" i="8"/>
  <c r="T45" i="8"/>
  <c r="R46" i="8"/>
  <c r="S46" i="8"/>
  <c r="T46" i="8"/>
  <c r="R47" i="8"/>
  <c r="S47" i="8"/>
  <c r="T47" i="8"/>
  <c r="R48" i="8"/>
  <c r="S48" i="8"/>
  <c r="T48" i="8"/>
  <c r="R49" i="8"/>
  <c r="S49" i="8"/>
  <c r="T49" i="8"/>
  <c r="S50" i="8"/>
  <c r="T50" i="8"/>
  <c r="R51" i="8"/>
  <c r="S51" i="8"/>
  <c r="T51" i="8"/>
  <c r="R52" i="8"/>
  <c r="S52" i="8"/>
  <c r="T52" i="8"/>
  <c r="R53" i="8"/>
  <c r="S53" i="8"/>
  <c r="T53" i="8"/>
  <c r="R54" i="8"/>
  <c r="S54" i="8"/>
  <c r="T54" i="8"/>
  <c r="R55" i="8"/>
  <c r="S55" i="8"/>
  <c r="T55" i="8"/>
  <c r="R56" i="8"/>
  <c r="S56" i="8"/>
  <c r="T56" i="8"/>
  <c r="R57" i="8"/>
  <c r="S57" i="8"/>
  <c r="T57" i="8"/>
  <c r="R58" i="8"/>
  <c r="S58" i="8"/>
  <c r="T58" i="8"/>
  <c r="R59" i="8"/>
  <c r="S59" i="8"/>
  <c r="T59" i="8"/>
  <c r="R60" i="8"/>
  <c r="S60" i="8"/>
  <c r="T60" i="8"/>
  <c r="R61" i="8"/>
  <c r="S61" i="8"/>
  <c r="T61" i="8"/>
  <c r="R62" i="8"/>
  <c r="S62" i="8"/>
  <c r="T62" i="8"/>
  <c r="R63" i="8"/>
  <c r="S63" i="8"/>
  <c r="T63" i="8"/>
  <c r="R64" i="8"/>
  <c r="S64" i="8"/>
  <c r="T64" i="8"/>
  <c r="R65" i="8"/>
  <c r="S65" i="8"/>
  <c r="T65" i="8"/>
  <c r="R66" i="8"/>
  <c r="S66" i="8"/>
  <c r="T66" i="8"/>
  <c r="R67" i="8"/>
  <c r="S67" i="8"/>
  <c r="T67" i="8"/>
  <c r="R68" i="8"/>
  <c r="S68" i="8"/>
  <c r="T68" i="8"/>
  <c r="R69" i="8"/>
  <c r="S69" i="8"/>
  <c r="T69" i="8"/>
  <c r="R70" i="8"/>
  <c r="S70" i="8"/>
  <c r="T70" i="8"/>
  <c r="R71" i="8"/>
  <c r="S71" i="8"/>
  <c r="T71" i="8"/>
  <c r="R72" i="8"/>
  <c r="S72" i="8"/>
  <c r="T72" i="8"/>
  <c r="R73" i="8"/>
  <c r="S73" i="8"/>
  <c r="T73" i="8"/>
  <c r="R74" i="8"/>
  <c r="S74" i="8"/>
  <c r="T74" i="8"/>
  <c r="R75" i="8"/>
  <c r="S75" i="8"/>
  <c r="T75" i="8"/>
  <c r="R76" i="8"/>
  <c r="S76" i="8"/>
  <c r="T76" i="8"/>
  <c r="R77" i="8"/>
  <c r="S77" i="8"/>
  <c r="T77" i="8"/>
  <c r="R78" i="8"/>
  <c r="S78" i="8"/>
  <c r="T78" i="8"/>
  <c r="R79" i="8"/>
  <c r="S79" i="8"/>
  <c r="T79" i="8"/>
  <c r="R80" i="8"/>
  <c r="S80" i="8"/>
  <c r="T80" i="8"/>
  <c r="R81" i="8"/>
  <c r="S81" i="8"/>
  <c r="T81" i="8"/>
  <c r="R82" i="8"/>
  <c r="S82" i="8"/>
  <c r="T82" i="8"/>
  <c r="R83" i="8"/>
  <c r="S83" i="8"/>
  <c r="T83" i="8"/>
  <c r="R84" i="8"/>
  <c r="S84" i="8"/>
  <c r="T84" i="8"/>
  <c r="R85" i="8"/>
  <c r="S85" i="8"/>
  <c r="T85" i="8"/>
  <c r="R86" i="8"/>
  <c r="S86" i="8"/>
  <c r="T86" i="8"/>
  <c r="R87" i="8"/>
  <c r="S87" i="8"/>
  <c r="T87" i="8"/>
  <c r="R88" i="8"/>
  <c r="S88" i="8"/>
  <c r="T88" i="8"/>
  <c r="R89" i="8"/>
  <c r="S89" i="8"/>
  <c r="T89" i="8"/>
  <c r="R90" i="8"/>
  <c r="S90" i="8"/>
  <c r="T90" i="8"/>
  <c r="R91" i="8"/>
  <c r="S91" i="8"/>
  <c r="T91" i="8"/>
  <c r="R92" i="8"/>
  <c r="S92" i="8"/>
  <c r="T92" i="8"/>
  <c r="R93" i="8"/>
  <c r="S93" i="8"/>
  <c r="T93" i="8"/>
  <c r="R94" i="8"/>
  <c r="S94" i="8"/>
  <c r="T94" i="8"/>
  <c r="R95" i="8"/>
  <c r="S95" i="8"/>
  <c r="T95" i="8"/>
  <c r="R96" i="8"/>
  <c r="S96" i="8"/>
  <c r="T96" i="8"/>
  <c r="R97" i="8"/>
  <c r="S97" i="8"/>
  <c r="T97" i="8"/>
  <c r="R98" i="8"/>
  <c r="S98" i="8"/>
  <c r="T98" i="8"/>
  <c r="R99" i="8"/>
  <c r="S99" i="8"/>
  <c r="T99" i="8"/>
  <c r="R100" i="8"/>
  <c r="S100" i="8"/>
  <c r="T100" i="8"/>
  <c r="R101" i="8"/>
  <c r="S101" i="8"/>
  <c r="T101" i="8"/>
  <c r="R102" i="8"/>
  <c r="S102" i="8"/>
  <c r="T102" i="8"/>
  <c r="R103" i="8"/>
  <c r="S103" i="8"/>
  <c r="T103" i="8"/>
  <c r="R104" i="8"/>
  <c r="S104" i="8"/>
  <c r="T104" i="8"/>
  <c r="R105" i="8"/>
  <c r="S105" i="8"/>
  <c r="T105" i="8"/>
  <c r="R106" i="8"/>
  <c r="S106" i="8"/>
  <c r="T106" i="8"/>
  <c r="R107" i="8"/>
  <c r="S107" i="8"/>
  <c r="T107" i="8"/>
  <c r="R108" i="8"/>
  <c r="S108" i="8"/>
  <c r="T108" i="8"/>
  <c r="R109" i="8"/>
  <c r="S109" i="8"/>
  <c r="T109" i="8"/>
  <c r="R110" i="8"/>
  <c r="S110" i="8"/>
  <c r="T110" i="8"/>
  <c r="R111" i="8"/>
  <c r="S111" i="8"/>
  <c r="T111" i="8"/>
  <c r="R112" i="8"/>
  <c r="S112" i="8"/>
  <c r="T112" i="8"/>
  <c r="R113" i="8"/>
  <c r="S113" i="8"/>
  <c r="T113" i="8"/>
  <c r="R114" i="8"/>
  <c r="S114" i="8"/>
  <c r="T114" i="8"/>
  <c r="R115" i="8"/>
  <c r="S115" i="8"/>
  <c r="T115" i="8"/>
  <c r="R116" i="8"/>
  <c r="S116" i="8"/>
  <c r="T116" i="8"/>
  <c r="R117" i="8"/>
  <c r="S117" i="8"/>
  <c r="T117" i="8"/>
  <c r="R118" i="8"/>
  <c r="S118" i="8"/>
  <c r="T118" i="8"/>
  <c r="R119" i="8"/>
  <c r="S119" i="8"/>
  <c r="T119" i="8"/>
  <c r="R120" i="8"/>
  <c r="S120" i="8"/>
  <c r="T120" i="8"/>
  <c r="R121" i="8"/>
  <c r="S121" i="8"/>
  <c r="T121" i="8"/>
  <c r="R122" i="8"/>
  <c r="S122" i="8"/>
  <c r="T122" i="8"/>
  <c r="R123" i="8"/>
  <c r="S123" i="8"/>
  <c r="T123" i="8"/>
  <c r="R124" i="8"/>
  <c r="S124" i="8"/>
  <c r="T124" i="8"/>
  <c r="R125" i="8"/>
  <c r="S125" i="8"/>
  <c r="T125" i="8"/>
  <c r="R126" i="8"/>
  <c r="S126" i="8"/>
  <c r="T126" i="8"/>
  <c r="R127" i="8"/>
  <c r="S127" i="8"/>
  <c r="T127" i="8"/>
  <c r="R128" i="8"/>
  <c r="S128" i="8"/>
  <c r="T128" i="8"/>
  <c r="R129" i="8"/>
  <c r="S129" i="8"/>
  <c r="T129" i="8"/>
  <c r="R130" i="8"/>
  <c r="S130" i="8"/>
  <c r="T130" i="8"/>
  <c r="R131" i="8"/>
  <c r="S131" i="8"/>
  <c r="T131" i="8"/>
  <c r="R132" i="8"/>
  <c r="S132" i="8"/>
  <c r="T132" i="8"/>
  <c r="R133" i="8"/>
  <c r="S133" i="8"/>
  <c r="T133" i="8"/>
  <c r="R134" i="8"/>
  <c r="S134" i="8"/>
  <c r="T134" i="8"/>
  <c r="R135" i="8"/>
  <c r="S135" i="8"/>
  <c r="T135" i="8"/>
  <c r="R136" i="8"/>
  <c r="S136" i="8"/>
  <c r="T136" i="8"/>
  <c r="R137" i="8"/>
  <c r="S137" i="8"/>
  <c r="T137" i="8"/>
  <c r="R138" i="8"/>
  <c r="S138" i="8"/>
  <c r="T138" i="8"/>
  <c r="R139" i="8"/>
  <c r="S139" i="8"/>
  <c r="T139" i="8"/>
  <c r="R140" i="8"/>
  <c r="S140" i="8"/>
  <c r="T140" i="8"/>
  <c r="R141" i="8"/>
  <c r="S141" i="8"/>
  <c r="T141" i="8"/>
  <c r="R142" i="8"/>
  <c r="S142" i="8"/>
  <c r="T142" i="8"/>
  <c r="R143" i="8"/>
  <c r="S143" i="8"/>
  <c r="T143" i="8"/>
  <c r="R144" i="8"/>
  <c r="S144" i="8"/>
  <c r="T144" i="8"/>
  <c r="R145" i="8"/>
  <c r="S145" i="8"/>
  <c r="T145" i="8"/>
  <c r="R146" i="8"/>
  <c r="S146" i="8"/>
  <c r="T146" i="8"/>
  <c r="R147" i="8"/>
  <c r="S147" i="8"/>
  <c r="T147" i="8"/>
  <c r="R148" i="8"/>
  <c r="S148" i="8"/>
  <c r="T148" i="8"/>
  <c r="R149" i="8"/>
  <c r="S149" i="8"/>
  <c r="T149" i="8"/>
  <c r="R150" i="8"/>
  <c r="S150" i="8"/>
  <c r="T150" i="8"/>
  <c r="R151" i="8"/>
  <c r="S151" i="8"/>
  <c r="T151" i="8"/>
  <c r="R152" i="8"/>
  <c r="S152" i="8"/>
  <c r="T152" i="8"/>
  <c r="R153" i="8"/>
  <c r="S153" i="8"/>
  <c r="T153" i="8"/>
  <c r="R154" i="8"/>
  <c r="S154" i="8"/>
  <c r="T154" i="8"/>
  <c r="R155" i="8"/>
  <c r="S155" i="8"/>
  <c r="T155" i="8"/>
  <c r="T2" i="8"/>
  <c r="S2" i="8"/>
  <c r="R2" i="8"/>
  <c r="Z2" i="8" s="1"/>
  <c r="P2" i="11"/>
  <c r="AF150" i="11"/>
  <c r="AF151" i="11"/>
  <c r="AF152" i="11"/>
  <c r="AF153" i="11"/>
  <c r="AF154" i="11"/>
  <c r="AF155"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F94" i="11"/>
  <c r="AF95" i="11"/>
  <c r="AF96" i="11"/>
  <c r="AF97" i="11"/>
  <c r="AF98" i="11"/>
  <c r="AF99" i="11"/>
  <c r="AF100" i="11"/>
  <c r="AF101" i="11"/>
  <c r="AF102" i="11"/>
  <c r="AF103" i="11"/>
  <c r="AF104" i="11"/>
  <c r="AF105" i="11"/>
  <c r="AF106" i="11"/>
  <c r="AF107" i="11"/>
  <c r="AF108" i="11"/>
  <c r="AF109" i="11"/>
  <c r="AF110" i="11"/>
  <c r="AF111" i="11"/>
  <c r="AF112" i="11"/>
  <c r="AF113" i="11"/>
  <c r="AF114" i="11"/>
  <c r="AF115" i="11"/>
  <c r="AF116" i="11"/>
  <c r="AF117" i="11"/>
  <c r="AF118" i="11"/>
  <c r="AF119" i="11"/>
  <c r="AF120" i="11"/>
  <c r="AF121" i="11"/>
  <c r="AF122" i="11"/>
  <c r="AF123" i="11"/>
  <c r="AF124" i="11"/>
  <c r="AF125" i="11"/>
  <c r="AF126" i="11"/>
  <c r="AF127" i="11"/>
  <c r="AF128" i="11"/>
  <c r="AF129" i="11"/>
  <c r="AF130" i="11"/>
  <c r="AF131" i="11"/>
  <c r="AF132" i="11"/>
  <c r="AF133" i="11"/>
  <c r="AF134" i="11"/>
  <c r="AF135" i="11"/>
  <c r="AF136" i="11"/>
  <c r="AF137" i="11"/>
  <c r="AF138" i="11"/>
  <c r="AF139" i="11"/>
  <c r="AF140" i="11"/>
  <c r="AF141" i="11"/>
  <c r="AF142" i="11"/>
  <c r="AF143" i="11"/>
  <c r="AF144" i="11"/>
  <c r="AF145" i="11"/>
  <c r="AF146" i="11"/>
  <c r="AF147" i="11"/>
  <c r="AF148" i="11"/>
  <c r="AF149" i="11"/>
  <c r="AF2" i="11"/>
  <c r="Z150" i="8" l="1"/>
  <c r="Z142" i="8"/>
  <c r="Z134" i="8"/>
  <c r="Z126" i="8"/>
  <c r="Z118" i="8"/>
  <c r="Z110" i="8"/>
  <c r="Z102" i="8"/>
  <c r="Z112" i="8"/>
  <c r="Z88" i="8"/>
  <c r="Z37" i="8"/>
  <c r="Z144" i="8"/>
  <c r="Z136" i="8"/>
  <c r="Z80" i="8"/>
  <c r="Z72" i="8"/>
  <c r="Z64" i="8"/>
  <c r="Z56" i="8"/>
  <c r="Z5" i="8"/>
  <c r="Z128" i="8"/>
  <c r="Z13" i="8"/>
  <c r="Z152" i="8"/>
  <c r="Z120" i="8"/>
  <c r="Z104" i="8"/>
  <c r="Z96" i="8"/>
  <c r="Z45" i="8"/>
  <c r="Z29" i="8"/>
  <c r="Z21" i="8"/>
  <c r="Z94" i="8"/>
  <c r="Z86" i="8"/>
  <c r="Z78" i="8"/>
  <c r="Z70" i="8"/>
  <c r="Z62" i="8"/>
  <c r="Z54" i="8"/>
  <c r="Z43" i="8"/>
  <c r="Z35" i="8"/>
  <c r="Z27" i="8"/>
  <c r="Z19" i="8"/>
  <c r="Z11" i="8"/>
  <c r="Z3" i="8"/>
  <c r="Z141" i="8"/>
  <c r="Z125" i="8"/>
  <c r="Z109" i="8"/>
  <c r="Z93" i="8"/>
  <c r="Z85" i="8"/>
  <c r="Z69" i="8"/>
  <c r="Z53" i="8"/>
  <c r="Z42" i="8"/>
  <c r="Z26" i="8"/>
  <c r="Z18" i="8"/>
  <c r="Z10" i="8"/>
  <c r="Z154" i="8"/>
  <c r="Z138" i="8"/>
  <c r="Z122" i="8"/>
  <c r="Z114" i="8"/>
  <c r="Z98" i="8"/>
  <c r="Z90" i="8"/>
  <c r="Z82" i="8"/>
  <c r="Z151" i="8"/>
  <c r="Z127" i="8"/>
  <c r="Z111" i="8"/>
  <c r="Z95" i="8"/>
  <c r="Z79" i="8"/>
  <c r="Z63" i="8"/>
  <c r="Z28" i="8"/>
  <c r="Z148" i="8"/>
  <c r="Z140" i="8"/>
  <c r="Z132" i="8"/>
  <c r="Z124" i="8"/>
  <c r="Z116" i="8"/>
  <c r="Z108" i="8"/>
  <c r="Z100" i="8"/>
  <c r="Z92" i="8"/>
  <c r="Z84" i="8"/>
  <c r="Z76" i="8"/>
  <c r="Z68" i="8"/>
  <c r="Z60" i="8"/>
  <c r="Z52" i="8"/>
  <c r="Z49" i="8"/>
  <c r="Z41" i="8"/>
  <c r="Z33" i="8"/>
  <c r="Z25" i="8"/>
  <c r="Z17" i="8"/>
  <c r="Z9" i="8"/>
  <c r="Z149" i="8"/>
  <c r="Z133" i="8"/>
  <c r="Z117" i="8"/>
  <c r="Z101" i="8"/>
  <c r="Z77" i="8"/>
  <c r="Z61" i="8"/>
  <c r="Z50" i="8"/>
  <c r="Z34" i="8"/>
  <c r="Z146" i="8"/>
  <c r="Z130" i="8"/>
  <c r="Z106" i="8"/>
  <c r="Z74" i="8"/>
  <c r="Z66" i="8"/>
  <c r="Z58" i="8"/>
  <c r="Z47" i="8"/>
  <c r="Z39" i="8"/>
  <c r="Z31" i="8"/>
  <c r="Z23" i="8"/>
  <c r="Z15" i="8"/>
  <c r="Z7" i="8"/>
  <c r="Z143" i="8"/>
  <c r="Z135" i="8"/>
  <c r="Z119" i="8"/>
  <c r="Z103" i="8"/>
  <c r="Z87" i="8"/>
  <c r="Z71" i="8"/>
  <c r="Z55" i="8"/>
  <c r="Z44" i="8"/>
  <c r="Z36" i="8"/>
  <c r="Z20" i="8"/>
  <c r="Z12" i="8"/>
  <c r="Z4" i="8"/>
  <c r="Z153" i="8"/>
  <c r="Z145" i="8"/>
  <c r="Z137" i="8"/>
  <c r="Z129" i="8"/>
  <c r="Z121" i="8"/>
  <c r="Z113" i="8"/>
  <c r="Z105" i="8"/>
  <c r="Z97" i="8"/>
  <c r="Z89" i="8"/>
  <c r="Z81" i="8"/>
  <c r="Z73" i="8"/>
  <c r="Z65" i="8"/>
  <c r="Z57" i="8"/>
  <c r="Z46" i="8"/>
  <c r="Z38" i="8"/>
  <c r="Z30" i="8"/>
  <c r="Z22" i="8"/>
  <c r="Z14" i="8"/>
  <c r="Z6" i="8"/>
  <c r="Z155" i="8"/>
  <c r="Z147" i="8"/>
  <c r="Z139" i="8"/>
  <c r="Z131" i="8"/>
  <c r="Z123" i="8"/>
  <c r="Z115" i="8"/>
  <c r="Z107" i="8"/>
  <c r="Z99" i="8"/>
  <c r="Z91" i="8"/>
  <c r="Z83" i="8"/>
  <c r="Z75" i="8"/>
  <c r="Z67" i="8"/>
  <c r="Z59" i="8"/>
  <c r="Z51" i="8"/>
  <c r="Z48" i="8"/>
  <c r="Z40" i="8"/>
  <c r="Z32" i="8"/>
  <c r="Z24" i="8"/>
  <c r="Z16" i="8"/>
  <c r="Z8" i="8"/>
  <c r="A15" i="10"/>
  <c r="A2" i="10" l="1"/>
  <c r="A3" i="10"/>
  <c r="A4" i="10"/>
  <c r="A5" i="10"/>
  <c r="A6" i="10"/>
  <c r="A7" i="10"/>
  <c r="A8" i="10"/>
  <c r="A9" i="10"/>
  <c r="A10" i="10"/>
  <c r="A11" i="10"/>
  <c r="A12" i="10"/>
  <c r="A13" i="10"/>
  <c r="A14"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 i="9"/>
</calcChain>
</file>

<file path=xl/sharedStrings.xml><?xml version="1.0" encoding="utf-8"?>
<sst xmlns="http://schemas.openxmlformats.org/spreadsheetml/2006/main" count="2486" uniqueCount="530">
  <si>
    <t>Gornergletscher</t>
  </si>
  <si>
    <t>Fieschergletscher</t>
  </si>
  <si>
    <t>Unteraargletscher</t>
  </si>
  <si>
    <t>Oberaletschgletscher</t>
  </si>
  <si>
    <t>Rhonegletscher</t>
  </si>
  <si>
    <t>Feegletscher</t>
  </si>
  <si>
    <t>Zmuttgletscher</t>
  </si>
  <si>
    <t>Gauligletscher</t>
  </si>
  <si>
    <t>Allalingletscher</t>
  </si>
  <si>
    <t>Langgletscher</t>
  </si>
  <si>
    <t>Riedgletscher</t>
  </si>
  <si>
    <t>Steingletscher</t>
  </si>
  <si>
    <t>Mittelaletschgletscher</t>
  </si>
  <si>
    <t>Rosenlauigletscher</t>
  </si>
  <si>
    <t>Tschingelfirn</t>
  </si>
  <si>
    <t>Schwarzberggletscher</t>
  </si>
  <si>
    <t>Turtmanngletscher</t>
  </si>
  <si>
    <t>Griesgletscher</t>
  </si>
  <si>
    <t>Mellichgletscher</t>
  </si>
  <si>
    <t>Hohlichtgletscher</t>
  </si>
  <si>
    <t>Dammagletscher</t>
  </si>
  <si>
    <t>Oberaargletscher</t>
  </si>
  <si>
    <t>Bisgletscher</t>
  </si>
  <si>
    <t>Furgggletscher</t>
  </si>
  <si>
    <t>Hohberggletscher</t>
  </si>
  <si>
    <t>Breithorngletscher</t>
  </si>
  <si>
    <t>Silvrettagletscher</t>
  </si>
  <si>
    <t>Bifertenfirn</t>
  </si>
  <si>
    <t>Wildstrubelgletscher</t>
  </si>
  <si>
    <t>Brunnifirn</t>
  </si>
  <si>
    <t>Minstigergletscher</t>
  </si>
  <si>
    <t>Claridenfirn</t>
  </si>
  <si>
    <t>Alpjergletscher</t>
  </si>
  <si>
    <t>Hohlaubgletscher</t>
  </si>
  <si>
    <t>Driestgletscher</t>
  </si>
  <si>
    <t>Paradiesgletscher</t>
  </si>
  <si>
    <t>Tiefengletscher</t>
  </si>
  <si>
    <t>Festigletscher</t>
  </si>
  <si>
    <t>Gabelhorngletscher</t>
  </si>
  <si>
    <t>Guggigletscher</t>
  </si>
  <si>
    <t>Weissmiesgletscher</t>
  </si>
  <si>
    <t>Hengsterengletscher</t>
  </si>
  <si>
    <t>Hohbalmgletscher</t>
  </si>
  <si>
    <t>Eigergletscher</t>
  </si>
  <si>
    <t>Kaltwassergletscher</t>
  </si>
  <si>
    <t>Wallenburfirn</t>
  </si>
  <si>
    <t>Gamchigletscher</t>
  </si>
  <si>
    <t>Schwarzgletscher</t>
  </si>
  <si>
    <t>Griessenfirn</t>
  </si>
  <si>
    <t>Surettagletscher</t>
  </si>
  <si>
    <t>Ammertengletscher</t>
  </si>
  <si>
    <t>Griessfirn</t>
  </si>
  <si>
    <t>Muttgletscher</t>
  </si>
  <si>
    <t>Scalettagletscher</t>
  </si>
  <si>
    <t>Pizolgletscher</t>
  </si>
  <si>
    <t>Ofentalgletscher</t>
  </si>
  <si>
    <t>Grosser Aletschgletscher</t>
  </si>
  <si>
    <t>Glacier de Corbassière</t>
  </si>
  <si>
    <t>Vadret da Morteratsch</t>
  </si>
  <si>
    <t>Glacier de Zinal</t>
  </si>
  <si>
    <t>Hüfifirn</t>
  </si>
  <si>
    <t>Glacier d'Otemma</t>
  </si>
  <si>
    <t>Glacier du Mont Miné</t>
  </si>
  <si>
    <t>Oberer Grindelwaldgletscher</t>
  </si>
  <si>
    <t>Glacier de Ferpècle</t>
  </si>
  <si>
    <t>Vadret da Roseg</t>
  </si>
  <si>
    <t>Glacier de Saleina</t>
  </si>
  <si>
    <t>Vadrec del Forno</t>
  </si>
  <si>
    <t>Glacier du Mont Durand</t>
  </si>
  <si>
    <t>Glacier du Trient</t>
  </si>
  <si>
    <t>Glacier du Mont Collon</t>
  </si>
  <si>
    <t>Vadret da Palü</t>
  </si>
  <si>
    <t>Glacier de Moming</t>
  </si>
  <si>
    <t>Glacier du Giétro</t>
  </si>
  <si>
    <t>Vadret da Tschierva</t>
  </si>
  <si>
    <t>Glacier de Moiry</t>
  </si>
  <si>
    <t>Üssre Baltschiedergletscher</t>
  </si>
  <si>
    <t>Haut Glacier d'Arolla</t>
  </si>
  <si>
    <t>Glatt Firn</t>
  </si>
  <si>
    <t>Oberer Theodulgletscher</t>
  </si>
  <si>
    <t>Vadrec d'Albigna</t>
  </si>
  <si>
    <t>Blüemlisalpfirn</t>
  </si>
  <si>
    <t>Triftgletscher (Zermatt)</t>
  </si>
  <si>
    <t>Triftgletscher (Fiescher)</t>
  </si>
  <si>
    <t>Vadrec da Fedoz</t>
  </si>
  <si>
    <t>Vadret da Grialetsch</t>
  </si>
  <si>
    <t>Glacier de L'A Neuve</t>
  </si>
  <si>
    <t>Glacier de Valsorey</t>
  </si>
  <si>
    <t>Ghiacciaio del Basòdino</t>
  </si>
  <si>
    <t>Vadret dal Tremoggia</t>
  </si>
  <si>
    <t>Glatscher da Medel</t>
  </si>
  <si>
    <t>Glacier de la Tsesette</t>
  </si>
  <si>
    <t>Vadret da Porchabella</t>
  </si>
  <si>
    <t>Triftgletscher (Weissmies)</t>
  </si>
  <si>
    <t>Glacier du Weisshorn</t>
  </si>
  <si>
    <t>Glacier de Tseudet</t>
  </si>
  <si>
    <t>Glacier de L'En Darrey</t>
  </si>
  <si>
    <t>Glacier d'Orny</t>
  </si>
  <si>
    <t>Vadret dal Cambrena</t>
  </si>
  <si>
    <t>Glatscher dil Vorab</t>
  </si>
  <si>
    <t>Läntagletscher</t>
  </si>
  <si>
    <t>Glatscher da Lavaz</t>
  </si>
  <si>
    <t>Vadret Calderas</t>
  </si>
  <si>
    <t>Glatscher da Punteglias</t>
  </si>
  <si>
    <t>Glacier de Tortin</t>
  </si>
  <si>
    <t>Lämmerengletscher</t>
  </si>
  <si>
    <t>Firnalpeligletscher (Ost)</t>
  </si>
  <si>
    <t>Vadrecc di Bresciana</t>
  </si>
  <si>
    <t>Vadret da Sesvenna</t>
  </si>
  <si>
    <t>Glacier des Martinets</t>
  </si>
  <si>
    <t>Ghiacciaio di Valleggia</t>
  </si>
  <si>
    <t>Glacier de Pierredar</t>
  </si>
  <si>
    <t>Glacier du Sex Rouge</t>
  </si>
  <si>
    <t>Vedreit da Camp</t>
  </si>
  <si>
    <t>Glacier du Prapio</t>
  </si>
  <si>
    <t>Plan Névé</t>
  </si>
  <si>
    <t>Ghiacciaio Grande di Croslina</t>
  </si>
  <si>
    <t>Ghiacciaio del Corno</t>
  </si>
  <si>
    <t>Bella Tola Gletscher</t>
  </si>
  <si>
    <t>Unterer Grindelwaldgletscher</t>
  </si>
  <si>
    <t>Hohwänggletscher</t>
  </si>
  <si>
    <t>Triftgletscher (Gadmen)</t>
  </si>
  <si>
    <t>Alpetli (Kanderfirn)</t>
  </si>
  <si>
    <t>Glacier du Brenay</t>
  </si>
  <si>
    <t>Brunegggletscher</t>
  </si>
  <si>
    <t>Glacier de Cheilon</t>
  </si>
  <si>
    <t>Glacier de Tsijiore Nouve</t>
  </si>
  <si>
    <t>Flachensteinfirn (Schiessbach)</t>
  </si>
  <si>
    <t>Blüemlisalpgletscher</t>
  </si>
  <si>
    <t>Limmerenfirn</t>
  </si>
  <si>
    <t>Vadret Tiatscha (La Cudera)</t>
  </si>
  <si>
    <t>Glacier de Boveire</t>
  </si>
  <si>
    <t>Seewjinegletscher</t>
  </si>
  <si>
    <t>Glärnischfirn</t>
  </si>
  <si>
    <t>Rossbodegletscher</t>
  </si>
  <si>
    <t>Glacier du Grand Désert</t>
  </si>
  <si>
    <t>Tungelgletscher</t>
  </si>
  <si>
    <t>Verstanclagletscher</t>
  </si>
  <si>
    <t>Sardonagletscher (Chline Gletscher)</t>
  </si>
  <si>
    <t>Ghiacciaio del Cavagnöö</t>
  </si>
  <si>
    <t>Plattalvagletscher (Griessfirn)</t>
  </si>
  <si>
    <t>Glacier de Paneirosse</t>
  </si>
  <si>
    <t>Sankt Annafirn</t>
  </si>
  <si>
    <t>Chessjengletscher</t>
  </si>
  <si>
    <t>Glacier de Zanfleuron</t>
  </si>
  <si>
    <t>Glacier de la Plaine Morte</t>
  </si>
  <si>
    <t>Vadret dal Murtèl</t>
  </si>
  <si>
    <t>Findelgletscher</t>
  </si>
  <si>
    <t>Chehlen</t>
  </si>
  <si>
    <t>Rottalgletscher</t>
  </si>
  <si>
    <t>Gältegletscher</t>
  </si>
  <si>
    <t>Hinter Sulzgletscher</t>
  </si>
  <si>
    <t>Rotfirngletscher</t>
  </si>
  <si>
    <t>Tellingletscher/Üsser Talgletscher</t>
  </si>
  <si>
    <t>language</t>
  </si>
  <si>
    <t>description</t>
  </si>
  <si>
    <t>pk_glacier</t>
  </si>
  <si>
    <t>8013ff1e-4ec8-11e8-b760-985fd331b2ee</t>
  </si>
  <si>
    <t>7fdf0c70-4ec8-11e8-a467-985fd331b2ee</t>
  </si>
  <si>
    <t>807272cf-4ec8-11e8-8bfd-985fd331b2ee</t>
  </si>
  <si>
    <t>7f7a3021-4ec8-11e8-8281-985fd331b2ee</t>
  </si>
  <si>
    <t>7f9f6b61-4ec8-11e8-adbe-985fd331b2ee</t>
  </si>
  <si>
    <t>817f27e1-4ec8-11e8-8991-985fd331b2ee</t>
  </si>
  <si>
    <t>7fbb09b0-4ec8-11e8-a935-985fd331b2ee</t>
  </si>
  <si>
    <t>812f0c0f-4ec8-11e8-a2fd-985fd331b2ee</t>
  </si>
  <si>
    <t>7fd45e0f-4ec8-11e8-b1d3-985fd331b2ee</t>
  </si>
  <si>
    <t>7ffa0e80-4ec8-11e8-b2b2-985fd331b2ee</t>
  </si>
  <si>
    <t>7fbf014f-4ec8-11e8-83a2-985fd331b2ee</t>
  </si>
  <si>
    <t>815cabc0-4ec8-11e8-b3b0-985fd331b2ee</t>
  </si>
  <si>
    <t>80e97791-4ec8-11e8-97b4-985fd331b2ee</t>
  </si>
  <si>
    <t>Chelengletscher</t>
  </si>
  <si>
    <t>801e8670-4ec8-11e8-9ca9-985fd331b2ee</t>
  </si>
  <si>
    <t>81722f8f-4ec8-11e8-8842-985fd331b2ee</t>
  </si>
  <si>
    <t>80f425f0-4ec8-11e8-81a5-985fd331b2ee</t>
  </si>
  <si>
    <t>805303f0-4ec8-11e8-b416-985fd331b2ee</t>
  </si>
  <si>
    <t>804dd3cf-4ec8-11e8-a72a-985fd331b2ee</t>
  </si>
  <si>
    <t>8005ce4f-4ec8-11e8-8fd1-985fd331b2ee</t>
  </si>
  <si>
    <t>7ff7c48f-4ec8-11e8-9cfb-985fd331b2ee</t>
  </si>
  <si>
    <t>808b2af0-4ec8-11e8-8ac4-985fd331b2ee</t>
  </si>
  <si>
    <t>800b9aae-4ec8-11e8-a4bc-985fd331b2ee</t>
  </si>
  <si>
    <t>Findelengletscher</t>
  </si>
  <si>
    <t>8102cbf0-4ec8-11e8-84bd-985fd331b2ee</t>
  </si>
  <si>
    <t>8106ea9e-4ec8-11e8-b42d-985fd331b2ee</t>
  </si>
  <si>
    <t>7fb00d30-4ec8-11e8-aa2a-985fd331b2ee</t>
  </si>
  <si>
    <t>7fa7338f-4ec8-11e8-ac48-985fd331b2ee</t>
  </si>
  <si>
    <t>7fe240c0-4ec8-11e8-85fa-985fd331b2ee</t>
  </si>
  <si>
    <t>80905b0f-4ec8-11e8-8e80-985fd331b2ee</t>
  </si>
  <si>
    <t>7f43dde1-4ec8-11e8-9cdc-985fd331b2ee</t>
  </si>
  <si>
    <t>Geltengletscher</t>
  </si>
  <si>
    <t>810ae240-4ec8-11e8-9773-985fd331b2ee</t>
  </si>
  <si>
    <t>810d051e-4ec8-11e8-8e0f-985fd331b2ee</t>
  </si>
  <si>
    <t>80e299c0-4ec8-11e8-b5fe-985fd331b2ee</t>
  </si>
  <si>
    <t>81215070-4ec8-11e8-9ffe-985fd331b2ee</t>
  </si>
  <si>
    <t>8151fd61-4ec8-11e8-a496-985fd331b2ee</t>
  </si>
  <si>
    <t>7f2c854f-4ec8-11e8-8cbf-985fd331b2ee</t>
  </si>
  <si>
    <t>7f60b4b0-4ec8-11e8-8af5-985fd331b2ee</t>
  </si>
  <si>
    <t>7f35fb30-4ec8-11e8-bc7b-985fd331b2ee</t>
  </si>
  <si>
    <t>7f8071b0-4ec8-11e8-8a31-985fd331b2ee</t>
  </si>
  <si>
    <t>7f1505b0-4ec8-11e8-b2f8-985fd331b2ee</t>
  </si>
  <si>
    <t>7f41bb00-4ec8-11e8-9f2a-985fd331b2ee</t>
  </si>
  <si>
    <t>7f5ac140-4ec8-11e8-b0cb-985fd331b2ee</t>
  </si>
  <si>
    <t>7f8fdb00-4ec8-11e8-8487-985fd331b2ee</t>
  </si>
  <si>
    <t>7faa8ef0-4ec8-11e8-946d-985fd331b2ee</t>
  </si>
  <si>
    <t>7f202940-4ec8-11e8-bf4b-985fd331b2ee</t>
  </si>
  <si>
    <t>7f22250f-4ec8-11e8-a3d4-985fd331b2ee</t>
  </si>
  <si>
    <t>7f13a61e-4ec8-11e8-abe9-985fd331b2ee</t>
  </si>
  <si>
    <t>7f38ba4f-4ec8-11e8-b47f-985fd331b2ee</t>
  </si>
  <si>
    <t>7f277c40-4ec8-11e8-80f0-985fd331b2ee</t>
  </si>
  <si>
    <t>Glacier de Tsanfleuron</t>
  </si>
  <si>
    <t>7f2afeb0-4ec8-11e8-acf4-985fd331b2ee</t>
  </si>
  <si>
    <t>7f68f20f-4ec8-11e8-be8f-985fd331b2ee</t>
  </si>
  <si>
    <t>7f2bc200-4ec8-11e8-b266-985fd331b2ee</t>
  </si>
  <si>
    <t>7f9cd34f-4ec8-11e8-b0d8-985fd331b2ee</t>
  </si>
  <si>
    <t>7f1ccde1-4ec8-11e8-a759-985fd331b2ee</t>
  </si>
  <si>
    <t>7f1071cf-4ec8-11e8-acf5-985fd331b2ee</t>
  </si>
  <si>
    <t>7f698e51-4ec8-11e8-877b-985fd331b2ee</t>
  </si>
  <si>
    <t>7f601870-4ec8-11e8-9a20-985fd331b2ee</t>
  </si>
  <si>
    <t>7f5bd2ae-4ec8-11e8-b55b-985fd331b2ee</t>
  </si>
  <si>
    <t>7f469d00-4ec8-11e8-91d0-985fd331b2ee</t>
  </si>
  <si>
    <t>7f6dad00-4ec8-11e8-bc45-985fd331b2ee</t>
  </si>
  <si>
    <t>7f3b2b4f-4ec8-11e8-9f82-985fd331b2ee</t>
  </si>
  <si>
    <t>7f7acc61-4ec8-11e8-8917-985fd331b2ee</t>
  </si>
  <si>
    <t>7f2643c0-4ec8-11e8-90b9-985fd331b2ee</t>
  </si>
  <si>
    <t>7f26e000-4ec8-11e8-9cd0-985fd331b2ee</t>
  </si>
  <si>
    <t>7f0eeb30-4ec8-11e8-aab0-985fd331b2ee</t>
  </si>
  <si>
    <t>7fb38f9e-4ec8-11e8-a33d-985fd331b2ee</t>
  </si>
  <si>
    <t>8192139e-4ec8-11e8-a683-985fd331b2ee</t>
  </si>
  <si>
    <t>81801240-4ec8-11e8-96fa-985fd331b2ee</t>
  </si>
  <si>
    <t>8177fbee-4ec8-11e8-bf58-985fd331b2ee</t>
  </si>
  <si>
    <t>8186c900-4ec8-11e8-934a-985fd331b2ee</t>
  </si>
  <si>
    <t>81b8875e-4ec8-11e8-a699-985fd331b2ee</t>
  </si>
  <si>
    <t>812e6fcf-4ec8-11e8-bdf6-985fd331b2ee</t>
  </si>
  <si>
    <t>7fdce98f-4ec8-11e8-9185-985fd331b2ee</t>
  </si>
  <si>
    <t>7f1f8d00-4ec8-11e8-9ac4-985fd331b2ee</t>
  </si>
  <si>
    <t>Grand Plan Névé</t>
  </si>
  <si>
    <t>80cc2b8f-4ec8-11e8-9ef4-985fd331b2ee</t>
  </si>
  <si>
    <t>81151b6e-4ec8-11e8-ab43-985fd331b2ee</t>
  </si>
  <si>
    <t>805d642e-4ec8-11e8-b774-985fd331b2ee</t>
  </si>
  <si>
    <t>804177c0-4ec8-11e8-8849-985fd331b2ee</t>
  </si>
  <si>
    <t>7f72b60f-4ec8-11e8-ad81-985fd331b2ee</t>
  </si>
  <si>
    <t>8082ed8f-4ec8-11e8-ae59-985fd331b2ee</t>
  </si>
  <si>
    <t>81a0928f-4ec8-11e8-bb21-985fd331b2ee</t>
  </si>
  <si>
    <t>7ff21f40-4ec8-11e8-8062-985fd331b2ee</t>
  </si>
  <si>
    <t>Hobärggletscher</t>
  </si>
  <si>
    <t>80077c00-4ec8-11e8-a5bc-985fd331b2ee</t>
  </si>
  <si>
    <t>8016972e-4ec8-11e8-853b-985fd331b2ee</t>
  </si>
  <si>
    <t>7fb31a70-4ec8-11e8-8d99-985fd331b2ee</t>
  </si>
  <si>
    <t>7f9d4880-4ec8-11e8-a523-985fd331b2ee</t>
  </si>
  <si>
    <t>8170a8f0-4ec8-11e8-90ba-985fd331b2ee</t>
  </si>
  <si>
    <t>8071d68f-4ec8-11e8-9aa4-985fd331b2ee</t>
  </si>
  <si>
    <t>7f7e4ecf-4ec8-11e8-a772-985fd331b2ee</t>
  </si>
  <si>
    <t>802711f0-4ec8-11e8-9b4c-985fd331b2ee</t>
  </si>
  <si>
    <t>819dfa80-4ec8-11e8-afaa-985fd331b2ee</t>
  </si>
  <si>
    <t>818dcde1-4ec8-11e8-8edf-985fd331b2ee</t>
  </si>
  <si>
    <t>8002c10f-4ec8-11e8-a586-985fd331b2ee</t>
  </si>
  <si>
    <t>80a78c8f-4ec8-11e8-bc82-985fd331b2ee</t>
  </si>
  <si>
    <t>8058d04f-4ec8-11e8-89da-985fd331b2ee</t>
  </si>
  <si>
    <t>80ef6b00-4ec8-11e8-9d50-985fd331b2ee</t>
  </si>
  <si>
    <t>80a14b00-4ec8-11e8-ade9-985fd331b2ee</t>
  </si>
  <si>
    <t>803d8021-4ec8-11e8-9eaa-985fd331b2ee</t>
  </si>
  <si>
    <t>8085acb0-4ec8-11e8-802e-985fd331b2ee</t>
  </si>
  <si>
    <t>Obere Grindelwaldgletscher</t>
  </si>
  <si>
    <t>7fb7120f-4ec8-11e8-be72-985fd331b2ee</t>
  </si>
  <si>
    <t>804e4900-4ec8-11e8-938f-985fd331b2ee</t>
  </si>
  <si>
    <t>81a65ef0-4ec8-11e8-b44e-985fd331b2ee</t>
  </si>
  <si>
    <t>81c383e1-4ec8-11e8-96ba-985fd331b2ee</t>
  </si>
  <si>
    <t>81908d00-4ec8-11e8-8006-985fd331b2ee</t>
  </si>
  <si>
    <t>7f6f33a1-4ec8-11e8-88b8-985fd331b2ee</t>
  </si>
  <si>
    <t>Rätzligletscher (Plaine Morte)</t>
  </si>
  <si>
    <t>80e4bc9e-4ec8-11e8-a0f7-985fd331b2ee</t>
  </si>
  <si>
    <t>7ffca691-4ec8-11e8-a8b6-985fd331b2ee</t>
  </si>
  <si>
    <t>808bee40-4ec8-11e8-ad08-985fd331b2ee</t>
  </si>
  <si>
    <t>805267b0-4ec8-11e8-b67c-985fd331b2ee</t>
  </si>
  <si>
    <t>80ee598f-4ec8-11e8-8b7a-985fd331b2ee</t>
  </si>
  <si>
    <t>8035df00-4ec8-11e8-b025-985fd331b2ee</t>
  </si>
  <si>
    <t>813e9c70-4ec8-11e8-bda0-985fd331b2ee</t>
  </si>
  <si>
    <t>81b9bfde-4ec8-11e8-92e2-985fd331b2ee</t>
  </si>
  <si>
    <t>8201c561-4ec8-11e8-98b0-985fd331b2ee</t>
  </si>
  <si>
    <t>80200d0f-4ec8-11e8-84c6-985fd331b2ee</t>
  </si>
  <si>
    <t>7fa1b551-4ec8-11e8-a87e-985fd331b2ee</t>
  </si>
  <si>
    <t>8033e330-4ec8-11e8-a89b-985fd331b2ee</t>
  </si>
  <si>
    <t>821610ae-4ec8-11e8-a4cf-985fd331b2ee</t>
  </si>
  <si>
    <t>80f6be00-4ec8-11e8-85b0-985fd331b2ee</t>
  </si>
  <si>
    <t>81c24b5e-4ec8-11e8-aa36-985fd331b2ee</t>
  </si>
  <si>
    <t>7fe6385e-4ec8-11e8-8171-985fd331b2ee</t>
  </si>
  <si>
    <t>80f20311-4ec8-11e8-9260-985fd331b2ee</t>
  </si>
  <si>
    <t>807ad740-4ec8-11e8-8f59-985fd331b2ee</t>
  </si>
  <si>
    <t>80dc0a0f-4ec8-11e8-99e8-985fd331b2ee</t>
  </si>
  <si>
    <t>80515640-4ec8-11e8-b4ef-985fd331b2ee</t>
  </si>
  <si>
    <t>7fadc340-4ec8-11e8-bb58-985fd331b2ee</t>
  </si>
  <si>
    <t>7fea570f-4ec8-11e8-94b8-985fd331b2ee</t>
  </si>
  <si>
    <t>7f580221-4ec8-11e8-8098-985fd331b2ee</t>
  </si>
  <si>
    <t>7fb4a10f-4ec8-11e8-8ed2-985fd331b2ee</t>
  </si>
  <si>
    <t>80a394ee-4ec8-11e8-984c-985fd331b2ee</t>
  </si>
  <si>
    <t>80644200-4ec8-11e8-aa15-985fd331b2ee</t>
  </si>
  <si>
    <t>80013a70-4ec8-11e8-9d58-985fd331b2ee</t>
  </si>
  <si>
    <t>81e71170-4ec8-11e8-a1a7-985fd331b2ee</t>
  </si>
  <si>
    <t>81d229de-4ec8-11e8-91db-985fd331b2ee</t>
  </si>
  <si>
    <t>81d8445e-4ec8-11e8-9ffa-985fd331b2ee</t>
  </si>
  <si>
    <t>819d5e40-4ec8-11e8-ab3d-985fd331b2ee</t>
  </si>
  <si>
    <t>81db2a8f-4ec8-11e8-b718-985fd331b2ee</t>
  </si>
  <si>
    <t>82230900-4ec8-11e8-a7f2-985fd331b2ee</t>
  </si>
  <si>
    <t>81fdcdc0-4ec8-11e8-a3b5-985fd331b2ee</t>
  </si>
  <si>
    <t>8206804f-4ec8-11e8-8aeb-985fd331b2ee</t>
  </si>
  <si>
    <t>81f51b30-4ec8-11e8-b578-985fd331b2ee</t>
  </si>
  <si>
    <t>81f1bfcf-4ec8-11e8-84aa-985fd331b2ee</t>
  </si>
  <si>
    <t>8220e621-4ec8-11e8-a1de-985fd331b2ee</t>
  </si>
  <si>
    <t>81f430cf-4ec8-11e8-8fd6-985fd331b2ee</t>
  </si>
  <si>
    <t>82098d8f-4ec8-11e8-936e-985fd331b2ee</t>
  </si>
  <si>
    <t>81e98270-4ec8-11e8-86b3-985fd331b2ee</t>
  </si>
  <si>
    <t>81ec1a80-4ec8-11e8-8d89-985fd331b2ee</t>
  </si>
  <si>
    <t>82172221-4ec8-11e8-aa3c-985fd331b2ee</t>
  </si>
  <si>
    <t>82196c0f-4ec8-11e8-b379-985fd331b2ee</t>
  </si>
  <si>
    <t>8214b121-4ec8-11e8-b161-985fd331b2ee</t>
  </si>
  <si>
    <t>810786de-4ec8-11e8-bd45-985fd331b2ee</t>
  </si>
  <si>
    <t>805c79d1-4ec8-11e8-8b15-985fd331b2ee</t>
  </si>
  <si>
    <t>7f78344f-4ec8-11e8-858b-985fd331b2ee</t>
  </si>
  <si>
    <t>7f9a3b40-4ec8-11e8-9c5e-985fd331b2ee</t>
  </si>
  <si>
    <t>name (INSERT glacier_desc)</t>
  </si>
  <si>
    <t>it</t>
  </si>
  <si>
    <t>glacier_name_it</t>
  </si>
  <si>
    <t>glacier_name (file)</t>
  </si>
  <si>
    <t>Kanton</t>
  </si>
  <si>
    <t>Area</t>
  </si>
  <si>
    <t>Länge</t>
  </si>
  <si>
    <t>Jahr</t>
  </si>
  <si>
    <t>Jahr (alt)</t>
  </si>
  <si>
    <t>Hintersulzfirn</t>
  </si>
  <si>
    <t>Kehlengletscher</t>
  </si>
  <si>
    <t>Rotfirn (Nord)</t>
  </si>
  <si>
    <t>Stufesteigletscher</t>
  </si>
  <si>
    <t>Üsser Talgletscher</t>
  </si>
  <si>
    <t>Area alt</t>
  </si>
  <si>
    <t>name_s</t>
  </si>
  <si>
    <t>name</t>
  </si>
  <si>
    <t>Wallis</t>
  </si>
  <si>
    <t>Bern</t>
  </si>
  <si>
    <t>Glarus</t>
  </si>
  <si>
    <t>Uri</t>
  </si>
  <si>
    <t>Obwalden</t>
  </si>
  <si>
    <t>Tessin</t>
  </si>
  <si>
    <t>Waadt</t>
  </si>
  <si>
    <t>Graubünden</t>
  </si>
  <si>
    <t>St. Gallen</t>
  </si>
  <si>
    <t>area</t>
  </si>
  <si>
    <t>lange</t>
  </si>
  <si>
    <t>year</t>
  </si>
  <si>
    <t>relative</t>
  </si>
  <si>
    <t>kanton</t>
  </si>
  <si>
    <t>Special</t>
  </si>
  <si>
    <t>Cantone</t>
  </si>
  <si>
    <t>L'</t>
  </si>
  <si>
    <t>La</t>
  </si>
  <si>
    <t>Il</t>
  </si>
  <si>
    <t>Lo</t>
  </si>
  <si>
    <t>Modifica per i tre più grandi</t>
  </si>
  <si>
    <t>Cantone_Testo</t>
  </si>
  <si>
    <t>Superficie Testo</t>
  </si>
  <si>
    <t>C</t>
  </si>
  <si>
    <t>É il secondo ghiacciaio svizzero per estensione: c</t>
  </si>
  <si>
    <t>É il più grande ghiacciaio svizzero per estensione: copre…</t>
  </si>
  <si>
    <t>É il terzo  ghiacciaio svizzero per estensione: c</t>
  </si>
  <si>
    <t>Anni passati testo</t>
  </si>
  <si>
    <t>Speciali testo</t>
  </si>
  <si>
    <t>Testo finale</t>
  </si>
  <si>
    <t xml:space="preserve"> </t>
  </si>
  <si>
    <t xml:space="preserve">Durante fasi di avanzamento passate, il Feegletscher si estendeva fino in fondo valle ai piedi del villaggio di Saas Fee. Al giorno d'oggi, la cabinovia del Felskinn e la funicolare del Mittelallalin rendono il ghiacciaio una meta rinomata per la pratica dello sci estivo. </t>
  </si>
  <si>
    <t xml:space="preserve">Il 30 agosto 1965 una valanga di ghiaccio distaccatasi dal fronte dell'Allalingletscher travolse le baracche del cantiere della diga di Mattmark, uccidendo 88 lavoratori. Questo evento rappresenta la catastrofe naturale più grave del passato recente della Svizzera. </t>
  </si>
  <si>
    <t>Il ghiacciaio termina in una lunga lingua pianeggiante, fortemente coperta da detriti.</t>
  </si>
  <si>
    <t>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t>
  </si>
  <si>
    <t>In passato, valanghe di ghiaccio e neve hanno raggiunto e sepolto il paese di Randa in Mattertal.</t>
  </si>
  <si>
    <t>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t>
  </si>
  <si>
    <t>samuel</t>
  </si>
  <si>
    <t>translation</t>
  </si>
  <si>
    <t>name for translation</t>
  </si>
  <si>
    <t>UPDATE base_data.glacier_description SET description =$description$ WHERE fk_glacier=$pk_glacier$ AND fk_language_type=$it$ AND fk_glacier_description_type =$0$</t>
  </si>
  <si>
    <t>UPDATE base_data.glacier_description SET description =$L' 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 WHERE fk_glacier=$8013ff1e-4ec8-11e8-b760-985fd331b2ee$ AND fk_language_type=$it$ AND fk_glacier_description_type =$0$</t>
  </si>
  <si>
    <t>UPDATE base_data.glacier_description SET description =$L' Alpetli (Kanderfirn) si trova in Canton Berna. Copre una superficie di 12.23 km2 ed ha una lunghezza di 6.28 km (Dati del 2011). Nel 1973, il ghiacciaio presentava una superficie di 13.76 km2: la variazione di superficie relativa equivale al -11.11%.  $ WHERE fk_glacier=$7fdf0c70-4ec8-11e8-a467-985fd331b2ee$ AND fk_language_type=$it$ AND fk_glacier_description_type =$0$</t>
  </si>
  <si>
    <t>UPDATE base_data.glacier_description SET description =$L' Alpjergletscher si trova in Canton Vallese. Copre una superficie di 2.17 km2 ed ha una lunghezza di 1.87 km (Dati del 2011). Nel 1973, il ghiacciaio presentava una superficie di 3.04 km2: la variazione di superficie relativa equivale al -28.88%.  $ WHERE fk_glacier=$807272cf-4ec8-11e8-8bfd-985fd331b2ee$ AND fk_language_type=$it$ AND fk_glacier_description_type =$0$</t>
  </si>
  <si>
    <t>UPDATE base_data.glacier_description SET description =$L' Ammertengletscher si trova in Canton Berna. Copre una superficie di 0.56 km2 ed ha una lunghezza di 1.78 km (Dati del 2010). Nel 1973, il ghiacciaio presentava una superficie di 1.17 km2: la variazione di superficie relativa equivale al -52.58%.  $ WHERE fk_glacier=$7f7a3021-4ec8-11e8-8281-985fd331b2ee$ AND fk_language_type=$it$ AND fk_glacier_description_type =$0$</t>
  </si>
  <si>
    <t>UPDATE base_data.glacier_description SET description =$La Bella Tola Gletscher si trova in Canton Vallese. Copre una superficie di 0.07 km2 ed ha una lunghezza di 0.28 km (Dati del 2010). Nel 1973, il ghiacciaio presentava una superficie di 0.25 km2: la variazione di superficie relativa equivale al -71.47%.  $ WHERE fk_glacier=$7f9f6b61-4ec8-11e8-adbe-985fd331b2ee$ AND fk_language_type=$it$ AND fk_glacier_description_type =$0$</t>
  </si>
  <si>
    <t>UPDATE base_data.glacier_description SET description =$Il Bifertenfirn si trova in Canton Glarona. Copre una superficie di 2.52 km2 ed ha una lunghezza di 4.4 km (Dati del 2010). Nel 1973, il ghiacciaio presentava una superficie di 2.89 km2: la variazione di superficie relativa equivale al -12.56%.  $ WHERE fk_glacier=$817f27e1-4ec8-11e8-8991-985fd331b2ee$ AND fk_language_type=$it$ AND fk_glacier_description_type =$0$</t>
  </si>
  <si>
    <t>UPDATE base_data.glacier_description SET description =$Il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 WHERE fk_glacier=$7fbb09b0-4ec8-11e8-a935-985fd331b2ee$ AND fk_language_type=$it$ AND fk_glacier_description_type =$0$</t>
  </si>
  <si>
    <t>UPDATE base_data.glacier_description SET description =$Il Blüemlisalpfirn si trova in Canton Uri. Copre una superficie di 2.1 km2 ed ha una lunghezza di 2.33 km (Dati del 2010). Nel 1973, il ghiacciaio presentava una superficie di 2.52 km2: la variazione di superficie relativa equivale al -16.55%.  $ WHERE fk_glacier=$812f0c0f-4ec8-11e8-a2fd-985fd331b2ee$ AND fk_language_type=$it$ AND fk_glacier_description_type =$0$</t>
  </si>
  <si>
    <t>UPDATE base_data.glacier_description SET description =$Il Blüemlisalpgletscher si trova in Canton Berna. Copre una superficie di 2.23 km2 ed ha una lunghezza di 2.47 km (Dati del 2011). Nel 1973, il ghiacciaio presentava una superficie di 3 km2: la variazione di superficie relativa equivale al -25.6%.  $ WHERE fk_glacier=$7fd45e0f-4ec8-11e8-b1d3-985fd331b2ee$ AND fk_language_type=$it$ AND fk_glacier_description_type =$0$</t>
  </si>
  <si>
    <t>UPDATE base_data.glacier_description SET description =$Il Breithorngletscher si trova in Canton Berna. Copre una superficie di 2.71 km2 ed ha una lunghezza di 3.64 km (Dati del 2011). Nel 1973, il ghiacciaio presentava una superficie di 3.42 km2: la variazione di superficie relativa equivale al -20.69%.  $ WHERE fk_glacier=$7ffa0e80-4ec8-11e8-b2b2-985fd331b2ee$ AND fk_language_type=$it$ AND fk_glacier_description_type =$0$</t>
  </si>
  <si>
    <t>UPDATE base_data.glacier_description SET description =$Il Brunegggletscher si trova in Canton Vallese. Copre una superficie di 5.53 km2 ed ha una lunghezza di 4.72 km (Dati del 2011). Nel 1973, il ghiacciaio presentava una superficie di 6.75 km2: la variazione di superficie relativa equivale al -18.17%.  $ WHERE fk_glacier=$7fbf014f-4ec8-11e8-83a2-985fd331b2ee$ AND fk_language_type=$it$ AND fk_glacier_description_type =$0$</t>
  </si>
  <si>
    <t>UPDATE base_data.glacier_description SET description =$Il Brunnifirn si trova in Canton Uri. Copre una superficie di 2.31 km2 ed ha una lunghezza di 3.52 km (Dati del 2010). Nel 1973, il ghiacciaio presentava una superficie di 3.02 km2: la variazione di superficie relativa equivale al -23.62%.  $ WHERE fk_glacier=$815cabc0-4ec8-11e8-b3b0-985fd331b2ee$ AND fk_language_type=$it$ AND fk_glacier_description_type =$0$</t>
  </si>
  <si>
    <t>UPDATE base_data.glacier_description SET description =$Il Chelengletscher si trova in Canton Uri. Copre una superficie di 1.74 km2 ed ha una lunghezza di 3.39 km (Dati del 2010). Nel 1973, il ghiacciaio presentava una superficie di 2.05 km2: la variazione di superficie relativa equivale al -15.48%.  $ WHERE fk_glacier=$80e97791-4ec8-11e8-97b4-985fd331b2ee$ AND fk_language_type=$it$ AND fk_glacier_description_type =$0$</t>
  </si>
  <si>
    <t>UPDATE base_data.glacier_description SET description =$Il Chessjengletscher si trova in Canton Vallese. Copre una superficie di 0.19 km2 ed ha una lunghezza di 0.33 km (Dati del 2009). Nel 1973, il ghiacciaio presentava una superficie di 0.6 km2: la variazione di superficie relativa equivale al -68.47%.  $ WHERE fk_glacier=$801e8670-4ec8-11e8-9ca9-985fd331b2ee$ AND fk_language_type=$it$ AND fk_glacier_description_type =$0$</t>
  </si>
  <si>
    <t>UPDATE base_data.glacier_description SET description =$Il Claridenfirn si trova in Canton Glarona. Copre una superficie di 2.2 km2 ed ha una lunghezza di 2.93 km (Dati del 2010). Nel 1973, il ghiacciaio presentava una superficie di 2.39 km2: la variazione di superficie relativa equivale al -7.67%.  $ WHERE fk_glacier=$81722f8f-4ec8-11e8-8842-985fd331b2ee$ AND fk_language_type=$it$ AND fk_glacier_description_type =$0$</t>
  </si>
  <si>
    <t>UPDATE base_data.glacier_description SET description =$Il Dammagletscher si trova in Canton Uri. Copre una superficie di 4.25 km2 ed ha una lunghezza di 2.15 km (Dati del 2010). Nel 1973, il ghiacciaio presentava una superficie di 5.16 km2: la variazione di superficie relativa equivale al -17.62%.  $ WHERE fk_glacier=$80f425f0-4ec8-11e8-81a5-985fd331b2ee$ AND fk_language_type=$it$ AND fk_glacier_description_type =$0$</t>
  </si>
  <si>
    <t>UPDATE base_data.glacier_description SET description =$Il Driestgletscher si trova in Canton Vallese. Copre una superficie di 2.03 km2 ed ha una lunghezza di 2.08 km (Dati del 2011). Nel 1973, il ghiacciaio presentava una superficie di 2.39 km2: la variazione di superficie relativa equivale al -15.14%.  $ WHERE fk_glacier=$805303f0-4ec8-11e8-b416-985fd331b2ee$ AND fk_language_type=$it$ AND fk_glacier_description_type =$0$</t>
  </si>
  <si>
    <t>UPDATE base_data.glacier_description SET description =$Il Eigergletscher si trova in Canton Berna. Copre una superficie di 1.54 km2 ed ha una lunghezza di 2.59 km (Dati del 2011). Nel 1973, il ghiacciaio presentava una superficie di 2.13 km2: la variazione di superficie relativa equivale al -27.85%.  $ WHERE fk_glacier=$804dd3cf-4ec8-11e8-a72a-985fd331b2ee$ AND fk_language_type=$it$ AND fk_glacier_description_type =$0$</t>
  </si>
  <si>
    <t>UPDATE base_data.glacier_description SET description =$Il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 WHERE fk_glacier=$8005ce4f-4ec8-11e8-8fd1-985fd331b2ee$ AND fk_language_type=$it$ AND fk_glacier_description_type =$0$</t>
  </si>
  <si>
    <t>UPDATE base_data.glacier_description SET description =$Il Festigletscher si trova in Canton Vallese. Copre una superficie di 1.75 km2 ed ha una lunghezza di 3.1 km (Dati del 2009). Nel 1973, il ghiacciaio presentava una superficie di 2.17 km2: la variazione di superficie relativa equivale al -19.69%.  $ WHERE fk_glacier=$7ff7c48f-4ec8-11e8-9cfb-985fd331b2ee$ AND fk_language_type=$it$ AND fk_glacier_description_type =$0$</t>
  </si>
  <si>
    <t>UPDATE base_data.glacier_description SET description =$Il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 WHERE fk_glacier=$808b2af0-4ec8-11e8-8ac4-985fd331b2ee$ AND fk_language_type=$it$ AND fk_glacier_description_type =$0$</t>
  </si>
  <si>
    <t>UPDATE base_data.glacier_description SET description =$Il Findelengletscher si trova in Canton Vallese. Copre una superficie di 16.24 km2 ed ha una lunghezza di 7.47 km (Dati del 2009). Nel 1973, il ghiacciaio presentava una superficie di 18.62 km2: la variazione di superficie relativa equivale al -12.81%.  $ WHERE fk_glacier=$800b9aae-4ec8-11e8-a4bc-985fd331b2ee$ AND fk_language_type=$it$ AND fk_glacier_description_type =$0$</t>
  </si>
  <si>
    <t>UPDATE base_data.glacier_description SET description =$Il Firnalpeligletscher (Ost) si trova in Canton Obwalden. Copre una superficie di 0.61 km2 ed ha una lunghezza di 1.23 km (Dati del 2010). Nel 1973, il ghiacciaio presentava una superficie di 0.81 km2: la variazione di superficie relativa equivale al -24.45%.  $ WHERE fk_glacier=$8102cbf0-4ec8-11e8-84bd-985fd331b2ee$ AND fk_language_type=$it$ AND fk_glacier_description_type =$0$</t>
  </si>
  <si>
    <t>UPDATE base_data.glacier_description SET description =$Il Flachensteinfirn (Schiessbach) si trova in Canton Uri. Copre una superficie di 2.46 km2 ed ha una lunghezza di 1.62 km (Dati del 2010). Nel 1973, il ghiacciaio presentava una superficie di 3.09 km2: la variazione di superficie relativa equivale al -20.21%.  $ WHERE fk_glacier=$8106ea9e-4ec8-11e8-b42d-985fd331b2ee$ AND fk_language_type=$it$ AND fk_glacier_description_type =$0$</t>
  </si>
  <si>
    <t>UPDATE base_data.glacier_description SET description =$Il Furgggletscher si trova in Canton Vallese. Copre una superficie di 3.79 km2 ed ha una lunghezza di 3.72 km (Dati del 2010). Nel 1973, il ghiacciaio presentava una superficie di 5.37 km2: la variazione di superficie relativa equivale al -29.36%.  $ WHERE fk_glacier=$7fb00d30-4ec8-11e8-aa2a-985fd331b2ee$ AND fk_language_type=$it$ AND fk_glacier_description_type =$0$</t>
  </si>
  <si>
    <t>UPDATE base_data.glacier_description SET description =$Il Gabelhorngletscher si trova in Canton Vallese. Copre una superficie di 1.71 km2 ed ha una lunghezza di 2.5 km (Dati del 2010). Nel 1973, il ghiacciaio presentava una superficie di 2.15 km2: la variazione di superficie relativa equivale al -20.72%.  $ WHERE fk_glacier=$7fa7338f-4ec8-11e8-ac48-985fd331b2ee$ AND fk_language_type=$it$ AND fk_glacier_description_type =$0$</t>
  </si>
  <si>
    <t>UPDATE base_data.glacier_description SET description =$Il Geltengletscher si trova in Canton Berna. Copre una superficie di 0.45 km2 ed ha una lunghezza di 0.84 km (Dati del 2010). Nel 1973, il ghiacciaio presentava una superficie di 0.83 km2: la variazione di superficie relativa equivale al -45.57%.  $ WHERE fk_glacier=$7f43dde1-4ec8-11e8-9cdc-985fd331b2ee$ AND fk_language_type=$it$ AND fk_glacier_description_type =$0$</t>
  </si>
  <si>
    <t>UPDATE base_data.glacier_description SET description =$Il Gamchigletscher si trova in Canton Berna. Copre una superficie di 1.24 km2 ed ha una lunghezza di 1.79 km (Dati del 2011). Nel 1973, il ghiacciaio presentava una superficie di 1.76 km2: la variazione di superficie relativa equivale al -29.76%.  $ WHERE fk_glacier=$7fe240c0-4ec8-11e8-85fa-985fd331b2ee$ AND fk_language_type=$it$ AND fk_glacier_description_type =$0$</t>
  </si>
  <si>
    <t>UPDATE base_data.glacier_description SET description =$Il Gauligletscher si trova in Canton Berna. Copre una superficie di 11.4 km2 ed ha una lunghezza di 6.38 km (Dati del 2010). Nel 1973, il ghiacciaio presentava una superficie di 13.76 km2: la variazione di superficie relativa equivale al -17.13%.  $ WHERE fk_glacier=$80905b0f-4ec8-11e8-8e80-985fd331b2ee$ AND fk_language_type=$it$ AND fk_glacier_description_type =$0$</t>
  </si>
  <si>
    <t>UPDATE base_data.glacier_description SET description =$Il Ghiacciaio del Basòdino si trova in Canton Ticino. Copre una superficie di 1.89 km2 ed ha una lunghezza di 1.5 km (Dati del 2009). Nel 1973, il ghiacciaio presentava una superficie di 2.32 km2: la variazione di superficie relativa equivale al -18.34%.  $ WHERE fk_glacier=$810ae240-4ec8-11e8-9773-985fd331b2ee$ AND fk_language_type=$it$ AND fk_glacier_description_type =$0$</t>
  </si>
  <si>
    <t>UPDATE base_data.glacier_description SET description =$Il Ghiacciaio del Cavagnöö si trova in Canton Ticino. Copre una superficie di 0.43 km2 ed ha una lunghezza di 1.17 km (Dati del 2009). Nel 1973, il ghiacciaio presentava una superficie di 1.33 km2: la variazione di superficie relativa equivale al -67.72%.  $ WHERE fk_glacier=$810d051e-4ec8-11e8-8e0f-985fd331b2ee$ AND fk_language_type=$it$ AND fk_glacier_description_type =$0$</t>
  </si>
  <si>
    <t>UPDATE base_data.glacier_description SET description =$Il Ghiacciaio del Corno si trova in Canton Ticino. Copre una superficie di 0.11 km2 ed ha una lunghezza di 0.57 km (Dati del 2009). Nel 1973, il ghiacciaio presentava una superficie di 0.27 km2: la variazione di superficie relativa equivale al -59.95%.  $ WHERE fk_glacier=$80e299c0-4ec8-11e8-b5fe-985fd331b2ee$ AND fk_language_type=$it$ AND fk_glacier_description_type =$0$</t>
  </si>
  <si>
    <t>UPDATE base_data.glacier_description SET description =$Il Ghiacciaio di Valleggia si trova in Canton Ticino. Copre una superficie di 0.31 km2 ed ha una lunghezza di 1.25 km (Dati del 2009). Nel 1973, il ghiacciaio presentava una superficie di 0.59 km2: la variazione di superficie relativa equivale al -47.5%.  $ WHERE fk_glacier=$81215070-4ec8-11e8-9ffe-985fd331b2ee$ AND fk_language_type=$it$ AND fk_glacier_description_type =$0$</t>
  </si>
  <si>
    <t>UPDATE base_data.glacier_description SET description =$Il Ghiacciaio Grande di Croslina si trova in Canton Ticino. Copre una superficie di 0.12 km2 ed ha una lunghezza di 0.45 km (Dati del 2009). Nel 1973, il ghiacciaio presentava una superficie di 0.35 km2: la variazione di superficie relativa equivale al -65.74%.  $ WHERE fk_glacier=$8151fd61-4ec8-11e8-a496-985fd331b2ee$ AND fk_language_type=$it$ AND fk_glacier_description_type =$0$</t>
  </si>
  <si>
    <t>UPDATE base_data.glacier_description SET description =$Il Glacier de Boveire si trova in Canton Vallese. Copre una superficie di 1.63 km2 ed ha una lunghezza di 2.59 km (Dati del 2010). Nel 1973, il ghiacciaio presentava una superficie di 2.07 km2: la variazione di superficie relativa equivale al -21.62%.  $ WHERE fk_glacier=$7f2c854f-4ec8-11e8-8cbf-985fd331b2ee$ AND fk_language_type=$it$ AND fk_glacier_description_type =$0$</t>
  </si>
  <si>
    <t>UPDATE base_data.glacier_description SET description =$Il Glacier de Cheilon si trova in Canton Vallese. Copre una superficie di 3.6 km2 ed ha una lunghezza di 3.83 km (Dati del 2010). Nel 1973, il ghiacciaio presentava una superficie di 4.56 km2: la variazione di superficie relativa equivale al -20.91%.  $ WHERE fk_glacier=$7f60b4b0-4ec8-11e8-8af5-985fd331b2ee$ AND fk_language_type=$it$ AND fk_glacier_description_type =$0$</t>
  </si>
  <si>
    <t>UPDATE base_data.glacier_description SET description =$Il Glacier de Corbassière si trova in Canton Vallese. Copre una superficie di 15.22 km2 ed ha una lunghezza di 9.75 km (Dati del 2010). Nel 1973, il ghiacciaio presentava una superficie di 16.18 km2: la variazione di superficie relativa equivale al -5.97%.  $ WHERE fk_glacier=$7f35fb30-4ec8-11e8-bc7b-985fd331b2ee$ AND fk_language_type=$it$ AND fk_glacier_description_type =$0$</t>
  </si>
  <si>
    <t>UPDATE base_data.glacier_description SET description =$Il Glacier de Ferpècle si trova in Canton Vallese. Copre una superficie di 9.01 km2 ed ha una lunghezza di 6.07 km (Dati del 2010). Nel 1973, il ghiacciaio presentava una superficie di 9.9 km2: la variazione di superficie relativa equivale al -9.04%.  $ WHERE fk_glacier=$7f8071b0-4ec8-11e8-8a31-985fd331b2ee$ AND fk_language_type=$it$ AND fk_glacier_description_type =$0$</t>
  </si>
  <si>
    <t>UPDATE base_data.glacier_description SET description =$Il Glacier de L'A Neuve si trova in Canton Vallese. Copre una superficie di 1.92 km2 ed ha una lunghezza di 1.83 km (Dati del 2010). Nel 1973, il ghiacciaio presentava una superficie di 2.38 km2: la variazione di superficie relativa equivale al -19.45%.  $ WHERE fk_glacier=$7f1505b0-4ec8-11e8-b2f8-985fd331b2ee$ AND fk_language_type=$it$ AND fk_glacier_description_type =$0$</t>
  </si>
  <si>
    <t>UPDATE base_data.glacier_description SET description =$Il Rätzligletscher (Plaine Morte) si trova in Canton Berna. Copre una superficie di 7.29 km2 ed ha una lunghezza di 3.73 km (Dati del 2010). Nel 1973, il ghiacciaio presentava una superficie di 9.09 km2: la variazione di superficie relativa equivale al -19.74%.  $ WHERE fk_glacier=$7f6f33a1-4ec8-11e8-88b8-985fd331b2ee$ AND fk_language_type=$it$ AND fk_glacier_description_type =$0$</t>
  </si>
  <si>
    <t>UPDATE base_data.glacier_description SET description =$Il Glacier de la Tsesette si trova in Canton Vallese. Copre una superficie di 1.85 km2 ed ha una lunghezza di 2.05 km (Dati del 2010). Nel 1973, il ghiacciaio presentava una superficie di 2.46 km2: la variazione di superficie relativa equivale al -25.03%.  $ WHERE fk_glacier=$7f41bb00-4ec8-11e8-9f2a-985fd331b2ee$ AND fk_language_type=$it$ AND fk_glacier_description_type =$0$</t>
  </si>
  <si>
    <t>UPDATE base_data.glacier_description SET description =$Il Glacier de L'En Darrey si trova in Canton Vallese. Copre una superficie di 1.28 km2 ed ha una lunghezza di 1.75 km (Dati del 2010). Nel 1973, il ghiacciaio presentava una superficie di 1.91 km2: la variazione di superficie relativa equivale al -32.73%.  $ WHERE fk_glacier=$7f5ac140-4ec8-11e8-b0cb-985fd331b2ee$ AND fk_language_type=$it$ AND fk_glacier_description_type =$0$</t>
  </si>
  <si>
    <t>UPDATE base_data.glacier_description SET description =$Il Glacier de Moiry si trova in Canton Vallese. Copre una superficie di 4.9 km2 ed ha una lunghezza di 5.07 km (Dati del 2010). Nel 1973, il ghiacciaio presentava una superficie di 5.77 km2: la variazione di superficie relativa equivale al -15.14%.  $ WHERE fk_glacier=$7f8fdb00-4ec8-11e8-8487-985fd331b2ee$ AND fk_language_type=$it$ AND fk_glacier_description_type =$0$</t>
  </si>
  <si>
    <t>UPDATE base_data.glacier_description SET description =$Il Glacier de Moming si trova in Canton Vallese. Copre una superficie di 5.26 km2 ed ha una lunghezza di 3.26 km (Dati del 2010). Nel 1973, il ghiacciaio presentava una superficie di 6.36 km2: la variazione di superficie relativa equivale al -17.23%.  $ WHERE fk_glacier=$7faa8ef0-4ec8-11e8-946d-985fd331b2ee$ AND fk_language_type=$it$ AND fk_glacier_description_type =$0$</t>
  </si>
  <si>
    <t>UPDATE base_data.glacier_description SET description =$Il Glacier de Paneirosse si trova in Canton Waadt. Copre una superficie di 0.3 km2 ed ha una lunghezza di 0.59 km (Dati del 2010). Nel 1973, il ghiacciaio presentava una superficie di 0.46 km2: la variazione di superficie relativa equivale al -34.58%.  $ WHERE fk_glacier=$7f202940-4ec8-11e8-bf4b-985fd331b2ee$ AND fk_language_type=$it$ AND fk_glacier_description_type =$0$</t>
  </si>
  <si>
    <t>UPDATE base_data.glacier_description SET description =$Il Glacier de Pierredar si trova in Canton Waadt. Copre una superficie di 0.3 km2 ed ha una lunghezza di 0.42 km (Dati del 2010). Nel 1973, il ghiacciaio presentava una superficie di 0.5 km2: la variazione di superficie relativa equivale al -39.96%.  $ WHERE fk_glacier=$7f22250f-4ec8-11e8-a3d4-985fd331b2ee$ AND fk_language_type=$it$ AND fk_glacier_description_type =$0$</t>
  </si>
  <si>
    <t>UPDATE base_data.glacier_description SET description =$Il Glacier de Saleina si trova in Canton Vallese. Copre una superficie di 6.54 km2 ed ha una lunghezza di 6.4 km (Dati del 2010). Nel 1973, il ghiacciaio presentava una superficie di 7.77 km2: la variazione di superficie relativa equivale al -15.79%.  $ WHERE fk_glacier=$7f13a61e-4ec8-11e8-abe9-985fd331b2ee$ AND fk_language_type=$it$ AND fk_glacier_description_type =$0$</t>
  </si>
  <si>
    <t>UPDATE base_data.glacier_description SET description =$Il Glacier de Tortin si trova in Canton Vallese. Copre una superficie di 0.63 km2 ed ha una lunghezza di 1.64 km (Dati del 2010). Nel 1973, il ghiacciaio presentava una superficie di 1.12 km2: la variazione di superficie relativa equivale al -43.86%.  $ WHERE fk_glacier=$7f38ba4f-4ec8-11e8-b47f-985fd331b2ee$ AND fk_language_type=$it$ AND fk_glacier_description_type =$0$</t>
  </si>
  <si>
    <t>UPDATE base_data.glacier_description SET description =$Il Glacier de Tseudet si trova in Canton Vallese. Copre una superficie di 1.47 km2 ed ha una lunghezza di 2.87 km (Dati del 2010). Nel 1973, il ghiacciaio presentava una superficie di 1.75 km2: la variazione di superficie relativa equivale al -16.17%.  $ WHERE fk_glacier=$7f2afeb0-4ec8-11e8-acf4-985fd331b2ee$ AND fk_language_type=$it$ AND fk_glacier_description_type =$0$</t>
  </si>
  <si>
    <t>UPDATE base_data.glacier_description SET description =$Il Glacier de Tsijiore Nouve si trova in Canton Vallese. Copre una superficie di 2.73 km2 ed ha una lunghezza di 5 km (Dati del 2010). Nel 1973, il ghiacciaio presentava una superficie di 3.2 km2: la variazione di superficie relativa equivale al -14.64%.  $ WHERE fk_glacier=$7f68f20f-4ec8-11e8-be8f-985fd331b2ee$ AND fk_language_type=$it$ AND fk_glacier_description_type =$0$</t>
  </si>
  <si>
    <t>UPDATE base_data.glacier_description SET description =$Il Glacier de Valsorey si trova in Canton Vallese. Copre una superficie di 1.91 km2 ed ha una lunghezza di 3.8 km (Dati del 2010). Nel 1973, il ghiacciaio presentava una superficie di 2.36 km2: la variazione di superficie relativa equivale al -19.28%.  $ WHERE fk_glacier=$7f2bc200-4ec8-11e8-b266-985fd331b2ee$ AND fk_language_type=$it$ AND fk_glacier_description_type =$0$</t>
  </si>
  <si>
    <t>UPDATE base_data.glacier_description SET description =$Il Glacier de Tsanfleuron si trova in Canton Vallese. Copre una superficie di 2.65 km2 ed ha una lunghezza di 2.9 km (Dati del 2010). Nel 1973, il ghiacciaio presentava una superficie di 3.81 km2: la variazione di superficie relativa equivale al -30.63%.  $ WHERE fk_glacier=$7f277c40-4ec8-11e8-80f0-985fd331b2ee$ AND fk_language_type=$it$ AND fk_glacier_description_type =$0$</t>
  </si>
  <si>
    <t>UPDATE base_data.glacier_description SET description =$Il Glacier de Zinal si trova in Canton Vallese. Copre una superficie di 13.36 km2 ed ha una lunghezza di 7.29 km (Dati del 2010). Nel 1973, il ghiacciaio presentava una superficie di 15.7 km2: la variazione di superficie relativa equivale al -14.9%.  $ WHERE fk_glacier=$7f9cd34f-4ec8-11e8-b0d8-985fd331b2ee$ AND fk_language_type=$it$ AND fk_glacier_description_type =$0$</t>
  </si>
  <si>
    <t>UPDATE base_data.glacier_description SET description =$Il Glacier des Martinets si trova in Canton Waadt. Copre una superficie di 0.36 km2 ed ha una lunghezza di 1.06 km (Dati del 2010). Nel 1973, il ghiacciaio presentava una superficie di 0.59 km2: la variazione di superficie relativa equivale al -37.68%.  $ WHERE fk_glacier=$7f1ccde1-4ec8-11e8-a759-985fd331b2ee$ AND fk_language_type=$it$ AND fk_glacier_description_type =$0$</t>
  </si>
  <si>
    <t>UPDATE base_data.glacier_description SET description =$Il Glacier d'Orny si trova in Canton Vallese. Copre una superficie di 1.27 km2 ed ha una lunghezza di 2.62 km (Dati del 2010). Nel 1973, il ghiacciaio presentava una superficie di 1.55 km2: la variazione di superficie relativa equivale al -18.16%.  $ WHERE fk_glacier=$7f1071cf-4ec8-11e8-acf5-985fd331b2ee$ AND fk_language_type=$it$ AND fk_glacier_description_type =$0$</t>
  </si>
  <si>
    <t>UPDATE base_data.glacier_description SET description =$Il Glacier d'Otemma si trova in Canton Vallese. Copre una superficie di 12.59 km2 ed ha una lunghezza di 7.07 km (Dati del 2010). Nel 1973, il ghiacciaio presentava una superficie di 16.64 km2: la variazione di superficie relativa equivale al -24.33%.  $ WHERE fk_glacier=$7f698e51-4ec8-11e8-877b-985fd331b2ee$ AND fk_language_type=$it$ AND fk_glacier_description_type =$0$</t>
  </si>
  <si>
    <t>UPDATE base_data.glacier_description SET description =$Il Glacier du Brenay si trova in Canton Vallese. Copre una superficie di 7.11 km2 ed ha una lunghezza di 6.25 km (Dati del 2010). Nel 1973, il ghiacciaio presentava una superficie di 9.96 km2: la variazione di superficie relativa equivale al -28.63%.  $ WHERE fk_glacier=$7f601870-4ec8-11e8-9a20-985fd331b2ee$ AND fk_language_type=$it$ AND fk_glacier_description_type =$0$</t>
  </si>
  <si>
    <t>UPDATE base_data.glacier_description SET description =$Il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 WHERE fk_glacier=$7f5bd2ae-4ec8-11e8-b55b-985fd331b2ee$ AND fk_language_type=$it$ AND fk_glacier_description_type =$0$</t>
  </si>
  <si>
    <t>UPDATE base_data.glacier_description SET description =$Il Glacier du Grand Désert si trova in Canton Vallese. Copre una superficie di 1.06 km2 ed ha una lunghezza di 1.74 km (Dati del 2010). Nel 1973, il ghiacciaio presentava una superficie di 1.89 km2: la variazione di superficie relativa equivale al -43.74%.  $ WHERE fk_glacier=$7f469d00-4ec8-11e8-91d0-985fd331b2ee$ AND fk_language_type=$it$ AND fk_glacier_description_type =$0$</t>
  </si>
  <si>
    <t>UPDATE base_data.glacier_description SET description =$Il Glacier du Mont Collon si trova in Canton Vallese. Copre una superficie di 5.44 km2 ed ha una lunghezza di 5.11 km (Dati del 2010). Nel 1973, il ghiacciaio presentava una superficie di 6.18 km2: la variazione di superficie relativa equivale al -12.1%.  $ WHERE fk_glacier=$7f6dad00-4ec8-11e8-bc45-985fd331b2ee$ AND fk_language_type=$it$ AND fk_glacier_description_type =$0$</t>
  </si>
  <si>
    <t>UPDATE base_data.glacier_description SET description =$Il Glacier du Mont Durand si trova in Canton Vallese. Copre una superficie di 6.05 km2 ed ha una lunghezza di 5.5 km (Dati del 2010). Nel 1973, il ghiacciaio presentava una superficie di 7.63 km2: la variazione di superficie relativa equivale al -20.65%.  $ WHERE fk_glacier=$7f3b2b4f-4ec8-11e8-9f82-985fd331b2ee$ AND fk_language_type=$it$ AND fk_glacier_description_type =$0$</t>
  </si>
  <si>
    <t>UPDATE base_data.glacier_description SET description =$Il Glacier du Mont Miné si trova in Canton Vallese. Copre una superficie di 9.91 km2 ed ha una lunghezza di 5.44 km (Dati del 2010). Nel 1973, il ghiacciaio presentava una superficie di 11.09 km2: la variazione di superficie relativa equivale al -10.72%.  $ WHERE fk_glacier=$7f7acc61-4ec8-11e8-8917-985fd331b2ee$ AND fk_language_type=$it$ AND fk_glacier_description_type =$0$</t>
  </si>
  <si>
    <t>UPDATE base_data.glacier_description SET description =$Il Glacier du Prapio si trova in Canton Waadt. Copre una superficie di 0.21 km2 ed ha una lunghezza di 0.7 km (Dati del 2010). Nel 1973, il ghiacciaio presentava una superficie di 0.28 km2: la variazione di superficie relativa equivale al -24.58%.  $ WHERE fk_glacier=$7f2643c0-4ec8-11e8-90b9-985fd331b2ee$ AND fk_language_type=$it$ AND fk_glacier_description_type =$0$</t>
  </si>
  <si>
    <t>UPDATE base_data.glacier_description SET description =$Il Glacier du Sex Rouge si trova in Canton Waadt. Copre una superficie di 0.27 km2 ed ha una lunghezza di 0.64 km (Dati del 2010). Nel 1973, il ghiacciaio presentava una superficie di 0.69 km2: la variazione di superficie relativa equivale al -60.8%.  $ WHERE fk_glacier=$7f26e000-4ec8-11e8-9cd0-985fd331b2ee$ AND fk_language_type=$it$ AND fk_glacier_description_type =$0$</t>
  </si>
  <si>
    <t>UPDATE base_data.glacier_description SET description =$Il Glacier du Trient si trova in Canton Vallese. Copre una superficie di 5.82 km2 ed ha una lunghezza di 4.4 km (Dati del 2010). Nel 1973, il ghiacciaio presentava una superficie di 6.4 km2: la variazione di superficie relativa equivale al -8.98%.  $ WHERE fk_glacier=$7f0eeb30-4ec8-11e8-aab0-985fd331b2ee$ AND fk_language_type=$it$ AND fk_glacier_description_type =$0$</t>
  </si>
  <si>
    <t>UPDATE base_data.glacier_description SET description =$Il Glacier du Weisshorn si trova in Canton Vallese. Copre una superficie di 1.64 km2 ed ha una lunghezza di 2.6 km (Dati del 2010). Nel 1973, il ghiacciaio presentava una superficie di 2.04 km2: la variazione di superficie relativa equivale al -19.68%.  $ WHERE fk_glacier=$7fb38f9e-4ec8-11e8-a33d-985fd331b2ee$ AND fk_language_type=$it$ AND fk_glacier_description_type =$0$</t>
  </si>
  <si>
    <t>UPDATE base_data.glacier_description SET description =$Il Glärnischfirn si trova in Canton Glarona. Copre una superficie di 1.42 km2 ed ha una lunghezza di 2.32 km (Dati del 2010). Nel 1973, il ghiacciaio presentava una superficie di 2.1 km2: la variazione di superficie relativa equivale al -32.42%.  $ WHERE fk_glacier=$8192139e-4ec8-11e8-a683-985fd331b2ee$ AND fk_language_type=$it$ AND fk_glacier_description_type =$0$</t>
  </si>
  <si>
    <t>UPDATE base_data.glacier_description SET description =$Il Glatscher da Lavaz si trova in Canton Grigioni. Copre una superficie di 0.7 km2 ed ha una lunghezza di 0.77 km (Dati del 2010). Nel 1973, il ghiacciaio presentava una superficie di 1.77 km2: la variazione di superficie relativa equivale al -60.35%.  $ WHERE fk_glacier=$81801240-4ec8-11e8-96fa-985fd331b2ee$ AND fk_language_type=$it$ AND fk_glacier_description_type =$0$</t>
  </si>
  <si>
    <t>UPDATE base_data.glacier_description SET description =$Il Glatscher da Medel si trova in Canton Grigioni. Copre una superficie di 1.86 km2 ed ha una lunghezza di 2.36 km (Dati del 2010). Nel 1973, il ghiacciaio presentava una superficie di 2.18 km2: la variazione di superficie relativa equivale al -14.87%.  $ WHERE fk_glacier=$8177fbee-4ec8-11e8-bf58-985fd331b2ee$ AND fk_language_type=$it$ AND fk_glacier_description_type =$0$</t>
  </si>
  <si>
    <t>UPDATE base_data.glacier_description SET description =$Il Glatscher da Punteglias si trova in Canton Grigioni. Copre una superficie di 0.64 km2 ed ha una lunghezza di 2 km (Dati del 2010). Nel 1973, il ghiacciaio presentava una superficie di 0.93 km2: la variazione di superficie relativa equivale al -31.31%.  $ WHERE fk_glacier=$8186c900-4ec8-11e8-934a-985fd331b2ee$ AND fk_language_type=$it$ AND fk_glacier_description_type =$0$</t>
  </si>
  <si>
    <t>UPDATE base_data.glacier_description SET description =$Il Glatscher dil Vorab si trova in Canton Grigioni. Copre una superficie di 1.23 km2 ed ha una lunghezza di 1.79 km (Dati del 2008). Nel 1973, il ghiacciaio presentava una superficie di 2.59 km2: la variazione di superficie relativa equivale al -52.64%.  $ WHERE fk_glacier=$81b8875e-4ec8-11e8-a699-985fd331b2ee$ AND fk_language_type=$it$ AND fk_glacier_description_type =$0$</t>
  </si>
  <si>
    <t>UPDATE base_data.glacier_description SET description =$Il Glatt Firn si trova in Canton Uri. Copre una superficie di 2.71 km2 ed ha una lunghezza di 2.76 km (Dati del 2010). Nel 1973, il ghiacciaio presentava una superficie di 3.05 km2: la variazione di superficie relativa equivale al -11.32%.  $ WHERE fk_glacier=$812e6fcf-4ec8-11e8-bdf6-985fd331b2ee$ AND fk_language_type=$it$ AND fk_glacier_description_type =$0$</t>
  </si>
  <si>
    <t>UPDATE base_data.glacier_description SET description =$Il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 WHERE fk_glacier=$7fdce98f-4ec8-11e8-9185-985fd331b2ee$ AND fk_language_type=$it$ AND fk_glacier_description_type =$0$</t>
  </si>
  <si>
    <t>UPDATE base_data.glacier_description SET description =$Il Griesgletscher si trova in Canton Vallese. Copre una superficie di 4.79 km2 ed ha una lunghezza di 5.48 km (Dati del 2009). Nel 1973, il ghiacciaio presentava una superficie di 6.43 km2: la variazione di superficie relativa equivale al -25.47%.  $ WHERE fk_glacier=$80cc2b8f-4ec8-11e8-9ef4-985fd331b2ee$ AND fk_language_type=$it$ AND fk_glacier_description_type =$0$</t>
  </si>
  <si>
    <t>UPDATE base_data.glacier_description SET description =$Il Griessenfirn si trova in Canton Obwalden. Copre una superficie di 0.87 km2 ed ha una lunghezza di 1.65 km (Dati del 2010). Nel 1973, il ghiacciaio presentava una superficie di 1.28 km2: la variazione di superficie relativa equivale al -32.47%.  $ WHERE fk_glacier=$81151b6e-4ec8-11e8-ab43-985fd331b2ee$ AND fk_language_type=$it$ AND fk_glacier_description_type =$0$</t>
  </si>
  <si>
    <t>UPDATE base_data.glacier_description SET description =$Il Griessenfirn si trova in Canton Uri. Copre una superficie di 0.41 km2 ed ha una lunghezza di 0.55 km (Dati del 2010). Nel 1973, il ghiacciaio presentava una superficie di 0.89 km2: la variazione di superficie relativa equivale al -53.77%.  $ WHERE fk_glacier=$81151b6e-4ec8-11e8-ab43-985fd331b2ee$ AND fk_language_type=$it$ AND fk_glacier_description_type =$0$</t>
  </si>
  <si>
    <t>UPDATE base_data.glacier_description SET description =$Il Grosser Aletschgletscher si trova in Canton Vallese. É il più grande ghiacciaio svizzero per estensione: copre…opre una superficie di 78.38 km2 ed ha una lunghezza di 23.58 km (Dati del 2011). Nel 1973, il ghiacciaio presentava una superficie di 86.63 km2: la variazione di superficie relativa equivale al -9.52%.  $ WHERE fk_glacier=$805d642e-4ec8-11e8-b774-985fd331b2ee$ AND fk_language_type=$it$ AND fk_glacier_description_type =$0$</t>
  </si>
  <si>
    <t>UPDATE base_data.glacier_description SET description =$Il Guggigletscher si trova in Canton Berna. Copre una superficie di 1.71 km2 ed ha una lunghezza di 1.84 km (Dati del 2011). Nel 1973, il ghiacciaio presentava una superficie di 1.98 km2: la variazione di superficie relativa equivale al -14%.  $ WHERE fk_glacier=$804177c0-4ec8-11e8-8849-985fd331b2ee$ AND fk_language_type=$it$ AND fk_glacier_description_type =$0$</t>
  </si>
  <si>
    <t>UPDATE base_data.glacier_description SET description =$L' Haut Glacier d'Arolla si trova in Canton Vallese. Copre una superficie di 3.46 km2 ed ha una lunghezza di 3.69 km (Dati del 2010). Nel 1973, il ghiacciaio presentava una superficie di 5.81 km2: la variazione di superficie relativa equivale al -40.46%.  $ WHERE fk_glacier=$7f72b60f-4ec8-11e8-ad81-985fd331b2ee$ AND fk_language_type=$it$ AND fk_glacier_description_type =$0$</t>
  </si>
  <si>
    <t>UPDATE base_data.glacier_description SET description =$L' Hengsterengletscher si trova in Canton Berna. Copre una superficie di 1.68 km2 ed ha una lunghezza di 2.56 km (Dati del 2009). Nel 1973, il ghiacciaio presentava una superficie di 1.87 km2: la variazione di superficie relativa equivale al -9.92%.  $ WHERE fk_glacier=$8082ed8f-4ec8-11e8-ae59-985fd331b2ee$ AND fk_language_type=$it$ AND fk_glacier_description_type =$0$</t>
  </si>
  <si>
    <t>UPDATE base_data.glacier_description SET description =$L' Hinter Sulzgletscher si trova in Canton Glarona. Copre una superficie di 0.26 km2 ed ha una lunghezza di 0.96 km (Dati del 2010). Nel 1973, il ghiacciaio presentava una superficie di 0.2 km2: la variazione di superficie relativa equivale al 33.74%.  $ WHERE fk_glacier=$81a0928f-4ec8-11e8-bb21-985fd331b2ee$ AND fk_language_type=$it$ AND fk_glacier_description_type =$0$</t>
  </si>
  <si>
    <t>UPDATE base_data.glacier_description SET description =$L' Hohbalmgletscher si trova in Canton Vallese. Copre una superficie di 1.64 km2 ed ha una lunghezza di 2.52 km (Dati del 2009). Nel 1973, il ghiacciaio presentava una superficie di 1.97 km2: la variazione di superficie relativa equivale al -17.12%.  $ WHERE fk_glacier=$80077c00-4ec8-11e8-a5bc-985fd331b2ee$ AND fk_language_type=$it$ AND fk_glacier_description_type =$0$</t>
  </si>
  <si>
    <t>UPDATE base_data.glacier_description SET description =$L' Hobärggletscher si trova in Canton Vallese. Copre una superficie di 3.2 km2 ed ha una lunghezza di 4.28 km (Dati del 2009). Nel 1973, il ghiacciaio presentava una superficie di 3.45 km2: la variazione di superficie relativa equivale al -7.06%.  $ WHERE fk_glacier=$7ff21f40-4ec8-11e8-8062-985fd331b2ee$ AND fk_language_type=$it$ AND fk_glacier_description_type =$0$</t>
  </si>
  <si>
    <t>UPDATE base_data.glacier_description SET description =$L' Hohlaubgletscher si trova in Canton Vallese. Copre una superficie di 2.11 km2 ed ha una lunghezza di 3.65 km (Dati del 2009). Nel 1973, il ghiacciaio presentava una superficie di 2.39 km2: la variazione di superficie relativa equivale al -12.06%.  $ WHERE fk_glacier=$8016972e-4ec8-11e8-853b-985fd331b2ee$ AND fk_language_type=$it$ AND fk_glacier_description_type =$0$</t>
  </si>
  <si>
    <t>UPDATE base_data.glacier_description SET description =$L' Hohlichtgletscher si trova in Canton Vallese. Copre una superficie di 4.36 km2 ed ha una lunghezza di 4.3 km (Dati del 2010). Nel 1973, il ghiacciaio presentava una superficie di 5.51 km2: la variazione di superficie relativa equivale al -20.89%.  $ WHERE fk_glacier=$7fb31a70-4ec8-11e8-8d99-985fd331b2ee$ AND fk_language_type=$it$ AND fk_glacier_description_type =$0$</t>
  </si>
  <si>
    <t>UPDATE base_data.glacier_description SET description =$L' Hohwänggletscher si trova in Canton Vallese. Copre una superficie di 2.15 km2 ed ha una lunghezza di 2.53 km (Dati del 2010). Nel 1973, il ghiacciaio presentava una superficie di 2.54 km2: la variazione di superficie relativa equivale al -15.47%.  $ WHERE fk_glacier=$7f9d4880-4ec8-11e8-a523-985fd331b2ee$ AND fk_language_type=$it$ AND fk_glacier_description_type =$0$</t>
  </si>
  <si>
    <t>UPDATE base_data.glacier_description SET description =$L' Hüfifirn si trova in Canton Uri. Copre una superficie di 12.72 km2 ed ha una lunghezza di 7.15 km (Dati del 2010). Nel 1973, il ghiacciaio presentava una superficie di 13.77 km2: la variazione di superficie relativa equivale al -7.6%.  $ WHERE fk_glacier=$8170a8f0-4ec8-11e8-90ba-985fd331b2ee$ AND fk_language_type=$it$ AND fk_glacier_description_type =$0$</t>
  </si>
  <si>
    <t>UPDATE base_data.glacier_description SET description =$Il Kaltwassergletscher si trova in Canton Vallese. Copre una superficie di 1.49 km2 ed ha una lunghezza di 1.89 km (Dati del 2011). Nel 1973, il ghiacciaio presentava una superficie di 2.01 km2: la variazione di superficie relativa equivale al -26%.  $ WHERE fk_glacier=$8071d68f-4ec8-11e8-9aa4-985fd331b2ee$ AND fk_language_type=$it$ AND fk_glacier_description_type =$0$</t>
  </si>
  <si>
    <t>UPDATE base_data.glacier_description SET description =$Il Lämmerengletscher si trova in Canton Vallese. Copre una superficie di 0.61 km2 ed ha una lunghezza di 1.15 km (Dati del 2010). Nel 1973, il ghiacciaio presentava una superficie di 0.79 km2: la variazione di superficie relativa equivale al -22.72%.  $ WHERE fk_glacier=$7f7e4ecf-4ec8-11e8-a772-985fd331b2ee$ AND fk_language_type=$it$ AND fk_glacier_description_type =$0$</t>
  </si>
  <si>
    <t>UPDATE base_data.glacier_description SET description =$Il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 WHERE fk_glacier=$802711f0-4ec8-11e8-9b4c-985fd331b2ee$ AND fk_language_type=$it$ AND fk_glacier_description_type =$0$</t>
  </si>
  <si>
    <t>UPDATE base_data.glacier_description SET description =$Il Läntagletscher si trova in Canton Grigioni. Copre una superficie di 0.82 km2 ed ha una lunghezza di 2.3 km (Dati del 2009). Nel 1973, il ghiacciaio presentava una superficie di 1.4 km2: la variazione di superficie relativa equivale al -41.5%.  $ WHERE fk_glacier=$819dfa80-4ec8-11e8-afaa-985fd331b2ee$ AND fk_language_type=$it$ AND fk_glacier_description_type =$0$</t>
  </si>
  <si>
    <t>UPDATE base_data.glacier_description SET description =$Il Limmerenfirn si trova in Canton Glarona. Copre una superficie di 1.89 km2 ed ha una lunghezza di 3.13 km (Dati del 2010). Nel 1973, il ghiacciaio presentava una superficie di 2.35 km2: la variazione di superficie relativa equivale al -19.41%.  $ WHERE fk_glacier=$818dcde1-4ec8-11e8-8edf-985fd331b2ee$ AND fk_language_type=$it$ AND fk_glacier_description_type =$0$</t>
  </si>
  <si>
    <t>UPDATE base_data.glacier_description SET description =$Il Mellichgletscher si trova in Canton Vallese. Copre una superficie di 4.69 km2 ed ha una lunghezza di 3.11 km (Dati del 2009). Nel 1973, il ghiacciaio presentava una superficie di 5.32 km2: la variazione di superficie relativa equivale al -11.79%.  $ WHERE fk_glacier=$8002c10f-4ec8-11e8-a586-985fd331b2ee$ AND fk_language_type=$it$ AND fk_glacier_description_type =$0$</t>
  </si>
  <si>
    <t>UPDATE base_data.glacier_description SET description =$Il Minstigergletscher si trova in Canton Vallese. Copre una superficie di 2.25 km2 ed ha una lunghezza di 3.11 km (Dati del 2009). Nel 1973, il ghiacciaio presentava una superficie di 2.83 km2: la variazione di superficie relativa equivale al -20.41%.  $ WHERE fk_glacier=$80a78c8f-4ec8-11e8-bc82-985fd331b2ee$ AND fk_language_type=$it$ AND fk_glacier_description_type =$0$</t>
  </si>
  <si>
    <t>UPDATE base_data.glacier_description SET description =$Il Mittelaletschgletscher si trova in Canton Vallese. Copre una superficie di 6.86 km2 ed ha una lunghezza di 5.33 km (Dati del 2011). Nel 1973, il ghiacciaio presentava una superficie di 8.31 km2: la variazione di superficie relativa equivale al -17.49%.  $ WHERE fk_glacier=$8058d04f-4ec8-11e8-89da-985fd331b2ee$ AND fk_language_type=$it$ AND fk_glacier_description_type =$0$</t>
  </si>
  <si>
    <t>UPDATE base_data.glacier_description SET description =$Il Muttgletscher si trova in Canton Vallese. Copre una superficie di 0.37 km2 ed ha una lunghezza di 1.01 km (Dati del 2009). Nel 1973, il ghiacciaio presentava una superficie di 0.57 km2: la variazione di superficie relativa equivale al -35.76%.  $ WHERE fk_glacier=$80ef6b00-4ec8-11e8-9d50-985fd331b2ee$ AND fk_language_type=$it$ AND fk_glacier_description_type =$0$</t>
  </si>
  <si>
    <t>UPDATE base_data.glacier_description SET description =$L' Oberaargletscher si trova in Canton Berna. Copre una superficie di 4.1 km2 ed ha una lunghezza di 4.83 km (Dati del 2009). Nel 1973, il ghiacciaio presentava una superficie di 5.18 km2: la variazione di superficie relativa equivale al -20.85%.  $ WHERE fk_glacier=$80a14b00-4ec8-11e8-ade9-985fd331b2ee$ AND fk_language_type=$it$ AND fk_glacier_description_type =$0$</t>
  </si>
  <si>
    <t>UPDATE base_data.glacier_description SET description =$L' Oberaletschgletscher si trova in Canton Vallese. Copre una superficie di 17.47 km2 ed ha una lunghezza di 9.16 km (Dati del 2011). Nel 1973, il ghiacciaio presentava una superficie di 21.62 km2: la variazione di superficie relativa equivale al -19.17%.  $ WHERE fk_glacier=$803d8021-4ec8-11e8-9eaa-985fd331b2ee$ AND fk_language_type=$it$ AND fk_glacier_description_type =$0$</t>
  </si>
  <si>
    <t>UPDATE base_data.glacier_description SET description =$L' Obere Grindelwaldgletscher si trova in Canton Berna. Copre una superficie di 8.42 km2 ed ha una lunghezza di 6.22 km (Dati del 2009). Nel 1973, il ghiacciaio presentava una superficie di 9.42 km2: la variazione di superficie relativa equivale al -10.65%.  $ WHERE fk_glacier=$8085acb0-4ec8-11e8-802e-985fd331b2ee$ AND fk_language_type=$it$ AND fk_glacier_description_type =$0$</t>
  </si>
  <si>
    <t>UPDATE base_data.glacier_description SET description =$L' Oberer Theodulgletscher si trova in Canton Vallese. Copre una superficie di 2.6 km2 ed ha una lunghezza di 2.75 km (Dati del 2010). Nel 1973, il ghiacciaio presentava una superficie di 3.38 km2: la variazione di superficie relativa equivale al -23.16%.  $ WHERE fk_glacier=$7fb7120f-4ec8-11e8-be72-985fd331b2ee$ AND fk_language_type=$it$ AND fk_glacier_description_type =$0$</t>
  </si>
  <si>
    <t>UPDATE base_data.glacier_description SET description =$L' Ofentalgletscher si trova in Canton Vallese. Copre una superficie di 0.05 km2 ed ha una lunghezza di 0.17 km (Dati del 2009). Nel 1973, il ghiacciaio presentava una superficie di 0.41 km2: la variazione di superficie relativa equivale al -88.08%.  $ WHERE fk_glacier=$804e4900-4ec8-11e8-938f-985fd331b2ee$ AND fk_language_type=$it$ AND fk_glacier_description_type =$0$</t>
  </si>
  <si>
    <t>UPDATE base_data.glacier_description SET description =$Il Paradiesgletscher si trova in Canton Grigioni. Copre una superficie di 2.02 km2 ed ha una lunghezza di 1.82 km (Dati del 2009). Nel 1973, il ghiacciaio presentava una superficie di 4.57 km2: la variazione di superficie relativa equivale al -55.71%.  $ WHERE fk_glacier=$81a65ef0-4ec8-11e8-b44e-985fd331b2ee$ AND fk_language_type=$it$ AND fk_glacier_description_type =$0$</t>
  </si>
  <si>
    <t>UPDATE base_data.glacier_description SET description =$Il Pizolgletscher si trova in Canton St. Gallo. Copre una superficie di 0.09 km2 ed ha una lunghezza di 0.42 km (Dati del 2008). Nel 1973, il ghiacciaio presentava una superficie di 0.29 km2: la variazione di superficie relativa equivale al -69.7%.  $ WHERE fk_glacier=$81c383e1-4ec8-11e8-96ba-985fd331b2ee$ AND fk_language_type=$it$ AND fk_glacier_description_type =$0$</t>
  </si>
  <si>
    <t>UPDATE base_data.glacier_description SET description =$Il Grand Plan Névé si trova in Canton Waadt. Copre una superficie di 0.12 km2 ed ha una lunghezza di 0.34 km (Dati del 2010). Nel 1973, il ghiacciaio presentava una superficie di 0.2 km2: la variazione di superficie relativa equivale al -40.41%.  $ WHERE fk_glacier=$7f1f8d00-4ec8-11e8-9ac4-985fd331b2ee$ AND fk_language_type=$it$ AND fk_glacier_description_type =$0$</t>
  </si>
  <si>
    <t>UPDATE base_data.glacier_description SET description =$Il Plattalvagletscher (Griessfirn) si trova in Canton Glarona. Copre una superficie di 0.34 km2 ed ha una lunghezza di 0.93 km (Dati del 2010). Nel 1973, il ghiacciaio presentava una superficie di 0.74 km2: la variazione di superficie relativa equivale al -54.04%.  $ WHERE fk_glacier=$81908d00-4ec8-11e8-8006-985fd331b2ee$ AND fk_language_type=$it$ AND fk_glacier_description_type =$0$</t>
  </si>
  <si>
    <t>UPDATE base_data.glacier_description SET description =$Il Rhonegletscher si trova in Canton Vallese. Copre una superficie di 15.31 km2 ed ha una lunghezza di 10.06 km (Dati del 2010). Nel 1973, il ghiacciaio presentava una superficie di 17.44 km2: la variazione di superficie relativa equivale al -12.19%.  $ WHERE fk_glacier=$80e4bc9e-4ec8-11e8-a0f7-985fd331b2ee$ AND fk_language_type=$it$ AND fk_glacier_description_type =$0$</t>
  </si>
  <si>
    <t>UPDATE base_data.glacier_description SET description =$Il Riedgletscher si trova in Canton Vallese. Copre una superficie di 7.32 km2 ed ha una lunghezza di 5.33 km (Dati del 2011). Nel 1973, il ghiacciaio presentava una superficie di 8.31 km2: la variazione di superficie relativa equivale al -11.92%.  $ WHERE fk_glacier=$7ffca691-4ec8-11e8-a8b6-985fd331b2ee$ AND fk_language_type=$it$ AND fk_glacier_description_type =$0$</t>
  </si>
  <si>
    <t>UPDATE base_data.glacier_description SET description =$Il Rosenlauigletscher si trova in Canton Berna. Copre una superficie di 5.4 km2 ed ha una lunghezza di 4.7 km (Dati del 2009). Nel 1973, il ghiacciaio presentava una superficie di 6.14 km2: la variazione di superficie relativa equivale al -12.06%.  $ WHERE fk_glacier=$808bee40-4ec8-11e8-ad08-985fd331b2ee$ AND fk_language_type=$it$ AND fk_glacier_description_type =$0$</t>
  </si>
  <si>
    <t>UPDATE base_data.glacier_description SET description =$Il Rossbodegletscher si trova in Canton Vallese. Copre una superficie di 1.18 km2 ed ha una lunghezza di 2.02 km (Dati del 2011). Nel 1973, il ghiacciaio presentava una superficie di 1.98 km2: la variazione di superficie relativa equivale al -40.3%.  $ WHERE fk_glacier=$805267b0-4ec8-11e8-b67c-985fd331b2ee$ AND fk_language_type=$it$ AND fk_glacier_description_type =$0$</t>
  </si>
  <si>
    <t>UPDATE base_data.glacier_description SET description =$Il Rotfirngletscher si trova in Canton Uri. Copre una superficie di 0.92 km2 ed ha una lunghezza di 2.05 km (Dati del 2010). Nel 1973, il ghiacciaio presentava una superficie di 1.22 km2: la variazione di superficie relativa equivale al -24.78%.  $ WHERE fk_glacier=$80ee598f-4ec8-11e8-8b7a-985fd331b2ee$ AND fk_language_type=$it$ AND fk_glacier_description_type =$0$</t>
  </si>
  <si>
    <t>UPDATE base_data.glacier_description SET description =$ Rottalgletscher si trova in Canton 0. Copre una superficie di  km2 ed ha una lunghezza di  km (Dati del ). Nel 1973, il ghiacciaio presentava una superficie di  km2: la variazione di superficie relativa equivale al %.  $ WHERE fk_glacier=$8035df00-4ec8-11e8-b025-985fd331b2ee$ AND fk_language_type=$it$ AND fk_glacier_description_type =$0$</t>
  </si>
  <si>
    <t>UPDATE base_data.glacier_description SET description =$Il Sankt Annafirn si trova in Canton Uri. Copre una superficie di 0.22 km2 ed ha una lunghezza di 0.68 km (Dati del 2010). Nel 1973, il ghiacciaio presentava una superficie di 0.44 km2: la variazione di superficie relativa equivale al -50.63%.  $ WHERE fk_glacier=$813e9c70-4ec8-11e8-bda0-985fd331b2ee$ AND fk_language_type=$it$ AND fk_glacier_description_type =$0$</t>
  </si>
  <si>
    <t>UPDATE base_data.glacier_description SET description =$Il Sardonagletscher (Chline Gletscher) si trova in Canton St. Gallo. Copre una superficie di 0.45 km2 ed ha una lunghezza di 0.64 km (Dati del 2008). Nel 1973, il ghiacciaio presentava una superficie di 0.84 km2: la variazione di superficie relativa equivale al -45.68%.  $ WHERE fk_glacier=$81b9bfde-4ec8-11e8-92e2-985fd331b2ee$ AND fk_language_type=$it$ AND fk_glacier_description_type =$0$</t>
  </si>
  <si>
    <t>UPDATE base_data.glacier_description SET description =$Lo Scalettagletscher si trova in Canton Grigioni. Copre una superficie di 0.21 km2 ed ha una lunghezza di 0.78 km (Dati del 2009). Nel 1973, il ghiacciaio presentava una superficie di 0.67 km2: la variazione di superficie relativa equivale al -68.55%.  $ WHERE fk_glacier=$8201c561-4ec8-11e8-98b0-985fd331b2ee$ AND fk_language_type=$it$ AND fk_glacier_description_type =$0$</t>
  </si>
  <si>
    <t>UPDATE base_data.glacier_description SET description =$Lo Schwarzberggletscher si trova in Canton Vallese. Copre una superficie di 5.17 km2 ed ha una lunghezza di 4.11 km (Dati del 2009). Nel 1973, il ghiacciaio presentava una superficie di 5.48 km2: la variazione di superficie relativa equivale al -5.58%.  $ WHERE fk_glacier=$80200d0f-4ec8-11e8-84c6-985fd331b2ee$ AND fk_language_type=$it$ AND fk_glacier_description_type =$0$</t>
  </si>
  <si>
    <t>UPDATE base_data.glacier_description SET description =$Lo Schwarzgletscher si trova in Canton Vallese. Copre una superficie di 1.09 km2 ed ha una lunghezza di 3.48 km (Dati del 2010). Nel 1973, il ghiacciaio presentava una superficie di 1.64 km2: la variazione di superficie relativa equivale al -33.23%.  $ WHERE fk_glacier=$7fa1b551-4ec8-11e8-a87e-985fd331b2ee$ AND fk_language_type=$it$ AND fk_glacier_description_type =$0$</t>
  </si>
  <si>
    <t>UPDATE base_data.glacier_description SET description =$Il Seewjinegletscher si trova in Canton Vallese. Copre una superficie di 1.42 km2 ed ha una lunghezza di 1.84 km (Dati del 2009). Nel 1973, il ghiacciaio presentava una superficie di 1.81 km2: la variazione di superficie relativa equivale al -21.13%.  $ WHERE fk_glacier=$8033e330-4ec8-11e8-a89b-985fd331b2ee$ AND fk_language_type=$it$ AND fk_glacier_description_type =$0$</t>
  </si>
  <si>
    <t>UPDATE base_data.glacier_description SET description =$Il Silvrettagletscher si trova in Canton Grigioni. Copre una superficie di 2.68 km2 ed ha una lunghezza di 3.29 km (Dati del 2008). Nel 1973, il ghiacciaio presentava una superficie di 3.25 km2: la variazione di superficie relativa equivale al -17.65%.  $ WHERE fk_glacier=$821610ae-4ec8-11e8-a4cf-985fd331b2ee$ AND fk_language_type=$it$ AND fk_glacier_description_type =$0$</t>
  </si>
  <si>
    <t>UPDATE base_data.glacier_description SET description =$Lo Steingletscher si trova in Canton Berna. Copre una superficie di 7.28 km2 ed ha una lunghezza di 4.23 km (Dati del 2010). Nel 1973, il ghiacciaio presentava una superficie di 8.81 km2: la variazione di superficie relativa equivale al -17.34%.  $ WHERE fk_glacier=$80f6be00-4ec8-11e8-85b0-985fd331b2ee$ AND fk_language_type=$it$ AND fk_glacier_description_type =$0$</t>
  </si>
  <si>
    <t>UPDATE base_data.glacier_description SET description =$Il Surettagletscher si trova in Canton Grigioni. Copre una superficie di 0.61 km2 ed ha una lunghezza di 1.06 km (Dati del 2009). Nel 1973, il ghiacciaio presentava una superficie di 1.17 km2: la variazione di superficie relativa equivale al -47.47%.  $ WHERE fk_glacier=$81c24b5e-4ec8-11e8-aa36-985fd331b2ee$ AND fk_language_type=$it$ AND fk_glacier_description_type =$0$</t>
  </si>
  <si>
    <t>UPDATE base_data.glacier_description SET description =$L' Tellingletscher/Üsser Talgletscher si trova in Canton Vallese. Copre una superficie di 1.87 km2 ed ha una lunghezza di 1.26 km (Dati del 2011). Nel 1973, il ghiacciaio presentava una superficie di 2.38 km2: la variazione di superficie relativa equivale al -21.5%.  $ WHERE fk_glacier=$7fe6385e-4ec8-11e8-8171-985fd331b2ee$ AND fk_language_type=$it$ AND fk_glacier_description_type =$0$</t>
  </si>
  <si>
    <t>UPDATE base_data.glacier_description SET description =$Il Tiefengletscher si trova in Canton Uri. Copre una superficie di 2 km2 ed ha una lunghezza di 2.71 km (Dati del 2010). Nel 1973, il ghiacciaio presentava una superficie di 3.2 km2: la variazione di superficie relativa equivale al -37.62%.  $ WHERE fk_glacier=$80f20311-4ec8-11e8-9260-985fd331b2ee$ AND fk_language_type=$it$ AND fk_glacier_description_type =$0$</t>
  </si>
  <si>
    <t>UPDATE base_data.glacier_description SET description =$Il Triftgletscher (Fiescher) si trova in Canton Vallese. Copre una superficie di 2.01 km2 ed ha una lunghezza di 2.96 km (Dati del 2011). Nel 1973, il ghiacciaio presentava una superficie di 2.42 km2: la variazione di superficie relativa equivale al -17.04%.  $ WHERE fk_glacier=$807ad740-4ec8-11e8-8f59-985fd331b2ee$ AND fk_language_type=$it$ AND fk_glacier_description_type =$0$</t>
  </si>
  <si>
    <t>UPDATE base_data.glacier_description SET description =$Il Triftgletscher (Gadmen) si trova in Canton Berna. Copre una superficie di 14.91 km2 ed ha una lunghezza di 6.42 km (Dati del 2010). Nel 1973, il ghiacciaio presentava una superficie di 17.18 km2: la variazione di superficie relativa equivale al -13.23%.  $ WHERE fk_glacier=$80dc0a0f-4ec8-11e8-99e8-985fd331b2ee$ AND fk_language_type=$it$ AND fk_glacier_description_type =$0$</t>
  </si>
  <si>
    <t>UPDATE base_data.glacier_description SET description =$Il Triftgletscher (Weissmies) si trova in Canton Vallese. Copre una superficie di 1.65 km2 ed ha una lunghezza di 2.44 km (Dati del 2009). Nel 1973, il ghiacciaio presentava una superficie di 2.15 km2: la variazione di superficie relativa equivale al -23.23%.  $ WHERE fk_glacier=$80515640-4ec8-11e8-b4ef-985fd331b2ee$ AND fk_language_type=$it$ AND fk_glacier_description_type =$0$</t>
  </si>
  <si>
    <t>UPDATE base_data.glacier_description SET description =$Il Triftgletscher (Zermatt) si trova in Canton Vallese. Copre una superficie di 2.04 km2 ed ha una lunghezza di 2.79 km (Dati del 2010). Nel 1973, il ghiacciaio presentava una superficie di 2.46 km2: la variazione di superficie relativa equivale al -17.17%.  $ WHERE fk_glacier=$7fadc340-4ec8-11e8-bb58-985fd331b2ee$ AND fk_language_type=$it$ AND fk_glacier_description_type =$0$</t>
  </si>
  <si>
    <t>UPDATE base_data.glacier_description SET description =$Il Tschingelfirn si trova in Canton Berna. Copre una superficie di 5.23 km2 ed ha una lunghezza di 4.13 km (Dati del 2011). Nel 1973, il ghiacciaio presentava una superficie di 6.19 km2: la variazione di superficie relativa equivale al -15.53%.  $ WHERE fk_glacier=$7fea570f-4ec8-11e8-94b8-985fd331b2ee$ AND fk_language_type=$it$ AND fk_glacier_description_type =$0$</t>
  </si>
  <si>
    <t>UPDATE base_data.glacier_description SET description =$Il Tungelgletscher si trova in Canton Berna. Copre una superficie di 0.93 km2 ed ha una lunghezza di 1.65 km (Dati del 2010). Nel 1973, il ghiacciaio presentava una superficie di 1.21 km2: la variazione di superficie relativa equivale al -22.68%.  $ WHERE fk_glacier=$7f580221-4ec8-11e8-8098-985fd331b2ee$ AND fk_language_type=$it$ AND fk_glacier_description_type =$0$</t>
  </si>
  <si>
    <t>UPDATE base_data.glacier_description SET description =$Il Turtmanngletscher si trova in Canton Vallese. Copre una superficie di 5.17 km2 ed ha una lunghezza di 5.87 km (Dati del 2010). Nel 1973, il ghiacciaio presentava una superficie di 5.99 km2: la variazione di superficie relativa equivale al -13.73%.  $ WHERE fk_glacier=$7fb4a10f-4ec8-11e8-8ed2-985fd331b2ee$ AND fk_language_type=$it$ AND fk_glacier_description_type =$0$</t>
  </si>
  <si>
    <t>UPDATE base_data.glacier_description SET description =$L' Unteraargletscher si trova in Canton Vallese. Copre una superficie di 22.51 km2 ed ha una lunghezza di 12.62 km (Dati del 2009). Nel 1973, il ghiacciaio presentava una superficie di 27.15 km2: la variazione di superficie relativa equivale al -17.09%.  $ WHERE fk_glacier=$80a394ee-4ec8-11e8-984c-985fd331b2ee$ AND fk_language_type=$it$ AND fk_glacier_description_type =$0$</t>
  </si>
  <si>
    <t>UPDATE base_data.glacier_description SET description =$L' Unterer Grindelwaldgletscher si trova in Canton Berna. Copre una superficie di 16.7 km2 ed ha una lunghezza di 8.05 km (Dati del 2011). Nel 1973, il ghiacciaio presentava una superficie di 19.96 km2: la variazione di superficie relativa equivale al -16.33%.  $ WHERE fk_glacier=$80644200-4ec8-11e8-aa15-985fd331b2ee$ AND fk_language_type=$it$ AND fk_glacier_description_type =$0$</t>
  </si>
  <si>
    <t>UPDATE base_data.glacier_description SET description =$L' Üssre Baltschiedergletscher si trova in Canton Vallese. Copre una superficie di 3.85 km2 ed ha una lunghezza di 2.9 km (Dati del 2011). Nel 1973, il ghiacciaio presentava una superficie di 4.84 km2: la variazione di superficie relativa equivale al -20.48%.  $ WHERE fk_glacier=$80013a70-4ec8-11e8-9d58-985fd331b2ee$ AND fk_language_type=$it$ AND fk_glacier_description_type =$0$</t>
  </si>
  <si>
    <t>UPDATE base_data.glacier_description SET description =$La Vadrec da Fedoz si trova in Canton Grigioni. Copre una superficie di 1.97 km2 ed ha una lunghezza di 2.42 km (Dati del 2009). Nel 1973, il ghiacciaio presentava una superficie di 2.57 km2: la variazione di superficie relativa equivale al -23.29%.  $ WHERE fk_glacier=$81e71170-4ec8-11e8-a1a7-985fd331b2ee$ AND fk_language_type=$it$ AND fk_glacier_description_type =$0$</t>
  </si>
  <si>
    <t>UPDATE base_data.glacier_description SET description =$La Vadrec d'Albigna si trova in Canton Grigioni. Copre una superficie di 2.5 km2 ed ha una lunghezza di 3.42 km (Dati del 2009). Nel 1973, il ghiacciaio presentava una superficie di 3.76 km2: la variazione di superficie relativa equivale al -33.48%.  $ WHERE fk_glacier=$81d229de-4ec8-11e8-91db-985fd331b2ee$ AND fk_language_type=$it$ AND fk_glacier_description_type =$0$</t>
  </si>
  <si>
    <t>UPDATE base_data.glacier_description SET description =$La Vadrec del Forno si trova in Canton Grigioni. Copre una superficie di 6.26 km2 ed ha una lunghezza di 5.8 km (Dati del 2009). Nel 1973, il ghiacciaio presentava una superficie di 8.82 km2: la variazione di superficie relativa equivale al -29.08%.  $ WHERE fk_glacier=$81d8445e-4ec8-11e8-9ffa-985fd331b2ee$ AND fk_language_type=$it$ AND fk_glacier_description_type =$0$</t>
  </si>
  <si>
    <t>UPDATE base_data.glacier_description SET description =$La Vadrecc di Bresciana si trova in Canton Ticino. Copre una superficie di 0.48 km2 ed ha una lunghezza di 0.75 km (Dati del 2009). Nel 1973, il ghiacciaio presentava una superficie di 0.86 km2: la variazione di superficie relativa equivale al -44.31%.  $ WHERE fk_glacier=$819d5e40-4ec8-11e8-ab3d-985fd331b2ee$ AND fk_language_type=$it$ AND fk_glacier_description_type =$0$</t>
  </si>
  <si>
    <t>UPDATE base_data.glacier_description SET description =$La Vadret Calderas si trova in Canton Grigioni. Copre una superficie di 0.67 km2 ed ha una lunghezza di 1.16 km (Dati del 2009). Nel 1973, il ghiacciaio presentava una superficie di 1.06 km2: la variazione di superficie relativa equivale al -37.18%.  $ WHERE fk_glacier=$81db2a8f-4ec8-11e8-b718-985fd331b2ee$ AND fk_language_type=$it$ AND fk_glacier_description_type =$0$</t>
  </si>
  <si>
    <t>UPDATE base_data.glacier_description SET description =$La Vadret da Grialetsch si trova in Canton Grigioni. Copre una superficie di 1.92 km2 ed ha una lunghezza di 1.67 km (Dati del 2009). Nel 1973, il ghiacciaio presentava una superficie di 3.24 km2: la variazione di superficie relativa equivale al -40.67%.  $ WHERE fk_glacier=$82230900-4ec8-11e8-a7f2-985fd331b2ee$ AND fk_language_type=$it$ AND fk_glacier_description_type =$0$</t>
  </si>
  <si>
    <t>UPDATE base_data.glacier_description SET description =$La Vadret da Morteratsch si trova in Canton Grigioni. Copre una superficie di 14.87 km2 ed ha una lunghezza di 7.43 km (Dati del 2009). Nel 1973, il ghiacciaio presentava una superficie di 16.79 km2: la variazione di superficie relativa equivale al -11.48%.  $ WHERE fk_glacier=$81fdcdc0-4ec8-11e8-a3b5-985fd331b2ee$ AND fk_language_type=$it$ AND fk_glacier_description_type =$0$</t>
  </si>
  <si>
    <t>UPDATE base_data.glacier_description SET description =$La Vadret da Palü si trova in Canton Grigioni. Copre una superficie di 5.27 km2 ed ha una lunghezza di 2.54 km (Dati del 2009). Nel 1973, il ghiacciaio presentava una superficie di 6.64 km2: la variazione di superficie relativa equivale al -20.64%.  $ WHERE fk_glacier=$8206804f-4ec8-11e8-8aeb-985fd331b2ee$ AND fk_language_type=$it$ AND fk_glacier_description_type =$0$</t>
  </si>
  <si>
    <t>UPDATE base_data.glacier_description SET description =$La Vadret da Porchabella si trova in Canton Grigioni. Copre una superficie di 1.68 km2 ed ha una lunghezza di 2.2 km (Dati del 2009). Nel 1973, il ghiacciaio presentava una superficie di 2.62 km2: la variazione di superficie relativa equivale al -36.13%.  $ WHERE fk_glacier=$81f51b30-4ec8-11e8-b578-985fd331b2ee$ AND fk_language_type=$it$ AND fk_glacier_description_type =$0$</t>
  </si>
  <si>
    <t>UPDATE base_data.glacier_description SET description =$La Vadret da Roseg si trova in Canton Grigioni. Copre una superficie di 6.82 km2 ed ha una lunghezza di 3.72 km (Dati del 2009). Nel 1973, il ghiacciaio presentava una superficie di 8.78 km2: la variazione di superficie relativa equivale al -22.41%.  $ WHERE fk_glacier=$81f1bfcf-4ec8-11e8-84aa-985fd331b2ee$ AND fk_language_type=$it$ AND fk_glacier_description_type =$0$</t>
  </si>
  <si>
    <t>UPDATE base_data.glacier_description SET description =$La Vadret da Sesvenna si trova in Canton Grigioni. Copre una superficie di 0.38 km2 ed ha una lunghezza di 0.97 km (Dati del 2009). Nel 1973, il ghiacciaio presentava una superficie di 0.69 km2: la variazione di superficie relativa equivale al -44.35%.  $ WHERE fk_glacier=$8220e621-4ec8-11e8-a1de-985fd331b2ee$ AND fk_language_type=$it$ AND fk_glacier_description_type =$0$</t>
  </si>
  <si>
    <t>UPDATE base_data.glacier_description SET description =$La Vadret da Tschierva si trova in Canton Grigioni. Copre una superficie di 5.09 km2 ed ha una lunghezza di 3.96 km (Dati del 2009). Nel 1973, il ghiacciaio presentava una superficie di 7.03 km2: la variazione di superficie relativa equivale al -27.56%.  $ WHERE fk_glacier=$81f430cf-4ec8-11e8-8fd6-985fd331b2ee$ AND fk_language_type=$it$ AND fk_glacier_description_type =$0$</t>
  </si>
  <si>
    <t>UPDATE base_data.glacier_description SET description =$La Vadret dal Cambrena si trova in Canton Grigioni. Copre una superficie di 1.27 km2 ed ha una lunghezza di 2.03 km (Dati del 2009). Nel 1973, il ghiacciaio presentava una superficie di 1.72 km2: la variazione di superficie relativa equivale al -26.26%.  $ WHERE fk_glacier=$82098d8f-4ec8-11e8-936e-985fd331b2ee$ AND fk_language_type=$it$ AND fk_glacier_description_type =$0$</t>
  </si>
  <si>
    <t>UPDATE base_data.glacier_description SET description =$ Vadret dal Murtèl si trova in Canton 0. Copre una superficie di  km2 ed ha una lunghezza di  km (Dati del ). Nel 1973, il ghiacciaio presentava una superficie di  km2: la variazione di superficie relativa equivale al %.  $ WHERE fk_glacier=$81e98270-4ec8-11e8-86b3-985fd331b2ee$ AND fk_language_type=$it$ AND fk_glacier_description_type =$0$</t>
  </si>
  <si>
    <t>UPDATE base_data.glacier_description SET description =$La Vadret dal Tremoggia si trova in Canton Grigioni. Copre una superficie di 1.88 km2 ed ha una lunghezza di 2.22 km (Dati del 2009). Nel 1973, il ghiacciaio presentava una superficie di 2.53 km2: la variazione di superficie relativa equivale al -25.59%.  $ WHERE fk_glacier=$81ec1a80-4ec8-11e8-8d89-985fd331b2ee$ AND fk_language_type=$it$ AND fk_glacier_description_type =$0$</t>
  </si>
  <si>
    <t>UPDATE base_data.glacier_description SET description =$La Vadret Tiatscha (La Cudera) si trova in Canton Grigioni. Copre una superficie di 1.83 km2 ed ha una lunghezza di 2.05 km (Dati del 2008). Nel 1973, il ghiacciaio presentava una superficie di 2.12 km2: la variazione di superficie relativa equivale al -13.93%.  $ WHERE fk_glacier=$82172221-4ec8-11e8-aa3c-985fd331b2ee$ AND fk_language_type=$it$ AND fk_glacier_description_type =$0$</t>
  </si>
  <si>
    <t>UPDATE base_data.glacier_description SET description =$La Vedreit da Camp si trova in Canton Grigioni. Copre una superficie di 0.26 km2 ed ha una lunghezza di 0.71 km (Dati del 2009). Nel 1973, il ghiacciaio presentava una superficie di 0.56 km2: la variazione di superficie relativa equivale al -54.52%.  $ WHERE fk_glacier=$82196c0f-4ec8-11e8-b379-985fd331b2ee$ AND fk_language_type=$it$ AND fk_glacier_description_type =$0$</t>
  </si>
  <si>
    <t>UPDATE base_data.glacier_description SET description =$Il Verstanclagletscher si trova in Canton Grigioni. Copre una superficie di 0.71 km2 ed ha una lunghezza di 1.84 km (Dati del 2008). Nel 1973, il ghiacciaio presentava una superficie di 1.09 km2: la variazione di superficie relativa equivale al -34.25%.  $ WHERE fk_glacier=$8214b121-4ec8-11e8-b161-985fd331b2ee$ AND fk_language_type=$it$ AND fk_glacier_description_type =$0$</t>
  </si>
  <si>
    <t>UPDATE base_data.glacier_description SET description =$Il Wallenburfirn si trova in Canton Uri. Copre una superficie di 1.42 km2 ed ha una lunghezza di 2.27 km (Dati del 2010). Nel 1973, il ghiacciaio presentava una superficie di 1.71 km2: la variazione di superficie relativa equivale al -17.08%.  $ WHERE fk_glacier=$810786de-4ec8-11e8-bd45-985fd331b2ee$ AND fk_language_type=$it$ AND fk_glacier_description_type =$0$</t>
  </si>
  <si>
    <t>UPDATE base_data.glacier_description SET description =$Il Weissmiesgletscher si trova in Canton Vallese. Copre una superficie di 1.69 km2 ed ha una lunghezza di 2.37 km (Dati del 2011). Nel 1973, il ghiacciaio presentava una superficie di 2.34 km2: la variazione di superficie relativa equivale al -27.78%.  $ WHERE fk_glacier=$805c79d1-4ec8-11e8-8b15-985fd331b2ee$ AND fk_language_type=$it$ AND fk_glacier_description_type =$0$</t>
  </si>
  <si>
    <t>UPDATE base_data.glacier_description SET description =$Il Wildstrubelgletscher si trova in Canton Vallese. Copre una superficie di 2.34 km2 ed ha una lunghezza di 2.5 km (Dati del 2010). Nel 1973, il ghiacciaio presentava una superficie di 3.34 km2: la variazione di superficie relativa equivale al -29.75%.  $ WHERE fk_glacier=$7f78344f-4ec8-11e8-858b-985fd331b2ee$ AND fk_language_type=$it$ AND fk_glacier_description_type =$0$</t>
  </si>
  <si>
    <t>UPDATE base_data.glacier_description SET description =$Lo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 WHERE fk_glacier=$7f9a3b40-4ec8-11e8-9c5e-985fd331b2ee$ AND fk_language_type=$it$ AND fk_glacier_description_type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</si>
</sst>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name val="Calibri"/>
      <family val="2"/>
      <scheme val="minor"/>
    </font>
    <font>
      <b/>
      <sz val="11"/>
      <color theme="1"/>
      <name val="Calibri"/>
      <family val="2"/>
      <scheme val="minor"/>
    </font>
  </fonts>
  <fills count="11">
    <fill>
      <patternFill patternType="none"/>
    </fill>
    <fill>
      <patternFill patternType="gray125"/>
    </fill>
    <fill>
      <patternFill patternType="solid">
        <fgColor theme="6"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0" borderId="0" xfId="0" applyFill="1"/>
    <xf numFmtId="0" fontId="0" fillId="0" borderId="0" xfId="0" applyFill="1" applyBorder="1"/>
    <xf numFmtId="0" fontId="2" fillId="0" borderId="0" xfId="0" applyFont="1" applyBorder="1"/>
    <xf numFmtId="0" fontId="2" fillId="0" borderId="0" xfId="0" applyFont="1"/>
    <xf numFmtId="0" fontId="2" fillId="3" borderId="0" xfId="0" applyFont="1" applyFill="1"/>
    <xf numFmtId="0" fontId="2" fillId="2" borderId="0" xfId="0" applyFont="1" applyFill="1" applyBorder="1"/>
    <xf numFmtId="0" fontId="0" fillId="2" borderId="0" xfId="0" applyFill="1" applyBorder="1"/>
    <xf numFmtId="0" fontId="0" fillId="2" borderId="0" xfId="0" applyFill="1"/>
    <xf numFmtId="11" fontId="2" fillId="2" borderId="0" xfId="0" applyNumberFormat="1" applyFont="1" applyFill="1" applyBorder="1"/>
    <xf numFmtId="0" fontId="1" fillId="2" borderId="0" xfId="0" applyFont="1" applyFill="1" applyBorder="1"/>
    <xf numFmtId="0" fontId="1" fillId="2" borderId="0" xfId="0" applyFont="1" applyFill="1"/>
    <xf numFmtId="0" fontId="2" fillId="5" borderId="0" xfId="0" applyFont="1" applyFill="1" applyBorder="1" applyAlignment="1">
      <alignment vertical="center" wrapText="1"/>
    </xf>
    <xf numFmtId="0" fontId="2" fillId="5" borderId="0" xfId="0" applyFont="1" applyFill="1"/>
    <xf numFmtId="0" fontId="0" fillId="4" borderId="0" xfId="0" applyFill="1"/>
    <xf numFmtId="0" fontId="0" fillId="6" borderId="0" xfId="0" applyFill="1"/>
    <xf numFmtId="0" fontId="1" fillId="6" borderId="0" xfId="0" applyFont="1" applyFill="1"/>
    <xf numFmtId="0" fontId="0" fillId="7" borderId="1" xfId="0" applyFill="1" applyBorder="1"/>
    <xf numFmtId="0" fontId="0" fillId="0" borderId="1" xfId="0" applyBorder="1"/>
    <xf numFmtId="0" fontId="0" fillId="8" borderId="1" xfId="0" applyFill="1" applyBorder="1"/>
    <xf numFmtId="0" fontId="0" fillId="9" borderId="1" xfId="0" applyFill="1" applyBorder="1"/>
    <xf numFmtId="0" fontId="0" fillId="10" borderId="1" xfId="0" applyFill="1" applyBorder="1"/>
    <xf numFmtId="0" fontId="1" fillId="10" borderId="1" xfId="0" applyFont="1" applyFill="1" applyBorder="1"/>
    <xf numFmtId="2" fontId="0" fillId="7" borderId="1" xfId="0" applyNumberFormat="1" applyFill="1" applyBorder="1"/>
    <xf numFmtId="2" fontId="0" fillId="0" borderId="1" xfId="0" applyNumberFormat="1" applyBorder="1"/>
    <xf numFmtId="2" fontId="0" fillId="8" borderId="1" xfId="0" applyNumberFormat="1" applyFill="1" applyBorder="1"/>
    <xf numFmtId="0" fontId="2" fillId="7" borderId="1" xfId="0" applyFont="1" applyFill="1" applyBorder="1"/>
    <xf numFmtId="2" fontId="2" fillId="7" borderId="1" xfId="0" applyNumberFormat="1" applyFont="1" applyFill="1" applyBorder="1"/>
    <xf numFmtId="0" fontId="0" fillId="0" borderId="0" xfId="0" applyFont="1"/>
    <xf numFmtId="0" fontId="0" fillId="7" borderId="1" xfId="0" applyFont="1" applyFill="1" applyBorder="1"/>
    <xf numFmtId="2" fontId="0" fillId="7"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2"/>
  <sheetViews>
    <sheetView tabSelected="1" zoomScale="80" zoomScaleNormal="80" workbookViewId="0">
      <selection activeCell="A41" sqref="A41:XFD41"/>
    </sheetView>
  </sheetViews>
  <sheetFormatPr defaultRowHeight="15" x14ac:dyDescent="0.25"/>
  <cols>
    <col min="1" max="1" width="37.85546875" style="4" customWidth="1"/>
    <col min="2" max="2" width="37.85546875" customWidth="1"/>
    <col min="3" max="3" width="33.28515625" customWidth="1"/>
    <col min="4" max="4" width="35.7109375" customWidth="1"/>
    <col min="5" max="5" width="8.7109375" bestFit="1" customWidth="1"/>
    <col min="6" max="6" width="255.7109375" bestFit="1" customWidth="1"/>
    <col min="8" max="8" width="22.5703125" customWidth="1"/>
    <col min="20" max="20" width="7.28515625" customWidth="1"/>
    <col min="21" max="21" width="10.28515625" customWidth="1"/>
  </cols>
  <sheetData>
    <row r="1" spans="1:26" s="4" customFormat="1" x14ac:dyDescent="0.25">
      <c r="A1" s="12" t="s">
        <v>156</v>
      </c>
      <c r="B1" s="12" t="s">
        <v>318</v>
      </c>
      <c r="C1" s="13" t="s">
        <v>321</v>
      </c>
      <c r="D1" s="5" t="s">
        <v>320</v>
      </c>
      <c r="E1" s="13" t="s">
        <v>154</v>
      </c>
      <c r="F1" s="5" t="s">
        <v>155</v>
      </c>
      <c r="G1" s="4" t="s">
        <v>333</v>
      </c>
      <c r="H1" s="4" t="s">
        <v>334</v>
      </c>
      <c r="I1" s="4" t="s">
        <v>322</v>
      </c>
      <c r="J1" s="4" t="s">
        <v>350</v>
      </c>
      <c r="K1" s="4" t="s">
        <v>323</v>
      </c>
      <c r="L1" s="4" t="s">
        <v>324</v>
      </c>
      <c r="M1" s="4" t="s">
        <v>325</v>
      </c>
      <c r="N1" s="4" t="s">
        <v>326</v>
      </c>
      <c r="O1" s="4" t="s">
        <v>332</v>
      </c>
      <c r="P1" s="4" t="s">
        <v>349</v>
      </c>
      <c r="Q1" s="4" t="s">
        <v>355</v>
      </c>
      <c r="R1" s="4" t="s">
        <v>356</v>
      </c>
      <c r="S1" s="4" t="s">
        <v>357</v>
      </c>
      <c r="T1" s="4" t="s">
        <v>362</v>
      </c>
      <c r="U1" s="4" t="s">
        <v>363</v>
      </c>
      <c r="Z1" s="4" t="s">
        <v>364</v>
      </c>
    </row>
    <row r="2" spans="1:26" x14ac:dyDescent="0.25">
      <c r="A2" s="6" t="s">
        <v>157</v>
      </c>
      <c r="B2" s="7" t="s">
        <v>8</v>
      </c>
      <c r="C2" s="8" t="s">
        <v>8</v>
      </c>
      <c r="D2" s="15"/>
      <c r="E2" s="14" t="s">
        <v>319</v>
      </c>
      <c r="F2" s="15" t="str">
        <f>Z2</f>
        <v xml:space="preserve">L' 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v>
      </c>
      <c r="G2" s="28" t="s">
        <v>351</v>
      </c>
      <c r="H2" s="17" t="s">
        <v>8</v>
      </c>
      <c r="I2" s="17" t="s">
        <v>335</v>
      </c>
      <c r="J2" t="str">
        <f>IF(I2="Wallis","Vallese",IF(I2="Bern","Berna",IF(I2="Glarus","Glarona",IF(I2="Uri","Uri",IF(I2="Tessin","Ticino",IF(I2="Graubünden","Grigioni",IF(I2="St. Gallen","St. Gallo",I2)))))))</f>
        <v>Vallese</v>
      </c>
      <c r="K2" s="17">
        <v>9.17</v>
      </c>
      <c r="L2" s="23">
        <v>6.77</v>
      </c>
      <c r="M2" s="17">
        <v>2009</v>
      </c>
      <c r="N2" s="23">
        <v>9.98</v>
      </c>
      <c r="O2" s="23">
        <v>-8.11</v>
      </c>
      <c r="Q2" t="s">
        <v>358</v>
      </c>
      <c r="R2" t="str">
        <f t="shared" ref="R2:R33" si="0">CONCATENATE(G2," ",B2," si trova in Canton ",J2,". " )</f>
        <v xml:space="preserve">L' Allalingletscher si trova in Canton Vallese. </v>
      </c>
      <c r="S2" t="str">
        <f t="shared" ref="S2:S33" si="1">CONCATENATE(Q2,"opre una superficie di ",K2," km2 ed ha una lunghezza di ",L2," km (Dati del ",M2,"). " )</f>
        <v xml:space="preserve">Copre una superficie di 9.17 km2 ed ha una lunghezza di 6.77 km (Dati del 2009). </v>
      </c>
      <c r="T2" t="str">
        <f t="shared" ref="T2:T33" si="2">CONCATENATE("Nel 1973, il ghiacciaio presentava una superficie di ",N2," km2: la variazione di superficie relativa equivale al ",O2,"%. " )</f>
        <v xml:space="preserve">Nel 1973, il ghiacciaio presentava una superficie di 9.98 km2: la variazione di superficie relativa equivale al -8.11%. </v>
      </c>
      <c r="U2" t="s">
        <v>367</v>
      </c>
      <c r="V2" t="s">
        <v>319</v>
      </c>
      <c r="Z2" t="str">
        <f>CONCATENATE(R2,S2,T2,U2 )</f>
        <v xml:space="preserve">L' 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v>
      </c>
    </row>
    <row r="3" spans="1:26" x14ac:dyDescent="0.25">
      <c r="A3" s="6" t="s">
        <v>158</v>
      </c>
      <c r="B3" s="7" t="s">
        <v>122</v>
      </c>
      <c r="C3" s="8" t="s">
        <v>122</v>
      </c>
      <c r="D3" s="15"/>
      <c r="E3" s="14" t="s">
        <v>319</v>
      </c>
      <c r="F3" s="15" t="str">
        <f t="shared" ref="F3:F66" si="3">Z3</f>
        <v xml:space="preserve">L' Alpetli (Kanderfirn) si trova in Canton Berna. Copre una superficie di 12.23 km2 ed ha una lunghezza di 6.28 km (Dati del 2011). Nel 1973, il ghiacciaio presentava una superficie di 13.76 km2: la variazione di superficie relativa equivale al -11.11%.  </v>
      </c>
      <c r="G3" s="28" t="s">
        <v>351</v>
      </c>
      <c r="H3" s="18" t="s">
        <v>122</v>
      </c>
      <c r="I3" s="18" t="s">
        <v>336</v>
      </c>
      <c r="J3" t="str">
        <f t="shared" ref="J3:J66" si="4">IF(I3="Wallis","Vallese",IF(I3="Bern","Berna",IF(I3="Glarus","Glarona",IF(I3="Uri","Uri",IF(I3="Tessin","Ticino",IF(I3="Graubünden","Grigioni",IF(I3="St. Gallen","St. Gallo",I3)))))))</f>
        <v>Berna</v>
      </c>
      <c r="K3" s="18">
        <v>12.23</v>
      </c>
      <c r="L3" s="24">
        <v>6.28</v>
      </c>
      <c r="M3" s="18">
        <v>2011</v>
      </c>
      <c r="N3" s="24">
        <v>13.76</v>
      </c>
      <c r="O3" s="24">
        <v>-11.11</v>
      </c>
      <c r="Q3" t="s">
        <v>358</v>
      </c>
      <c r="R3" t="str">
        <f t="shared" si="0"/>
        <v xml:space="preserve">L' Alpetli (Kanderfirn) si trova in Canton Berna. </v>
      </c>
      <c r="S3" t="str">
        <f t="shared" si="1"/>
        <v xml:space="preserve">Copre una superficie di 12.23 km2 ed ha una lunghezza di 6.28 km (Dati del 2011). </v>
      </c>
      <c r="T3" t="str">
        <f t="shared" si="2"/>
        <v xml:space="preserve">Nel 1973, il ghiacciaio presentava una superficie di 13.76 km2: la variazione di superficie relativa equivale al -11.11%. </v>
      </c>
      <c r="U3" t="s">
        <v>365</v>
      </c>
      <c r="V3" t="s">
        <v>319</v>
      </c>
      <c r="Z3" t="str">
        <f t="shared" ref="Z3:Z66" si="5">CONCATENATE(R3,S3,T3,U3 )</f>
        <v xml:space="preserve">L' Alpetli (Kanderfirn) si trova in Canton Berna. Copre una superficie di 12.23 km2 ed ha una lunghezza di 6.28 km (Dati del 2011). Nel 1973, il ghiacciaio presentava una superficie di 13.76 km2: la variazione di superficie relativa equivale al -11.11%.  </v>
      </c>
    </row>
    <row r="4" spans="1:26" x14ac:dyDescent="0.25">
      <c r="A4" s="6" t="s">
        <v>159</v>
      </c>
      <c r="B4" s="7" t="s">
        <v>32</v>
      </c>
      <c r="C4" s="8" t="s">
        <v>32</v>
      </c>
      <c r="D4" s="15"/>
      <c r="E4" s="14" t="s">
        <v>319</v>
      </c>
      <c r="F4" s="15" t="str">
        <f t="shared" si="3"/>
        <v xml:space="preserve">L' Alpjergletscher si trova in Canton Vallese. Copre una superficie di 2.17 km2 ed ha una lunghezza di 1.87 km (Dati del 2011). Nel 1973, il ghiacciaio presentava una superficie di 3.04 km2: la variazione di superficie relativa equivale al -28.88%.  </v>
      </c>
      <c r="G4" s="28" t="s">
        <v>351</v>
      </c>
      <c r="H4" s="17" t="s">
        <v>32</v>
      </c>
      <c r="I4" s="17" t="s">
        <v>335</v>
      </c>
      <c r="J4" t="str">
        <f t="shared" si="4"/>
        <v>Vallese</v>
      </c>
      <c r="K4" s="17">
        <v>2.17</v>
      </c>
      <c r="L4" s="23">
        <v>1.87</v>
      </c>
      <c r="M4" s="17">
        <v>2011</v>
      </c>
      <c r="N4" s="23">
        <v>3.04</v>
      </c>
      <c r="O4" s="23">
        <v>-28.88</v>
      </c>
      <c r="Q4" t="s">
        <v>358</v>
      </c>
      <c r="R4" t="str">
        <f t="shared" si="0"/>
        <v xml:space="preserve">L' Alpjergletscher si trova in Canton Vallese. </v>
      </c>
      <c r="S4" t="str">
        <f t="shared" si="1"/>
        <v xml:space="preserve">Copre una superficie di 2.17 km2 ed ha una lunghezza di 1.87 km (Dati del 2011). </v>
      </c>
      <c r="T4" t="str">
        <f t="shared" si="2"/>
        <v xml:space="preserve">Nel 1973, il ghiacciaio presentava una superficie di 3.04 km2: la variazione di superficie relativa equivale al -28.88%. </v>
      </c>
      <c r="U4" t="s">
        <v>365</v>
      </c>
      <c r="V4" t="s">
        <v>319</v>
      </c>
      <c r="Z4" t="str">
        <f t="shared" si="5"/>
        <v xml:space="preserve">L' Alpjergletscher si trova in Canton Vallese. Copre una superficie di 2.17 km2 ed ha una lunghezza di 1.87 km (Dati del 2011). Nel 1973, il ghiacciaio presentava una superficie di 3.04 km2: la variazione di superficie relativa equivale al -28.88%.  </v>
      </c>
    </row>
    <row r="5" spans="1:26" x14ac:dyDescent="0.25">
      <c r="A5" s="6" t="s">
        <v>160</v>
      </c>
      <c r="B5" s="7" t="s">
        <v>50</v>
      </c>
      <c r="C5" s="8" t="s">
        <v>50</v>
      </c>
      <c r="D5" s="15"/>
      <c r="E5" s="14" t="s">
        <v>319</v>
      </c>
      <c r="F5" s="15" t="str">
        <f t="shared" si="3"/>
        <v xml:space="preserve">L' Ammertengletscher si trova in Canton Berna. Copre una superficie di 0.56 km2 ed ha una lunghezza di 1.78 km (Dati del 2010). Nel 1973, il ghiacciaio presentava una superficie di 1.17 km2: la variazione di superficie relativa equivale al -52.58%.  </v>
      </c>
      <c r="G5" s="28" t="s">
        <v>351</v>
      </c>
      <c r="H5" s="18" t="s">
        <v>50</v>
      </c>
      <c r="I5" s="18" t="s">
        <v>336</v>
      </c>
      <c r="J5" t="str">
        <f t="shared" si="4"/>
        <v>Berna</v>
      </c>
      <c r="K5" s="18">
        <v>0.56000000000000005</v>
      </c>
      <c r="L5" s="24">
        <v>1.78</v>
      </c>
      <c r="M5" s="18">
        <v>2010</v>
      </c>
      <c r="N5" s="24">
        <v>1.17</v>
      </c>
      <c r="O5" s="24">
        <v>-52.58</v>
      </c>
      <c r="Q5" t="s">
        <v>358</v>
      </c>
      <c r="R5" t="str">
        <f t="shared" si="0"/>
        <v xml:space="preserve">L' Ammertengletscher si trova in Canton Berna. </v>
      </c>
      <c r="S5" t="str">
        <f t="shared" si="1"/>
        <v xml:space="preserve">Copre una superficie di 0.56 km2 ed ha una lunghezza di 1.78 km (Dati del 2010). </v>
      </c>
      <c r="T5" t="str">
        <f t="shared" si="2"/>
        <v xml:space="preserve">Nel 1973, il ghiacciaio presentava una superficie di 1.17 km2: la variazione di superficie relativa equivale al -52.58%. </v>
      </c>
      <c r="U5" t="s">
        <v>365</v>
      </c>
      <c r="V5" t="s">
        <v>319</v>
      </c>
      <c r="Z5" t="str">
        <f t="shared" si="5"/>
        <v xml:space="preserve">L' Ammertengletscher si trova in Canton Berna. Copre una superficie di 0.56 km2 ed ha una lunghezza di 1.78 km (Dati del 2010). Nel 1973, il ghiacciaio presentava una superficie di 1.17 km2: la variazione di superficie relativa equivale al -52.58%.  </v>
      </c>
    </row>
    <row r="6" spans="1:26" x14ac:dyDescent="0.25">
      <c r="A6" s="6" t="s">
        <v>161</v>
      </c>
      <c r="B6" s="7" t="s">
        <v>118</v>
      </c>
      <c r="C6" s="8" t="s">
        <v>118</v>
      </c>
      <c r="D6" s="15"/>
      <c r="E6" s="14" t="s">
        <v>319</v>
      </c>
      <c r="F6" s="15" t="str">
        <f t="shared" si="3"/>
        <v xml:space="preserve">La Bella Tola Gletscher si trova in Canton Vallese. Copre una superficie di 0.07 km2 ed ha una lunghezza di 0.28 km (Dati del 2010). Nel 1973, il ghiacciaio presentava una superficie di 0.25 km2: la variazione di superficie relativa equivale al -71.47%.  </v>
      </c>
      <c r="G6" s="28" t="s">
        <v>352</v>
      </c>
      <c r="H6" s="17" t="s">
        <v>118</v>
      </c>
      <c r="I6" s="17" t="s">
        <v>335</v>
      </c>
      <c r="J6" t="str">
        <f t="shared" si="4"/>
        <v>Vallese</v>
      </c>
      <c r="K6" s="17">
        <v>7.0000000000000007E-2</v>
      </c>
      <c r="L6" s="23">
        <v>0.28000000000000003</v>
      </c>
      <c r="M6" s="17">
        <v>2010</v>
      </c>
      <c r="N6" s="23">
        <v>0.25</v>
      </c>
      <c r="O6" s="23">
        <v>-71.47</v>
      </c>
      <c r="Q6" t="s">
        <v>358</v>
      </c>
      <c r="R6" t="str">
        <f t="shared" si="0"/>
        <v xml:space="preserve">La Bella Tola Gletscher si trova in Canton Vallese. </v>
      </c>
      <c r="S6" t="str">
        <f t="shared" si="1"/>
        <v xml:space="preserve">Copre una superficie di 0.07 km2 ed ha una lunghezza di 0.28 km (Dati del 2010). </v>
      </c>
      <c r="T6" t="str">
        <f t="shared" si="2"/>
        <v xml:space="preserve">Nel 1973, il ghiacciaio presentava una superficie di 0.25 km2: la variazione di superficie relativa equivale al -71.47%. </v>
      </c>
      <c r="U6" t="s">
        <v>365</v>
      </c>
      <c r="V6" t="s">
        <v>319</v>
      </c>
      <c r="Z6" t="str">
        <f t="shared" si="5"/>
        <v xml:space="preserve">La Bella Tola Gletscher si trova in Canton Vallese. Copre una superficie di 0.07 km2 ed ha una lunghezza di 0.28 km (Dati del 2010). Nel 1973, il ghiacciaio presentava una superficie di 0.25 km2: la variazione di superficie relativa equivale al -71.47%.  </v>
      </c>
    </row>
    <row r="7" spans="1:26" x14ac:dyDescent="0.25">
      <c r="A7" s="6" t="s">
        <v>162</v>
      </c>
      <c r="B7" s="7" t="s">
        <v>27</v>
      </c>
      <c r="C7" s="8" t="s">
        <v>27</v>
      </c>
      <c r="D7" s="15"/>
      <c r="E7" s="14" t="s">
        <v>319</v>
      </c>
      <c r="F7" s="15" t="str">
        <f t="shared" si="3"/>
        <v xml:space="preserve">Il Bifertenfirn si trova in Canton Glarona. Copre una superficie di 2.52 km2 ed ha una lunghezza di 4.4 km (Dati del 2010). Nel 1973, il ghiacciaio presentava una superficie di 2.89 km2: la variazione di superficie relativa equivale al -12.56%.  </v>
      </c>
      <c r="G7" s="28" t="s">
        <v>353</v>
      </c>
      <c r="H7" s="18" t="s">
        <v>27</v>
      </c>
      <c r="I7" s="18" t="s">
        <v>337</v>
      </c>
      <c r="J7" t="str">
        <f t="shared" si="4"/>
        <v>Glarona</v>
      </c>
      <c r="K7" s="18">
        <v>2.52</v>
      </c>
      <c r="L7" s="24">
        <v>4.4000000000000004</v>
      </c>
      <c r="M7" s="18">
        <v>2010</v>
      </c>
      <c r="N7" s="24">
        <v>2.89</v>
      </c>
      <c r="O7" s="24">
        <v>-12.56</v>
      </c>
      <c r="Q7" t="s">
        <v>358</v>
      </c>
      <c r="R7" t="str">
        <f t="shared" si="0"/>
        <v xml:space="preserve">Il Bifertenfirn si trova in Canton Glarona. </v>
      </c>
      <c r="S7" t="str">
        <f t="shared" si="1"/>
        <v xml:space="preserve">Copre una superficie di 2.52 km2 ed ha una lunghezza di 4.4 km (Dati del 2010). </v>
      </c>
      <c r="T7" t="str">
        <f t="shared" si="2"/>
        <v xml:space="preserve">Nel 1973, il ghiacciaio presentava una superficie di 2.89 km2: la variazione di superficie relativa equivale al -12.56%. </v>
      </c>
      <c r="U7" t="s">
        <v>365</v>
      </c>
      <c r="V7" t="s">
        <v>319</v>
      </c>
      <c r="Z7" t="str">
        <f t="shared" si="5"/>
        <v xml:space="preserve">Il Bifertenfirn si trova in Canton Glarona. Copre una superficie di 2.52 km2 ed ha una lunghezza di 4.4 km (Dati del 2010). Nel 1973, il ghiacciaio presentava una superficie di 2.89 km2: la variazione di superficie relativa equivale al -12.56%.  </v>
      </c>
    </row>
    <row r="8" spans="1:26" x14ac:dyDescent="0.25">
      <c r="A8" s="6" t="s">
        <v>163</v>
      </c>
      <c r="B8" s="7" t="s">
        <v>22</v>
      </c>
      <c r="C8" s="8" t="s">
        <v>22</v>
      </c>
      <c r="D8" s="15"/>
      <c r="E8" s="14" t="s">
        <v>319</v>
      </c>
      <c r="F8" s="15" t="str">
        <f t="shared" si="3"/>
        <v>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v>
      </c>
      <c r="G8" s="28" t="s">
        <v>353</v>
      </c>
      <c r="H8" s="17" t="s">
        <v>22</v>
      </c>
      <c r="I8" s="17" t="s">
        <v>335</v>
      </c>
      <c r="J8" t="str">
        <f t="shared" si="4"/>
        <v>Vallese</v>
      </c>
      <c r="K8" s="17">
        <v>3.83</v>
      </c>
      <c r="L8" s="23">
        <v>3.69</v>
      </c>
      <c r="M8" s="17">
        <v>2010</v>
      </c>
      <c r="N8" s="23">
        <v>4.8099999999999996</v>
      </c>
      <c r="O8" s="23">
        <v>-20.329999999999998</v>
      </c>
      <c r="Q8" t="s">
        <v>358</v>
      </c>
      <c r="R8" t="str">
        <f t="shared" si="0"/>
        <v xml:space="preserve">Il Bisgletscher si trova in Canton Vallese. </v>
      </c>
      <c r="S8" t="str">
        <f t="shared" si="1"/>
        <v xml:space="preserve">Copre una superficie di 3.83 km2 ed ha una lunghezza di 3.69 km (Dati del 2010). </v>
      </c>
      <c r="T8" t="str">
        <f t="shared" si="2"/>
        <v xml:space="preserve">Nel 1973, il ghiacciaio presentava una superficie di 4.81 km2: la variazione di superficie relativa equivale al -20.33%. </v>
      </c>
      <c r="U8" t="s">
        <v>370</v>
      </c>
      <c r="V8" t="s">
        <v>319</v>
      </c>
      <c r="Z8" t="str">
        <f t="shared" si="5"/>
        <v>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v>
      </c>
    </row>
    <row r="9" spans="1:26" x14ac:dyDescent="0.25">
      <c r="A9" s="6" t="s">
        <v>164</v>
      </c>
      <c r="B9" s="7" t="s">
        <v>81</v>
      </c>
      <c r="C9" s="8" t="s">
        <v>81</v>
      </c>
      <c r="D9" s="15"/>
      <c r="E9" s="14" t="s">
        <v>319</v>
      </c>
      <c r="F9" s="15" t="str">
        <f t="shared" si="3"/>
        <v xml:space="preserve">Il Blüemlisalpfirn si trova in Canton Uri. Copre una superficie di 2.1 km2 ed ha una lunghezza di 2.33 km (Dati del 2010). Nel 1973, il ghiacciaio presentava una superficie di 2.52 km2: la variazione di superficie relativa equivale al -16.55%.  </v>
      </c>
      <c r="G9" s="28" t="s">
        <v>353</v>
      </c>
      <c r="H9" s="18" t="s">
        <v>81</v>
      </c>
      <c r="I9" s="18" t="s">
        <v>338</v>
      </c>
      <c r="J9" t="str">
        <f t="shared" si="4"/>
        <v>Uri</v>
      </c>
      <c r="K9" s="18">
        <v>2.1</v>
      </c>
      <c r="L9" s="24">
        <v>2.33</v>
      </c>
      <c r="M9" s="18">
        <v>2010</v>
      </c>
      <c r="N9" s="24">
        <v>2.52</v>
      </c>
      <c r="O9" s="24">
        <v>-16.55</v>
      </c>
      <c r="Q9" t="s">
        <v>358</v>
      </c>
      <c r="R9" t="str">
        <f t="shared" si="0"/>
        <v xml:space="preserve">Il Blüemlisalpfirn si trova in Canton Uri. </v>
      </c>
      <c r="S9" t="str">
        <f t="shared" si="1"/>
        <v xml:space="preserve">Copre una superficie di 2.1 km2 ed ha una lunghezza di 2.33 km (Dati del 2010). </v>
      </c>
      <c r="T9" t="str">
        <f t="shared" si="2"/>
        <v xml:space="preserve">Nel 1973, il ghiacciaio presentava una superficie di 2.52 km2: la variazione di superficie relativa equivale al -16.55%. </v>
      </c>
      <c r="U9" t="s">
        <v>365</v>
      </c>
      <c r="V9" t="s">
        <v>319</v>
      </c>
      <c r="Z9" t="str">
        <f t="shared" si="5"/>
        <v xml:space="preserve">Il Blüemlisalpfirn si trova in Canton Uri. Copre una superficie di 2.1 km2 ed ha una lunghezza di 2.33 km (Dati del 2010). Nel 1973, il ghiacciaio presentava una superficie di 2.52 km2: la variazione di superficie relativa equivale al -16.55%.  </v>
      </c>
    </row>
    <row r="10" spans="1:26" x14ac:dyDescent="0.25">
      <c r="A10" s="6" t="s">
        <v>165</v>
      </c>
      <c r="B10" s="7" t="s">
        <v>128</v>
      </c>
      <c r="C10" s="8" t="s">
        <v>128</v>
      </c>
      <c r="D10" s="15"/>
      <c r="E10" s="14" t="s">
        <v>319</v>
      </c>
      <c r="F10" s="15" t="str">
        <f t="shared" si="3"/>
        <v xml:space="preserve">Il Blüemlisalpgletscher si trova in Canton Berna. Copre una superficie di 2.23 km2 ed ha una lunghezza di 2.47 km (Dati del 2011). Nel 1973, il ghiacciaio presentava una superficie di 3 km2: la variazione di superficie relativa equivale al -25.6%.  </v>
      </c>
      <c r="G10" s="28" t="s">
        <v>353</v>
      </c>
      <c r="H10" s="17" t="s">
        <v>128</v>
      </c>
      <c r="I10" s="17" t="s">
        <v>336</v>
      </c>
      <c r="J10" t="str">
        <f t="shared" si="4"/>
        <v>Berna</v>
      </c>
      <c r="K10" s="17">
        <v>2.23</v>
      </c>
      <c r="L10" s="23">
        <v>2.4700000000000002</v>
      </c>
      <c r="M10" s="17">
        <v>2011</v>
      </c>
      <c r="N10" s="23">
        <v>3</v>
      </c>
      <c r="O10" s="23">
        <v>-25.6</v>
      </c>
      <c r="Q10" t="s">
        <v>358</v>
      </c>
      <c r="R10" t="str">
        <f t="shared" si="0"/>
        <v xml:space="preserve">Il Blüemlisalpgletscher si trova in Canton Berna. </v>
      </c>
      <c r="S10" t="str">
        <f t="shared" si="1"/>
        <v xml:space="preserve">Copre una superficie di 2.23 km2 ed ha una lunghezza di 2.47 km (Dati del 2011). </v>
      </c>
      <c r="T10" t="str">
        <f t="shared" si="2"/>
        <v xml:space="preserve">Nel 1973, il ghiacciaio presentava una superficie di 3 km2: la variazione di superficie relativa equivale al -25.6%. </v>
      </c>
      <c r="U10" t="s">
        <v>365</v>
      </c>
      <c r="V10" t="s">
        <v>319</v>
      </c>
      <c r="Z10" t="str">
        <f t="shared" si="5"/>
        <v xml:space="preserve">Il Blüemlisalpgletscher si trova in Canton Berna. Copre una superficie di 2.23 km2 ed ha una lunghezza di 2.47 km (Dati del 2011). Nel 1973, il ghiacciaio presentava una superficie di 3 km2: la variazione di superficie relativa equivale al -25.6%.  </v>
      </c>
    </row>
    <row r="11" spans="1:26" x14ac:dyDescent="0.25">
      <c r="A11" s="6" t="s">
        <v>166</v>
      </c>
      <c r="B11" s="7" t="s">
        <v>25</v>
      </c>
      <c r="C11" s="8" t="s">
        <v>25</v>
      </c>
      <c r="D11" s="15"/>
      <c r="E11" s="14" t="s">
        <v>319</v>
      </c>
      <c r="F11" s="15" t="str">
        <f t="shared" si="3"/>
        <v xml:space="preserve">Il Breithorngletscher si trova in Canton Berna. Copre una superficie di 2.71 km2 ed ha una lunghezza di 3.64 km (Dati del 2011). Nel 1973, il ghiacciaio presentava una superficie di 3.42 km2: la variazione di superficie relativa equivale al -20.69%.  </v>
      </c>
      <c r="G11" s="28" t="s">
        <v>353</v>
      </c>
      <c r="H11" s="18" t="s">
        <v>25</v>
      </c>
      <c r="I11" s="18" t="s">
        <v>336</v>
      </c>
      <c r="J11" t="str">
        <f t="shared" si="4"/>
        <v>Berna</v>
      </c>
      <c r="K11" s="18">
        <v>2.71</v>
      </c>
      <c r="L11" s="24">
        <v>3.64</v>
      </c>
      <c r="M11" s="18">
        <v>2011</v>
      </c>
      <c r="N11" s="24">
        <v>3.42</v>
      </c>
      <c r="O11" s="24">
        <v>-20.69</v>
      </c>
      <c r="Q11" t="s">
        <v>358</v>
      </c>
      <c r="R11" t="str">
        <f t="shared" si="0"/>
        <v xml:space="preserve">Il Breithorngletscher si trova in Canton Berna. </v>
      </c>
      <c r="S11" t="str">
        <f t="shared" si="1"/>
        <v xml:space="preserve">Copre una superficie di 2.71 km2 ed ha una lunghezza di 3.64 km (Dati del 2011). </v>
      </c>
      <c r="T11" t="str">
        <f t="shared" si="2"/>
        <v xml:space="preserve">Nel 1973, il ghiacciaio presentava una superficie di 3.42 km2: la variazione di superficie relativa equivale al -20.69%. </v>
      </c>
      <c r="U11" t="s">
        <v>365</v>
      </c>
      <c r="V11" t="s">
        <v>319</v>
      </c>
      <c r="Z11" t="str">
        <f t="shared" si="5"/>
        <v xml:space="preserve">Il Breithorngletscher si trova in Canton Berna. Copre una superficie di 2.71 km2 ed ha una lunghezza di 3.64 km (Dati del 2011). Nel 1973, il ghiacciaio presentava una superficie di 3.42 km2: la variazione di superficie relativa equivale al -20.69%.  </v>
      </c>
    </row>
    <row r="12" spans="1:26" x14ac:dyDescent="0.25">
      <c r="A12" s="6" t="s">
        <v>167</v>
      </c>
      <c r="B12" s="7" t="s">
        <v>124</v>
      </c>
      <c r="C12" s="8" t="s">
        <v>124</v>
      </c>
      <c r="D12" s="15"/>
      <c r="E12" s="14" t="s">
        <v>319</v>
      </c>
      <c r="F12" s="15" t="str">
        <f t="shared" si="3"/>
        <v xml:space="preserve">Il Brunegggletscher si trova in Canton Vallese. Copre una superficie di 5.53 km2 ed ha una lunghezza di 4.72 km (Dati del 2011). Nel 1973, il ghiacciaio presentava una superficie di 6.75 km2: la variazione di superficie relativa equivale al -18.17%.  </v>
      </c>
      <c r="G12" s="28" t="s">
        <v>353</v>
      </c>
      <c r="H12" s="17" t="s">
        <v>124</v>
      </c>
      <c r="I12" s="17" t="s">
        <v>335</v>
      </c>
      <c r="J12" t="str">
        <f t="shared" si="4"/>
        <v>Vallese</v>
      </c>
      <c r="K12" s="17">
        <v>5.53</v>
      </c>
      <c r="L12" s="23">
        <v>4.72</v>
      </c>
      <c r="M12" s="17">
        <v>2011</v>
      </c>
      <c r="N12" s="23">
        <v>6.75</v>
      </c>
      <c r="O12" s="23">
        <v>-18.170000000000002</v>
      </c>
      <c r="Q12" t="s">
        <v>358</v>
      </c>
      <c r="R12" t="str">
        <f t="shared" si="0"/>
        <v xml:space="preserve">Il Brunegggletscher si trova in Canton Vallese. </v>
      </c>
      <c r="S12" t="str">
        <f t="shared" si="1"/>
        <v xml:space="preserve">Copre una superficie di 5.53 km2 ed ha una lunghezza di 4.72 km (Dati del 2011). </v>
      </c>
      <c r="T12" t="str">
        <f t="shared" si="2"/>
        <v xml:space="preserve">Nel 1973, il ghiacciaio presentava una superficie di 6.75 km2: la variazione di superficie relativa equivale al -18.17%. </v>
      </c>
      <c r="U12" t="s">
        <v>365</v>
      </c>
      <c r="V12" t="s">
        <v>319</v>
      </c>
      <c r="Z12" t="str">
        <f t="shared" si="5"/>
        <v xml:space="preserve">Il Brunegggletscher si trova in Canton Vallese. Copre una superficie di 5.53 km2 ed ha una lunghezza di 4.72 km (Dati del 2011). Nel 1973, il ghiacciaio presentava una superficie di 6.75 km2: la variazione di superficie relativa equivale al -18.17%.  </v>
      </c>
    </row>
    <row r="13" spans="1:26" x14ac:dyDescent="0.25">
      <c r="A13" s="6" t="s">
        <v>168</v>
      </c>
      <c r="B13" s="7" t="s">
        <v>29</v>
      </c>
      <c r="C13" s="8" t="s">
        <v>29</v>
      </c>
      <c r="D13" s="15"/>
      <c r="E13" s="14" t="s">
        <v>319</v>
      </c>
      <c r="F13" s="15" t="str">
        <f t="shared" si="3"/>
        <v xml:space="preserve">Il Brunnifirn si trova in Canton Uri. Copre una superficie di 2.31 km2 ed ha una lunghezza di 3.52 km (Dati del 2010). Nel 1973, il ghiacciaio presentava una superficie di 3.02 km2: la variazione di superficie relativa equivale al -23.62%.  </v>
      </c>
      <c r="G13" s="28" t="s">
        <v>353</v>
      </c>
      <c r="H13" s="18" t="s">
        <v>29</v>
      </c>
      <c r="I13" s="18" t="s">
        <v>338</v>
      </c>
      <c r="J13" t="str">
        <f t="shared" si="4"/>
        <v>Uri</v>
      </c>
      <c r="K13" s="18">
        <v>2.31</v>
      </c>
      <c r="L13" s="24">
        <v>3.52</v>
      </c>
      <c r="M13" s="18">
        <v>2010</v>
      </c>
      <c r="N13" s="24">
        <v>3.02</v>
      </c>
      <c r="O13" s="24">
        <v>-23.62</v>
      </c>
      <c r="Q13" t="s">
        <v>358</v>
      </c>
      <c r="R13" t="str">
        <f t="shared" si="0"/>
        <v xml:space="preserve">Il Brunnifirn si trova in Canton Uri. </v>
      </c>
      <c r="S13" t="str">
        <f t="shared" si="1"/>
        <v xml:space="preserve">Copre una superficie di 2.31 km2 ed ha una lunghezza di 3.52 km (Dati del 2010). </v>
      </c>
      <c r="T13" t="str">
        <f t="shared" si="2"/>
        <v xml:space="preserve">Nel 1973, il ghiacciaio presentava una superficie di 3.02 km2: la variazione di superficie relativa equivale al -23.62%. </v>
      </c>
      <c r="U13" t="s">
        <v>365</v>
      </c>
      <c r="V13" t="s">
        <v>319</v>
      </c>
      <c r="Z13" t="str">
        <f t="shared" si="5"/>
        <v xml:space="preserve">Il Brunnifirn si trova in Canton Uri. Copre una superficie di 2.31 km2 ed ha una lunghezza di 3.52 km (Dati del 2010). Nel 1973, il ghiacciaio presentava una superficie di 3.02 km2: la variazione di superficie relativa equivale al -23.62%.  </v>
      </c>
    </row>
    <row r="14" spans="1:26" x14ac:dyDescent="0.25">
      <c r="A14" s="9" t="s">
        <v>169</v>
      </c>
      <c r="B14" s="7" t="s">
        <v>170</v>
      </c>
      <c r="C14" s="8" t="s">
        <v>148</v>
      </c>
      <c r="D14" s="15"/>
      <c r="E14" s="14" t="s">
        <v>319</v>
      </c>
      <c r="F14" s="15" t="str">
        <f t="shared" si="3"/>
        <v xml:space="preserve">Il Chelengletscher si trova in Canton Uri. Copre una superficie di 1.74 km2 ed ha una lunghezza di 3.39 km (Dati del 2010). Nel 1973, il ghiacciaio presentava una superficie di 2.05 km2: la variazione di superficie relativa equivale al -15.48%.  </v>
      </c>
      <c r="G14" s="28" t="s">
        <v>353</v>
      </c>
      <c r="H14" s="26" t="s">
        <v>328</v>
      </c>
      <c r="I14" s="26" t="s">
        <v>338</v>
      </c>
      <c r="J14" t="str">
        <f t="shared" si="4"/>
        <v>Uri</v>
      </c>
      <c r="K14" s="26">
        <v>1.74</v>
      </c>
      <c r="L14" s="27">
        <v>3.39</v>
      </c>
      <c r="M14" s="26">
        <v>2010</v>
      </c>
      <c r="N14" s="27">
        <v>2.0499999999999998</v>
      </c>
      <c r="O14" s="27">
        <v>-15.48</v>
      </c>
      <c r="Q14" t="s">
        <v>358</v>
      </c>
      <c r="R14" t="str">
        <f t="shared" si="0"/>
        <v xml:space="preserve">Il Chelengletscher si trova in Canton Uri. </v>
      </c>
      <c r="S14" t="str">
        <f t="shared" si="1"/>
        <v xml:space="preserve">Copre una superficie di 1.74 km2 ed ha una lunghezza di 3.39 km (Dati del 2010). </v>
      </c>
      <c r="T14" t="str">
        <f t="shared" si="2"/>
        <v xml:space="preserve">Nel 1973, il ghiacciaio presentava una superficie di 2.05 km2: la variazione di superficie relativa equivale al -15.48%. </v>
      </c>
      <c r="U14" t="s">
        <v>365</v>
      </c>
      <c r="V14" t="s">
        <v>319</v>
      </c>
      <c r="Z14" t="str">
        <f t="shared" si="5"/>
        <v xml:space="preserve">Il Chelengletscher si trova in Canton Uri. Copre una superficie di 1.74 km2 ed ha una lunghezza di 3.39 km (Dati del 2010). Nel 1973, il ghiacciaio presentava una superficie di 2.05 km2: la variazione di superficie relativa equivale al -15.48%.  </v>
      </c>
    </row>
    <row r="15" spans="1:26" x14ac:dyDescent="0.25">
      <c r="A15" s="9" t="s">
        <v>171</v>
      </c>
      <c r="B15" s="7" t="s">
        <v>143</v>
      </c>
      <c r="C15" s="8" t="s">
        <v>143</v>
      </c>
      <c r="D15" s="15"/>
      <c r="E15" s="14" t="s">
        <v>319</v>
      </c>
      <c r="F15" s="15" t="str">
        <f t="shared" si="3"/>
        <v xml:space="preserve">Il Chessjengletscher si trova in Canton Vallese. Copre una superficie di 0.19 km2 ed ha una lunghezza di 0.33 km (Dati del 2009). Nel 1973, il ghiacciaio presentava una superficie di 0.6 km2: la variazione di superficie relativa equivale al -68.47%.  </v>
      </c>
      <c r="G15" s="28" t="s">
        <v>353</v>
      </c>
      <c r="H15" s="17" t="s">
        <v>143</v>
      </c>
      <c r="I15" s="17" t="s">
        <v>335</v>
      </c>
      <c r="J15" t="str">
        <f t="shared" si="4"/>
        <v>Vallese</v>
      </c>
      <c r="K15" s="17">
        <v>0.19</v>
      </c>
      <c r="L15" s="23">
        <v>0.33</v>
      </c>
      <c r="M15" s="17">
        <v>2009</v>
      </c>
      <c r="N15" s="23">
        <v>0.6</v>
      </c>
      <c r="O15" s="23">
        <v>-68.47</v>
      </c>
      <c r="Q15" t="s">
        <v>358</v>
      </c>
      <c r="R15" t="str">
        <f t="shared" si="0"/>
        <v xml:space="preserve">Il Chessjengletscher si trova in Canton Vallese. </v>
      </c>
      <c r="S15" t="str">
        <f t="shared" si="1"/>
        <v xml:space="preserve">Copre una superficie di 0.19 km2 ed ha una lunghezza di 0.33 km (Dati del 2009). </v>
      </c>
      <c r="T15" t="str">
        <f t="shared" si="2"/>
        <v xml:space="preserve">Nel 1973, il ghiacciaio presentava una superficie di 0.6 km2: la variazione di superficie relativa equivale al -68.47%. </v>
      </c>
      <c r="U15" t="s">
        <v>365</v>
      </c>
      <c r="V15" t="s">
        <v>319</v>
      </c>
      <c r="Z15" t="str">
        <f t="shared" si="5"/>
        <v xml:space="preserve">Il Chessjengletscher si trova in Canton Vallese. Copre una superficie di 0.19 km2 ed ha una lunghezza di 0.33 km (Dati del 2009). Nel 1973, il ghiacciaio presentava una superficie di 0.6 km2: la variazione di superficie relativa equivale al -68.47%.  </v>
      </c>
    </row>
    <row r="16" spans="1:26" x14ac:dyDescent="0.25">
      <c r="A16" s="6" t="s">
        <v>172</v>
      </c>
      <c r="B16" s="7" t="s">
        <v>31</v>
      </c>
      <c r="C16" s="8" t="s">
        <v>31</v>
      </c>
      <c r="D16" s="15"/>
      <c r="E16" s="14" t="s">
        <v>319</v>
      </c>
      <c r="F16" s="15" t="str">
        <f t="shared" si="3"/>
        <v xml:space="preserve">Il Claridenfirn si trova in Canton Glarona. Copre una superficie di 2.2 km2 ed ha una lunghezza di 2.93 km (Dati del 2010). Nel 1973, il ghiacciaio presentava una superficie di 2.39 km2: la variazione di superficie relativa equivale al -7.67%.  </v>
      </c>
      <c r="G16" s="28" t="s">
        <v>353</v>
      </c>
      <c r="H16" s="19" t="s">
        <v>31</v>
      </c>
      <c r="I16" s="19" t="s">
        <v>337</v>
      </c>
      <c r="J16" t="str">
        <f t="shared" si="4"/>
        <v>Glarona</v>
      </c>
      <c r="K16" s="19">
        <v>2.2000000000000002</v>
      </c>
      <c r="L16" s="25">
        <v>2.93</v>
      </c>
      <c r="M16" s="19">
        <v>2010</v>
      </c>
      <c r="N16" s="25">
        <v>2.39</v>
      </c>
      <c r="O16" s="25">
        <v>-7.67</v>
      </c>
      <c r="Q16" t="s">
        <v>358</v>
      </c>
      <c r="R16" t="str">
        <f t="shared" si="0"/>
        <v xml:space="preserve">Il Claridenfirn si trova in Canton Glarona. </v>
      </c>
      <c r="S16" t="str">
        <f t="shared" si="1"/>
        <v xml:space="preserve">Copre una superficie di 2.2 km2 ed ha una lunghezza di 2.93 km (Dati del 2010). </v>
      </c>
      <c r="T16" t="str">
        <f t="shared" si="2"/>
        <v xml:space="preserve">Nel 1973, il ghiacciaio presentava una superficie di 2.39 km2: la variazione di superficie relativa equivale al -7.67%. </v>
      </c>
      <c r="U16" t="s">
        <v>365</v>
      </c>
      <c r="V16" t="s">
        <v>319</v>
      </c>
      <c r="Z16" t="str">
        <f t="shared" si="5"/>
        <v xml:space="preserve">Il Claridenfirn si trova in Canton Glarona. Copre una superficie di 2.2 km2 ed ha una lunghezza di 2.93 km (Dati del 2010). Nel 1973, il ghiacciaio presentava una superficie di 2.39 km2: la variazione di superficie relativa equivale al -7.67%.  </v>
      </c>
    </row>
    <row r="17" spans="1:26" x14ac:dyDescent="0.25">
      <c r="A17" s="6" t="s">
        <v>173</v>
      </c>
      <c r="B17" s="7" t="s">
        <v>20</v>
      </c>
      <c r="C17" s="8" t="s">
        <v>20</v>
      </c>
      <c r="D17" s="15"/>
      <c r="E17" s="14" t="s">
        <v>319</v>
      </c>
      <c r="F17" s="15" t="str">
        <f t="shared" si="3"/>
        <v xml:space="preserve">Il Dammagletscher si trova in Canton Uri. Copre una superficie di 4.25 km2 ed ha una lunghezza di 2.15 km (Dati del 2010). Nel 1973, il ghiacciaio presentava una superficie di 5.16 km2: la variazione di superficie relativa equivale al -17.62%.  </v>
      </c>
      <c r="G17" s="28" t="s">
        <v>353</v>
      </c>
      <c r="H17" s="17" t="s">
        <v>20</v>
      </c>
      <c r="I17" s="17" t="s">
        <v>338</v>
      </c>
      <c r="J17" t="str">
        <f t="shared" si="4"/>
        <v>Uri</v>
      </c>
      <c r="K17" s="17">
        <v>4.25</v>
      </c>
      <c r="L17" s="23">
        <v>2.15</v>
      </c>
      <c r="M17" s="17">
        <v>2010</v>
      </c>
      <c r="N17" s="23">
        <v>5.16</v>
      </c>
      <c r="O17" s="23">
        <v>-17.62</v>
      </c>
      <c r="Q17" t="s">
        <v>358</v>
      </c>
      <c r="R17" t="str">
        <f t="shared" si="0"/>
        <v xml:space="preserve">Il Dammagletscher si trova in Canton Uri. </v>
      </c>
      <c r="S17" t="str">
        <f t="shared" si="1"/>
        <v xml:space="preserve">Copre una superficie di 4.25 km2 ed ha una lunghezza di 2.15 km (Dati del 2010). </v>
      </c>
      <c r="T17" t="str">
        <f t="shared" si="2"/>
        <v xml:space="preserve">Nel 1973, il ghiacciaio presentava una superficie di 5.16 km2: la variazione di superficie relativa equivale al -17.62%. </v>
      </c>
      <c r="U17" t="s">
        <v>365</v>
      </c>
      <c r="V17" t="s">
        <v>319</v>
      </c>
      <c r="Z17" t="str">
        <f t="shared" si="5"/>
        <v xml:space="preserve">Il Dammagletscher si trova in Canton Uri. Copre una superficie di 4.25 km2 ed ha una lunghezza di 2.15 km (Dati del 2010). Nel 1973, il ghiacciaio presentava una superficie di 5.16 km2: la variazione di superficie relativa equivale al -17.62%.  </v>
      </c>
    </row>
    <row r="18" spans="1:26" x14ac:dyDescent="0.25">
      <c r="A18" s="6" t="s">
        <v>174</v>
      </c>
      <c r="B18" s="7" t="s">
        <v>34</v>
      </c>
      <c r="C18" s="8" t="s">
        <v>34</v>
      </c>
      <c r="D18" s="15"/>
      <c r="E18" s="14" t="s">
        <v>319</v>
      </c>
      <c r="F18" s="15" t="str">
        <f t="shared" si="3"/>
        <v xml:space="preserve">Il Driestgletscher si trova in Canton Vallese. Copre una superficie di 2.03 km2 ed ha una lunghezza di 2.08 km (Dati del 2011). Nel 1973, il ghiacciaio presentava una superficie di 2.39 km2: la variazione di superficie relativa equivale al -15.14%.  </v>
      </c>
      <c r="G18" s="28" t="s">
        <v>353</v>
      </c>
      <c r="H18" s="18" t="s">
        <v>34</v>
      </c>
      <c r="I18" s="18" t="s">
        <v>335</v>
      </c>
      <c r="J18" t="str">
        <f t="shared" si="4"/>
        <v>Vallese</v>
      </c>
      <c r="K18" s="18">
        <v>2.0299999999999998</v>
      </c>
      <c r="L18" s="24">
        <v>2.08</v>
      </c>
      <c r="M18" s="18">
        <v>2011</v>
      </c>
      <c r="N18" s="24">
        <v>2.39</v>
      </c>
      <c r="O18" s="24">
        <v>-15.14</v>
      </c>
      <c r="Q18" t="s">
        <v>358</v>
      </c>
      <c r="R18" t="str">
        <f t="shared" si="0"/>
        <v xml:space="preserve">Il Driestgletscher si trova in Canton Vallese. </v>
      </c>
      <c r="S18" t="str">
        <f t="shared" si="1"/>
        <v xml:space="preserve">Copre una superficie di 2.03 km2 ed ha una lunghezza di 2.08 km (Dati del 2011). </v>
      </c>
      <c r="T18" t="str">
        <f t="shared" si="2"/>
        <v xml:space="preserve">Nel 1973, il ghiacciaio presentava una superficie di 2.39 km2: la variazione di superficie relativa equivale al -15.14%. </v>
      </c>
      <c r="U18" t="s">
        <v>365</v>
      </c>
      <c r="V18" t="s">
        <v>319</v>
      </c>
      <c r="Z18" t="str">
        <f t="shared" si="5"/>
        <v xml:space="preserve">Il Driestgletscher si trova in Canton Vallese. Copre una superficie di 2.03 km2 ed ha una lunghezza di 2.08 km (Dati del 2011). Nel 1973, il ghiacciaio presentava una superficie di 2.39 km2: la variazione di superficie relativa equivale al -15.14%.  </v>
      </c>
    </row>
    <row r="19" spans="1:26" x14ac:dyDescent="0.25">
      <c r="A19" s="6" t="s">
        <v>175</v>
      </c>
      <c r="B19" s="7" t="s">
        <v>43</v>
      </c>
      <c r="C19" s="8" t="s">
        <v>43</v>
      </c>
      <c r="D19" s="15"/>
      <c r="E19" s="14" t="s">
        <v>319</v>
      </c>
      <c r="F19" s="15" t="str">
        <f t="shared" si="3"/>
        <v xml:space="preserve">Il Eigergletscher si trova in Canton Berna. Copre una superficie di 1.54 km2 ed ha una lunghezza di 2.59 km (Dati del 2011). Nel 1973, il ghiacciaio presentava una superficie di 2.13 km2: la variazione di superficie relativa equivale al -27.85%.  </v>
      </c>
      <c r="G19" s="28" t="s">
        <v>353</v>
      </c>
      <c r="H19" s="17" t="s">
        <v>43</v>
      </c>
      <c r="I19" s="17" t="s">
        <v>336</v>
      </c>
      <c r="J19" t="str">
        <f t="shared" si="4"/>
        <v>Berna</v>
      </c>
      <c r="K19" s="17">
        <v>1.54</v>
      </c>
      <c r="L19" s="23">
        <v>2.59</v>
      </c>
      <c r="M19" s="17">
        <v>2011</v>
      </c>
      <c r="N19" s="23">
        <v>2.13</v>
      </c>
      <c r="O19" s="23">
        <v>-27.85</v>
      </c>
      <c r="Q19" t="s">
        <v>358</v>
      </c>
      <c r="R19" t="str">
        <f t="shared" si="0"/>
        <v xml:space="preserve">Il Eigergletscher si trova in Canton Berna. </v>
      </c>
      <c r="S19" t="str">
        <f t="shared" si="1"/>
        <v xml:space="preserve">Copre una superficie di 1.54 km2 ed ha una lunghezza di 2.59 km (Dati del 2011). </v>
      </c>
      <c r="T19" t="str">
        <f t="shared" si="2"/>
        <v xml:space="preserve">Nel 1973, il ghiacciaio presentava una superficie di 2.13 km2: la variazione di superficie relativa equivale al -27.85%. </v>
      </c>
      <c r="U19" t="s">
        <v>365</v>
      </c>
      <c r="V19" t="s">
        <v>319</v>
      </c>
      <c r="Z19" t="str">
        <f t="shared" si="5"/>
        <v xml:space="preserve">Il Eigergletscher si trova in Canton Berna. Copre una superficie di 1.54 km2 ed ha una lunghezza di 2.59 km (Dati del 2011). Nel 1973, il ghiacciaio presentava una superficie di 2.13 km2: la variazione di superficie relativa equivale al -27.85%.  </v>
      </c>
    </row>
    <row r="20" spans="1:26" x14ac:dyDescent="0.25">
      <c r="A20" s="6" t="s">
        <v>176</v>
      </c>
      <c r="B20" s="7" t="s">
        <v>5</v>
      </c>
      <c r="C20" s="8" t="s">
        <v>5</v>
      </c>
      <c r="D20" s="15"/>
      <c r="E20" s="14" t="s">
        <v>319</v>
      </c>
      <c r="F20" s="15" t="str">
        <f t="shared" si="3"/>
        <v xml:space="preserve">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v>
      </c>
      <c r="G20" s="28" t="s">
        <v>353</v>
      </c>
      <c r="H20" s="18" t="s">
        <v>5</v>
      </c>
      <c r="I20" s="18" t="s">
        <v>335</v>
      </c>
      <c r="J20" t="str">
        <f t="shared" si="4"/>
        <v>Vallese</v>
      </c>
      <c r="K20" s="18">
        <v>14.57</v>
      </c>
      <c r="L20" s="24">
        <v>4.59</v>
      </c>
      <c r="M20" s="18">
        <v>2009</v>
      </c>
      <c r="N20" s="24">
        <v>16.62</v>
      </c>
      <c r="O20" s="24">
        <v>-12.29</v>
      </c>
      <c r="Q20" t="s">
        <v>358</v>
      </c>
      <c r="R20" t="str">
        <f t="shared" si="0"/>
        <v xml:space="preserve">Il Feegletscher si trova in Canton Vallese. </v>
      </c>
      <c r="S20" t="str">
        <f t="shared" si="1"/>
        <v xml:space="preserve">Copre una superficie di 14.57 km2 ed ha una lunghezza di 4.59 km (Dati del 2009). </v>
      </c>
      <c r="T20" t="str">
        <f t="shared" si="2"/>
        <v xml:space="preserve">Nel 1973, il ghiacciaio presentava una superficie di 16.62 km2: la variazione di superficie relativa equivale al -12.29%. </v>
      </c>
      <c r="U20" t="s">
        <v>366</v>
      </c>
      <c r="V20" t="s">
        <v>319</v>
      </c>
      <c r="Z20" t="str">
        <f t="shared" si="5"/>
        <v xml:space="preserve">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v>
      </c>
    </row>
    <row r="21" spans="1:26" x14ac:dyDescent="0.25">
      <c r="A21" s="6" t="s">
        <v>177</v>
      </c>
      <c r="B21" s="7" t="s">
        <v>37</v>
      </c>
      <c r="C21" s="8" t="s">
        <v>37</v>
      </c>
      <c r="D21" s="15"/>
      <c r="E21" s="14" t="s">
        <v>319</v>
      </c>
      <c r="F21" s="15" t="str">
        <f t="shared" si="3"/>
        <v xml:space="preserve">Il Festigletscher si trova in Canton Vallese. Copre una superficie di 1.75 km2 ed ha una lunghezza di 3.1 km (Dati del 2009). Nel 1973, il ghiacciaio presentava una superficie di 2.17 km2: la variazione di superficie relativa equivale al -19.69%.  </v>
      </c>
      <c r="G21" t="s">
        <v>353</v>
      </c>
      <c r="H21" s="17" t="s">
        <v>37</v>
      </c>
      <c r="I21" s="17" t="s">
        <v>335</v>
      </c>
      <c r="J21" t="str">
        <f t="shared" si="4"/>
        <v>Vallese</v>
      </c>
      <c r="K21" s="17">
        <v>1.75</v>
      </c>
      <c r="L21" s="23">
        <v>3.1</v>
      </c>
      <c r="M21" s="17">
        <v>2009</v>
      </c>
      <c r="N21" s="23">
        <v>2.17</v>
      </c>
      <c r="O21" s="23">
        <v>-19.690000000000001</v>
      </c>
      <c r="Q21" t="s">
        <v>358</v>
      </c>
      <c r="R21" t="str">
        <f t="shared" si="0"/>
        <v xml:space="preserve">Il Festigletscher si trova in Canton Vallese. </v>
      </c>
      <c r="S21" t="str">
        <f t="shared" si="1"/>
        <v xml:space="preserve">Copre una superficie di 1.75 km2 ed ha una lunghezza di 3.1 km (Dati del 2009). </v>
      </c>
      <c r="T21" t="str">
        <f t="shared" si="2"/>
        <v xml:space="preserve">Nel 1973, il ghiacciaio presentava una superficie di 2.17 km2: la variazione di superficie relativa equivale al -19.69%. </v>
      </c>
      <c r="U21" t="s">
        <v>365</v>
      </c>
      <c r="V21" t="s">
        <v>319</v>
      </c>
      <c r="Z21" t="str">
        <f t="shared" si="5"/>
        <v xml:space="preserve">Il Festigletscher si trova in Canton Vallese. Copre una superficie di 1.75 km2 ed ha una lunghezza di 3.1 km (Dati del 2009). Nel 1973, il ghiacciaio presentava una superficie di 2.17 km2: la variazione di superficie relativa equivale al -19.69%.  </v>
      </c>
    </row>
    <row r="22" spans="1:26" x14ac:dyDescent="0.25">
      <c r="A22" s="6" t="s">
        <v>178</v>
      </c>
      <c r="B22" s="7" t="s">
        <v>1</v>
      </c>
      <c r="C22" s="8" t="s">
        <v>1</v>
      </c>
      <c r="D22" s="15"/>
      <c r="E22" s="14" t="s">
        <v>319</v>
      </c>
      <c r="F22" s="15" t="str">
        <f t="shared" si="3"/>
        <v xml:space="preserve">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v>
      </c>
      <c r="G22" t="s">
        <v>353</v>
      </c>
      <c r="H22" s="18" t="s">
        <v>1</v>
      </c>
      <c r="I22" s="18" t="s">
        <v>335</v>
      </c>
      <c r="J22" t="str">
        <f t="shared" si="4"/>
        <v>Vallese</v>
      </c>
      <c r="K22" s="18">
        <v>29.48</v>
      </c>
      <c r="L22" s="24">
        <v>15.38</v>
      </c>
      <c r="M22" s="18">
        <v>2011</v>
      </c>
      <c r="N22" s="24">
        <v>32.65</v>
      </c>
      <c r="O22" s="24">
        <v>-9.7200000000000006</v>
      </c>
      <c r="Q22" t="s">
        <v>361</v>
      </c>
      <c r="R22" t="str">
        <f t="shared" si="0"/>
        <v xml:space="preserve">Il Fieschergletscher si trova in Canton Vallese. </v>
      </c>
      <c r="S22" t="str">
        <f t="shared" si="1"/>
        <v xml:space="preserve">É il terzo  ghiacciaio svizzero per estensione: copre una superficie di 29.48 km2 ed ha una lunghezza di 15.38 km (Dati del 2011). </v>
      </c>
      <c r="T22" t="str">
        <f t="shared" si="2"/>
        <v xml:space="preserve">Nel 1973, il ghiacciaio presentava una superficie di 32.65 km2: la variazione di superficie relativa equivale al -9.72%. </v>
      </c>
      <c r="U22" t="s">
        <v>365</v>
      </c>
      <c r="V22" t="s">
        <v>319</v>
      </c>
      <c r="Z22" t="str">
        <f t="shared" si="5"/>
        <v xml:space="preserve">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v>
      </c>
    </row>
    <row r="23" spans="1:26" x14ac:dyDescent="0.25">
      <c r="A23" s="6" t="s">
        <v>179</v>
      </c>
      <c r="B23" s="7" t="s">
        <v>180</v>
      </c>
      <c r="C23" s="8" t="s">
        <v>147</v>
      </c>
      <c r="D23" s="15"/>
      <c r="E23" s="14" t="s">
        <v>319</v>
      </c>
      <c r="F23" s="15" t="str">
        <f t="shared" si="3"/>
        <v xml:space="preserve">Il Findelengletscher si trova in Canton Vallese. Copre una superficie di 16.24 km2 ed ha una lunghezza di 7.47 km (Dati del 2009). Nel 1973, il ghiacciaio presentava una superficie di 18.62 km2: la variazione di superficie relativa equivale al -12.81%.  </v>
      </c>
      <c r="G23" t="s">
        <v>353</v>
      </c>
      <c r="H23" s="19" t="s">
        <v>180</v>
      </c>
      <c r="I23" s="19" t="s">
        <v>335</v>
      </c>
      <c r="J23" t="str">
        <f t="shared" si="4"/>
        <v>Vallese</v>
      </c>
      <c r="K23" s="19">
        <v>16.239999999999998</v>
      </c>
      <c r="L23" s="25">
        <v>7.47</v>
      </c>
      <c r="M23" s="19">
        <v>2009</v>
      </c>
      <c r="N23" s="25">
        <v>18.62</v>
      </c>
      <c r="O23" s="25">
        <v>-12.81</v>
      </c>
      <c r="Q23" t="s">
        <v>358</v>
      </c>
      <c r="R23" t="str">
        <f t="shared" si="0"/>
        <v xml:space="preserve">Il Findelengletscher si trova in Canton Vallese. </v>
      </c>
      <c r="S23" t="str">
        <f t="shared" si="1"/>
        <v xml:space="preserve">Copre una superficie di 16.24 km2 ed ha una lunghezza di 7.47 km (Dati del 2009). </v>
      </c>
      <c r="T23" t="str">
        <f t="shared" si="2"/>
        <v xml:space="preserve">Nel 1973, il ghiacciaio presentava una superficie di 18.62 km2: la variazione di superficie relativa equivale al -12.81%. </v>
      </c>
      <c r="U23" t="s">
        <v>365</v>
      </c>
      <c r="V23" t="s">
        <v>319</v>
      </c>
      <c r="Z23" t="str">
        <f t="shared" si="5"/>
        <v xml:space="preserve">Il Findelengletscher si trova in Canton Vallese. Copre una superficie di 16.24 km2 ed ha una lunghezza di 7.47 km (Dati del 2009). Nel 1973, il ghiacciaio presentava una superficie di 18.62 km2: la variazione di superficie relativa equivale al -12.81%.  </v>
      </c>
    </row>
    <row r="24" spans="1:26" x14ac:dyDescent="0.25">
      <c r="A24" s="6" t="s">
        <v>181</v>
      </c>
      <c r="B24" s="7" t="s">
        <v>106</v>
      </c>
      <c r="C24" s="8" t="s">
        <v>106</v>
      </c>
      <c r="D24" s="15"/>
      <c r="E24" s="14" t="s">
        <v>319</v>
      </c>
      <c r="F24" s="15" t="str">
        <f t="shared" si="3"/>
        <v xml:space="preserve">Il Firnalpeligletscher (Ost) si trova in Canton Obwalden. Copre una superficie di 0.61 km2 ed ha una lunghezza di 1.23 km (Dati del 2010). Nel 1973, il ghiacciaio presentava una superficie di 0.81 km2: la variazione di superficie relativa equivale al -24.45%.  </v>
      </c>
      <c r="G24" t="s">
        <v>353</v>
      </c>
      <c r="H24" s="18" t="s">
        <v>106</v>
      </c>
      <c r="I24" s="18" t="s">
        <v>339</v>
      </c>
      <c r="J24" t="str">
        <f t="shared" si="4"/>
        <v>Obwalden</v>
      </c>
      <c r="K24" s="18">
        <v>0.61</v>
      </c>
      <c r="L24" s="24">
        <v>1.23</v>
      </c>
      <c r="M24" s="18">
        <v>2010</v>
      </c>
      <c r="N24" s="24">
        <v>0.81</v>
      </c>
      <c r="O24" s="24">
        <v>-24.45</v>
      </c>
      <c r="Q24" t="s">
        <v>358</v>
      </c>
      <c r="R24" t="str">
        <f t="shared" si="0"/>
        <v xml:space="preserve">Il Firnalpeligletscher (Ost) si trova in Canton Obwalden. </v>
      </c>
      <c r="S24" t="str">
        <f t="shared" si="1"/>
        <v xml:space="preserve">Copre una superficie di 0.61 km2 ed ha una lunghezza di 1.23 km (Dati del 2010). </v>
      </c>
      <c r="T24" t="str">
        <f t="shared" si="2"/>
        <v xml:space="preserve">Nel 1973, il ghiacciaio presentava una superficie di 0.81 km2: la variazione di superficie relativa equivale al -24.45%. </v>
      </c>
      <c r="U24" t="s">
        <v>365</v>
      </c>
      <c r="V24" t="s">
        <v>319</v>
      </c>
      <c r="Z24" t="str">
        <f t="shared" si="5"/>
        <v xml:space="preserve">Il Firnalpeligletscher (Ost) si trova in Canton Obwalden. Copre una superficie di 0.61 km2 ed ha una lunghezza di 1.23 km (Dati del 2010). Nel 1973, il ghiacciaio presentava una superficie di 0.81 km2: la variazione di superficie relativa equivale al -24.45%.  </v>
      </c>
    </row>
    <row r="25" spans="1:26" x14ac:dyDescent="0.25">
      <c r="A25" s="6" t="s">
        <v>182</v>
      </c>
      <c r="B25" s="7" t="s">
        <v>127</v>
      </c>
      <c r="C25" s="8" t="s">
        <v>127</v>
      </c>
      <c r="D25" s="15"/>
      <c r="E25" s="14" t="s">
        <v>319</v>
      </c>
      <c r="F25" s="15" t="str">
        <f t="shared" si="3"/>
        <v xml:space="preserve">Il Flachensteinfirn (Schiessbach) si trova in Canton Uri. Copre una superficie di 2.46 km2 ed ha una lunghezza di 1.62 km (Dati del 2010). Nel 1973, il ghiacciaio presentava una superficie di 3.09 km2: la variazione di superficie relativa equivale al -20.21%.  </v>
      </c>
      <c r="G25" t="s">
        <v>353</v>
      </c>
      <c r="H25" s="17" t="s">
        <v>127</v>
      </c>
      <c r="I25" s="17" t="s">
        <v>338</v>
      </c>
      <c r="J25" t="str">
        <f t="shared" si="4"/>
        <v>Uri</v>
      </c>
      <c r="K25" s="17">
        <v>2.46</v>
      </c>
      <c r="L25" s="23">
        <v>1.62</v>
      </c>
      <c r="M25" s="17">
        <v>2010</v>
      </c>
      <c r="N25" s="23">
        <v>3.09</v>
      </c>
      <c r="O25" s="23">
        <v>-20.21</v>
      </c>
      <c r="Q25" t="s">
        <v>358</v>
      </c>
      <c r="R25" t="str">
        <f t="shared" si="0"/>
        <v xml:space="preserve">Il Flachensteinfirn (Schiessbach) si trova in Canton Uri. </v>
      </c>
      <c r="S25" t="str">
        <f t="shared" si="1"/>
        <v xml:space="preserve">Copre una superficie di 2.46 km2 ed ha una lunghezza di 1.62 km (Dati del 2010). </v>
      </c>
      <c r="T25" t="str">
        <f t="shared" si="2"/>
        <v xml:space="preserve">Nel 1973, il ghiacciaio presentava una superficie di 3.09 km2: la variazione di superficie relativa equivale al -20.21%. </v>
      </c>
      <c r="U25" t="s">
        <v>365</v>
      </c>
      <c r="V25" t="s">
        <v>319</v>
      </c>
      <c r="Z25" t="str">
        <f t="shared" si="5"/>
        <v xml:space="preserve">Il Flachensteinfirn (Schiessbach) si trova in Canton Uri. Copre una superficie di 2.46 km2 ed ha una lunghezza di 1.62 km (Dati del 2010). Nel 1973, il ghiacciaio presentava una superficie di 3.09 km2: la variazione di superficie relativa equivale al -20.21%.  </v>
      </c>
    </row>
    <row r="26" spans="1:26" x14ac:dyDescent="0.25">
      <c r="A26" s="6" t="s">
        <v>183</v>
      </c>
      <c r="B26" s="7" t="s">
        <v>23</v>
      </c>
      <c r="C26" s="8" t="s">
        <v>23</v>
      </c>
      <c r="D26" s="15"/>
      <c r="E26" s="14" t="s">
        <v>319</v>
      </c>
      <c r="F26" s="15" t="str">
        <f t="shared" si="3"/>
        <v xml:space="preserve">Il Furgggletscher si trova in Canton Vallese. Copre una superficie di 3.79 km2 ed ha una lunghezza di 3.72 km (Dati del 2010). Nel 1973, il ghiacciaio presentava una superficie di 5.37 km2: la variazione di superficie relativa equivale al -29.36%.  </v>
      </c>
      <c r="G26" t="s">
        <v>353</v>
      </c>
      <c r="H26" s="18" t="s">
        <v>23</v>
      </c>
      <c r="I26" s="18" t="s">
        <v>335</v>
      </c>
      <c r="J26" t="str">
        <f t="shared" si="4"/>
        <v>Vallese</v>
      </c>
      <c r="K26" s="18">
        <v>3.79</v>
      </c>
      <c r="L26" s="24">
        <v>3.72</v>
      </c>
      <c r="M26" s="18">
        <v>2010</v>
      </c>
      <c r="N26" s="24">
        <v>5.37</v>
      </c>
      <c r="O26" s="24">
        <v>-29.36</v>
      </c>
      <c r="Q26" t="s">
        <v>358</v>
      </c>
      <c r="R26" t="str">
        <f t="shared" si="0"/>
        <v xml:space="preserve">Il Furgggletscher si trova in Canton Vallese. </v>
      </c>
      <c r="S26" t="str">
        <f t="shared" si="1"/>
        <v xml:space="preserve">Copre una superficie di 3.79 km2 ed ha una lunghezza di 3.72 km (Dati del 2010). </v>
      </c>
      <c r="T26" t="str">
        <f t="shared" si="2"/>
        <v xml:space="preserve">Nel 1973, il ghiacciaio presentava una superficie di 5.37 km2: la variazione di superficie relativa equivale al -29.36%. </v>
      </c>
      <c r="U26" t="s">
        <v>365</v>
      </c>
      <c r="V26" t="s">
        <v>319</v>
      </c>
      <c r="Z26" t="str">
        <f t="shared" si="5"/>
        <v xml:space="preserve">Il Furgggletscher si trova in Canton Vallese. Copre una superficie di 3.79 km2 ed ha una lunghezza di 3.72 km (Dati del 2010). Nel 1973, il ghiacciaio presentava una superficie di 5.37 km2: la variazione di superficie relativa equivale al -29.36%.  </v>
      </c>
    </row>
    <row r="27" spans="1:26" x14ac:dyDescent="0.25">
      <c r="A27" s="6" t="s">
        <v>184</v>
      </c>
      <c r="B27" s="7" t="s">
        <v>38</v>
      </c>
      <c r="C27" s="8" t="s">
        <v>38</v>
      </c>
      <c r="D27" s="15"/>
      <c r="E27" s="14" t="s">
        <v>319</v>
      </c>
      <c r="F27" s="15" t="str">
        <f t="shared" si="3"/>
        <v xml:space="preserve">Il Gabelhorngletscher si trova in Canton Vallese. Copre una superficie di 1.71 km2 ed ha una lunghezza di 2.5 km (Dati del 2010). Nel 1973, il ghiacciaio presentava una superficie di 2.15 km2: la variazione di superficie relativa equivale al -20.72%.  </v>
      </c>
      <c r="G27" t="s">
        <v>353</v>
      </c>
      <c r="H27" s="17" t="s">
        <v>38</v>
      </c>
      <c r="I27" s="17" t="s">
        <v>335</v>
      </c>
      <c r="J27" t="str">
        <f t="shared" si="4"/>
        <v>Vallese</v>
      </c>
      <c r="K27" s="17">
        <v>1.71</v>
      </c>
      <c r="L27" s="23">
        <v>2.5</v>
      </c>
      <c r="M27" s="17">
        <v>2010</v>
      </c>
      <c r="N27" s="23">
        <v>2.15</v>
      </c>
      <c r="O27" s="23">
        <v>-20.72</v>
      </c>
      <c r="Q27" t="s">
        <v>358</v>
      </c>
      <c r="R27" t="str">
        <f t="shared" si="0"/>
        <v xml:space="preserve">Il Gabelhorngletscher si trova in Canton Vallese. </v>
      </c>
      <c r="S27" t="str">
        <f t="shared" si="1"/>
        <v xml:space="preserve">Copre una superficie di 1.71 km2 ed ha una lunghezza di 2.5 km (Dati del 2010). </v>
      </c>
      <c r="T27" t="str">
        <f t="shared" si="2"/>
        <v xml:space="preserve">Nel 1973, il ghiacciaio presentava una superficie di 2.15 km2: la variazione di superficie relativa equivale al -20.72%. </v>
      </c>
      <c r="U27" t="s">
        <v>365</v>
      </c>
      <c r="V27" t="s">
        <v>319</v>
      </c>
      <c r="Z27" t="str">
        <f t="shared" si="5"/>
        <v xml:space="preserve">Il Gabelhorngletscher si trova in Canton Vallese. Copre una superficie di 1.71 km2 ed ha una lunghezza di 2.5 km (Dati del 2010). Nel 1973, il ghiacciaio presentava una superficie di 2.15 km2: la variazione di superficie relativa equivale al -20.72%.  </v>
      </c>
    </row>
    <row r="28" spans="1:26" x14ac:dyDescent="0.25">
      <c r="A28" s="6" t="s">
        <v>187</v>
      </c>
      <c r="B28" s="8" t="s">
        <v>188</v>
      </c>
      <c r="C28" s="8" t="s">
        <v>150</v>
      </c>
      <c r="D28" s="15"/>
      <c r="E28" s="14" t="s">
        <v>319</v>
      </c>
      <c r="F28" s="15" t="str">
        <f t="shared" si="3"/>
        <v xml:space="preserve">Il Geltengletscher si trova in Canton Berna. Copre una superficie di 0.45 km2 ed ha una lunghezza di 0.84 km (Dati del 2010). Nel 1973, il ghiacciaio presentava una superficie di 0.83 km2: la variazione di superficie relativa equivale al -45.57%.  </v>
      </c>
      <c r="G28" t="s">
        <v>353</v>
      </c>
      <c r="H28" s="18" t="s">
        <v>188</v>
      </c>
      <c r="I28" s="18" t="s">
        <v>336</v>
      </c>
      <c r="J28" t="str">
        <f t="shared" si="4"/>
        <v>Berna</v>
      </c>
      <c r="K28" s="18">
        <v>0.45</v>
      </c>
      <c r="L28" s="24">
        <v>0.84</v>
      </c>
      <c r="M28" s="18">
        <v>2010</v>
      </c>
      <c r="N28" s="24">
        <v>0.83</v>
      </c>
      <c r="O28" s="24">
        <v>-45.57</v>
      </c>
      <c r="Q28" t="s">
        <v>358</v>
      </c>
      <c r="R28" t="str">
        <f t="shared" si="0"/>
        <v xml:space="preserve">Il Geltengletscher si trova in Canton Berna. </v>
      </c>
      <c r="S28" t="str">
        <f t="shared" si="1"/>
        <v xml:space="preserve">Copre una superficie di 0.45 km2 ed ha una lunghezza di 0.84 km (Dati del 2010). </v>
      </c>
      <c r="T28" t="str">
        <f t="shared" si="2"/>
        <v xml:space="preserve">Nel 1973, il ghiacciaio presentava una superficie di 0.83 km2: la variazione di superficie relativa equivale al -45.57%. </v>
      </c>
      <c r="U28" t="s">
        <v>365</v>
      </c>
      <c r="V28" t="s">
        <v>319</v>
      </c>
      <c r="Z28" t="str">
        <f t="shared" si="5"/>
        <v xml:space="preserve">Il Geltengletscher si trova in Canton Berna. Copre una superficie di 0.45 km2 ed ha una lunghezza di 0.84 km (Dati del 2010). Nel 1973, il ghiacciaio presentava una superficie di 0.83 km2: la variazione di superficie relativa equivale al -45.57%.  </v>
      </c>
    </row>
    <row r="29" spans="1:26" x14ac:dyDescent="0.25">
      <c r="A29" s="6" t="s">
        <v>185</v>
      </c>
      <c r="B29" s="7" t="s">
        <v>46</v>
      </c>
      <c r="C29" s="8" t="s">
        <v>46</v>
      </c>
      <c r="D29" s="15"/>
      <c r="E29" s="14" t="s">
        <v>319</v>
      </c>
      <c r="F29" s="15" t="str">
        <f t="shared" si="3"/>
        <v xml:space="preserve">Il Gamchigletscher si trova in Canton Berna. Copre una superficie di 1.24 km2 ed ha una lunghezza di 1.79 km (Dati del 2011). Nel 1973, il ghiacciaio presentava una superficie di 1.76 km2: la variazione di superficie relativa equivale al -29.76%.  </v>
      </c>
      <c r="G29" t="s">
        <v>353</v>
      </c>
      <c r="H29" s="18" t="s">
        <v>46</v>
      </c>
      <c r="I29" s="18" t="s">
        <v>336</v>
      </c>
      <c r="J29" t="str">
        <f t="shared" si="4"/>
        <v>Berna</v>
      </c>
      <c r="K29" s="18">
        <v>1.24</v>
      </c>
      <c r="L29" s="24">
        <v>1.79</v>
      </c>
      <c r="M29" s="18">
        <v>2011</v>
      </c>
      <c r="N29" s="24">
        <v>1.76</v>
      </c>
      <c r="O29" s="24">
        <v>-29.76</v>
      </c>
      <c r="Q29" t="s">
        <v>358</v>
      </c>
      <c r="R29" t="str">
        <f t="shared" si="0"/>
        <v xml:space="preserve">Il Gamchigletscher si trova in Canton Berna. </v>
      </c>
      <c r="S29" t="str">
        <f t="shared" si="1"/>
        <v xml:space="preserve">Copre una superficie di 1.24 km2 ed ha una lunghezza di 1.79 km (Dati del 2011). </v>
      </c>
      <c r="T29" t="str">
        <f t="shared" si="2"/>
        <v xml:space="preserve">Nel 1973, il ghiacciaio presentava una superficie di 1.76 km2: la variazione di superficie relativa equivale al -29.76%. </v>
      </c>
      <c r="U29" t="s">
        <v>365</v>
      </c>
      <c r="V29" t="s">
        <v>319</v>
      </c>
      <c r="Z29" t="str">
        <f t="shared" si="5"/>
        <v xml:space="preserve">Il Gamchigletscher si trova in Canton Berna. Copre una superficie di 1.24 km2 ed ha una lunghezza di 1.79 km (Dati del 2011). Nel 1973, il ghiacciaio presentava una superficie di 1.76 km2: la variazione di superficie relativa equivale al -29.76%.  </v>
      </c>
    </row>
    <row r="30" spans="1:26" x14ac:dyDescent="0.25">
      <c r="A30" s="6" t="s">
        <v>186</v>
      </c>
      <c r="B30" s="7" t="s">
        <v>7</v>
      </c>
      <c r="C30" s="8" t="s">
        <v>7</v>
      </c>
      <c r="D30" s="15"/>
      <c r="E30" s="14" t="s">
        <v>319</v>
      </c>
      <c r="F30" s="15" t="str">
        <f t="shared" si="3"/>
        <v xml:space="preserve">Il Gauligletscher si trova in Canton Berna. Copre una superficie di 11.4 km2 ed ha una lunghezza di 6.38 km (Dati del 2010). Nel 1973, il ghiacciaio presentava una superficie di 13.76 km2: la variazione di superficie relativa equivale al -17.13%.  </v>
      </c>
      <c r="G30" t="s">
        <v>353</v>
      </c>
      <c r="H30" s="17" t="s">
        <v>7</v>
      </c>
      <c r="I30" s="17" t="s">
        <v>336</v>
      </c>
      <c r="J30" t="str">
        <f t="shared" si="4"/>
        <v>Berna</v>
      </c>
      <c r="K30" s="17">
        <v>11.4</v>
      </c>
      <c r="L30" s="23">
        <v>6.38</v>
      </c>
      <c r="M30" s="17">
        <v>2010</v>
      </c>
      <c r="N30" s="23">
        <v>13.76</v>
      </c>
      <c r="O30" s="23">
        <v>-17.13</v>
      </c>
      <c r="Q30" t="s">
        <v>358</v>
      </c>
      <c r="R30" t="str">
        <f t="shared" si="0"/>
        <v xml:space="preserve">Il Gauligletscher si trova in Canton Berna. </v>
      </c>
      <c r="S30" t="str">
        <f t="shared" si="1"/>
        <v xml:space="preserve">Copre una superficie di 11.4 km2 ed ha una lunghezza di 6.38 km (Dati del 2010). </v>
      </c>
      <c r="T30" t="str">
        <f t="shared" si="2"/>
        <v xml:space="preserve">Nel 1973, il ghiacciaio presentava una superficie di 13.76 km2: la variazione di superficie relativa equivale al -17.13%. </v>
      </c>
      <c r="U30" t="s">
        <v>365</v>
      </c>
      <c r="V30" t="s">
        <v>319</v>
      </c>
      <c r="Z30" t="str">
        <f t="shared" si="5"/>
        <v xml:space="preserve">Il Gauligletscher si trova in Canton Berna. Copre una superficie di 11.4 km2 ed ha una lunghezza di 6.38 km (Dati del 2010). Nel 1973, il ghiacciaio presentava una superficie di 13.76 km2: la variazione di superficie relativa equivale al -17.13%.  </v>
      </c>
    </row>
    <row r="31" spans="1:26" x14ac:dyDescent="0.25">
      <c r="A31" s="6" t="s">
        <v>189</v>
      </c>
      <c r="B31" s="7" t="s">
        <v>88</v>
      </c>
      <c r="C31" s="8" t="s">
        <v>88</v>
      </c>
      <c r="D31" s="15"/>
      <c r="E31" s="14" t="s">
        <v>319</v>
      </c>
      <c r="F31" s="15" t="str">
        <f t="shared" si="3"/>
        <v xml:space="preserve">Il Ghiacciaio del Basòdino si trova in Canton Ticino. Copre una superficie di 1.89 km2 ed ha una lunghezza di 1.5 km (Dati del 2009). Nel 1973, il ghiacciaio presentava una superficie di 2.32 km2: la variazione di superficie relativa equivale al -18.34%.  </v>
      </c>
      <c r="G31" t="s">
        <v>353</v>
      </c>
      <c r="H31" s="19" t="s">
        <v>88</v>
      </c>
      <c r="I31" s="19" t="s">
        <v>340</v>
      </c>
      <c r="J31" t="str">
        <f t="shared" si="4"/>
        <v>Ticino</v>
      </c>
      <c r="K31" s="19">
        <v>1.89</v>
      </c>
      <c r="L31" s="25">
        <v>1.5</v>
      </c>
      <c r="M31" s="19">
        <v>2009</v>
      </c>
      <c r="N31" s="25">
        <v>2.3199999999999998</v>
      </c>
      <c r="O31" s="25">
        <v>-18.34</v>
      </c>
      <c r="Q31" t="s">
        <v>358</v>
      </c>
      <c r="R31" t="str">
        <f t="shared" si="0"/>
        <v xml:space="preserve">Il Ghiacciaio del Basòdino si trova in Canton Ticino. </v>
      </c>
      <c r="S31" t="str">
        <f t="shared" si="1"/>
        <v xml:space="preserve">Copre una superficie di 1.89 km2 ed ha una lunghezza di 1.5 km (Dati del 2009). </v>
      </c>
      <c r="T31" t="str">
        <f t="shared" si="2"/>
        <v xml:space="preserve">Nel 1973, il ghiacciaio presentava una superficie di 2.32 km2: la variazione di superficie relativa equivale al -18.34%. </v>
      </c>
      <c r="U31" t="s">
        <v>365</v>
      </c>
      <c r="V31" t="s">
        <v>319</v>
      </c>
      <c r="Z31" t="str">
        <f t="shared" si="5"/>
        <v xml:space="preserve">Il Ghiacciaio del Basòdino si trova in Canton Ticino. Copre una superficie di 1.89 km2 ed ha una lunghezza di 1.5 km (Dati del 2009). Nel 1973, il ghiacciaio presentava una superficie di 2.32 km2: la variazione di superficie relativa equivale al -18.34%.  </v>
      </c>
    </row>
    <row r="32" spans="1:26" x14ac:dyDescent="0.25">
      <c r="A32" s="6" t="s">
        <v>190</v>
      </c>
      <c r="B32" s="7" t="s">
        <v>139</v>
      </c>
      <c r="C32" s="8" t="s">
        <v>139</v>
      </c>
      <c r="D32" s="15"/>
      <c r="E32" s="14" t="s">
        <v>319</v>
      </c>
      <c r="F32" s="15" t="str">
        <f t="shared" si="3"/>
        <v xml:space="preserve">Il Ghiacciaio del Cavagnöö si trova in Canton Ticino. Copre una superficie di 0.43 km2 ed ha una lunghezza di 1.17 km (Dati del 2009). Nel 1973, il ghiacciaio presentava una superficie di 1.33 km2: la variazione di superficie relativa equivale al -67.72%.  </v>
      </c>
      <c r="G32" t="s">
        <v>353</v>
      </c>
      <c r="H32" s="18" t="s">
        <v>139</v>
      </c>
      <c r="I32" s="18" t="s">
        <v>340</v>
      </c>
      <c r="J32" t="str">
        <f t="shared" si="4"/>
        <v>Ticino</v>
      </c>
      <c r="K32" s="18">
        <v>0.43</v>
      </c>
      <c r="L32" s="24">
        <v>1.17</v>
      </c>
      <c r="M32" s="18">
        <v>2009</v>
      </c>
      <c r="N32" s="24">
        <v>1.33</v>
      </c>
      <c r="O32" s="24">
        <v>-67.72</v>
      </c>
      <c r="Q32" t="s">
        <v>358</v>
      </c>
      <c r="R32" t="str">
        <f t="shared" si="0"/>
        <v xml:space="preserve">Il Ghiacciaio del Cavagnöö si trova in Canton Ticino. </v>
      </c>
      <c r="S32" t="str">
        <f t="shared" si="1"/>
        <v xml:space="preserve">Copre una superficie di 0.43 km2 ed ha una lunghezza di 1.17 km (Dati del 2009). </v>
      </c>
      <c r="T32" t="str">
        <f t="shared" si="2"/>
        <v xml:space="preserve">Nel 1973, il ghiacciaio presentava una superficie di 1.33 km2: la variazione di superficie relativa equivale al -67.72%. </v>
      </c>
      <c r="U32" t="s">
        <v>365</v>
      </c>
      <c r="V32" t="s">
        <v>319</v>
      </c>
      <c r="Z32" t="str">
        <f t="shared" si="5"/>
        <v xml:space="preserve">Il Ghiacciaio del Cavagnöö si trova in Canton Ticino. Copre una superficie di 0.43 km2 ed ha una lunghezza di 1.17 km (Dati del 2009). Nel 1973, il ghiacciaio presentava una superficie di 1.33 km2: la variazione di superficie relativa equivale al -67.72%.  </v>
      </c>
    </row>
    <row r="33" spans="1:26" x14ac:dyDescent="0.25">
      <c r="A33" s="6" t="s">
        <v>191</v>
      </c>
      <c r="B33" s="7" t="s">
        <v>117</v>
      </c>
      <c r="C33" s="8" t="s">
        <v>117</v>
      </c>
      <c r="D33" s="15"/>
      <c r="E33" s="14" t="s">
        <v>319</v>
      </c>
      <c r="F33" s="15" t="str">
        <f t="shared" si="3"/>
        <v xml:space="preserve">Il Ghiacciaio del Corno si trova in Canton Ticino. Copre una superficie di 0.11 km2 ed ha una lunghezza di 0.57 km (Dati del 2009). Nel 1973, il ghiacciaio presentava una superficie di 0.27 km2: la variazione di superficie relativa equivale al -59.95%.  </v>
      </c>
      <c r="G33" t="s">
        <v>353</v>
      </c>
      <c r="H33" s="17" t="s">
        <v>117</v>
      </c>
      <c r="I33" s="17" t="s">
        <v>340</v>
      </c>
      <c r="J33" t="str">
        <f t="shared" si="4"/>
        <v>Ticino</v>
      </c>
      <c r="K33" s="17">
        <v>0.11</v>
      </c>
      <c r="L33" s="23">
        <v>0.56999999999999995</v>
      </c>
      <c r="M33" s="17">
        <v>2009</v>
      </c>
      <c r="N33" s="23">
        <v>0.27</v>
      </c>
      <c r="O33" s="23">
        <v>-59.95</v>
      </c>
      <c r="Q33" t="s">
        <v>358</v>
      </c>
      <c r="R33" t="str">
        <f t="shared" si="0"/>
        <v xml:space="preserve">Il Ghiacciaio del Corno si trova in Canton Ticino. </v>
      </c>
      <c r="S33" t="str">
        <f t="shared" si="1"/>
        <v xml:space="preserve">Copre una superficie di 0.11 km2 ed ha una lunghezza di 0.57 km (Dati del 2009). </v>
      </c>
      <c r="T33" t="str">
        <f t="shared" si="2"/>
        <v xml:space="preserve">Nel 1973, il ghiacciaio presentava una superficie di 0.27 km2: la variazione di superficie relativa equivale al -59.95%. </v>
      </c>
      <c r="U33" t="s">
        <v>365</v>
      </c>
      <c r="V33" t="s">
        <v>319</v>
      </c>
      <c r="Z33" t="str">
        <f t="shared" si="5"/>
        <v xml:space="preserve">Il Ghiacciaio del Corno si trova in Canton Ticino. Copre una superficie di 0.11 km2 ed ha una lunghezza di 0.57 km (Dati del 2009). Nel 1973, il ghiacciaio presentava una superficie di 0.27 km2: la variazione di superficie relativa equivale al -59.95%.  </v>
      </c>
    </row>
    <row r="34" spans="1:26" x14ac:dyDescent="0.25">
      <c r="A34" s="6" t="s">
        <v>192</v>
      </c>
      <c r="B34" s="7" t="s">
        <v>110</v>
      </c>
      <c r="C34" s="8" t="s">
        <v>110</v>
      </c>
      <c r="D34" s="15"/>
      <c r="E34" s="14" t="s">
        <v>319</v>
      </c>
      <c r="F34" s="15" t="str">
        <f t="shared" si="3"/>
        <v xml:space="preserve">Il Ghiacciaio di Valleggia si trova in Canton Ticino. Copre una superficie di 0.31 km2 ed ha una lunghezza di 1.25 km (Dati del 2009). Nel 1973, il ghiacciaio presentava una superficie di 0.59 km2: la variazione di superficie relativa equivale al -47.5%.  </v>
      </c>
      <c r="G34" t="s">
        <v>353</v>
      </c>
      <c r="H34" s="18" t="s">
        <v>110</v>
      </c>
      <c r="I34" s="18" t="s">
        <v>340</v>
      </c>
      <c r="J34" t="str">
        <f t="shared" si="4"/>
        <v>Ticino</v>
      </c>
      <c r="K34" s="18">
        <v>0.31</v>
      </c>
      <c r="L34" s="24">
        <v>1.25</v>
      </c>
      <c r="M34" s="18">
        <v>2009</v>
      </c>
      <c r="N34" s="24">
        <v>0.59</v>
      </c>
      <c r="O34" s="24">
        <v>-47.5</v>
      </c>
      <c r="Q34" t="s">
        <v>358</v>
      </c>
      <c r="R34" t="str">
        <f t="shared" ref="R34:R65" si="6">CONCATENATE(G34," ",B34," si trova in Canton ",J34,". " )</f>
        <v xml:space="preserve">Il Ghiacciaio di Valleggia si trova in Canton Ticino. </v>
      </c>
      <c r="S34" t="str">
        <f t="shared" ref="S34:S65" si="7">CONCATENATE(Q34,"opre una superficie di ",K34," km2 ed ha una lunghezza di ",L34," km (Dati del ",M34,"). " )</f>
        <v xml:space="preserve">Copre una superficie di 0.31 km2 ed ha una lunghezza di 1.25 km (Dati del 2009). </v>
      </c>
      <c r="T34" t="str">
        <f t="shared" ref="T34:T65" si="8">CONCATENATE("Nel 1973, il ghiacciaio presentava una superficie di ",N34," km2: la variazione di superficie relativa equivale al ",O34,"%. " )</f>
        <v xml:space="preserve">Nel 1973, il ghiacciaio presentava una superficie di 0.59 km2: la variazione di superficie relativa equivale al -47.5%. </v>
      </c>
      <c r="U34" t="s">
        <v>365</v>
      </c>
      <c r="V34" t="s">
        <v>319</v>
      </c>
      <c r="Z34" t="str">
        <f t="shared" si="5"/>
        <v xml:space="preserve">Il Ghiacciaio di Valleggia si trova in Canton Ticino. Copre una superficie di 0.31 km2 ed ha una lunghezza di 1.25 km (Dati del 2009). Nel 1973, il ghiacciaio presentava una superficie di 0.59 km2: la variazione di superficie relativa equivale al -47.5%.  </v>
      </c>
    </row>
    <row r="35" spans="1:26" x14ac:dyDescent="0.25">
      <c r="A35" s="6" t="s">
        <v>193</v>
      </c>
      <c r="B35" s="7" t="s">
        <v>116</v>
      </c>
      <c r="C35" s="8" t="s">
        <v>116</v>
      </c>
      <c r="D35" s="15"/>
      <c r="E35" s="14" t="s">
        <v>319</v>
      </c>
      <c r="F35" s="15" t="str">
        <f t="shared" si="3"/>
        <v xml:space="preserve">Il Ghiacciaio Grande di Croslina si trova in Canton Ticino. Copre una superficie di 0.12 km2 ed ha una lunghezza di 0.45 km (Dati del 2009). Nel 1973, il ghiacciaio presentava una superficie di 0.35 km2: la variazione di superficie relativa equivale al -65.74%.  </v>
      </c>
      <c r="G35" t="s">
        <v>353</v>
      </c>
      <c r="H35" s="17" t="s">
        <v>116</v>
      </c>
      <c r="I35" s="17" t="s">
        <v>340</v>
      </c>
      <c r="J35" t="str">
        <f t="shared" si="4"/>
        <v>Ticino</v>
      </c>
      <c r="K35" s="17">
        <v>0.12</v>
      </c>
      <c r="L35" s="23">
        <v>0.45</v>
      </c>
      <c r="M35" s="17">
        <v>2009</v>
      </c>
      <c r="N35" s="23">
        <v>0.35</v>
      </c>
      <c r="O35" s="23">
        <v>-65.739999999999995</v>
      </c>
      <c r="Q35" t="s">
        <v>358</v>
      </c>
      <c r="R35" t="str">
        <f t="shared" si="6"/>
        <v xml:space="preserve">Il Ghiacciaio Grande di Croslina si trova in Canton Ticino. </v>
      </c>
      <c r="S35" t="str">
        <f t="shared" si="7"/>
        <v xml:space="preserve">Copre una superficie di 0.12 km2 ed ha una lunghezza di 0.45 km (Dati del 2009). </v>
      </c>
      <c r="T35" t="str">
        <f t="shared" si="8"/>
        <v xml:space="preserve">Nel 1973, il ghiacciaio presentava una superficie di 0.35 km2: la variazione di superficie relativa equivale al -65.74%. </v>
      </c>
      <c r="U35" t="s">
        <v>365</v>
      </c>
      <c r="V35" t="s">
        <v>319</v>
      </c>
      <c r="Z35" t="str">
        <f t="shared" si="5"/>
        <v xml:space="preserve">Il Ghiacciaio Grande di Croslina si trova in Canton Ticino. Copre una superficie di 0.12 km2 ed ha una lunghezza di 0.45 km (Dati del 2009). Nel 1973, il ghiacciaio presentava una superficie di 0.35 km2: la variazione di superficie relativa equivale al -65.74%.  </v>
      </c>
    </row>
    <row r="36" spans="1:26" x14ac:dyDescent="0.25">
      <c r="A36" s="6" t="s">
        <v>194</v>
      </c>
      <c r="B36" s="7" t="s">
        <v>131</v>
      </c>
      <c r="C36" s="8" t="s">
        <v>131</v>
      </c>
      <c r="D36" s="15"/>
      <c r="E36" s="14" t="s">
        <v>319</v>
      </c>
      <c r="F36" s="15" t="str">
        <f t="shared" si="3"/>
        <v xml:space="preserve">Il Glacier de Boveire si trova in Canton Vallese. Copre una superficie di 1.63 km2 ed ha una lunghezza di 2.59 km (Dati del 2010). Nel 1973, il ghiacciaio presentava una superficie di 2.07 km2: la variazione di superficie relativa equivale al -21.62%.  </v>
      </c>
      <c r="G36" t="s">
        <v>353</v>
      </c>
      <c r="H36" s="18" t="s">
        <v>131</v>
      </c>
      <c r="I36" s="18" t="s">
        <v>335</v>
      </c>
      <c r="J36" t="str">
        <f t="shared" si="4"/>
        <v>Vallese</v>
      </c>
      <c r="K36" s="18">
        <v>1.63</v>
      </c>
      <c r="L36" s="24">
        <v>2.59</v>
      </c>
      <c r="M36" s="18">
        <v>2010</v>
      </c>
      <c r="N36" s="24">
        <v>2.0699999999999998</v>
      </c>
      <c r="O36" s="24">
        <v>-21.62</v>
      </c>
      <c r="Q36" t="s">
        <v>358</v>
      </c>
      <c r="R36" t="str">
        <f t="shared" si="6"/>
        <v xml:space="preserve">Il Glacier de Boveire si trova in Canton Vallese. </v>
      </c>
      <c r="S36" t="str">
        <f t="shared" si="7"/>
        <v xml:space="preserve">Copre una superficie di 1.63 km2 ed ha una lunghezza di 2.59 km (Dati del 2010). </v>
      </c>
      <c r="T36" t="str">
        <f t="shared" si="8"/>
        <v xml:space="preserve">Nel 1973, il ghiacciaio presentava una superficie di 2.07 km2: la variazione di superficie relativa equivale al -21.62%. </v>
      </c>
      <c r="U36" t="s">
        <v>365</v>
      </c>
      <c r="V36" t="s">
        <v>319</v>
      </c>
      <c r="Z36" t="str">
        <f t="shared" si="5"/>
        <v xml:space="preserve">Il Glacier de Boveire si trova in Canton Vallese. Copre una superficie di 1.63 km2 ed ha una lunghezza di 2.59 km (Dati del 2010). Nel 1973, il ghiacciaio presentava una superficie di 2.07 km2: la variazione di superficie relativa equivale al -21.62%.  </v>
      </c>
    </row>
    <row r="37" spans="1:26" x14ac:dyDescent="0.25">
      <c r="A37" s="6" t="s">
        <v>195</v>
      </c>
      <c r="B37" s="7" t="s">
        <v>125</v>
      </c>
      <c r="C37" s="8" t="s">
        <v>125</v>
      </c>
      <c r="D37" s="15"/>
      <c r="E37" s="14" t="s">
        <v>319</v>
      </c>
      <c r="F37" s="15" t="str">
        <f t="shared" si="3"/>
        <v xml:space="preserve">Il Glacier de Cheilon si trova in Canton Vallese. Copre una superficie di 3.6 km2 ed ha una lunghezza di 3.83 km (Dati del 2010). Nel 1973, il ghiacciaio presentava una superficie di 4.56 km2: la variazione di superficie relativa equivale al -20.91%.  </v>
      </c>
      <c r="G37" t="s">
        <v>353</v>
      </c>
      <c r="H37" s="17" t="s">
        <v>125</v>
      </c>
      <c r="I37" s="17" t="s">
        <v>335</v>
      </c>
      <c r="J37" t="str">
        <f t="shared" si="4"/>
        <v>Vallese</v>
      </c>
      <c r="K37" s="17">
        <v>3.6</v>
      </c>
      <c r="L37" s="23">
        <v>3.83</v>
      </c>
      <c r="M37" s="17">
        <v>2010</v>
      </c>
      <c r="N37" s="23">
        <v>4.5599999999999996</v>
      </c>
      <c r="O37" s="23">
        <v>-20.91</v>
      </c>
      <c r="Q37" t="s">
        <v>358</v>
      </c>
      <c r="R37" t="str">
        <f t="shared" si="6"/>
        <v xml:space="preserve">Il Glacier de Cheilon si trova in Canton Vallese. </v>
      </c>
      <c r="S37" t="str">
        <f t="shared" si="7"/>
        <v xml:space="preserve">Copre una superficie di 3.6 km2 ed ha una lunghezza di 3.83 km (Dati del 2010). </v>
      </c>
      <c r="T37" t="str">
        <f t="shared" si="8"/>
        <v xml:space="preserve">Nel 1973, il ghiacciaio presentava una superficie di 4.56 km2: la variazione di superficie relativa equivale al -20.91%. </v>
      </c>
      <c r="U37" t="s">
        <v>365</v>
      </c>
      <c r="V37" t="s">
        <v>319</v>
      </c>
      <c r="Z37" t="str">
        <f t="shared" si="5"/>
        <v xml:space="preserve">Il Glacier de Cheilon si trova in Canton Vallese. Copre una superficie di 3.6 km2 ed ha una lunghezza di 3.83 km (Dati del 2010). Nel 1973, il ghiacciaio presentava una superficie di 4.56 km2: la variazione di superficie relativa equivale al -20.91%.  </v>
      </c>
    </row>
    <row r="38" spans="1:26" x14ac:dyDescent="0.25">
      <c r="A38" s="6" t="s">
        <v>196</v>
      </c>
      <c r="B38" s="7" t="s">
        <v>57</v>
      </c>
      <c r="C38" s="8" t="s">
        <v>57</v>
      </c>
      <c r="D38" s="15"/>
      <c r="E38" s="14" t="s">
        <v>319</v>
      </c>
      <c r="F38" s="15" t="str">
        <f t="shared" si="3"/>
        <v xml:space="preserve">Il Glacier de Corbassière si trova in Canton Vallese. Copre una superficie di 15.22 km2 ed ha una lunghezza di 9.75 km (Dati del 2010). Nel 1973, il ghiacciaio presentava una superficie di 16.18 km2: la variazione di superficie relativa equivale al -5.97%.  </v>
      </c>
      <c r="G38" t="s">
        <v>353</v>
      </c>
      <c r="H38" s="18" t="s">
        <v>57</v>
      </c>
      <c r="I38" s="18" t="s">
        <v>335</v>
      </c>
      <c r="J38" t="str">
        <f t="shared" si="4"/>
        <v>Vallese</v>
      </c>
      <c r="K38" s="18">
        <v>15.22</v>
      </c>
      <c r="L38" s="24">
        <v>9.75</v>
      </c>
      <c r="M38" s="18">
        <v>2010</v>
      </c>
      <c r="N38" s="24">
        <v>16.18</v>
      </c>
      <c r="O38" s="24">
        <v>-5.97</v>
      </c>
      <c r="Q38" t="s">
        <v>358</v>
      </c>
      <c r="R38" t="str">
        <f t="shared" si="6"/>
        <v xml:space="preserve">Il Glacier de Corbassière si trova in Canton Vallese. </v>
      </c>
      <c r="S38" t="str">
        <f t="shared" si="7"/>
        <v xml:space="preserve">Copre una superficie di 15.22 km2 ed ha una lunghezza di 9.75 km (Dati del 2010). </v>
      </c>
      <c r="T38" t="str">
        <f t="shared" si="8"/>
        <v xml:space="preserve">Nel 1973, il ghiacciaio presentava una superficie di 16.18 km2: la variazione di superficie relativa equivale al -5.97%. </v>
      </c>
      <c r="U38" t="s">
        <v>365</v>
      </c>
      <c r="V38" t="s">
        <v>319</v>
      </c>
      <c r="Z38" t="str">
        <f t="shared" si="5"/>
        <v xml:space="preserve">Il Glacier de Corbassière si trova in Canton Vallese. Copre una superficie di 15.22 km2 ed ha una lunghezza di 9.75 km (Dati del 2010). Nel 1973, il ghiacciaio presentava una superficie di 16.18 km2: la variazione di superficie relativa equivale al -5.97%.  </v>
      </c>
    </row>
    <row r="39" spans="1:26" x14ac:dyDescent="0.25">
      <c r="A39" s="6" t="s">
        <v>197</v>
      </c>
      <c r="B39" s="7" t="s">
        <v>64</v>
      </c>
      <c r="C39" s="8" t="s">
        <v>64</v>
      </c>
      <c r="D39" s="15"/>
      <c r="E39" s="14" t="s">
        <v>319</v>
      </c>
      <c r="F39" s="15" t="str">
        <f t="shared" si="3"/>
        <v xml:space="preserve">Il Glacier de Ferpècle si trova in Canton Vallese. Copre una superficie di 9.01 km2 ed ha una lunghezza di 6.07 km (Dati del 2010). Nel 1973, il ghiacciaio presentava una superficie di 9.9 km2: la variazione di superficie relativa equivale al -9.04%.  </v>
      </c>
      <c r="G39" t="s">
        <v>353</v>
      </c>
      <c r="H39" s="20" t="s">
        <v>64</v>
      </c>
      <c r="I39" s="17" t="s">
        <v>335</v>
      </c>
      <c r="J39" t="str">
        <f t="shared" si="4"/>
        <v>Vallese</v>
      </c>
      <c r="K39" s="17">
        <v>9.01</v>
      </c>
      <c r="L39" s="23">
        <v>6.07</v>
      </c>
      <c r="M39" s="17">
        <v>2010</v>
      </c>
      <c r="N39" s="23">
        <v>9.9</v>
      </c>
      <c r="O39" s="23">
        <v>-9.0399999999999991</v>
      </c>
      <c r="Q39" t="s">
        <v>358</v>
      </c>
      <c r="R39" t="str">
        <f t="shared" si="6"/>
        <v xml:space="preserve">Il Glacier de Ferpècle si trova in Canton Vallese. </v>
      </c>
      <c r="S39" t="str">
        <f t="shared" si="7"/>
        <v xml:space="preserve">Copre una superficie di 9.01 km2 ed ha una lunghezza di 6.07 km (Dati del 2010). </v>
      </c>
      <c r="T39" t="str">
        <f t="shared" si="8"/>
        <v xml:space="preserve">Nel 1973, il ghiacciaio presentava una superficie di 9.9 km2: la variazione di superficie relativa equivale al -9.04%. </v>
      </c>
      <c r="U39" t="s">
        <v>365</v>
      </c>
      <c r="V39" t="s">
        <v>319</v>
      </c>
      <c r="Z39" t="str">
        <f t="shared" si="5"/>
        <v xml:space="preserve">Il Glacier de Ferpècle si trova in Canton Vallese. Copre una superficie di 9.01 km2 ed ha una lunghezza di 6.07 km (Dati del 2010). Nel 1973, il ghiacciaio presentava una superficie di 9.9 km2: la variazione di superficie relativa equivale al -9.04%.  </v>
      </c>
    </row>
    <row r="40" spans="1:26" x14ac:dyDescent="0.25">
      <c r="A40" s="6" t="s">
        <v>198</v>
      </c>
      <c r="B40" s="7" t="s">
        <v>86</v>
      </c>
      <c r="C40" s="8" t="s">
        <v>86</v>
      </c>
      <c r="D40" s="15"/>
      <c r="E40" s="14" t="s">
        <v>319</v>
      </c>
      <c r="F40" s="15" t="str">
        <f t="shared" si="3"/>
        <v xml:space="preserve">Il Glacier de L'A Neuve si trova in Canton Vallese. Copre una superficie di 1.92 km2 ed ha una lunghezza di 1.83 km (Dati del 2010). Nel 1973, il ghiacciaio presentava una superficie di 2.38 km2: la variazione di superficie relativa equivale al -19.45%.  </v>
      </c>
      <c r="G40" t="s">
        <v>353</v>
      </c>
      <c r="H40" s="21" t="s">
        <v>86</v>
      </c>
      <c r="I40" s="18" t="s">
        <v>335</v>
      </c>
      <c r="J40" t="str">
        <f t="shared" si="4"/>
        <v>Vallese</v>
      </c>
      <c r="K40" s="18">
        <v>1.92</v>
      </c>
      <c r="L40" s="24">
        <v>1.83</v>
      </c>
      <c r="M40" s="18">
        <v>2010</v>
      </c>
      <c r="N40" s="24">
        <v>2.38</v>
      </c>
      <c r="O40" s="24">
        <v>-19.45</v>
      </c>
      <c r="Q40" t="s">
        <v>358</v>
      </c>
      <c r="R40" t="str">
        <f t="shared" si="6"/>
        <v xml:space="preserve">Il Glacier de L'A Neuve si trova in Canton Vallese. </v>
      </c>
      <c r="S40" t="str">
        <f t="shared" si="7"/>
        <v xml:space="preserve">Copre una superficie di 1.92 km2 ed ha una lunghezza di 1.83 km (Dati del 2010). </v>
      </c>
      <c r="T40" t="str">
        <f t="shared" si="8"/>
        <v xml:space="preserve">Nel 1973, il ghiacciaio presentava una superficie di 2.38 km2: la variazione di superficie relativa equivale al -19.45%. </v>
      </c>
      <c r="U40" t="s">
        <v>365</v>
      </c>
      <c r="V40" t="s">
        <v>319</v>
      </c>
      <c r="Z40" t="str">
        <f t="shared" si="5"/>
        <v xml:space="preserve">Il Glacier de L'A Neuve si trova in Canton Vallese. Copre una superficie di 1.92 km2 ed ha una lunghezza di 1.83 km (Dati del 2010). Nel 1973, il ghiacciaio presentava una superficie di 2.38 km2: la variazione di superficie relativa equivale al -19.45%.  </v>
      </c>
    </row>
    <row r="41" spans="1:26" x14ac:dyDescent="0.25">
      <c r="A41" s="6" t="s">
        <v>267</v>
      </c>
      <c r="B41" s="7" t="s">
        <v>268</v>
      </c>
      <c r="C41" s="8" t="s">
        <v>145</v>
      </c>
      <c r="D41" s="15"/>
      <c r="E41" s="14" t="s">
        <v>319</v>
      </c>
      <c r="F41" s="15" t="str">
        <f t="shared" si="3"/>
        <v xml:space="preserve">Il Rätzligletscher (Plaine Morte) si trova in Canton Berna. Copre una superficie di 7.29 km2 ed ha una lunghezza di 3.73 km (Dati del 2010). Nel 1973, il ghiacciaio presentava una superficie di 9.09 km2: la variazione di superficie relativa equivale al -19.74%.  </v>
      </c>
      <c r="G41" t="s">
        <v>353</v>
      </c>
      <c r="H41" s="19" t="s">
        <v>268</v>
      </c>
      <c r="I41" s="19" t="s">
        <v>336</v>
      </c>
      <c r="J41" t="str">
        <f t="shared" si="4"/>
        <v>Berna</v>
      </c>
      <c r="K41" s="19">
        <v>7.29</v>
      </c>
      <c r="L41" s="25">
        <v>3.73</v>
      </c>
      <c r="M41" s="19">
        <v>2010</v>
      </c>
      <c r="N41" s="25">
        <v>9.09</v>
      </c>
      <c r="O41" s="25">
        <v>-19.739999999999998</v>
      </c>
      <c r="Q41" t="s">
        <v>358</v>
      </c>
      <c r="R41" t="str">
        <f t="shared" si="6"/>
        <v xml:space="preserve">Il Rätzligletscher (Plaine Morte) si trova in Canton Berna. </v>
      </c>
      <c r="S41" t="str">
        <f t="shared" si="7"/>
        <v xml:space="preserve">Copre una superficie di 7.29 km2 ed ha una lunghezza di 3.73 km (Dati del 2010). </v>
      </c>
      <c r="T41" t="str">
        <f t="shared" si="8"/>
        <v xml:space="preserve">Nel 1973, il ghiacciaio presentava una superficie di 9.09 km2: la variazione di superficie relativa equivale al -19.74%. </v>
      </c>
      <c r="U41" t="s">
        <v>365</v>
      </c>
      <c r="V41" t="s">
        <v>319</v>
      </c>
      <c r="Z41" t="str">
        <f t="shared" si="5"/>
        <v xml:space="preserve">Il Rätzligletscher (Plaine Morte) si trova in Canton Berna. Copre una superficie di 7.29 km2 ed ha una lunghezza di 3.73 km (Dati del 2010). Nel 1973, il ghiacciaio presentava una superficie di 9.09 km2: la variazione di superficie relativa equivale al -19.74%.  </v>
      </c>
    </row>
    <row r="42" spans="1:26" x14ac:dyDescent="0.25">
      <c r="A42" s="6" t="s">
        <v>199</v>
      </c>
      <c r="B42" s="7" t="s">
        <v>91</v>
      </c>
      <c r="C42" s="8" t="s">
        <v>91</v>
      </c>
      <c r="D42" s="15"/>
      <c r="E42" s="14" t="s">
        <v>319</v>
      </c>
      <c r="F42" s="15" t="str">
        <f t="shared" si="3"/>
        <v xml:space="preserve">Il Glacier de la Tsesette si trova in Canton Vallese. Copre una superficie di 1.85 km2 ed ha una lunghezza di 2.05 km (Dati del 2010). Nel 1973, il ghiacciaio presentava una superficie di 2.46 km2: la variazione di superficie relativa equivale al -25.03%.  </v>
      </c>
      <c r="G42" t="s">
        <v>353</v>
      </c>
      <c r="H42" s="17" t="s">
        <v>91</v>
      </c>
      <c r="I42" s="17" t="s">
        <v>335</v>
      </c>
      <c r="J42" t="str">
        <f t="shared" si="4"/>
        <v>Vallese</v>
      </c>
      <c r="K42" s="17">
        <v>1.85</v>
      </c>
      <c r="L42" s="23">
        <v>2.0499999999999998</v>
      </c>
      <c r="M42" s="17">
        <v>2010</v>
      </c>
      <c r="N42" s="23">
        <v>2.46</v>
      </c>
      <c r="O42" s="23">
        <v>-25.03</v>
      </c>
      <c r="Q42" t="s">
        <v>358</v>
      </c>
      <c r="R42" t="str">
        <f t="shared" si="6"/>
        <v xml:space="preserve">Il Glacier de la Tsesette si trova in Canton Vallese. </v>
      </c>
      <c r="S42" t="str">
        <f t="shared" si="7"/>
        <v xml:space="preserve">Copre una superficie di 1.85 km2 ed ha una lunghezza di 2.05 km (Dati del 2010). </v>
      </c>
      <c r="T42" t="str">
        <f t="shared" si="8"/>
        <v xml:space="preserve">Nel 1973, il ghiacciaio presentava una superficie di 2.46 km2: la variazione di superficie relativa equivale al -25.03%. </v>
      </c>
      <c r="U42" t="s">
        <v>365</v>
      </c>
      <c r="V42" t="s">
        <v>319</v>
      </c>
      <c r="Z42" t="str">
        <f t="shared" si="5"/>
        <v xml:space="preserve">Il Glacier de la Tsesette si trova in Canton Vallese. Copre una superficie di 1.85 km2 ed ha una lunghezza di 2.05 km (Dati del 2010). Nel 1973, il ghiacciaio presentava una superficie di 2.46 km2: la variazione di superficie relativa equivale al -25.03%.  </v>
      </c>
    </row>
    <row r="43" spans="1:26" x14ac:dyDescent="0.25">
      <c r="A43" s="6" t="s">
        <v>200</v>
      </c>
      <c r="B43" s="7" t="s">
        <v>96</v>
      </c>
      <c r="C43" s="8" t="s">
        <v>96</v>
      </c>
      <c r="D43" s="15"/>
      <c r="E43" s="14" t="s">
        <v>319</v>
      </c>
      <c r="F43" s="15" t="str">
        <f t="shared" si="3"/>
        <v xml:space="preserve">Il Glacier de L'En Darrey si trova in Canton Vallese. Copre una superficie di 1.28 km2 ed ha una lunghezza di 1.75 km (Dati del 2010). Nel 1973, il ghiacciaio presentava una superficie di 1.91 km2: la variazione di superficie relativa equivale al -32.73%.  </v>
      </c>
      <c r="G43" t="s">
        <v>353</v>
      </c>
      <c r="H43" s="21" t="s">
        <v>96</v>
      </c>
      <c r="I43" s="18" t="s">
        <v>335</v>
      </c>
      <c r="J43" t="str">
        <f t="shared" si="4"/>
        <v>Vallese</v>
      </c>
      <c r="K43" s="18">
        <v>1.28</v>
      </c>
      <c r="L43" s="24">
        <v>1.75</v>
      </c>
      <c r="M43" s="18">
        <v>2010</v>
      </c>
      <c r="N43" s="24">
        <v>1.91</v>
      </c>
      <c r="O43" s="24">
        <v>-32.729999999999997</v>
      </c>
      <c r="Q43" t="s">
        <v>358</v>
      </c>
      <c r="R43" t="str">
        <f t="shared" si="6"/>
        <v xml:space="preserve">Il Glacier de L'En Darrey si trova in Canton Vallese. </v>
      </c>
      <c r="S43" t="str">
        <f t="shared" si="7"/>
        <v xml:space="preserve">Copre una superficie di 1.28 km2 ed ha una lunghezza di 1.75 km (Dati del 2010). </v>
      </c>
      <c r="T43" t="str">
        <f t="shared" si="8"/>
        <v xml:space="preserve">Nel 1973, il ghiacciaio presentava una superficie di 1.91 km2: la variazione di superficie relativa equivale al -32.73%. </v>
      </c>
      <c r="U43" t="s">
        <v>365</v>
      </c>
      <c r="V43" t="s">
        <v>319</v>
      </c>
      <c r="Z43" t="str">
        <f t="shared" si="5"/>
        <v xml:space="preserve">Il Glacier de L'En Darrey si trova in Canton Vallese. Copre una superficie di 1.28 km2 ed ha una lunghezza di 1.75 km (Dati del 2010). Nel 1973, il ghiacciaio presentava una superficie di 1.91 km2: la variazione di superficie relativa equivale al -32.73%.  </v>
      </c>
    </row>
    <row r="44" spans="1:26" x14ac:dyDescent="0.25">
      <c r="A44" s="6" t="s">
        <v>201</v>
      </c>
      <c r="B44" s="7" t="s">
        <v>75</v>
      </c>
      <c r="C44" s="8" t="s">
        <v>75</v>
      </c>
      <c r="D44" s="15"/>
      <c r="E44" s="14" t="s">
        <v>319</v>
      </c>
      <c r="F44" s="15" t="str">
        <f t="shared" si="3"/>
        <v xml:space="preserve">Il Glacier de Moiry si trova in Canton Vallese. Copre una superficie di 4.9 km2 ed ha una lunghezza di 5.07 km (Dati del 2010). Nel 1973, il ghiacciaio presentava una superficie di 5.77 km2: la variazione di superficie relativa equivale al -15.14%.  </v>
      </c>
      <c r="G44" t="s">
        <v>353</v>
      </c>
      <c r="H44" s="17" t="s">
        <v>75</v>
      </c>
      <c r="I44" s="17" t="s">
        <v>335</v>
      </c>
      <c r="J44" t="str">
        <f t="shared" si="4"/>
        <v>Vallese</v>
      </c>
      <c r="K44" s="17">
        <v>4.9000000000000004</v>
      </c>
      <c r="L44" s="23">
        <v>5.07</v>
      </c>
      <c r="M44" s="17">
        <v>2010</v>
      </c>
      <c r="N44" s="23">
        <v>5.77</v>
      </c>
      <c r="O44" s="23">
        <v>-15.14</v>
      </c>
      <c r="Q44" t="s">
        <v>358</v>
      </c>
      <c r="R44" t="str">
        <f t="shared" si="6"/>
        <v xml:space="preserve">Il Glacier de Moiry si trova in Canton Vallese. </v>
      </c>
      <c r="S44" t="str">
        <f t="shared" si="7"/>
        <v xml:space="preserve">Copre una superficie di 4.9 km2 ed ha una lunghezza di 5.07 km (Dati del 2010). </v>
      </c>
      <c r="T44" t="str">
        <f t="shared" si="8"/>
        <v xml:space="preserve">Nel 1973, il ghiacciaio presentava una superficie di 5.77 km2: la variazione di superficie relativa equivale al -15.14%. </v>
      </c>
      <c r="U44" t="s">
        <v>365</v>
      </c>
      <c r="V44" t="s">
        <v>319</v>
      </c>
      <c r="Z44" t="str">
        <f t="shared" si="5"/>
        <v xml:space="preserve">Il Glacier de Moiry si trova in Canton Vallese. Copre una superficie di 4.9 km2 ed ha una lunghezza di 5.07 km (Dati del 2010). Nel 1973, il ghiacciaio presentava una superficie di 5.77 km2: la variazione di superficie relativa equivale al -15.14%.  </v>
      </c>
    </row>
    <row r="45" spans="1:26" x14ac:dyDescent="0.25">
      <c r="A45" s="6" t="s">
        <v>202</v>
      </c>
      <c r="B45" s="7" t="s">
        <v>72</v>
      </c>
      <c r="C45" s="8" t="s">
        <v>72</v>
      </c>
      <c r="D45" s="15"/>
      <c r="E45" s="14" t="s">
        <v>319</v>
      </c>
      <c r="F45" s="15" t="str">
        <f t="shared" si="3"/>
        <v xml:space="preserve">Il Glacier de Moming si trova in Canton Vallese. Copre una superficie di 5.26 km2 ed ha una lunghezza di 3.26 km (Dati del 2010). Nel 1973, il ghiacciaio presentava una superficie di 6.36 km2: la variazione di superficie relativa equivale al -17.23%.  </v>
      </c>
      <c r="G45" t="s">
        <v>353</v>
      </c>
      <c r="H45" s="18" t="s">
        <v>72</v>
      </c>
      <c r="I45" s="18" t="s">
        <v>335</v>
      </c>
      <c r="J45" t="str">
        <f t="shared" si="4"/>
        <v>Vallese</v>
      </c>
      <c r="K45" s="18">
        <v>5.26</v>
      </c>
      <c r="L45" s="24">
        <v>3.26</v>
      </c>
      <c r="M45" s="18">
        <v>2010</v>
      </c>
      <c r="N45" s="24">
        <v>6.36</v>
      </c>
      <c r="O45" s="24">
        <v>-17.23</v>
      </c>
      <c r="Q45" t="s">
        <v>358</v>
      </c>
      <c r="R45" t="str">
        <f t="shared" si="6"/>
        <v xml:space="preserve">Il Glacier de Moming si trova in Canton Vallese. </v>
      </c>
      <c r="S45" t="str">
        <f t="shared" si="7"/>
        <v xml:space="preserve">Copre una superficie di 5.26 km2 ed ha una lunghezza di 3.26 km (Dati del 2010). </v>
      </c>
      <c r="T45" t="str">
        <f t="shared" si="8"/>
        <v xml:space="preserve">Nel 1973, il ghiacciaio presentava una superficie di 6.36 km2: la variazione di superficie relativa equivale al -17.23%. </v>
      </c>
      <c r="U45" t="s">
        <v>365</v>
      </c>
      <c r="V45" t="s">
        <v>319</v>
      </c>
      <c r="Z45" t="str">
        <f t="shared" si="5"/>
        <v xml:space="preserve">Il Glacier de Moming si trova in Canton Vallese. Copre una superficie di 5.26 km2 ed ha una lunghezza di 3.26 km (Dati del 2010). Nel 1973, il ghiacciaio presentava una superficie di 6.36 km2: la variazione di superficie relativa equivale al -17.23%.  </v>
      </c>
    </row>
    <row r="46" spans="1:26" x14ac:dyDescent="0.25">
      <c r="A46" s="6" t="s">
        <v>203</v>
      </c>
      <c r="B46" s="7" t="s">
        <v>141</v>
      </c>
      <c r="C46" s="8" t="s">
        <v>141</v>
      </c>
      <c r="D46" s="15"/>
      <c r="E46" s="14" t="s">
        <v>319</v>
      </c>
      <c r="F46" s="15" t="str">
        <f t="shared" si="3"/>
        <v xml:space="preserve">Il Glacier de Paneirosse si trova in Canton Waadt. Copre una superficie di 0.3 km2 ed ha una lunghezza di 0.59 km (Dati del 2010). Nel 1973, il ghiacciaio presentava una superficie di 0.46 km2: la variazione di superficie relativa equivale al -34.58%.  </v>
      </c>
      <c r="G46" t="s">
        <v>353</v>
      </c>
      <c r="H46" s="17" t="s">
        <v>141</v>
      </c>
      <c r="I46" s="17" t="s">
        <v>341</v>
      </c>
      <c r="J46" t="str">
        <f t="shared" si="4"/>
        <v>Waadt</v>
      </c>
      <c r="K46" s="17">
        <v>0.3</v>
      </c>
      <c r="L46" s="23">
        <v>0.59</v>
      </c>
      <c r="M46" s="17">
        <v>2010</v>
      </c>
      <c r="N46" s="23">
        <v>0.46</v>
      </c>
      <c r="O46" s="23">
        <v>-34.58</v>
      </c>
      <c r="Q46" t="s">
        <v>358</v>
      </c>
      <c r="R46" t="str">
        <f t="shared" si="6"/>
        <v xml:space="preserve">Il Glacier de Paneirosse si trova in Canton Waadt. </v>
      </c>
      <c r="S46" t="str">
        <f t="shared" si="7"/>
        <v xml:space="preserve">Copre una superficie di 0.3 km2 ed ha una lunghezza di 0.59 km (Dati del 2010). </v>
      </c>
      <c r="T46" t="str">
        <f t="shared" si="8"/>
        <v xml:space="preserve">Nel 1973, il ghiacciaio presentava una superficie di 0.46 km2: la variazione di superficie relativa equivale al -34.58%. </v>
      </c>
      <c r="U46" t="s">
        <v>365</v>
      </c>
      <c r="V46" t="s">
        <v>319</v>
      </c>
      <c r="Z46" t="str">
        <f t="shared" si="5"/>
        <v xml:space="preserve">Il Glacier de Paneirosse si trova in Canton Waadt. Copre una superficie di 0.3 km2 ed ha una lunghezza di 0.59 km (Dati del 2010). Nel 1973, il ghiacciaio presentava una superficie di 0.46 km2: la variazione di superficie relativa equivale al -34.58%.  </v>
      </c>
    </row>
    <row r="47" spans="1:26" x14ac:dyDescent="0.25">
      <c r="A47" s="6" t="s">
        <v>204</v>
      </c>
      <c r="B47" s="7" t="s">
        <v>111</v>
      </c>
      <c r="C47" s="8" t="s">
        <v>111</v>
      </c>
      <c r="D47" s="15"/>
      <c r="E47" s="14" t="s">
        <v>319</v>
      </c>
      <c r="F47" s="15" t="str">
        <f t="shared" si="3"/>
        <v xml:space="preserve">Il Glacier de Pierredar si trova in Canton Waadt. Copre una superficie di 0.3 km2 ed ha una lunghezza di 0.42 km (Dati del 2010). Nel 1973, il ghiacciaio presentava una superficie di 0.5 km2: la variazione di superficie relativa equivale al -39.96%.  </v>
      </c>
      <c r="G47" t="s">
        <v>353</v>
      </c>
      <c r="H47" s="18" t="s">
        <v>111</v>
      </c>
      <c r="I47" s="18" t="s">
        <v>341</v>
      </c>
      <c r="J47" t="str">
        <f t="shared" si="4"/>
        <v>Waadt</v>
      </c>
      <c r="K47" s="18">
        <v>0.3</v>
      </c>
      <c r="L47" s="24">
        <v>0.42</v>
      </c>
      <c r="M47" s="18">
        <v>2010</v>
      </c>
      <c r="N47" s="24">
        <v>0.5</v>
      </c>
      <c r="O47" s="24">
        <v>-39.96</v>
      </c>
      <c r="Q47" t="s">
        <v>358</v>
      </c>
      <c r="R47" t="str">
        <f t="shared" si="6"/>
        <v xml:space="preserve">Il Glacier de Pierredar si trova in Canton Waadt. </v>
      </c>
      <c r="S47" t="str">
        <f t="shared" si="7"/>
        <v xml:space="preserve">Copre una superficie di 0.3 km2 ed ha una lunghezza di 0.42 km (Dati del 2010). </v>
      </c>
      <c r="T47" t="str">
        <f t="shared" si="8"/>
        <v xml:space="preserve">Nel 1973, il ghiacciaio presentava una superficie di 0.5 km2: la variazione di superficie relativa equivale al -39.96%. </v>
      </c>
      <c r="U47" t="s">
        <v>365</v>
      </c>
      <c r="V47" t="s">
        <v>319</v>
      </c>
      <c r="Z47" t="str">
        <f t="shared" si="5"/>
        <v xml:space="preserve">Il Glacier de Pierredar si trova in Canton Waadt. Copre una superficie di 0.3 km2 ed ha una lunghezza di 0.42 km (Dati del 2010). Nel 1973, il ghiacciaio presentava una superficie di 0.5 km2: la variazione di superficie relativa equivale al -39.96%.  </v>
      </c>
    </row>
    <row r="48" spans="1:26" x14ac:dyDescent="0.25">
      <c r="A48" s="6" t="s">
        <v>205</v>
      </c>
      <c r="B48" s="7" t="s">
        <v>66</v>
      </c>
      <c r="C48" s="8" t="s">
        <v>66</v>
      </c>
      <c r="D48" s="15"/>
      <c r="E48" s="14" t="s">
        <v>319</v>
      </c>
      <c r="F48" s="15" t="str">
        <f t="shared" si="3"/>
        <v xml:space="preserve">Il Glacier de Saleina si trova in Canton Vallese. Copre una superficie di 6.54 km2 ed ha una lunghezza di 6.4 km (Dati del 2010). Nel 1973, il ghiacciaio presentava una superficie di 7.77 km2: la variazione di superficie relativa equivale al -15.79%.  </v>
      </c>
      <c r="G48" t="s">
        <v>353</v>
      </c>
      <c r="H48" s="17" t="s">
        <v>66</v>
      </c>
      <c r="I48" s="17" t="s">
        <v>335</v>
      </c>
      <c r="J48" t="str">
        <f t="shared" si="4"/>
        <v>Vallese</v>
      </c>
      <c r="K48" s="17">
        <v>6.54</v>
      </c>
      <c r="L48" s="23">
        <v>6.4</v>
      </c>
      <c r="M48" s="17">
        <v>2010</v>
      </c>
      <c r="N48" s="23">
        <v>7.77</v>
      </c>
      <c r="O48" s="23">
        <v>-15.79</v>
      </c>
      <c r="Q48" t="s">
        <v>358</v>
      </c>
      <c r="R48" t="str">
        <f t="shared" si="6"/>
        <v xml:space="preserve">Il Glacier de Saleina si trova in Canton Vallese. </v>
      </c>
      <c r="S48" t="str">
        <f t="shared" si="7"/>
        <v xml:space="preserve">Copre una superficie di 6.54 km2 ed ha una lunghezza di 6.4 km (Dati del 2010). </v>
      </c>
      <c r="T48" t="str">
        <f t="shared" si="8"/>
        <v xml:space="preserve">Nel 1973, il ghiacciaio presentava una superficie di 7.77 km2: la variazione di superficie relativa equivale al -15.79%. </v>
      </c>
      <c r="U48" t="s">
        <v>365</v>
      </c>
      <c r="V48" t="s">
        <v>319</v>
      </c>
      <c r="Z48" t="str">
        <f t="shared" si="5"/>
        <v xml:space="preserve">Il Glacier de Saleina si trova in Canton Vallese. Copre una superficie di 6.54 km2 ed ha una lunghezza di 6.4 km (Dati del 2010). Nel 1973, il ghiacciaio presentava una superficie di 7.77 km2: la variazione di superficie relativa equivale al -15.79%.  </v>
      </c>
    </row>
    <row r="49" spans="1:26" x14ac:dyDescent="0.25">
      <c r="A49" s="6" t="s">
        <v>206</v>
      </c>
      <c r="B49" s="7" t="s">
        <v>104</v>
      </c>
      <c r="C49" s="8" t="s">
        <v>104</v>
      </c>
      <c r="D49" s="15"/>
      <c r="E49" s="14" t="s">
        <v>319</v>
      </c>
      <c r="F49" s="15" t="str">
        <f t="shared" si="3"/>
        <v xml:space="preserve">Il Glacier de Tortin si trova in Canton Vallese. Copre una superficie di 0.63 km2 ed ha una lunghezza di 1.64 km (Dati del 2010). Nel 1973, il ghiacciaio presentava una superficie di 1.12 km2: la variazione di superficie relativa equivale al -43.86%.  </v>
      </c>
      <c r="G49" t="s">
        <v>353</v>
      </c>
      <c r="H49" s="18" t="s">
        <v>104</v>
      </c>
      <c r="I49" s="18" t="s">
        <v>335</v>
      </c>
      <c r="J49" t="str">
        <f t="shared" si="4"/>
        <v>Vallese</v>
      </c>
      <c r="K49" s="18">
        <v>0.63</v>
      </c>
      <c r="L49" s="24">
        <v>1.64</v>
      </c>
      <c r="M49" s="18">
        <v>2010</v>
      </c>
      <c r="N49" s="24">
        <v>1.1200000000000001</v>
      </c>
      <c r="O49" s="24">
        <v>-43.86</v>
      </c>
      <c r="Q49" t="s">
        <v>358</v>
      </c>
      <c r="R49" t="str">
        <f t="shared" si="6"/>
        <v xml:space="preserve">Il Glacier de Tortin si trova in Canton Vallese. </v>
      </c>
      <c r="S49" t="str">
        <f t="shared" si="7"/>
        <v xml:space="preserve">Copre una superficie di 0.63 km2 ed ha una lunghezza di 1.64 km (Dati del 2010). </v>
      </c>
      <c r="T49" t="str">
        <f t="shared" si="8"/>
        <v xml:space="preserve">Nel 1973, il ghiacciaio presentava una superficie di 1.12 km2: la variazione di superficie relativa equivale al -43.86%. </v>
      </c>
      <c r="U49" t="s">
        <v>365</v>
      </c>
      <c r="V49" t="s">
        <v>319</v>
      </c>
      <c r="Z49" t="str">
        <f t="shared" si="5"/>
        <v xml:space="preserve">Il Glacier de Tortin si trova in Canton Vallese. Copre una superficie di 0.63 km2 ed ha una lunghezza di 1.64 km (Dati del 2010). Nel 1973, il ghiacciaio presentava una superficie di 1.12 km2: la variazione di superficie relativa equivale al -43.86%.  </v>
      </c>
    </row>
    <row r="50" spans="1:26" x14ac:dyDescent="0.25">
      <c r="A50" s="6" t="s">
        <v>209</v>
      </c>
      <c r="B50" s="7" t="s">
        <v>95</v>
      </c>
      <c r="C50" s="8" t="s">
        <v>95</v>
      </c>
      <c r="D50" s="15"/>
      <c r="E50" s="14" t="s">
        <v>319</v>
      </c>
      <c r="F50" s="15" t="str">
        <f t="shared" si="3"/>
        <v xml:space="preserve">Il Glacier de Tseudet si trova in Canton Vallese. Copre una superficie di 1.47 km2 ed ha una lunghezza di 2.87 km (Dati del 2010). Nel 1973, il ghiacciaio presentava una superficie di 1.75 km2: la variazione di superficie relativa equivale al -16.17%.  </v>
      </c>
      <c r="G50" t="s">
        <v>353</v>
      </c>
      <c r="H50" s="18" t="s">
        <v>95</v>
      </c>
      <c r="I50" s="18" t="s">
        <v>335</v>
      </c>
      <c r="J50" t="str">
        <f t="shared" si="4"/>
        <v>Vallese</v>
      </c>
      <c r="K50" s="18">
        <v>1.47</v>
      </c>
      <c r="L50" s="24">
        <v>2.87</v>
      </c>
      <c r="M50" s="18">
        <v>2010</v>
      </c>
      <c r="N50" s="24">
        <v>1.75</v>
      </c>
      <c r="O50" s="24">
        <v>-16.170000000000002</v>
      </c>
      <c r="Q50" t="s">
        <v>358</v>
      </c>
      <c r="R50" t="str">
        <f>CONCATENATE(G50," ",B50," si trova in Canton ",J50,". " )</f>
        <v xml:space="preserve">Il Glacier de Tseudet si trova in Canton Vallese. </v>
      </c>
      <c r="S50" t="str">
        <f t="shared" si="7"/>
        <v xml:space="preserve">Copre una superficie di 1.47 km2 ed ha una lunghezza di 2.87 km (Dati del 2010). </v>
      </c>
      <c r="T50" t="str">
        <f t="shared" si="8"/>
        <v xml:space="preserve">Nel 1973, il ghiacciaio presentava una superficie di 1.75 km2: la variazione di superficie relativa equivale al -16.17%. </v>
      </c>
      <c r="U50" t="s">
        <v>365</v>
      </c>
      <c r="V50" t="s">
        <v>319</v>
      </c>
      <c r="Z50" t="str">
        <f t="shared" si="5"/>
        <v xml:space="preserve">Il Glacier de Tseudet si trova in Canton Vallese. Copre una superficie di 1.47 km2 ed ha una lunghezza di 2.87 km (Dati del 2010). Nel 1973, il ghiacciaio presentava una superficie di 1.75 km2: la variazione di superficie relativa equivale al -16.17%.  </v>
      </c>
    </row>
    <row r="51" spans="1:26" x14ac:dyDescent="0.25">
      <c r="A51" s="6" t="s">
        <v>210</v>
      </c>
      <c r="B51" s="7" t="s">
        <v>126</v>
      </c>
      <c r="C51" s="8" t="s">
        <v>126</v>
      </c>
      <c r="D51" s="15"/>
      <c r="E51" s="14" t="s">
        <v>319</v>
      </c>
      <c r="F51" s="15" t="str">
        <f t="shared" si="3"/>
        <v xml:space="preserve">Il Glacier de Tsijiore Nouve si trova in Canton Vallese. Copre una superficie di 2.73 km2 ed ha una lunghezza di 5 km (Dati del 2010). Nel 1973, il ghiacciaio presentava una superficie di 3.2 km2: la variazione di superficie relativa equivale al -14.64%.  </v>
      </c>
      <c r="G51" t="s">
        <v>353</v>
      </c>
      <c r="H51" s="17" t="s">
        <v>126</v>
      </c>
      <c r="I51" s="17" t="s">
        <v>335</v>
      </c>
      <c r="J51" t="str">
        <f t="shared" si="4"/>
        <v>Vallese</v>
      </c>
      <c r="K51" s="17">
        <v>2.73</v>
      </c>
      <c r="L51" s="23">
        <v>5</v>
      </c>
      <c r="M51" s="17">
        <v>2010</v>
      </c>
      <c r="N51" s="23">
        <v>3.2</v>
      </c>
      <c r="O51" s="23">
        <v>-14.64</v>
      </c>
      <c r="Q51" t="s">
        <v>358</v>
      </c>
      <c r="R51" t="str">
        <f t="shared" si="6"/>
        <v xml:space="preserve">Il Glacier de Tsijiore Nouve si trova in Canton Vallese. </v>
      </c>
      <c r="S51" t="str">
        <f t="shared" si="7"/>
        <v xml:space="preserve">Copre una superficie di 2.73 km2 ed ha una lunghezza di 5 km (Dati del 2010). </v>
      </c>
      <c r="T51" t="str">
        <f t="shared" si="8"/>
        <v xml:space="preserve">Nel 1973, il ghiacciaio presentava una superficie di 3.2 km2: la variazione di superficie relativa equivale al -14.64%. </v>
      </c>
      <c r="U51" t="s">
        <v>365</v>
      </c>
      <c r="V51" t="s">
        <v>319</v>
      </c>
      <c r="Z51" t="str">
        <f t="shared" si="5"/>
        <v xml:space="preserve">Il Glacier de Tsijiore Nouve si trova in Canton Vallese. Copre una superficie di 2.73 km2 ed ha una lunghezza di 5 km (Dati del 2010). Nel 1973, il ghiacciaio presentava una superficie di 3.2 km2: la variazione di superficie relativa equivale al -14.64%.  </v>
      </c>
    </row>
    <row r="52" spans="1:26" x14ac:dyDescent="0.25">
      <c r="A52" s="6" t="s">
        <v>211</v>
      </c>
      <c r="B52" s="7" t="s">
        <v>87</v>
      </c>
      <c r="C52" s="8" t="s">
        <v>87</v>
      </c>
      <c r="D52" s="15"/>
      <c r="E52" s="14" t="s">
        <v>319</v>
      </c>
      <c r="F52" s="15" t="str">
        <f t="shared" si="3"/>
        <v xml:space="preserve">Il Glacier de Valsorey si trova in Canton Vallese. Copre una superficie di 1.91 km2 ed ha una lunghezza di 3.8 km (Dati del 2010). Nel 1973, il ghiacciaio presentava una superficie di 2.36 km2: la variazione di superficie relativa equivale al -19.28%.  </v>
      </c>
      <c r="G52" t="s">
        <v>353</v>
      </c>
      <c r="H52" s="18" t="s">
        <v>87</v>
      </c>
      <c r="I52" s="18" t="s">
        <v>335</v>
      </c>
      <c r="J52" t="str">
        <f t="shared" si="4"/>
        <v>Vallese</v>
      </c>
      <c r="K52" s="18">
        <v>1.91</v>
      </c>
      <c r="L52" s="24">
        <v>3.8</v>
      </c>
      <c r="M52" s="18">
        <v>2010</v>
      </c>
      <c r="N52" s="24">
        <v>2.36</v>
      </c>
      <c r="O52" s="24">
        <v>-19.28</v>
      </c>
      <c r="Q52" t="s">
        <v>358</v>
      </c>
      <c r="R52" t="str">
        <f t="shared" si="6"/>
        <v xml:space="preserve">Il Glacier de Valsorey si trova in Canton Vallese. </v>
      </c>
      <c r="S52" t="str">
        <f t="shared" si="7"/>
        <v xml:space="preserve">Copre una superficie di 1.91 km2 ed ha una lunghezza di 3.8 km (Dati del 2010). </v>
      </c>
      <c r="T52" t="str">
        <f t="shared" si="8"/>
        <v xml:space="preserve">Nel 1973, il ghiacciaio presentava una superficie di 2.36 km2: la variazione di superficie relativa equivale al -19.28%. </v>
      </c>
      <c r="U52" t="s">
        <v>365</v>
      </c>
      <c r="V52" t="s">
        <v>319</v>
      </c>
      <c r="Z52" t="str">
        <f t="shared" si="5"/>
        <v xml:space="preserve">Il Glacier de Valsorey si trova in Canton Vallese. Copre una superficie di 1.91 km2 ed ha una lunghezza di 3.8 km (Dati del 2010). Nel 1973, il ghiacciaio presentava una superficie di 2.36 km2: la variazione di superficie relativa equivale al -19.28%.  </v>
      </c>
    </row>
    <row r="53" spans="1:26" x14ac:dyDescent="0.25">
      <c r="A53" s="6" t="s">
        <v>207</v>
      </c>
      <c r="B53" s="7" t="s">
        <v>208</v>
      </c>
      <c r="C53" s="8" t="s">
        <v>144</v>
      </c>
      <c r="D53" s="15"/>
      <c r="E53" s="14" t="s">
        <v>319</v>
      </c>
      <c r="F53" s="15" t="str">
        <f t="shared" si="3"/>
        <v xml:space="preserve">Il Glacier de Tsanfleuron si trova in Canton Vallese. Copre una superficie di 2.65 km2 ed ha una lunghezza di 2.9 km (Dati del 2010). Nel 1973, il ghiacciaio presentava una superficie di 3.81 km2: la variazione di superficie relativa equivale al -30.63%.  </v>
      </c>
      <c r="G53" t="s">
        <v>353</v>
      </c>
      <c r="H53" s="19" t="s">
        <v>208</v>
      </c>
      <c r="I53" s="19" t="s">
        <v>335</v>
      </c>
      <c r="J53" t="str">
        <f t="shared" si="4"/>
        <v>Vallese</v>
      </c>
      <c r="K53" s="19">
        <v>2.65</v>
      </c>
      <c r="L53" s="25">
        <v>2.9</v>
      </c>
      <c r="M53" s="19">
        <v>2010</v>
      </c>
      <c r="N53" s="25">
        <v>3.81</v>
      </c>
      <c r="O53" s="25">
        <v>-30.63</v>
      </c>
      <c r="Q53" t="s">
        <v>358</v>
      </c>
      <c r="R53" t="str">
        <f t="shared" si="6"/>
        <v xml:space="preserve">Il Glacier de Tsanfleuron si trova in Canton Vallese. </v>
      </c>
      <c r="S53" t="str">
        <f t="shared" si="7"/>
        <v xml:space="preserve">Copre una superficie di 2.65 km2 ed ha una lunghezza di 2.9 km (Dati del 2010). </v>
      </c>
      <c r="T53" t="str">
        <f t="shared" si="8"/>
        <v xml:space="preserve">Nel 1973, il ghiacciaio presentava una superficie di 3.81 km2: la variazione di superficie relativa equivale al -30.63%. </v>
      </c>
      <c r="U53" t="s">
        <v>365</v>
      </c>
      <c r="V53" t="s">
        <v>319</v>
      </c>
      <c r="Z53" t="str">
        <f t="shared" si="5"/>
        <v xml:space="preserve">Il Glacier de Tsanfleuron si trova in Canton Vallese. Copre una superficie di 2.65 km2 ed ha una lunghezza di 2.9 km (Dati del 2010). Nel 1973, il ghiacciaio presentava una superficie di 3.81 km2: la variazione di superficie relativa equivale al -30.63%.  </v>
      </c>
    </row>
    <row r="54" spans="1:26" x14ac:dyDescent="0.25">
      <c r="A54" s="6" t="s">
        <v>212</v>
      </c>
      <c r="B54" s="7" t="s">
        <v>59</v>
      </c>
      <c r="C54" s="8" t="s">
        <v>59</v>
      </c>
      <c r="D54" s="15"/>
      <c r="E54" s="14" t="s">
        <v>319</v>
      </c>
      <c r="F54" s="15" t="str">
        <f t="shared" si="3"/>
        <v xml:space="preserve">Il Glacier de Zinal si trova in Canton Vallese. Copre una superficie di 13.36 km2 ed ha una lunghezza di 7.29 km (Dati del 2010). Nel 1973, il ghiacciaio presentava una superficie di 15.7 km2: la variazione di superficie relativa equivale al -14.9%.  </v>
      </c>
      <c r="G54" t="s">
        <v>353</v>
      </c>
      <c r="H54" s="17" t="s">
        <v>59</v>
      </c>
      <c r="I54" s="17" t="s">
        <v>335</v>
      </c>
      <c r="J54" t="str">
        <f t="shared" si="4"/>
        <v>Vallese</v>
      </c>
      <c r="K54" s="17">
        <v>13.36</v>
      </c>
      <c r="L54" s="23">
        <v>7.29</v>
      </c>
      <c r="M54" s="17">
        <v>2010</v>
      </c>
      <c r="N54" s="23">
        <v>15.7</v>
      </c>
      <c r="O54" s="23">
        <v>-14.9</v>
      </c>
      <c r="Q54" t="s">
        <v>358</v>
      </c>
      <c r="R54" t="str">
        <f t="shared" si="6"/>
        <v xml:space="preserve">Il Glacier de Zinal si trova in Canton Vallese. </v>
      </c>
      <c r="S54" t="str">
        <f t="shared" si="7"/>
        <v xml:space="preserve">Copre una superficie di 13.36 km2 ed ha una lunghezza di 7.29 km (Dati del 2010). </v>
      </c>
      <c r="T54" t="str">
        <f t="shared" si="8"/>
        <v xml:space="preserve">Nel 1973, il ghiacciaio presentava una superficie di 15.7 km2: la variazione di superficie relativa equivale al -14.9%. </v>
      </c>
      <c r="U54" t="s">
        <v>365</v>
      </c>
      <c r="V54" t="s">
        <v>319</v>
      </c>
      <c r="Z54" t="str">
        <f t="shared" si="5"/>
        <v xml:space="preserve">Il Glacier de Zinal si trova in Canton Vallese. Copre una superficie di 13.36 km2 ed ha una lunghezza di 7.29 km (Dati del 2010). Nel 1973, il ghiacciaio presentava una superficie di 15.7 km2: la variazione di superficie relativa equivale al -14.9%.  </v>
      </c>
    </row>
    <row r="55" spans="1:26" x14ac:dyDescent="0.25">
      <c r="A55" s="6" t="s">
        <v>213</v>
      </c>
      <c r="B55" s="7" t="s">
        <v>109</v>
      </c>
      <c r="C55" s="8" t="s">
        <v>109</v>
      </c>
      <c r="D55" s="15"/>
      <c r="E55" s="14" t="s">
        <v>319</v>
      </c>
      <c r="F55" s="15" t="str">
        <f t="shared" si="3"/>
        <v xml:space="preserve">Il Glacier des Martinets si trova in Canton Waadt. Copre una superficie di 0.36 km2 ed ha una lunghezza di 1.06 km (Dati del 2010). Nel 1973, il ghiacciaio presentava una superficie di 0.59 km2: la variazione di superficie relativa equivale al -37.68%.  </v>
      </c>
      <c r="G55" t="s">
        <v>353</v>
      </c>
      <c r="H55" s="18" t="s">
        <v>109</v>
      </c>
      <c r="I55" s="18" t="s">
        <v>341</v>
      </c>
      <c r="J55" t="str">
        <f t="shared" si="4"/>
        <v>Waadt</v>
      </c>
      <c r="K55" s="18">
        <v>0.36</v>
      </c>
      <c r="L55" s="24">
        <v>1.06</v>
      </c>
      <c r="M55" s="18">
        <v>2010</v>
      </c>
      <c r="N55" s="24">
        <v>0.59</v>
      </c>
      <c r="O55" s="24">
        <v>-37.68</v>
      </c>
      <c r="Q55" t="s">
        <v>358</v>
      </c>
      <c r="R55" t="str">
        <f t="shared" si="6"/>
        <v xml:space="preserve">Il Glacier des Martinets si trova in Canton Waadt. </v>
      </c>
      <c r="S55" t="str">
        <f t="shared" si="7"/>
        <v xml:space="preserve">Copre una superficie di 0.36 km2 ed ha una lunghezza di 1.06 km (Dati del 2010). </v>
      </c>
      <c r="T55" t="str">
        <f t="shared" si="8"/>
        <v xml:space="preserve">Nel 1973, il ghiacciaio presentava una superficie di 0.59 km2: la variazione di superficie relativa equivale al -37.68%. </v>
      </c>
      <c r="U55" t="s">
        <v>365</v>
      </c>
      <c r="V55" t="s">
        <v>319</v>
      </c>
      <c r="Z55" t="str">
        <f t="shared" si="5"/>
        <v xml:space="preserve">Il Glacier des Martinets si trova in Canton Waadt. Copre una superficie di 0.36 km2 ed ha una lunghezza di 1.06 km (Dati del 2010). Nel 1973, il ghiacciaio presentava una superficie di 0.59 km2: la variazione di superficie relativa equivale al -37.68%.  </v>
      </c>
    </row>
    <row r="56" spans="1:26" x14ac:dyDescent="0.25">
      <c r="A56" s="6" t="s">
        <v>214</v>
      </c>
      <c r="B56" s="7" t="s">
        <v>97</v>
      </c>
      <c r="C56" s="8" t="s">
        <v>97</v>
      </c>
      <c r="D56" s="15"/>
      <c r="E56" s="14" t="s">
        <v>319</v>
      </c>
      <c r="F56" s="15" t="str">
        <f t="shared" si="3"/>
        <v xml:space="preserve">Il Glacier d'Orny si trova in Canton Vallese. Copre una superficie di 1.27 km2 ed ha una lunghezza di 2.62 km (Dati del 2010). Nel 1973, il ghiacciaio presentava una superficie di 1.55 km2: la variazione di superficie relativa equivale al -18.16%.  </v>
      </c>
      <c r="G56" t="s">
        <v>353</v>
      </c>
      <c r="H56" s="21" t="s">
        <v>97</v>
      </c>
      <c r="I56" s="17" t="s">
        <v>335</v>
      </c>
      <c r="J56" t="str">
        <f t="shared" si="4"/>
        <v>Vallese</v>
      </c>
      <c r="K56" s="17">
        <v>1.27</v>
      </c>
      <c r="L56" s="23">
        <v>2.62</v>
      </c>
      <c r="M56" s="17">
        <v>2010</v>
      </c>
      <c r="N56" s="23">
        <v>1.55</v>
      </c>
      <c r="O56" s="23">
        <v>-18.16</v>
      </c>
      <c r="Q56" t="s">
        <v>358</v>
      </c>
      <c r="R56" t="str">
        <f t="shared" si="6"/>
        <v xml:space="preserve">Il Glacier d'Orny si trova in Canton Vallese. </v>
      </c>
      <c r="S56" t="str">
        <f t="shared" si="7"/>
        <v xml:space="preserve">Copre una superficie di 1.27 km2 ed ha una lunghezza di 2.62 km (Dati del 2010). </v>
      </c>
      <c r="T56" t="str">
        <f t="shared" si="8"/>
        <v xml:space="preserve">Nel 1973, il ghiacciaio presentava una superficie di 1.55 km2: la variazione di superficie relativa equivale al -18.16%. </v>
      </c>
      <c r="U56" t="s">
        <v>365</v>
      </c>
      <c r="V56" t="s">
        <v>319</v>
      </c>
      <c r="Z56" t="str">
        <f t="shared" si="5"/>
        <v xml:space="preserve">Il Glacier d'Orny si trova in Canton Vallese. Copre una superficie di 1.27 km2 ed ha una lunghezza di 2.62 km (Dati del 2010). Nel 1973, il ghiacciaio presentava una superficie di 1.55 km2: la variazione di superficie relativa equivale al -18.16%.  </v>
      </c>
    </row>
    <row r="57" spans="1:26" x14ac:dyDescent="0.25">
      <c r="A57" s="6" t="s">
        <v>215</v>
      </c>
      <c r="B57" s="10" t="s">
        <v>61</v>
      </c>
      <c r="C57" s="11" t="s">
        <v>61</v>
      </c>
      <c r="D57" s="16"/>
      <c r="E57" s="14" t="s">
        <v>319</v>
      </c>
      <c r="F57" s="15" t="str">
        <f t="shared" si="3"/>
        <v xml:space="preserve">Il Glacier d'Otemma si trova in Canton Vallese. Copre una superficie di 12.59 km2 ed ha una lunghezza di 7.07 km (Dati del 2010). Nel 1973, il ghiacciaio presentava una superficie di 16.64 km2: la variazione di superficie relativa equivale al -24.33%.  </v>
      </c>
      <c r="G57" t="s">
        <v>353</v>
      </c>
      <c r="H57" s="22" t="s">
        <v>61</v>
      </c>
      <c r="I57" s="18" t="s">
        <v>335</v>
      </c>
      <c r="J57" t="str">
        <f t="shared" si="4"/>
        <v>Vallese</v>
      </c>
      <c r="K57" s="18">
        <v>12.59</v>
      </c>
      <c r="L57" s="24">
        <v>7.07</v>
      </c>
      <c r="M57" s="18">
        <v>2010</v>
      </c>
      <c r="N57" s="24">
        <v>16.64</v>
      </c>
      <c r="O57" s="24">
        <v>-24.33</v>
      </c>
      <c r="Q57" t="s">
        <v>358</v>
      </c>
      <c r="R57" t="str">
        <f t="shared" si="6"/>
        <v xml:space="preserve">Il Glacier d'Otemma si trova in Canton Vallese. </v>
      </c>
      <c r="S57" t="str">
        <f t="shared" si="7"/>
        <v xml:space="preserve">Copre una superficie di 12.59 km2 ed ha una lunghezza di 7.07 km (Dati del 2010). </v>
      </c>
      <c r="T57" t="str">
        <f t="shared" si="8"/>
        <v xml:space="preserve">Nel 1973, il ghiacciaio presentava una superficie di 16.64 km2: la variazione di superficie relativa equivale al -24.33%. </v>
      </c>
      <c r="U57" t="s">
        <v>365</v>
      </c>
      <c r="V57" t="s">
        <v>319</v>
      </c>
      <c r="Z57" t="str">
        <f t="shared" si="5"/>
        <v xml:space="preserve">Il Glacier d'Otemma si trova in Canton Vallese. Copre una superficie di 12.59 km2 ed ha una lunghezza di 7.07 km (Dati del 2010). Nel 1973, il ghiacciaio presentava una superficie di 16.64 km2: la variazione di superficie relativa equivale al -24.33%.  </v>
      </c>
    </row>
    <row r="58" spans="1:26" x14ac:dyDescent="0.25">
      <c r="A58" s="6" t="s">
        <v>216</v>
      </c>
      <c r="B58" s="7" t="s">
        <v>123</v>
      </c>
      <c r="C58" s="8" t="s">
        <v>123</v>
      </c>
      <c r="D58" s="15"/>
      <c r="E58" s="14" t="s">
        <v>319</v>
      </c>
      <c r="F58" s="15" t="str">
        <f t="shared" si="3"/>
        <v xml:space="preserve">Il Glacier du Brenay si trova in Canton Vallese. Copre una superficie di 7.11 km2 ed ha una lunghezza di 6.25 km (Dati del 2010). Nel 1973, il ghiacciaio presentava una superficie di 9.96 km2: la variazione di superficie relativa equivale al -28.63%.  </v>
      </c>
      <c r="G58" t="s">
        <v>353</v>
      </c>
      <c r="H58" s="17" t="s">
        <v>123</v>
      </c>
      <c r="I58" s="17" t="s">
        <v>335</v>
      </c>
      <c r="J58" t="str">
        <f t="shared" si="4"/>
        <v>Vallese</v>
      </c>
      <c r="K58" s="17">
        <v>7.11</v>
      </c>
      <c r="L58" s="23">
        <v>6.25</v>
      </c>
      <c r="M58" s="17">
        <v>2010</v>
      </c>
      <c r="N58" s="23">
        <v>9.9600000000000009</v>
      </c>
      <c r="O58" s="23">
        <v>-28.63</v>
      </c>
      <c r="Q58" t="s">
        <v>358</v>
      </c>
      <c r="R58" t="str">
        <f t="shared" si="6"/>
        <v xml:space="preserve">Il Glacier du Brenay si trova in Canton Vallese. </v>
      </c>
      <c r="S58" t="str">
        <f t="shared" si="7"/>
        <v xml:space="preserve">Copre una superficie di 7.11 km2 ed ha una lunghezza di 6.25 km (Dati del 2010). </v>
      </c>
      <c r="T58" t="str">
        <f t="shared" si="8"/>
        <v xml:space="preserve">Nel 1973, il ghiacciaio presentava una superficie di 9.96 km2: la variazione di superficie relativa equivale al -28.63%. </v>
      </c>
      <c r="U58" t="s">
        <v>365</v>
      </c>
      <c r="V58" t="s">
        <v>319</v>
      </c>
      <c r="Z58" t="str">
        <f t="shared" si="5"/>
        <v xml:space="preserve">Il Glacier du Brenay si trova in Canton Vallese. Copre una superficie di 7.11 km2 ed ha una lunghezza di 6.25 km (Dati del 2010). Nel 1973, il ghiacciaio presentava una superficie di 9.96 km2: la variazione di superficie relativa equivale al -28.63%.  </v>
      </c>
    </row>
    <row r="59" spans="1:26" x14ac:dyDescent="0.25">
      <c r="A59" s="6" t="s">
        <v>217</v>
      </c>
      <c r="B59" s="7" t="s">
        <v>73</v>
      </c>
      <c r="C59" s="8" t="s">
        <v>73</v>
      </c>
      <c r="D59" s="15"/>
      <c r="E59" s="14" t="s">
        <v>319</v>
      </c>
      <c r="F59" s="15" t="str">
        <f t="shared" si="3"/>
        <v>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v>
      </c>
      <c r="G59" t="s">
        <v>353</v>
      </c>
      <c r="H59" s="18" t="s">
        <v>73</v>
      </c>
      <c r="I59" s="18" t="s">
        <v>335</v>
      </c>
      <c r="J59" t="str">
        <f t="shared" si="4"/>
        <v>Vallese</v>
      </c>
      <c r="K59" s="18">
        <v>5.17</v>
      </c>
      <c r="L59" s="24">
        <v>4.45</v>
      </c>
      <c r="M59" s="18">
        <v>2010</v>
      </c>
      <c r="N59" s="24">
        <v>5.85</v>
      </c>
      <c r="O59" s="24">
        <v>-11.68</v>
      </c>
      <c r="Q59" t="s">
        <v>358</v>
      </c>
      <c r="R59" t="str">
        <f t="shared" si="6"/>
        <v xml:space="preserve">Il Glacier du Giétro si trova in Canton Vallese. </v>
      </c>
      <c r="S59" t="str">
        <f t="shared" si="7"/>
        <v xml:space="preserve">Copre una superficie di 5.17 km2 ed ha una lunghezza di 4.45 km (Dati del 2010). </v>
      </c>
      <c r="T59" t="str">
        <f t="shared" si="8"/>
        <v xml:space="preserve">Nel 1973, il ghiacciaio presentava una superficie di 5.85 km2: la variazione di superficie relativa equivale al -11.68%. </v>
      </c>
      <c r="U59" t="s">
        <v>371</v>
      </c>
      <c r="V59" t="s">
        <v>319</v>
      </c>
      <c r="Z59" t="str">
        <f t="shared" si="5"/>
        <v>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v>
      </c>
    </row>
    <row r="60" spans="1:26" x14ac:dyDescent="0.25">
      <c r="A60" s="6" t="s">
        <v>218</v>
      </c>
      <c r="B60" s="7" t="s">
        <v>135</v>
      </c>
      <c r="C60" s="8" t="s">
        <v>135</v>
      </c>
      <c r="D60" s="15"/>
      <c r="E60" s="14" t="s">
        <v>319</v>
      </c>
      <c r="F60" s="15" t="str">
        <f t="shared" si="3"/>
        <v xml:space="preserve">Il Glacier du Grand Désert si trova in Canton Vallese. Copre una superficie di 1.06 km2 ed ha una lunghezza di 1.74 km (Dati del 2010). Nel 1973, il ghiacciaio presentava una superficie di 1.89 km2: la variazione di superficie relativa equivale al -43.74%.  </v>
      </c>
      <c r="G60" t="s">
        <v>353</v>
      </c>
      <c r="H60" s="17" t="s">
        <v>135</v>
      </c>
      <c r="I60" s="17" t="s">
        <v>335</v>
      </c>
      <c r="J60" t="str">
        <f t="shared" si="4"/>
        <v>Vallese</v>
      </c>
      <c r="K60" s="17">
        <v>1.06</v>
      </c>
      <c r="L60" s="23">
        <v>1.74</v>
      </c>
      <c r="M60" s="17">
        <v>2010</v>
      </c>
      <c r="N60" s="23">
        <v>1.89</v>
      </c>
      <c r="O60" s="23">
        <v>-43.74</v>
      </c>
      <c r="Q60" t="s">
        <v>358</v>
      </c>
      <c r="R60" t="str">
        <f t="shared" si="6"/>
        <v xml:space="preserve">Il Glacier du Grand Désert si trova in Canton Vallese. </v>
      </c>
      <c r="S60" t="str">
        <f t="shared" si="7"/>
        <v xml:space="preserve">Copre una superficie di 1.06 km2 ed ha una lunghezza di 1.74 km (Dati del 2010). </v>
      </c>
      <c r="T60" t="str">
        <f t="shared" si="8"/>
        <v xml:space="preserve">Nel 1973, il ghiacciaio presentava una superficie di 1.89 km2: la variazione di superficie relativa equivale al -43.74%. </v>
      </c>
      <c r="U60" t="s">
        <v>365</v>
      </c>
      <c r="V60" t="s">
        <v>319</v>
      </c>
      <c r="Z60" t="str">
        <f t="shared" si="5"/>
        <v xml:space="preserve">Il Glacier du Grand Désert si trova in Canton Vallese. Copre una superficie di 1.06 km2 ed ha una lunghezza di 1.74 km (Dati del 2010). Nel 1973, il ghiacciaio presentava una superficie di 1.89 km2: la variazione di superficie relativa equivale al -43.74%.  </v>
      </c>
    </row>
    <row r="61" spans="1:26" x14ac:dyDescent="0.25">
      <c r="A61" s="6" t="s">
        <v>219</v>
      </c>
      <c r="B61" s="7" t="s">
        <v>70</v>
      </c>
      <c r="C61" s="8" t="s">
        <v>70</v>
      </c>
      <c r="D61" s="15"/>
      <c r="E61" s="14" t="s">
        <v>319</v>
      </c>
      <c r="F61" s="15" t="str">
        <f t="shared" si="3"/>
        <v xml:space="preserve">Il Glacier du Mont Collon si trova in Canton Vallese. Copre una superficie di 5.44 km2 ed ha una lunghezza di 5.11 km (Dati del 2010). Nel 1973, il ghiacciaio presentava una superficie di 6.18 km2: la variazione di superficie relativa equivale al -12.1%.  </v>
      </c>
      <c r="G61" t="s">
        <v>353</v>
      </c>
      <c r="H61" s="18" t="s">
        <v>70</v>
      </c>
      <c r="I61" s="18" t="s">
        <v>335</v>
      </c>
      <c r="J61" t="str">
        <f t="shared" si="4"/>
        <v>Vallese</v>
      </c>
      <c r="K61" s="18">
        <v>5.44</v>
      </c>
      <c r="L61" s="24">
        <v>5.1100000000000003</v>
      </c>
      <c r="M61" s="18">
        <v>2010</v>
      </c>
      <c r="N61" s="24">
        <v>6.18</v>
      </c>
      <c r="O61" s="24">
        <v>-12.1</v>
      </c>
      <c r="Q61" t="s">
        <v>358</v>
      </c>
      <c r="R61" t="str">
        <f t="shared" si="6"/>
        <v xml:space="preserve">Il Glacier du Mont Collon si trova in Canton Vallese. </v>
      </c>
      <c r="S61" t="str">
        <f t="shared" si="7"/>
        <v xml:space="preserve">Copre una superficie di 5.44 km2 ed ha una lunghezza di 5.11 km (Dati del 2010). </v>
      </c>
      <c r="T61" t="str">
        <f t="shared" si="8"/>
        <v xml:space="preserve">Nel 1973, il ghiacciaio presentava una superficie di 6.18 km2: la variazione di superficie relativa equivale al -12.1%. </v>
      </c>
      <c r="U61" t="s">
        <v>365</v>
      </c>
      <c r="V61" t="s">
        <v>319</v>
      </c>
      <c r="Z61" t="str">
        <f t="shared" si="5"/>
        <v xml:space="preserve">Il Glacier du Mont Collon si trova in Canton Vallese. Copre una superficie di 5.44 km2 ed ha una lunghezza di 5.11 km (Dati del 2010). Nel 1973, il ghiacciaio presentava una superficie di 6.18 km2: la variazione di superficie relativa equivale al -12.1%.  </v>
      </c>
    </row>
    <row r="62" spans="1:26" x14ac:dyDescent="0.25">
      <c r="A62" s="6" t="s">
        <v>220</v>
      </c>
      <c r="B62" s="7" t="s">
        <v>68</v>
      </c>
      <c r="C62" s="8" t="s">
        <v>68</v>
      </c>
      <c r="D62" s="15"/>
      <c r="E62" s="14" t="s">
        <v>319</v>
      </c>
      <c r="F62" s="15" t="str">
        <f t="shared" si="3"/>
        <v xml:space="preserve">Il Glacier du Mont Durand si trova in Canton Vallese. Copre una superficie di 6.05 km2 ed ha una lunghezza di 5.5 km (Dati del 2010). Nel 1973, il ghiacciaio presentava una superficie di 7.63 km2: la variazione di superficie relativa equivale al -20.65%.  </v>
      </c>
      <c r="G62" t="s">
        <v>353</v>
      </c>
      <c r="H62" s="17" t="s">
        <v>68</v>
      </c>
      <c r="I62" s="17" t="s">
        <v>335</v>
      </c>
      <c r="J62" t="str">
        <f t="shared" si="4"/>
        <v>Vallese</v>
      </c>
      <c r="K62" s="17">
        <v>6.05</v>
      </c>
      <c r="L62" s="23">
        <v>5.5</v>
      </c>
      <c r="M62" s="17">
        <v>2010</v>
      </c>
      <c r="N62" s="23">
        <v>7.63</v>
      </c>
      <c r="O62" s="23">
        <v>-20.65</v>
      </c>
      <c r="Q62" t="s">
        <v>358</v>
      </c>
      <c r="R62" t="str">
        <f t="shared" si="6"/>
        <v xml:space="preserve">Il Glacier du Mont Durand si trova in Canton Vallese. </v>
      </c>
      <c r="S62" t="str">
        <f t="shared" si="7"/>
        <v xml:space="preserve">Copre una superficie di 6.05 km2 ed ha una lunghezza di 5.5 km (Dati del 2010). </v>
      </c>
      <c r="T62" t="str">
        <f t="shared" si="8"/>
        <v xml:space="preserve">Nel 1973, il ghiacciaio presentava una superficie di 7.63 km2: la variazione di superficie relativa equivale al -20.65%. </v>
      </c>
      <c r="U62" t="s">
        <v>365</v>
      </c>
      <c r="V62" t="s">
        <v>319</v>
      </c>
      <c r="Z62" t="str">
        <f t="shared" si="5"/>
        <v xml:space="preserve">Il Glacier du Mont Durand si trova in Canton Vallese. Copre una superficie di 6.05 km2 ed ha una lunghezza di 5.5 km (Dati del 2010). Nel 1973, il ghiacciaio presentava una superficie di 7.63 km2: la variazione di superficie relativa equivale al -20.65%.  </v>
      </c>
    </row>
    <row r="63" spans="1:26" x14ac:dyDescent="0.25">
      <c r="A63" s="6" t="s">
        <v>221</v>
      </c>
      <c r="B63" s="7" t="s">
        <v>62</v>
      </c>
      <c r="C63" s="8" t="s">
        <v>62</v>
      </c>
      <c r="D63" s="15"/>
      <c r="E63" s="14" t="s">
        <v>319</v>
      </c>
      <c r="F63" s="15" t="str">
        <f t="shared" si="3"/>
        <v xml:space="preserve">Il Glacier du Mont Miné si trova in Canton Vallese. Copre una superficie di 9.91 km2 ed ha una lunghezza di 5.44 km (Dati del 2010). Nel 1973, il ghiacciaio presentava una superficie di 11.09 km2: la variazione di superficie relativa equivale al -10.72%.  </v>
      </c>
      <c r="G63" t="s">
        <v>353</v>
      </c>
      <c r="H63" s="18" t="s">
        <v>62</v>
      </c>
      <c r="I63" s="18" t="s">
        <v>335</v>
      </c>
      <c r="J63" t="str">
        <f t="shared" si="4"/>
        <v>Vallese</v>
      </c>
      <c r="K63" s="18">
        <v>9.91</v>
      </c>
      <c r="L63" s="24">
        <v>5.44</v>
      </c>
      <c r="M63" s="18">
        <v>2010</v>
      </c>
      <c r="N63" s="24">
        <v>11.09</v>
      </c>
      <c r="O63" s="24">
        <v>-10.72</v>
      </c>
      <c r="Q63" t="s">
        <v>358</v>
      </c>
      <c r="R63" t="str">
        <f t="shared" si="6"/>
        <v xml:space="preserve">Il Glacier du Mont Miné si trova in Canton Vallese. </v>
      </c>
      <c r="S63" t="str">
        <f t="shared" si="7"/>
        <v xml:space="preserve">Copre una superficie di 9.91 km2 ed ha una lunghezza di 5.44 km (Dati del 2010). </v>
      </c>
      <c r="T63" t="str">
        <f t="shared" si="8"/>
        <v xml:space="preserve">Nel 1973, il ghiacciaio presentava una superficie di 11.09 km2: la variazione di superficie relativa equivale al -10.72%. </v>
      </c>
      <c r="U63" t="s">
        <v>365</v>
      </c>
      <c r="V63" t="s">
        <v>319</v>
      </c>
      <c r="Z63" t="str">
        <f t="shared" si="5"/>
        <v xml:space="preserve">Il Glacier du Mont Miné si trova in Canton Vallese. Copre una superficie di 9.91 km2 ed ha una lunghezza di 5.44 km (Dati del 2010). Nel 1973, il ghiacciaio presentava una superficie di 11.09 km2: la variazione di superficie relativa equivale al -10.72%.  </v>
      </c>
    </row>
    <row r="64" spans="1:26" x14ac:dyDescent="0.25">
      <c r="A64" s="6" t="s">
        <v>222</v>
      </c>
      <c r="B64" s="7" t="s">
        <v>114</v>
      </c>
      <c r="C64" s="8" t="s">
        <v>114</v>
      </c>
      <c r="D64" s="15"/>
      <c r="E64" s="14" t="s">
        <v>319</v>
      </c>
      <c r="F64" s="15" t="str">
        <f t="shared" si="3"/>
        <v xml:space="preserve">Il Glacier du Prapio si trova in Canton Waadt. Copre una superficie di 0.21 km2 ed ha una lunghezza di 0.7 km (Dati del 2010). Nel 1973, il ghiacciaio presentava una superficie di 0.28 km2: la variazione di superficie relativa equivale al -24.58%.  </v>
      </c>
      <c r="G64" t="s">
        <v>353</v>
      </c>
      <c r="H64" s="17" t="s">
        <v>114</v>
      </c>
      <c r="I64" s="17" t="s">
        <v>341</v>
      </c>
      <c r="J64" t="str">
        <f t="shared" si="4"/>
        <v>Waadt</v>
      </c>
      <c r="K64" s="17">
        <v>0.21</v>
      </c>
      <c r="L64" s="23">
        <v>0.7</v>
      </c>
      <c r="M64" s="17">
        <v>2010</v>
      </c>
      <c r="N64" s="23">
        <v>0.28000000000000003</v>
      </c>
      <c r="O64" s="23">
        <v>-24.58</v>
      </c>
      <c r="Q64" t="s">
        <v>358</v>
      </c>
      <c r="R64" t="str">
        <f t="shared" si="6"/>
        <v xml:space="preserve">Il Glacier du Prapio si trova in Canton Waadt. </v>
      </c>
      <c r="S64" t="str">
        <f t="shared" si="7"/>
        <v xml:space="preserve">Copre una superficie di 0.21 km2 ed ha una lunghezza di 0.7 km (Dati del 2010). </v>
      </c>
      <c r="T64" t="str">
        <f t="shared" si="8"/>
        <v xml:space="preserve">Nel 1973, il ghiacciaio presentava una superficie di 0.28 km2: la variazione di superficie relativa equivale al -24.58%. </v>
      </c>
      <c r="U64" t="s">
        <v>365</v>
      </c>
      <c r="V64" t="s">
        <v>319</v>
      </c>
      <c r="Z64" t="str">
        <f t="shared" si="5"/>
        <v xml:space="preserve">Il Glacier du Prapio si trova in Canton Waadt. Copre una superficie di 0.21 km2 ed ha una lunghezza di 0.7 km (Dati del 2010). Nel 1973, il ghiacciaio presentava una superficie di 0.28 km2: la variazione di superficie relativa equivale al -24.58%.  </v>
      </c>
    </row>
    <row r="65" spans="1:26" x14ac:dyDescent="0.25">
      <c r="A65" s="6" t="s">
        <v>223</v>
      </c>
      <c r="B65" s="7" t="s">
        <v>112</v>
      </c>
      <c r="C65" s="8" t="s">
        <v>112</v>
      </c>
      <c r="D65" s="15"/>
      <c r="E65" s="14" t="s">
        <v>319</v>
      </c>
      <c r="F65" s="15" t="str">
        <f t="shared" si="3"/>
        <v xml:space="preserve">Il Glacier du Sex Rouge si trova in Canton Waadt. Copre una superficie di 0.27 km2 ed ha una lunghezza di 0.64 km (Dati del 2010). Nel 1973, il ghiacciaio presentava una superficie di 0.69 km2: la variazione di superficie relativa equivale al -60.8%.  </v>
      </c>
      <c r="G65" t="s">
        <v>353</v>
      </c>
      <c r="H65" s="18" t="s">
        <v>112</v>
      </c>
      <c r="I65" s="18" t="s">
        <v>341</v>
      </c>
      <c r="J65" t="str">
        <f t="shared" si="4"/>
        <v>Waadt</v>
      </c>
      <c r="K65" s="18">
        <v>0.27</v>
      </c>
      <c r="L65" s="24">
        <v>0.64</v>
      </c>
      <c r="M65" s="18">
        <v>2010</v>
      </c>
      <c r="N65" s="24">
        <v>0.69</v>
      </c>
      <c r="O65" s="24">
        <v>-60.8</v>
      </c>
      <c r="Q65" t="s">
        <v>358</v>
      </c>
      <c r="R65" t="str">
        <f t="shared" si="6"/>
        <v xml:space="preserve">Il Glacier du Sex Rouge si trova in Canton Waadt. </v>
      </c>
      <c r="S65" t="str">
        <f t="shared" si="7"/>
        <v xml:space="preserve">Copre una superficie di 0.27 km2 ed ha una lunghezza di 0.64 km (Dati del 2010). </v>
      </c>
      <c r="T65" t="str">
        <f t="shared" si="8"/>
        <v xml:space="preserve">Nel 1973, il ghiacciaio presentava una superficie di 0.69 km2: la variazione di superficie relativa equivale al -60.8%. </v>
      </c>
      <c r="U65" t="s">
        <v>365</v>
      </c>
      <c r="V65" t="s">
        <v>319</v>
      </c>
      <c r="Z65" t="str">
        <f t="shared" si="5"/>
        <v xml:space="preserve">Il Glacier du Sex Rouge si trova in Canton Waadt. Copre una superficie di 0.27 km2 ed ha una lunghezza di 0.64 km (Dati del 2010). Nel 1973, il ghiacciaio presentava una superficie di 0.69 km2: la variazione di superficie relativa equivale al -60.8%.  </v>
      </c>
    </row>
    <row r="66" spans="1:26" x14ac:dyDescent="0.25">
      <c r="A66" s="6" t="s">
        <v>224</v>
      </c>
      <c r="B66" s="7" t="s">
        <v>69</v>
      </c>
      <c r="C66" s="8" t="s">
        <v>69</v>
      </c>
      <c r="D66" s="15"/>
      <c r="E66" s="14" t="s">
        <v>319</v>
      </c>
      <c r="F66" s="15" t="str">
        <f t="shared" si="3"/>
        <v xml:space="preserve">Il Glacier du Trient si trova in Canton Vallese. Copre una superficie di 5.82 km2 ed ha una lunghezza di 4.4 km (Dati del 2010). Nel 1973, il ghiacciaio presentava una superficie di 6.4 km2: la variazione di superficie relativa equivale al -8.98%.  </v>
      </c>
      <c r="G66" t="s">
        <v>353</v>
      </c>
      <c r="H66" s="17" t="s">
        <v>69</v>
      </c>
      <c r="I66" s="17" t="s">
        <v>335</v>
      </c>
      <c r="J66" t="str">
        <f t="shared" si="4"/>
        <v>Vallese</v>
      </c>
      <c r="K66" s="17">
        <v>5.82</v>
      </c>
      <c r="L66" s="23">
        <v>4.4000000000000004</v>
      </c>
      <c r="M66" s="17">
        <v>2010</v>
      </c>
      <c r="N66" s="23">
        <v>6.4</v>
      </c>
      <c r="O66" s="23">
        <v>-8.98</v>
      </c>
      <c r="Q66" t="s">
        <v>358</v>
      </c>
      <c r="R66" t="str">
        <f t="shared" ref="R66:R97" si="9">CONCATENATE(G66," ",B66," si trova in Canton ",J66,". " )</f>
        <v xml:space="preserve">Il Glacier du Trient si trova in Canton Vallese. </v>
      </c>
      <c r="S66" t="str">
        <f t="shared" ref="S66:S97" si="10">CONCATENATE(Q66,"opre una superficie di ",K66," km2 ed ha una lunghezza di ",L66," km (Dati del ",M66,"). " )</f>
        <v xml:space="preserve">Copre una superficie di 5.82 km2 ed ha una lunghezza di 4.4 km (Dati del 2010). </v>
      </c>
      <c r="T66" t="str">
        <f t="shared" ref="T66:T97" si="11">CONCATENATE("Nel 1973, il ghiacciaio presentava una superficie di ",N66," km2: la variazione di superficie relativa equivale al ",O66,"%. " )</f>
        <v xml:space="preserve">Nel 1973, il ghiacciaio presentava una superficie di 6.4 km2: la variazione di superficie relativa equivale al -8.98%. </v>
      </c>
      <c r="U66" t="s">
        <v>365</v>
      </c>
      <c r="V66" t="s">
        <v>319</v>
      </c>
      <c r="Z66" t="str">
        <f t="shared" si="5"/>
        <v xml:space="preserve">Il Glacier du Trient si trova in Canton Vallese. Copre una superficie di 5.82 km2 ed ha una lunghezza di 4.4 km (Dati del 2010). Nel 1973, il ghiacciaio presentava una superficie di 6.4 km2: la variazione di superficie relativa equivale al -8.98%.  </v>
      </c>
    </row>
    <row r="67" spans="1:26" x14ac:dyDescent="0.25">
      <c r="A67" s="6" t="s">
        <v>225</v>
      </c>
      <c r="B67" s="7" t="s">
        <v>94</v>
      </c>
      <c r="C67" s="8" t="s">
        <v>94</v>
      </c>
      <c r="D67" s="15"/>
      <c r="E67" s="14" t="s">
        <v>319</v>
      </c>
      <c r="F67" s="15" t="str">
        <f t="shared" ref="F67:F130" si="12">Z67</f>
        <v xml:space="preserve">Il Glacier du Weisshorn si trova in Canton Vallese. Copre una superficie di 1.64 km2 ed ha una lunghezza di 2.6 km (Dati del 2010). Nel 1973, il ghiacciaio presentava una superficie di 2.04 km2: la variazione di superficie relativa equivale al -19.68%.  </v>
      </c>
      <c r="G67" t="s">
        <v>353</v>
      </c>
      <c r="H67" s="18" t="s">
        <v>94</v>
      </c>
      <c r="I67" s="18" t="s">
        <v>335</v>
      </c>
      <c r="J67" t="str">
        <f t="shared" ref="J67:J130" si="13">IF(I67="Wallis","Vallese",IF(I67="Bern","Berna",IF(I67="Glarus","Glarona",IF(I67="Uri","Uri",IF(I67="Tessin","Ticino",IF(I67="Graubünden","Grigioni",IF(I67="St. Gallen","St. Gallo",I67)))))))</f>
        <v>Vallese</v>
      </c>
      <c r="K67" s="18">
        <v>1.64</v>
      </c>
      <c r="L67" s="24">
        <v>2.6</v>
      </c>
      <c r="M67" s="18">
        <v>2010</v>
      </c>
      <c r="N67" s="24">
        <v>2.04</v>
      </c>
      <c r="O67" s="24">
        <v>-19.68</v>
      </c>
      <c r="Q67" t="s">
        <v>358</v>
      </c>
      <c r="R67" t="str">
        <f t="shared" si="9"/>
        <v xml:space="preserve">Il Glacier du Weisshorn si trova in Canton Vallese. </v>
      </c>
      <c r="S67" t="str">
        <f t="shared" si="10"/>
        <v xml:space="preserve">Copre una superficie di 1.64 km2 ed ha una lunghezza di 2.6 km (Dati del 2010). </v>
      </c>
      <c r="T67" t="str">
        <f t="shared" si="11"/>
        <v xml:space="preserve">Nel 1973, il ghiacciaio presentava una superficie di 2.04 km2: la variazione di superficie relativa equivale al -19.68%. </v>
      </c>
      <c r="U67" t="s">
        <v>365</v>
      </c>
      <c r="V67" t="s">
        <v>319</v>
      </c>
      <c r="Z67" t="str">
        <f t="shared" ref="Z67:Z130" si="14">CONCATENATE(R67,S67,T67,U67 )</f>
        <v xml:space="preserve">Il Glacier du Weisshorn si trova in Canton Vallese. Copre una superficie di 1.64 km2 ed ha una lunghezza di 2.6 km (Dati del 2010). Nel 1973, il ghiacciaio presentava una superficie di 2.04 km2: la variazione di superficie relativa equivale al -19.68%.  </v>
      </c>
    </row>
    <row r="68" spans="1:26" x14ac:dyDescent="0.25">
      <c r="A68" s="6" t="s">
        <v>226</v>
      </c>
      <c r="B68" s="7" t="s">
        <v>133</v>
      </c>
      <c r="C68" s="8" t="s">
        <v>133</v>
      </c>
      <c r="D68" s="15"/>
      <c r="E68" s="14" t="s">
        <v>319</v>
      </c>
      <c r="F68" s="15" t="str">
        <f t="shared" si="12"/>
        <v xml:space="preserve">Il Glärnischfirn si trova in Canton Glarona. Copre una superficie di 1.42 km2 ed ha una lunghezza di 2.32 km (Dati del 2010). Nel 1973, il ghiacciaio presentava una superficie di 2.1 km2: la variazione di superficie relativa equivale al -32.42%.  </v>
      </c>
      <c r="G68" t="s">
        <v>353</v>
      </c>
      <c r="H68" s="17" t="s">
        <v>133</v>
      </c>
      <c r="I68" s="17" t="s">
        <v>337</v>
      </c>
      <c r="J68" t="str">
        <f t="shared" si="13"/>
        <v>Glarona</v>
      </c>
      <c r="K68" s="17">
        <v>1.42</v>
      </c>
      <c r="L68" s="23">
        <v>2.3199999999999998</v>
      </c>
      <c r="M68" s="17">
        <v>2010</v>
      </c>
      <c r="N68" s="23">
        <v>2.1</v>
      </c>
      <c r="O68" s="23">
        <v>-32.42</v>
      </c>
      <c r="Q68" t="s">
        <v>358</v>
      </c>
      <c r="R68" t="str">
        <f t="shared" si="9"/>
        <v xml:space="preserve">Il Glärnischfirn si trova in Canton Glarona. </v>
      </c>
      <c r="S68" t="str">
        <f t="shared" si="10"/>
        <v xml:space="preserve">Copre una superficie di 1.42 km2 ed ha una lunghezza di 2.32 km (Dati del 2010). </v>
      </c>
      <c r="T68" t="str">
        <f t="shared" si="11"/>
        <v xml:space="preserve">Nel 1973, il ghiacciaio presentava una superficie di 2.1 km2: la variazione di superficie relativa equivale al -32.42%. </v>
      </c>
      <c r="U68" t="s">
        <v>365</v>
      </c>
      <c r="V68" t="s">
        <v>319</v>
      </c>
      <c r="Z68" t="str">
        <f t="shared" si="14"/>
        <v xml:space="preserve">Il Glärnischfirn si trova in Canton Glarona. Copre una superficie di 1.42 km2 ed ha una lunghezza di 2.32 km (Dati del 2010). Nel 1973, il ghiacciaio presentava una superficie di 2.1 km2: la variazione di superficie relativa equivale al -32.42%.  </v>
      </c>
    </row>
    <row r="69" spans="1:26" x14ac:dyDescent="0.25">
      <c r="A69" s="6" t="s">
        <v>227</v>
      </c>
      <c r="B69" s="7" t="s">
        <v>101</v>
      </c>
      <c r="C69" s="8" t="s">
        <v>101</v>
      </c>
      <c r="D69" s="15"/>
      <c r="E69" s="14" t="s">
        <v>319</v>
      </c>
      <c r="F69" s="15" t="str">
        <f t="shared" si="12"/>
        <v xml:space="preserve">Il Glatscher da Lavaz si trova in Canton Grigioni. Copre una superficie di 0.7 km2 ed ha una lunghezza di 0.77 km (Dati del 2010). Nel 1973, il ghiacciaio presentava una superficie di 1.77 km2: la variazione di superficie relativa equivale al -60.35%.  </v>
      </c>
      <c r="G69" t="s">
        <v>353</v>
      </c>
      <c r="H69" s="18" t="s">
        <v>101</v>
      </c>
      <c r="I69" s="18" t="s">
        <v>342</v>
      </c>
      <c r="J69" t="str">
        <f t="shared" si="13"/>
        <v>Grigioni</v>
      </c>
      <c r="K69" s="18">
        <v>0.7</v>
      </c>
      <c r="L69" s="24">
        <v>0.77</v>
      </c>
      <c r="M69" s="18">
        <v>2010</v>
      </c>
      <c r="N69" s="24">
        <v>1.77</v>
      </c>
      <c r="O69" s="24">
        <v>-60.35</v>
      </c>
      <c r="Q69" t="s">
        <v>358</v>
      </c>
      <c r="R69" t="str">
        <f t="shared" si="9"/>
        <v xml:space="preserve">Il Glatscher da Lavaz si trova in Canton Grigioni. </v>
      </c>
      <c r="S69" t="str">
        <f t="shared" si="10"/>
        <v xml:space="preserve">Copre una superficie di 0.7 km2 ed ha una lunghezza di 0.77 km (Dati del 2010). </v>
      </c>
      <c r="T69" t="str">
        <f t="shared" si="11"/>
        <v xml:space="preserve">Nel 1973, il ghiacciaio presentava una superficie di 1.77 km2: la variazione di superficie relativa equivale al -60.35%. </v>
      </c>
      <c r="U69" t="s">
        <v>365</v>
      </c>
      <c r="V69" t="s">
        <v>319</v>
      </c>
      <c r="Z69" t="str">
        <f t="shared" si="14"/>
        <v xml:space="preserve">Il Glatscher da Lavaz si trova in Canton Grigioni. Copre una superficie di 0.7 km2 ed ha una lunghezza di 0.77 km (Dati del 2010). Nel 1973, il ghiacciaio presentava una superficie di 1.77 km2: la variazione di superficie relativa equivale al -60.35%.  </v>
      </c>
    </row>
    <row r="70" spans="1:26" x14ac:dyDescent="0.25">
      <c r="A70" s="6" t="s">
        <v>228</v>
      </c>
      <c r="B70" s="7" t="s">
        <v>90</v>
      </c>
      <c r="C70" s="8" t="s">
        <v>90</v>
      </c>
      <c r="D70" s="15"/>
      <c r="E70" s="14" t="s">
        <v>319</v>
      </c>
      <c r="F70" s="15" t="str">
        <f t="shared" si="12"/>
        <v xml:space="preserve">Il Glatscher da Medel si trova in Canton Grigioni. Copre una superficie di 1.86 km2 ed ha una lunghezza di 2.36 km (Dati del 2010). Nel 1973, il ghiacciaio presentava una superficie di 2.18 km2: la variazione di superficie relativa equivale al -14.87%.  </v>
      </c>
      <c r="G70" t="s">
        <v>353</v>
      </c>
      <c r="H70" s="17" t="s">
        <v>90</v>
      </c>
      <c r="I70" s="17" t="s">
        <v>342</v>
      </c>
      <c r="J70" t="str">
        <f t="shared" si="13"/>
        <v>Grigioni</v>
      </c>
      <c r="K70" s="17">
        <v>1.86</v>
      </c>
      <c r="L70" s="23">
        <v>2.36</v>
      </c>
      <c r="M70" s="17">
        <v>2010</v>
      </c>
      <c r="N70" s="23">
        <v>2.1800000000000002</v>
      </c>
      <c r="O70" s="23">
        <v>-14.87</v>
      </c>
      <c r="Q70" t="s">
        <v>358</v>
      </c>
      <c r="R70" t="str">
        <f t="shared" si="9"/>
        <v xml:space="preserve">Il Glatscher da Medel si trova in Canton Grigioni. </v>
      </c>
      <c r="S70" t="str">
        <f t="shared" si="10"/>
        <v xml:space="preserve">Copre una superficie di 1.86 km2 ed ha una lunghezza di 2.36 km (Dati del 2010). </v>
      </c>
      <c r="T70" t="str">
        <f t="shared" si="11"/>
        <v xml:space="preserve">Nel 1973, il ghiacciaio presentava una superficie di 2.18 km2: la variazione di superficie relativa equivale al -14.87%. </v>
      </c>
      <c r="U70" t="s">
        <v>365</v>
      </c>
      <c r="V70" t="s">
        <v>319</v>
      </c>
      <c r="Z70" t="str">
        <f t="shared" si="14"/>
        <v xml:space="preserve">Il Glatscher da Medel si trova in Canton Grigioni. Copre una superficie di 1.86 km2 ed ha una lunghezza di 2.36 km (Dati del 2010). Nel 1973, il ghiacciaio presentava una superficie di 2.18 km2: la variazione di superficie relativa equivale al -14.87%.  </v>
      </c>
    </row>
    <row r="71" spans="1:26" x14ac:dyDescent="0.25">
      <c r="A71" s="6" t="s">
        <v>229</v>
      </c>
      <c r="B71" s="7" t="s">
        <v>103</v>
      </c>
      <c r="C71" s="8" t="s">
        <v>103</v>
      </c>
      <c r="D71" s="15"/>
      <c r="E71" s="14" t="s">
        <v>319</v>
      </c>
      <c r="F71" s="15" t="str">
        <f t="shared" si="12"/>
        <v xml:space="preserve">Il Glatscher da Punteglias si trova in Canton Grigioni. Copre una superficie di 0.64 km2 ed ha una lunghezza di 2 km (Dati del 2010). Nel 1973, il ghiacciaio presentava una superficie di 0.93 km2: la variazione di superficie relativa equivale al -31.31%.  </v>
      </c>
      <c r="G71" t="s">
        <v>353</v>
      </c>
      <c r="H71" s="18" t="s">
        <v>103</v>
      </c>
      <c r="I71" s="18" t="s">
        <v>342</v>
      </c>
      <c r="J71" t="str">
        <f t="shared" si="13"/>
        <v>Grigioni</v>
      </c>
      <c r="K71" s="18">
        <v>0.64</v>
      </c>
      <c r="L71" s="24">
        <v>2</v>
      </c>
      <c r="M71" s="18">
        <v>2010</v>
      </c>
      <c r="N71" s="24">
        <v>0.93</v>
      </c>
      <c r="O71" s="24">
        <v>-31.31</v>
      </c>
      <c r="Q71" t="s">
        <v>358</v>
      </c>
      <c r="R71" t="str">
        <f t="shared" si="9"/>
        <v xml:space="preserve">Il Glatscher da Punteglias si trova in Canton Grigioni. </v>
      </c>
      <c r="S71" t="str">
        <f t="shared" si="10"/>
        <v xml:space="preserve">Copre una superficie di 0.64 km2 ed ha una lunghezza di 2 km (Dati del 2010). </v>
      </c>
      <c r="T71" t="str">
        <f t="shared" si="11"/>
        <v xml:space="preserve">Nel 1973, il ghiacciaio presentava una superficie di 0.93 km2: la variazione di superficie relativa equivale al -31.31%. </v>
      </c>
      <c r="U71" t="s">
        <v>365</v>
      </c>
      <c r="V71" t="s">
        <v>319</v>
      </c>
      <c r="Z71" t="str">
        <f t="shared" si="14"/>
        <v xml:space="preserve">Il Glatscher da Punteglias si trova in Canton Grigioni. Copre una superficie di 0.64 km2 ed ha una lunghezza di 2 km (Dati del 2010). Nel 1973, il ghiacciaio presentava una superficie di 0.93 km2: la variazione di superficie relativa equivale al -31.31%.  </v>
      </c>
    </row>
    <row r="72" spans="1:26" x14ac:dyDescent="0.25">
      <c r="A72" s="6" t="s">
        <v>230</v>
      </c>
      <c r="B72" s="7" t="s">
        <v>99</v>
      </c>
      <c r="C72" s="8" t="s">
        <v>99</v>
      </c>
      <c r="D72" s="15"/>
      <c r="E72" s="14" t="s">
        <v>319</v>
      </c>
      <c r="F72" s="15" t="str">
        <f t="shared" si="12"/>
        <v xml:space="preserve">Il Glatscher dil Vorab si trova in Canton Grigioni. Copre una superficie di 1.23 km2 ed ha una lunghezza di 1.79 km (Dati del 2008). Nel 1973, il ghiacciaio presentava una superficie di 2.59 km2: la variazione di superficie relativa equivale al -52.64%.  </v>
      </c>
      <c r="G72" t="s">
        <v>353</v>
      </c>
      <c r="H72" s="17" t="s">
        <v>99</v>
      </c>
      <c r="I72" s="17" t="s">
        <v>342</v>
      </c>
      <c r="J72" t="str">
        <f t="shared" si="13"/>
        <v>Grigioni</v>
      </c>
      <c r="K72" s="17">
        <v>1.23</v>
      </c>
      <c r="L72" s="23">
        <v>1.79</v>
      </c>
      <c r="M72" s="17">
        <v>2008</v>
      </c>
      <c r="N72" s="23">
        <v>2.59</v>
      </c>
      <c r="O72" s="23">
        <v>-52.64</v>
      </c>
      <c r="Q72" t="s">
        <v>358</v>
      </c>
      <c r="R72" t="str">
        <f t="shared" si="9"/>
        <v xml:space="preserve">Il Glatscher dil Vorab si trova in Canton Grigioni. </v>
      </c>
      <c r="S72" t="str">
        <f t="shared" si="10"/>
        <v xml:space="preserve">Copre una superficie di 1.23 km2 ed ha una lunghezza di 1.79 km (Dati del 2008). </v>
      </c>
      <c r="T72" t="str">
        <f t="shared" si="11"/>
        <v xml:space="preserve">Nel 1973, il ghiacciaio presentava una superficie di 2.59 km2: la variazione di superficie relativa equivale al -52.64%. </v>
      </c>
      <c r="U72" t="s">
        <v>365</v>
      </c>
      <c r="V72" t="s">
        <v>319</v>
      </c>
      <c r="Z72" t="str">
        <f t="shared" si="14"/>
        <v xml:space="preserve">Il Glatscher dil Vorab si trova in Canton Grigioni. Copre una superficie di 1.23 km2 ed ha una lunghezza di 1.79 km (Dati del 2008). Nel 1973, il ghiacciaio presentava una superficie di 2.59 km2: la variazione di superficie relativa equivale al -52.64%.  </v>
      </c>
    </row>
    <row r="73" spans="1:26" x14ac:dyDescent="0.25">
      <c r="A73" s="6" t="s">
        <v>231</v>
      </c>
      <c r="B73" s="7" t="s">
        <v>78</v>
      </c>
      <c r="C73" s="8" t="s">
        <v>78</v>
      </c>
      <c r="D73" s="15"/>
      <c r="E73" s="14" t="s">
        <v>319</v>
      </c>
      <c r="F73" s="15" t="str">
        <f t="shared" si="12"/>
        <v xml:space="preserve">Il Glatt Firn si trova in Canton Uri. Copre una superficie di 2.71 km2 ed ha una lunghezza di 2.76 km (Dati del 2010). Nel 1973, il ghiacciaio presentava una superficie di 3.05 km2: la variazione di superficie relativa equivale al -11.32%.  </v>
      </c>
      <c r="G73" t="s">
        <v>353</v>
      </c>
      <c r="H73" s="18" t="s">
        <v>78</v>
      </c>
      <c r="I73" s="18" t="s">
        <v>338</v>
      </c>
      <c r="J73" t="str">
        <f t="shared" si="13"/>
        <v>Uri</v>
      </c>
      <c r="K73" s="18">
        <v>2.71</v>
      </c>
      <c r="L73" s="24">
        <v>2.76</v>
      </c>
      <c r="M73" s="18">
        <v>2010</v>
      </c>
      <c r="N73" s="24">
        <v>3.05</v>
      </c>
      <c r="O73" s="24">
        <v>-11.32</v>
      </c>
      <c r="Q73" t="s">
        <v>358</v>
      </c>
      <c r="R73" t="str">
        <f t="shared" si="9"/>
        <v xml:space="preserve">Il Glatt Firn si trova in Canton Uri. </v>
      </c>
      <c r="S73" t="str">
        <f t="shared" si="10"/>
        <v xml:space="preserve">Copre una superficie di 2.71 km2 ed ha una lunghezza di 2.76 km (Dati del 2010). </v>
      </c>
      <c r="T73" t="str">
        <f t="shared" si="11"/>
        <v xml:space="preserve">Nel 1973, il ghiacciaio presentava una superficie di 3.05 km2: la variazione di superficie relativa equivale al -11.32%. </v>
      </c>
      <c r="U73" t="s">
        <v>365</v>
      </c>
      <c r="V73" t="s">
        <v>319</v>
      </c>
      <c r="Z73" t="str">
        <f t="shared" si="14"/>
        <v xml:space="preserve">Il Glatt Firn si trova in Canton Uri. Copre una superficie di 2.71 km2 ed ha una lunghezza di 2.76 km (Dati del 2010). Nel 1973, il ghiacciaio presentava una superficie di 3.05 km2: la variazione di superficie relativa equivale al -11.32%.  </v>
      </c>
    </row>
    <row r="74" spans="1:26" x14ac:dyDescent="0.25">
      <c r="A74" s="6" t="s">
        <v>232</v>
      </c>
      <c r="B74" s="7" t="s">
        <v>0</v>
      </c>
      <c r="C74" s="8" t="s">
        <v>0</v>
      </c>
      <c r="D74" s="15"/>
      <c r="E74" s="14" t="s">
        <v>319</v>
      </c>
      <c r="F74" s="15" t="str">
        <f t="shared" si="12"/>
        <v xml:space="preserve">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v>
      </c>
      <c r="G74" t="s">
        <v>353</v>
      </c>
      <c r="H74" s="17" t="s">
        <v>0</v>
      </c>
      <c r="I74" s="17" t="s">
        <v>335</v>
      </c>
      <c r="J74" t="str">
        <f t="shared" si="13"/>
        <v>Vallese</v>
      </c>
      <c r="K74" s="17">
        <v>51.55</v>
      </c>
      <c r="L74" s="23">
        <v>13.43</v>
      </c>
      <c r="M74" s="17">
        <v>2009</v>
      </c>
      <c r="N74" s="23">
        <v>57.77</v>
      </c>
      <c r="O74" s="23">
        <v>-10.77</v>
      </c>
      <c r="Q74" t="s">
        <v>359</v>
      </c>
      <c r="R74" t="str">
        <f t="shared" si="9"/>
        <v xml:space="preserve">Il Gornergletscher si trova in Canton Vallese. </v>
      </c>
      <c r="S74" t="str">
        <f t="shared" si="10"/>
        <v xml:space="preserve">É il secondo ghiacciaio svizzero per estensione: copre una superficie di 51.55 km2 ed ha una lunghezza di 13.43 km (Dati del 2009). </v>
      </c>
      <c r="T74" t="str">
        <f t="shared" si="11"/>
        <v xml:space="preserve">Nel 1973, il ghiacciaio presentava una superficie di 57.77 km2: la variazione di superficie relativa equivale al -10.77%. </v>
      </c>
      <c r="U74" t="s">
        <v>365</v>
      </c>
      <c r="V74" t="s">
        <v>319</v>
      </c>
      <c r="Z74" t="str">
        <f t="shared" si="14"/>
        <v xml:space="preserve">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v>
      </c>
    </row>
    <row r="75" spans="1:26" x14ac:dyDescent="0.25">
      <c r="A75" s="6" t="s">
        <v>235</v>
      </c>
      <c r="B75" s="7" t="s">
        <v>17</v>
      </c>
      <c r="C75" s="8" t="s">
        <v>17</v>
      </c>
      <c r="D75" s="15"/>
      <c r="E75" s="14" t="s">
        <v>319</v>
      </c>
      <c r="F75" s="15" t="str">
        <f t="shared" si="12"/>
        <v xml:space="preserve">Il Griesgletscher si trova in Canton Vallese. Copre una superficie di 4.79 km2 ed ha una lunghezza di 5.48 km (Dati del 2009). Nel 1973, il ghiacciaio presentava una superficie di 6.43 km2: la variazione di superficie relativa equivale al -25.47%.  </v>
      </c>
      <c r="G75" t="s">
        <v>353</v>
      </c>
      <c r="H75" s="19" t="s">
        <v>17</v>
      </c>
      <c r="I75" s="19" t="s">
        <v>335</v>
      </c>
      <c r="J75" t="str">
        <f t="shared" si="13"/>
        <v>Vallese</v>
      </c>
      <c r="K75" s="19">
        <v>4.79</v>
      </c>
      <c r="L75" s="25">
        <v>5.48</v>
      </c>
      <c r="M75" s="19">
        <v>2009</v>
      </c>
      <c r="N75" s="25">
        <v>6.43</v>
      </c>
      <c r="O75" s="25">
        <v>-25.47</v>
      </c>
      <c r="Q75" t="s">
        <v>358</v>
      </c>
      <c r="R75" t="str">
        <f t="shared" si="9"/>
        <v xml:space="preserve">Il Griesgletscher si trova in Canton Vallese. </v>
      </c>
      <c r="S75" t="str">
        <f t="shared" si="10"/>
        <v xml:space="preserve">Copre una superficie di 4.79 km2 ed ha una lunghezza di 5.48 km (Dati del 2009). </v>
      </c>
      <c r="T75" t="str">
        <f t="shared" si="11"/>
        <v xml:space="preserve">Nel 1973, il ghiacciaio presentava una superficie di 6.43 km2: la variazione di superficie relativa equivale al -25.47%. </v>
      </c>
      <c r="U75" t="s">
        <v>365</v>
      </c>
      <c r="V75" t="s">
        <v>319</v>
      </c>
      <c r="Z75" t="str">
        <f t="shared" si="14"/>
        <v xml:space="preserve">Il Griesgletscher si trova in Canton Vallese. Copre una superficie di 4.79 km2 ed ha una lunghezza di 5.48 km (Dati del 2009). Nel 1973, il ghiacciaio presentava una superficie di 6.43 km2: la variazione di superficie relativa equivale al -25.47%.  </v>
      </c>
    </row>
    <row r="76" spans="1:26" x14ac:dyDescent="0.25">
      <c r="A76" s="6" t="s">
        <v>236</v>
      </c>
      <c r="B76" s="7" t="s">
        <v>48</v>
      </c>
      <c r="C76" s="8" t="s">
        <v>48</v>
      </c>
      <c r="D76" s="15"/>
      <c r="E76" s="14" t="s">
        <v>319</v>
      </c>
      <c r="F76" s="15" t="str">
        <f t="shared" si="12"/>
        <v xml:space="preserve">Il Griessenfirn si trova in Canton Obwalden. Copre una superficie di 0.87 km2 ed ha una lunghezza di 1.65 km (Dati del 2010). Nel 1973, il ghiacciaio presentava una superficie di 1.28 km2: la variazione di superficie relativa equivale al -32.47%.  </v>
      </c>
      <c r="G76" t="s">
        <v>353</v>
      </c>
      <c r="H76" s="17" t="s">
        <v>48</v>
      </c>
      <c r="I76" s="17" t="s">
        <v>339</v>
      </c>
      <c r="J76" t="str">
        <f t="shared" si="13"/>
        <v>Obwalden</v>
      </c>
      <c r="K76" s="17">
        <v>0.87</v>
      </c>
      <c r="L76" s="23">
        <v>1.65</v>
      </c>
      <c r="M76" s="17">
        <v>2010</v>
      </c>
      <c r="N76" s="23">
        <v>1.28</v>
      </c>
      <c r="O76" s="23">
        <v>-32.47</v>
      </c>
      <c r="Q76" t="s">
        <v>358</v>
      </c>
      <c r="R76" t="str">
        <f t="shared" si="9"/>
        <v xml:space="preserve">Il Griessenfirn si trova in Canton Obwalden. </v>
      </c>
      <c r="S76" t="str">
        <f t="shared" si="10"/>
        <v xml:space="preserve">Copre una superficie di 0.87 km2 ed ha una lunghezza di 1.65 km (Dati del 2010). </v>
      </c>
      <c r="T76" t="str">
        <f t="shared" si="11"/>
        <v xml:space="preserve">Nel 1973, il ghiacciaio presentava una superficie di 1.28 km2: la variazione di superficie relativa equivale al -32.47%. </v>
      </c>
      <c r="U76" t="s">
        <v>365</v>
      </c>
      <c r="V76" t="s">
        <v>319</v>
      </c>
      <c r="Z76" t="str">
        <f t="shared" si="14"/>
        <v xml:space="preserve">Il Griessenfirn si trova in Canton Obwalden. Copre una superficie di 0.87 km2 ed ha una lunghezza di 1.65 km (Dati del 2010). Nel 1973, il ghiacciaio presentava una superficie di 1.28 km2: la variazione di superficie relativa equivale al -32.47%.  </v>
      </c>
    </row>
    <row r="77" spans="1:26" x14ac:dyDescent="0.25">
      <c r="A77" s="6" t="s">
        <v>236</v>
      </c>
      <c r="B77" s="8" t="s">
        <v>48</v>
      </c>
      <c r="C77" s="8" t="s">
        <v>51</v>
      </c>
      <c r="D77" s="15"/>
      <c r="E77" s="14" t="s">
        <v>319</v>
      </c>
      <c r="F77" s="15" t="str">
        <f t="shared" si="12"/>
        <v xml:space="preserve">Il Griessenfirn si trova in Canton Uri. Copre una superficie di 0.41 km2 ed ha una lunghezza di 0.55 km (Dati del 2010). Nel 1973, il ghiacciaio presentava una superficie di 0.89 km2: la variazione di superficie relativa equivale al -53.77%.  </v>
      </c>
      <c r="G77" t="s">
        <v>353</v>
      </c>
      <c r="H77" s="18" t="s">
        <v>51</v>
      </c>
      <c r="I77" s="18" t="s">
        <v>338</v>
      </c>
      <c r="J77" t="str">
        <f t="shared" si="13"/>
        <v>Uri</v>
      </c>
      <c r="K77" s="18">
        <v>0.41</v>
      </c>
      <c r="L77" s="24">
        <v>0.55000000000000004</v>
      </c>
      <c r="M77" s="18">
        <v>2010</v>
      </c>
      <c r="N77" s="24">
        <v>0.89</v>
      </c>
      <c r="O77" s="24">
        <v>-53.77</v>
      </c>
      <c r="Q77" t="s">
        <v>358</v>
      </c>
      <c r="R77" t="str">
        <f t="shared" si="9"/>
        <v xml:space="preserve">Il Griessenfirn si trova in Canton Uri. </v>
      </c>
      <c r="S77" t="str">
        <f t="shared" si="10"/>
        <v xml:space="preserve">Copre una superficie di 0.41 km2 ed ha una lunghezza di 0.55 km (Dati del 2010). </v>
      </c>
      <c r="T77" t="str">
        <f t="shared" si="11"/>
        <v xml:space="preserve">Nel 1973, il ghiacciaio presentava una superficie di 0.89 km2: la variazione di superficie relativa equivale al -53.77%. </v>
      </c>
      <c r="U77" t="s">
        <v>365</v>
      </c>
      <c r="V77" t="s">
        <v>319</v>
      </c>
      <c r="Z77" t="str">
        <f t="shared" si="14"/>
        <v xml:space="preserve">Il Griessenfirn si trova in Canton Uri. Copre una superficie di 0.41 km2 ed ha una lunghezza di 0.55 km (Dati del 2010). Nel 1973, il ghiacciaio presentava una superficie di 0.89 km2: la variazione di superficie relativa equivale al -53.77%.  </v>
      </c>
    </row>
    <row r="78" spans="1:26" x14ac:dyDescent="0.25">
      <c r="A78" s="6" t="s">
        <v>237</v>
      </c>
      <c r="B78" s="7" t="s">
        <v>56</v>
      </c>
      <c r="C78" s="8" t="s">
        <v>56</v>
      </c>
      <c r="D78" s="15"/>
      <c r="E78" s="14" t="s">
        <v>319</v>
      </c>
      <c r="F78" s="15" t="str">
        <f t="shared" si="12"/>
        <v xml:space="preserve">Il Grosser Aletschgletscher si trova in Canton Vallese. É il più grande ghiacciaio svizzero per estensione: copre…opre una superficie di 78.38 km2 ed ha una lunghezza di 23.58 km (Dati del 2011). Nel 1973, il ghiacciaio presentava una superficie di 86.63 km2: la variazione di superficie relativa equivale al -9.52%.  </v>
      </c>
      <c r="G78" t="s">
        <v>353</v>
      </c>
      <c r="H78" s="19" t="s">
        <v>56</v>
      </c>
      <c r="I78" s="19" t="s">
        <v>335</v>
      </c>
      <c r="J78" t="str">
        <f t="shared" si="13"/>
        <v>Vallese</v>
      </c>
      <c r="K78" s="19">
        <v>78.38</v>
      </c>
      <c r="L78" s="25">
        <v>23.58</v>
      </c>
      <c r="M78" s="19">
        <v>2011</v>
      </c>
      <c r="N78" s="25">
        <v>86.63</v>
      </c>
      <c r="O78" s="25">
        <v>-9.52</v>
      </c>
      <c r="Q78" t="s">
        <v>360</v>
      </c>
      <c r="R78" t="str">
        <f t="shared" si="9"/>
        <v xml:space="preserve">Il Grosser Aletschgletscher si trova in Canton Vallese. </v>
      </c>
      <c r="S78" t="str">
        <f t="shared" si="10"/>
        <v xml:space="preserve">É il più grande ghiacciaio svizzero per estensione: copre…opre una superficie di 78.38 km2 ed ha una lunghezza di 23.58 km (Dati del 2011). </v>
      </c>
      <c r="T78" t="str">
        <f t="shared" si="11"/>
        <v xml:space="preserve">Nel 1973, il ghiacciaio presentava una superficie di 86.63 km2: la variazione di superficie relativa equivale al -9.52%. </v>
      </c>
      <c r="U78" t="s">
        <v>365</v>
      </c>
      <c r="V78" t="s">
        <v>319</v>
      </c>
      <c r="Z78" t="str">
        <f t="shared" si="14"/>
        <v xml:space="preserve">Il Grosser Aletschgletscher si trova in Canton Vallese. É il più grande ghiacciaio svizzero per estensione: copre…opre una superficie di 78.38 km2 ed ha una lunghezza di 23.58 km (Dati del 2011). Nel 1973, il ghiacciaio presentava una superficie di 86.63 km2: la variazione di superficie relativa equivale al -9.52%.  </v>
      </c>
    </row>
    <row r="79" spans="1:26" x14ac:dyDescent="0.25">
      <c r="A79" s="6" t="s">
        <v>238</v>
      </c>
      <c r="B79" s="7" t="s">
        <v>39</v>
      </c>
      <c r="C79" s="8" t="s">
        <v>39</v>
      </c>
      <c r="D79" s="15"/>
      <c r="E79" s="14" t="s">
        <v>319</v>
      </c>
      <c r="F79" s="15" t="str">
        <f t="shared" si="12"/>
        <v xml:space="preserve">Il Guggigletscher si trova in Canton Berna. Copre una superficie di 1.71 km2 ed ha una lunghezza di 1.84 km (Dati del 2011). Nel 1973, il ghiacciaio presentava una superficie di 1.98 km2: la variazione di superficie relativa equivale al -14%.  </v>
      </c>
      <c r="G79" t="s">
        <v>353</v>
      </c>
      <c r="H79" s="18" t="s">
        <v>39</v>
      </c>
      <c r="I79" s="18" t="s">
        <v>336</v>
      </c>
      <c r="J79" t="str">
        <f t="shared" si="13"/>
        <v>Berna</v>
      </c>
      <c r="K79" s="18">
        <v>1.71</v>
      </c>
      <c r="L79" s="24">
        <v>1.84</v>
      </c>
      <c r="M79" s="18">
        <v>2011</v>
      </c>
      <c r="N79" s="24">
        <v>1.98</v>
      </c>
      <c r="O79" s="24">
        <v>-14</v>
      </c>
      <c r="Q79" t="s">
        <v>358</v>
      </c>
      <c r="R79" t="str">
        <f t="shared" si="9"/>
        <v xml:space="preserve">Il Guggigletscher si trova in Canton Berna. </v>
      </c>
      <c r="S79" t="str">
        <f t="shared" si="10"/>
        <v xml:space="preserve">Copre una superficie di 1.71 km2 ed ha una lunghezza di 1.84 km (Dati del 2011). </v>
      </c>
      <c r="T79" t="str">
        <f t="shared" si="11"/>
        <v xml:space="preserve">Nel 1973, il ghiacciaio presentava una superficie di 1.98 km2: la variazione di superficie relativa equivale al -14%. </v>
      </c>
      <c r="U79" t="s">
        <v>365</v>
      </c>
      <c r="V79" t="s">
        <v>319</v>
      </c>
      <c r="Z79" t="str">
        <f t="shared" si="14"/>
        <v xml:space="preserve">Il Guggigletscher si trova in Canton Berna. Copre una superficie di 1.71 km2 ed ha una lunghezza di 1.84 km (Dati del 2011). Nel 1973, il ghiacciaio presentava una superficie di 1.98 km2: la variazione di superficie relativa equivale al -14%.  </v>
      </c>
    </row>
    <row r="80" spans="1:26" x14ac:dyDescent="0.25">
      <c r="A80" s="6" t="s">
        <v>239</v>
      </c>
      <c r="B80" s="7" t="s">
        <v>77</v>
      </c>
      <c r="C80" s="8" t="s">
        <v>77</v>
      </c>
      <c r="D80" s="15"/>
      <c r="E80" s="14" t="s">
        <v>319</v>
      </c>
      <c r="F80" s="15" t="str">
        <f t="shared" si="12"/>
        <v xml:space="preserve">L' Haut Glacier d'Arolla si trova in Canton Vallese. Copre una superficie di 3.46 km2 ed ha una lunghezza di 3.69 km (Dati del 2010). Nel 1973, il ghiacciaio presentava una superficie di 5.81 km2: la variazione di superficie relativa equivale al -40.46%.  </v>
      </c>
      <c r="G80" t="s">
        <v>351</v>
      </c>
      <c r="H80" s="21" t="s">
        <v>77</v>
      </c>
      <c r="I80" s="17" t="s">
        <v>335</v>
      </c>
      <c r="J80" t="str">
        <f t="shared" si="13"/>
        <v>Vallese</v>
      </c>
      <c r="K80" s="17">
        <v>3.46</v>
      </c>
      <c r="L80" s="23">
        <v>3.69</v>
      </c>
      <c r="M80" s="17">
        <v>2010</v>
      </c>
      <c r="N80" s="23">
        <v>5.81</v>
      </c>
      <c r="O80" s="23">
        <v>-40.46</v>
      </c>
      <c r="Q80" t="s">
        <v>358</v>
      </c>
      <c r="R80" t="str">
        <f t="shared" si="9"/>
        <v xml:space="preserve">L' Haut Glacier d'Arolla si trova in Canton Vallese. </v>
      </c>
      <c r="S80" t="str">
        <f t="shared" si="10"/>
        <v xml:space="preserve">Copre una superficie di 3.46 km2 ed ha una lunghezza di 3.69 km (Dati del 2010). </v>
      </c>
      <c r="T80" t="str">
        <f t="shared" si="11"/>
        <v xml:space="preserve">Nel 1973, il ghiacciaio presentava una superficie di 5.81 km2: la variazione di superficie relativa equivale al -40.46%. </v>
      </c>
      <c r="U80" t="s">
        <v>365</v>
      </c>
      <c r="V80" t="s">
        <v>319</v>
      </c>
      <c r="Z80" t="str">
        <f t="shared" si="14"/>
        <v xml:space="preserve">L' Haut Glacier d'Arolla si trova in Canton Vallese. Copre una superficie di 3.46 km2 ed ha una lunghezza di 3.69 km (Dati del 2010). Nel 1973, il ghiacciaio presentava una superficie di 5.81 km2: la variazione di superficie relativa equivale al -40.46%.  </v>
      </c>
    </row>
    <row r="81" spans="1:26" x14ac:dyDescent="0.25">
      <c r="A81" s="6" t="s">
        <v>240</v>
      </c>
      <c r="B81" s="7" t="s">
        <v>41</v>
      </c>
      <c r="C81" s="8" t="s">
        <v>41</v>
      </c>
      <c r="D81" s="15"/>
      <c r="E81" s="14" t="s">
        <v>319</v>
      </c>
      <c r="F81" s="15" t="str">
        <f t="shared" si="12"/>
        <v xml:space="preserve">L' Hengsterengletscher si trova in Canton Berna. Copre una superficie di 1.68 km2 ed ha una lunghezza di 2.56 km (Dati del 2009). Nel 1973, il ghiacciaio presentava una superficie di 1.87 km2: la variazione di superficie relativa equivale al -9.92%.  </v>
      </c>
      <c r="G81" t="s">
        <v>351</v>
      </c>
      <c r="H81" s="18" t="s">
        <v>41</v>
      </c>
      <c r="I81" s="18" t="s">
        <v>336</v>
      </c>
      <c r="J81" t="str">
        <f t="shared" si="13"/>
        <v>Berna</v>
      </c>
      <c r="K81" s="18">
        <v>1.68</v>
      </c>
      <c r="L81" s="24">
        <v>2.56</v>
      </c>
      <c r="M81" s="18">
        <v>2009</v>
      </c>
      <c r="N81" s="24">
        <v>1.87</v>
      </c>
      <c r="O81" s="24">
        <v>-9.92</v>
      </c>
      <c r="Q81" t="s">
        <v>358</v>
      </c>
      <c r="R81" t="str">
        <f t="shared" si="9"/>
        <v xml:space="preserve">L' Hengsterengletscher si trova in Canton Berna. </v>
      </c>
      <c r="S81" t="str">
        <f t="shared" si="10"/>
        <v xml:space="preserve">Copre una superficie di 1.68 km2 ed ha una lunghezza di 2.56 km (Dati del 2009). </v>
      </c>
      <c r="T81" t="str">
        <f t="shared" si="11"/>
        <v xml:space="preserve">Nel 1973, il ghiacciaio presentava una superficie di 1.87 km2: la variazione di superficie relativa equivale al -9.92%. </v>
      </c>
      <c r="U81" t="s">
        <v>365</v>
      </c>
      <c r="V81" t="s">
        <v>319</v>
      </c>
      <c r="Z81" t="str">
        <f t="shared" si="14"/>
        <v xml:space="preserve">L' Hengsterengletscher si trova in Canton Berna. Copre una superficie di 1.68 km2 ed ha una lunghezza di 2.56 km (Dati del 2009). Nel 1973, il ghiacciaio presentava una superficie di 1.87 km2: la variazione di superficie relativa equivale al -9.92%.  </v>
      </c>
    </row>
    <row r="82" spans="1:26" x14ac:dyDescent="0.25">
      <c r="A82" s="6" t="s">
        <v>241</v>
      </c>
      <c r="B82" s="8" t="s">
        <v>151</v>
      </c>
      <c r="C82" s="8" t="s">
        <v>151</v>
      </c>
      <c r="D82" s="15"/>
      <c r="E82" s="14" t="s">
        <v>319</v>
      </c>
      <c r="F82" s="15" t="str">
        <f t="shared" si="12"/>
        <v xml:space="preserve">L' Hinter Sulzgletscher si trova in Canton Glarona. Copre una superficie di 0.26 km2 ed ha una lunghezza di 0.96 km (Dati del 2010). Nel 1973, il ghiacciaio presentava una superficie di 0.2 km2: la variazione di superficie relativa equivale al 33.74%.  </v>
      </c>
      <c r="G82" t="s">
        <v>351</v>
      </c>
      <c r="H82" s="17" t="s">
        <v>327</v>
      </c>
      <c r="I82" s="17" t="s">
        <v>337</v>
      </c>
      <c r="J82" t="str">
        <f t="shared" si="13"/>
        <v>Glarona</v>
      </c>
      <c r="K82" s="17">
        <v>0.26</v>
      </c>
      <c r="L82" s="23">
        <v>0.96</v>
      </c>
      <c r="M82" s="17">
        <v>2010</v>
      </c>
      <c r="N82" s="23">
        <v>0.2</v>
      </c>
      <c r="O82" s="23">
        <v>33.74</v>
      </c>
      <c r="Q82" t="s">
        <v>358</v>
      </c>
      <c r="R82" t="str">
        <f t="shared" si="9"/>
        <v xml:space="preserve">L' Hinter Sulzgletscher si trova in Canton Glarona. </v>
      </c>
      <c r="S82" t="str">
        <f t="shared" si="10"/>
        <v xml:space="preserve">Copre una superficie di 0.26 km2 ed ha una lunghezza di 0.96 km (Dati del 2010). </v>
      </c>
      <c r="T82" t="str">
        <f t="shared" si="11"/>
        <v xml:space="preserve">Nel 1973, il ghiacciaio presentava una superficie di 0.2 km2: la variazione di superficie relativa equivale al 33.74%. </v>
      </c>
      <c r="U82" t="s">
        <v>365</v>
      </c>
      <c r="V82" t="s">
        <v>319</v>
      </c>
      <c r="Z82" t="str">
        <f t="shared" si="14"/>
        <v xml:space="preserve">L' Hinter Sulzgletscher si trova in Canton Glarona. Copre una superficie di 0.26 km2 ed ha una lunghezza di 0.96 km (Dati del 2010). Nel 1973, il ghiacciaio presentava una superficie di 0.2 km2: la variazione di superficie relativa equivale al 33.74%.  </v>
      </c>
    </row>
    <row r="83" spans="1:26" x14ac:dyDescent="0.25">
      <c r="A83" s="6" t="s">
        <v>244</v>
      </c>
      <c r="B83" s="7" t="s">
        <v>42</v>
      </c>
      <c r="C83" s="8" t="s">
        <v>42</v>
      </c>
      <c r="D83" s="15"/>
      <c r="E83" s="14" t="s">
        <v>319</v>
      </c>
      <c r="F83" s="15" t="str">
        <f t="shared" si="12"/>
        <v xml:space="preserve">L' Hohbalmgletscher si trova in Canton Vallese. Copre una superficie di 1.64 km2 ed ha una lunghezza di 2.52 km (Dati del 2009). Nel 1973, il ghiacciaio presentava una superficie di 1.97 km2: la variazione di superficie relativa equivale al -17.12%.  </v>
      </c>
      <c r="G83" t="s">
        <v>351</v>
      </c>
      <c r="H83" s="18" t="s">
        <v>42</v>
      </c>
      <c r="I83" s="18" t="s">
        <v>335</v>
      </c>
      <c r="J83" t="str">
        <f t="shared" si="13"/>
        <v>Vallese</v>
      </c>
      <c r="K83" s="18">
        <v>1.64</v>
      </c>
      <c r="L83" s="24">
        <v>2.52</v>
      </c>
      <c r="M83" s="18">
        <v>2009</v>
      </c>
      <c r="N83" s="24">
        <v>1.97</v>
      </c>
      <c r="O83" s="24">
        <v>-17.12</v>
      </c>
      <c r="Q83" t="s">
        <v>358</v>
      </c>
      <c r="R83" t="str">
        <f t="shared" si="9"/>
        <v xml:space="preserve">L' Hohbalmgletscher si trova in Canton Vallese. </v>
      </c>
      <c r="S83" t="str">
        <f t="shared" si="10"/>
        <v xml:space="preserve">Copre una superficie di 1.64 km2 ed ha una lunghezza di 2.52 km (Dati del 2009). </v>
      </c>
      <c r="T83" t="str">
        <f t="shared" si="11"/>
        <v xml:space="preserve">Nel 1973, il ghiacciaio presentava una superficie di 1.97 km2: la variazione di superficie relativa equivale al -17.12%. </v>
      </c>
      <c r="U83" t="s">
        <v>365</v>
      </c>
      <c r="V83" t="s">
        <v>319</v>
      </c>
      <c r="Z83" t="str">
        <f t="shared" si="14"/>
        <v xml:space="preserve">L' Hohbalmgletscher si trova in Canton Vallese. Copre una superficie di 1.64 km2 ed ha una lunghezza di 2.52 km (Dati del 2009). Nel 1973, il ghiacciaio presentava una superficie di 1.97 km2: la variazione di superficie relativa equivale al -17.12%.  </v>
      </c>
    </row>
    <row r="84" spans="1:26" x14ac:dyDescent="0.25">
      <c r="A84" s="6" t="s">
        <v>242</v>
      </c>
      <c r="B84" s="8" t="s">
        <v>243</v>
      </c>
      <c r="C84" s="8" t="s">
        <v>24</v>
      </c>
      <c r="D84" s="15"/>
      <c r="E84" s="14" t="s">
        <v>319</v>
      </c>
      <c r="F84" s="15" t="str">
        <f t="shared" si="12"/>
        <v xml:space="preserve">L' Hobärggletscher si trova in Canton Vallese. Copre una superficie di 3.2 km2 ed ha una lunghezza di 4.28 km (Dati del 2009). Nel 1973, il ghiacciaio presentava una superficie di 3.45 km2: la variazione di superficie relativa equivale al -7.06%.  </v>
      </c>
      <c r="G84" t="s">
        <v>351</v>
      </c>
      <c r="H84" s="17" t="s">
        <v>24</v>
      </c>
      <c r="I84" s="17" t="s">
        <v>335</v>
      </c>
      <c r="J84" t="str">
        <f t="shared" si="13"/>
        <v>Vallese</v>
      </c>
      <c r="K84" s="17">
        <v>3.2</v>
      </c>
      <c r="L84" s="23">
        <v>4.28</v>
      </c>
      <c r="M84" s="17">
        <v>2009</v>
      </c>
      <c r="N84" s="23">
        <v>3.45</v>
      </c>
      <c r="O84" s="23">
        <v>-7.06</v>
      </c>
      <c r="Q84" t="s">
        <v>358</v>
      </c>
      <c r="R84" t="str">
        <f t="shared" si="9"/>
        <v xml:space="preserve">L' Hobärggletscher si trova in Canton Vallese. </v>
      </c>
      <c r="S84" t="str">
        <f t="shared" si="10"/>
        <v xml:space="preserve">Copre una superficie di 3.2 km2 ed ha una lunghezza di 4.28 km (Dati del 2009). </v>
      </c>
      <c r="T84" t="str">
        <f t="shared" si="11"/>
        <v xml:space="preserve">Nel 1973, il ghiacciaio presentava una superficie di 3.45 km2: la variazione di superficie relativa equivale al -7.06%. </v>
      </c>
      <c r="U84" t="s">
        <v>365</v>
      </c>
      <c r="V84" t="s">
        <v>319</v>
      </c>
      <c r="Z84" t="str">
        <f t="shared" si="14"/>
        <v xml:space="preserve">L' Hobärggletscher si trova in Canton Vallese. Copre una superficie di 3.2 km2 ed ha una lunghezza di 4.28 km (Dati del 2009). Nel 1973, il ghiacciaio presentava una superficie di 3.45 km2: la variazione di superficie relativa equivale al -7.06%.  </v>
      </c>
    </row>
    <row r="85" spans="1:26" x14ac:dyDescent="0.25">
      <c r="A85" s="6" t="s">
        <v>245</v>
      </c>
      <c r="B85" s="7" t="s">
        <v>33</v>
      </c>
      <c r="C85" s="8" t="s">
        <v>33</v>
      </c>
      <c r="D85" s="15"/>
      <c r="E85" s="14" t="s">
        <v>319</v>
      </c>
      <c r="F85" s="15" t="str">
        <f t="shared" si="12"/>
        <v xml:space="preserve">L' Hohlaubgletscher si trova in Canton Vallese. Copre una superficie di 2.11 km2 ed ha una lunghezza di 3.65 km (Dati del 2009). Nel 1973, il ghiacciaio presentava una superficie di 2.39 km2: la variazione di superficie relativa equivale al -12.06%.  </v>
      </c>
      <c r="G85" t="s">
        <v>351</v>
      </c>
      <c r="H85" s="18" t="s">
        <v>33</v>
      </c>
      <c r="I85" s="18" t="s">
        <v>335</v>
      </c>
      <c r="J85" t="str">
        <f t="shared" si="13"/>
        <v>Vallese</v>
      </c>
      <c r="K85" s="18">
        <v>2.11</v>
      </c>
      <c r="L85" s="24">
        <v>3.65</v>
      </c>
      <c r="M85" s="18">
        <v>2009</v>
      </c>
      <c r="N85" s="24">
        <v>2.39</v>
      </c>
      <c r="O85" s="24">
        <v>-12.06</v>
      </c>
      <c r="Q85" t="s">
        <v>358</v>
      </c>
      <c r="R85" t="str">
        <f t="shared" si="9"/>
        <v xml:space="preserve">L' Hohlaubgletscher si trova in Canton Vallese. </v>
      </c>
      <c r="S85" t="str">
        <f t="shared" si="10"/>
        <v xml:space="preserve">Copre una superficie di 2.11 km2 ed ha una lunghezza di 3.65 km (Dati del 2009). </v>
      </c>
      <c r="T85" t="str">
        <f t="shared" si="11"/>
        <v xml:space="preserve">Nel 1973, il ghiacciaio presentava una superficie di 2.39 km2: la variazione di superficie relativa equivale al -12.06%. </v>
      </c>
      <c r="U85" t="s">
        <v>365</v>
      </c>
      <c r="V85" t="s">
        <v>319</v>
      </c>
      <c r="Z85" t="str">
        <f t="shared" si="14"/>
        <v xml:space="preserve">L' Hohlaubgletscher si trova in Canton Vallese. Copre una superficie di 2.11 km2 ed ha una lunghezza di 3.65 km (Dati del 2009). Nel 1973, il ghiacciaio presentava una superficie di 2.39 km2: la variazione di superficie relativa equivale al -12.06%.  </v>
      </c>
    </row>
    <row r="86" spans="1:26" x14ac:dyDescent="0.25">
      <c r="A86" s="6" t="s">
        <v>246</v>
      </c>
      <c r="B86" s="7" t="s">
        <v>19</v>
      </c>
      <c r="C86" s="8" t="s">
        <v>19</v>
      </c>
      <c r="D86" s="15"/>
      <c r="E86" s="14" t="s">
        <v>319</v>
      </c>
      <c r="F86" s="15" t="str">
        <f t="shared" si="12"/>
        <v xml:space="preserve">L' Hohlichtgletscher si trova in Canton Vallese. Copre una superficie di 4.36 km2 ed ha una lunghezza di 4.3 km (Dati del 2010). Nel 1973, il ghiacciaio presentava una superficie di 5.51 km2: la variazione di superficie relativa equivale al -20.89%.  </v>
      </c>
      <c r="G86" t="s">
        <v>351</v>
      </c>
      <c r="H86" s="17" t="s">
        <v>19</v>
      </c>
      <c r="I86" s="17" t="s">
        <v>335</v>
      </c>
      <c r="J86" t="str">
        <f t="shared" si="13"/>
        <v>Vallese</v>
      </c>
      <c r="K86" s="17">
        <v>4.3600000000000003</v>
      </c>
      <c r="L86" s="23">
        <v>4.3</v>
      </c>
      <c r="M86" s="17">
        <v>2010</v>
      </c>
      <c r="N86" s="23">
        <v>5.51</v>
      </c>
      <c r="O86" s="23">
        <v>-20.89</v>
      </c>
      <c r="Q86" t="s">
        <v>358</v>
      </c>
      <c r="R86" t="str">
        <f t="shared" si="9"/>
        <v xml:space="preserve">L' Hohlichtgletscher si trova in Canton Vallese. </v>
      </c>
      <c r="S86" t="str">
        <f t="shared" si="10"/>
        <v xml:space="preserve">Copre una superficie di 4.36 km2 ed ha una lunghezza di 4.3 km (Dati del 2010). </v>
      </c>
      <c r="T86" t="str">
        <f t="shared" si="11"/>
        <v xml:space="preserve">Nel 1973, il ghiacciaio presentava una superficie di 5.51 km2: la variazione di superficie relativa equivale al -20.89%. </v>
      </c>
      <c r="U86" t="s">
        <v>365</v>
      </c>
      <c r="V86" t="s">
        <v>319</v>
      </c>
      <c r="Z86" t="str">
        <f t="shared" si="14"/>
        <v xml:space="preserve">L' Hohlichtgletscher si trova in Canton Vallese. Copre una superficie di 4.36 km2 ed ha una lunghezza di 4.3 km (Dati del 2010). Nel 1973, il ghiacciaio presentava una superficie di 5.51 km2: la variazione di superficie relativa equivale al -20.89%.  </v>
      </c>
    </row>
    <row r="87" spans="1:26" x14ac:dyDescent="0.25">
      <c r="A87" s="6" t="s">
        <v>247</v>
      </c>
      <c r="B87" s="7" t="s">
        <v>120</v>
      </c>
      <c r="C87" s="8" t="s">
        <v>120</v>
      </c>
      <c r="D87" s="15"/>
      <c r="E87" s="14" t="s">
        <v>319</v>
      </c>
      <c r="F87" s="15" t="str">
        <f t="shared" si="12"/>
        <v xml:space="preserve">L' Hohwänggletscher si trova in Canton Vallese. Copre una superficie di 2.15 km2 ed ha una lunghezza di 2.53 km (Dati del 2010). Nel 1973, il ghiacciaio presentava una superficie di 2.54 km2: la variazione di superficie relativa equivale al -15.47%.  </v>
      </c>
      <c r="G87" t="s">
        <v>351</v>
      </c>
      <c r="H87" s="18" t="s">
        <v>120</v>
      </c>
      <c r="I87" s="18" t="s">
        <v>335</v>
      </c>
      <c r="J87" t="str">
        <f t="shared" si="13"/>
        <v>Vallese</v>
      </c>
      <c r="K87" s="18">
        <v>2.15</v>
      </c>
      <c r="L87" s="24">
        <v>2.5299999999999998</v>
      </c>
      <c r="M87" s="18">
        <v>2010</v>
      </c>
      <c r="N87" s="24">
        <v>2.54</v>
      </c>
      <c r="O87" s="24">
        <v>-15.47</v>
      </c>
      <c r="Q87" t="s">
        <v>358</v>
      </c>
      <c r="R87" t="str">
        <f t="shared" si="9"/>
        <v xml:space="preserve">L' Hohwänggletscher si trova in Canton Vallese. </v>
      </c>
      <c r="S87" t="str">
        <f t="shared" si="10"/>
        <v xml:space="preserve">Copre una superficie di 2.15 km2 ed ha una lunghezza di 2.53 km (Dati del 2010). </v>
      </c>
      <c r="T87" t="str">
        <f t="shared" si="11"/>
        <v xml:space="preserve">Nel 1973, il ghiacciaio presentava una superficie di 2.54 km2: la variazione di superficie relativa equivale al -15.47%. </v>
      </c>
      <c r="U87" t="s">
        <v>365</v>
      </c>
      <c r="V87" t="s">
        <v>319</v>
      </c>
      <c r="Z87" t="str">
        <f t="shared" si="14"/>
        <v xml:space="preserve">L' Hohwänggletscher si trova in Canton Vallese. Copre una superficie di 2.15 km2 ed ha una lunghezza di 2.53 km (Dati del 2010). Nel 1973, il ghiacciaio presentava una superficie di 2.54 km2: la variazione di superficie relativa equivale al -15.47%.  </v>
      </c>
    </row>
    <row r="88" spans="1:26" x14ac:dyDescent="0.25">
      <c r="A88" s="6" t="s">
        <v>248</v>
      </c>
      <c r="B88" s="7" t="s">
        <v>60</v>
      </c>
      <c r="C88" s="8" t="s">
        <v>60</v>
      </c>
      <c r="D88" s="15"/>
      <c r="E88" s="14" t="s">
        <v>319</v>
      </c>
      <c r="F88" s="15" t="str">
        <f t="shared" si="12"/>
        <v xml:space="preserve">L' Hüfifirn si trova in Canton Uri. Copre una superficie di 12.72 km2 ed ha una lunghezza di 7.15 km (Dati del 2010). Nel 1973, il ghiacciaio presentava una superficie di 13.77 km2: la variazione di superficie relativa equivale al -7.6%.  </v>
      </c>
      <c r="G88" t="s">
        <v>351</v>
      </c>
      <c r="H88" s="17" t="s">
        <v>60</v>
      </c>
      <c r="I88" s="17" t="s">
        <v>338</v>
      </c>
      <c r="J88" t="str">
        <f t="shared" si="13"/>
        <v>Uri</v>
      </c>
      <c r="K88" s="17">
        <v>12.72</v>
      </c>
      <c r="L88" s="23">
        <v>7.15</v>
      </c>
      <c r="M88" s="17">
        <v>2010</v>
      </c>
      <c r="N88" s="23">
        <v>13.77</v>
      </c>
      <c r="O88" s="23">
        <v>-7.6</v>
      </c>
      <c r="Q88" t="s">
        <v>358</v>
      </c>
      <c r="R88" t="str">
        <f t="shared" si="9"/>
        <v xml:space="preserve">L' Hüfifirn si trova in Canton Uri. </v>
      </c>
      <c r="S88" t="str">
        <f t="shared" si="10"/>
        <v xml:space="preserve">Copre una superficie di 12.72 km2 ed ha una lunghezza di 7.15 km (Dati del 2010). </v>
      </c>
      <c r="T88" t="str">
        <f t="shared" si="11"/>
        <v xml:space="preserve">Nel 1973, il ghiacciaio presentava una superficie di 13.77 km2: la variazione di superficie relativa equivale al -7.6%. </v>
      </c>
      <c r="U88" t="s">
        <v>365</v>
      </c>
      <c r="V88" t="s">
        <v>319</v>
      </c>
      <c r="Z88" t="str">
        <f t="shared" si="14"/>
        <v xml:space="preserve">L' Hüfifirn si trova in Canton Uri. Copre una superficie di 12.72 km2 ed ha una lunghezza di 7.15 km (Dati del 2010). Nel 1973, il ghiacciaio presentava una superficie di 13.77 km2: la variazione di superficie relativa equivale al -7.6%.  </v>
      </c>
    </row>
    <row r="89" spans="1:26" x14ac:dyDescent="0.25">
      <c r="A89" s="6" t="s">
        <v>249</v>
      </c>
      <c r="B89" s="7" t="s">
        <v>44</v>
      </c>
      <c r="C89" s="8" t="s">
        <v>44</v>
      </c>
      <c r="D89" s="15"/>
      <c r="E89" s="14" t="s">
        <v>319</v>
      </c>
      <c r="F89" s="15" t="str">
        <f t="shared" si="12"/>
        <v xml:space="preserve">Il Kaltwassergletscher si trova in Canton Vallese. Copre una superficie di 1.49 km2 ed ha una lunghezza di 1.89 km (Dati del 2011). Nel 1973, il ghiacciaio presentava una superficie di 2.01 km2: la variazione di superficie relativa equivale al -26%.  </v>
      </c>
      <c r="G89" t="s">
        <v>353</v>
      </c>
      <c r="H89" s="18" t="s">
        <v>44</v>
      </c>
      <c r="I89" s="18" t="s">
        <v>335</v>
      </c>
      <c r="J89" t="str">
        <f t="shared" si="13"/>
        <v>Vallese</v>
      </c>
      <c r="K89" s="18">
        <v>1.49</v>
      </c>
      <c r="L89" s="24">
        <v>1.89</v>
      </c>
      <c r="M89" s="18">
        <v>2011</v>
      </c>
      <c r="N89" s="24">
        <v>2.0099999999999998</v>
      </c>
      <c r="O89" s="24">
        <v>-26</v>
      </c>
      <c r="Q89" t="s">
        <v>358</v>
      </c>
      <c r="R89" t="str">
        <f t="shared" si="9"/>
        <v xml:space="preserve">Il Kaltwassergletscher si trova in Canton Vallese. </v>
      </c>
      <c r="S89" t="str">
        <f t="shared" si="10"/>
        <v xml:space="preserve">Copre una superficie di 1.49 km2 ed ha una lunghezza di 1.89 km (Dati del 2011). </v>
      </c>
      <c r="T89" t="str">
        <f t="shared" si="11"/>
        <v xml:space="preserve">Nel 1973, il ghiacciaio presentava una superficie di 2.01 km2: la variazione di superficie relativa equivale al -26%. </v>
      </c>
      <c r="U89" t="s">
        <v>365</v>
      </c>
      <c r="V89" t="s">
        <v>319</v>
      </c>
      <c r="Z89" t="str">
        <f t="shared" si="14"/>
        <v xml:space="preserve">Il Kaltwassergletscher si trova in Canton Vallese. Copre una superficie di 1.49 km2 ed ha una lunghezza di 1.89 km (Dati del 2011). Nel 1973, il ghiacciaio presentava una superficie di 2.01 km2: la variazione di superficie relativa equivale al -26%.  </v>
      </c>
    </row>
    <row r="90" spans="1:26" x14ac:dyDescent="0.25">
      <c r="A90" s="6" t="s">
        <v>250</v>
      </c>
      <c r="B90" s="7" t="s">
        <v>105</v>
      </c>
      <c r="C90" s="8" t="s">
        <v>105</v>
      </c>
      <c r="D90" s="15"/>
      <c r="E90" s="14" t="s">
        <v>319</v>
      </c>
      <c r="F90" s="15" t="str">
        <f t="shared" si="12"/>
        <v xml:space="preserve">Il Lämmerengletscher si trova in Canton Vallese. Copre una superficie di 0.61 km2 ed ha una lunghezza di 1.15 km (Dati del 2010). Nel 1973, il ghiacciaio presentava una superficie di 0.79 km2: la variazione di superficie relativa equivale al -22.72%.  </v>
      </c>
      <c r="G90" t="s">
        <v>353</v>
      </c>
      <c r="H90" s="18" t="s">
        <v>105</v>
      </c>
      <c r="I90" s="18" t="s">
        <v>335</v>
      </c>
      <c r="J90" t="str">
        <f t="shared" si="13"/>
        <v>Vallese</v>
      </c>
      <c r="K90" s="18">
        <v>0.61</v>
      </c>
      <c r="L90" s="24">
        <v>1.1499999999999999</v>
      </c>
      <c r="M90" s="18">
        <v>2010</v>
      </c>
      <c r="N90" s="24">
        <v>0.79</v>
      </c>
      <c r="O90" s="24">
        <v>-22.72</v>
      </c>
      <c r="Q90" t="s">
        <v>358</v>
      </c>
      <c r="R90" t="str">
        <f t="shared" si="9"/>
        <v xml:space="preserve">Il Lämmerengletscher si trova in Canton Vallese. </v>
      </c>
      <c r="S90" t="str">
        <f t="shared" si="10"/>
        <v xml:space="preserve">Copre una superficie di 0.61 km2 ed ha una lunghezza di 1.15 km (Dati del 2010). </v>
      </c>
      <c r="T90" t="str">
        <f t="shared" si="11"/>
        <v xml:space="preserve">Nel 1973, il ghiacciaio presentava una superficie di 0.79 km2: la variazione di superficie relativa equivale al -22.72%. </v>
      </c>
      <c r="U90" t="s">
        <v>365</v>
      </c>
      <c r="V90" t="s">
        <v>319</v>
      </c>
      <c r="Z90" t="str">
        <f t="shared" si="14"/>
        <v xml:space="preserve">Il Lämmerengletscher si trova in Canton Vallese. Copre una superficie di 0.61 km2 ed ha una lunghezza di 1.15 km (Dati del 2010). Nel 1973, il ghiacciaio presentava una superficie di 0.79 km2: la variazione di superficie relativa equivale al -22.72%.  </v>
      </c>
    </row>
    <row r="91" spans="1:26" x14ac:dyDescent="0.25">
      <c r="A91" s="6" t="s">
        <v>251</v>
      </c>
      <c r="B91" s="7" t="s">
        <v>9</v>
      </c>
      <c r="C91" s="8" t="s">
        <v>9</v>
      </c>
      <c r="D91" s="15"/>
      <c r="E91" s="14" t="s">
        <v>319</v>
      </c>
      <c r="F91" s="15" t="str">
        <f t="shared" si="12"/>
        <v>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v>
      </c>
      <c r="G91" t="s">
        <v>353</v>
      </c>
      <c r="H91" s="17" t="s">
        <v>9</v>
      </c>
      <c r="I91" s="17" t="s">
        <v>335</v>
      </c>
      <c r="J91" t="str">
        <f t="shared" si="13"/>
        <v>Vallese</v>
      </c>
      <c r="K91" s="17">
        <v>8.27</v>
      </c>
      <c r="L91" s="23">
        <v>6.39</v>
      </c>
      <c r="M91" s="17">
        <v>2011</v>
      </c>
      <c r="N91" s="23">
        <v>9.52</v>
      </c>
      <c r="O91" s="23">
        <v>-13.18</v>
      </c>
      <c r="Q91" t="s">
        <v>358</v>
      </c>
      <c r="R91" t="str">
        <f t="shared" si="9"/>
        <v xml:space="preserve">Il Langgletscher si trova in Canton Vallese. </v>
      </c>
      <c r="S91" t="str">
        <f t="shared" si="10"/>
        <v xml:space="preserve">Copre una superficie di 8.27 km2 ed ha una lunghezza di 6.39 km (Dati del 2011). </v>
      </c>
      <c r="T91" t="str">
        <f t="shared" si="11"/>
        <v xml:space="preserve">Nel 1973, il ghiacciaio presentava una superficie di 9.52 km2: la variazione di superficie relativa equivale al -13.18%. </v>
      </c>
      <c r="U91" t="s">
        <v>369</v>
      </c>
      <c r="V91" t="s">
        <v>319</v>
      </c>
      <c r="Z91" t="str">
        <f t="shared" si="14"/>
        <v>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v>
      </c>
    </row>
    <row r="92" spans="1:26" x14ac:dyDescent="0.25">
      <c r="A92" s="6" t="s">
        <v>252</v>
      </c>
      <c r="B92" s="7" t="s">
        <v>100</v>
      </c>
      <c r="C92" s="8" t="s">
        <v>100</v>
      </c>
      <c r="D92" s="15"/>
      <c r="E92" s="14" t="s">
        <v>319</v>
      </c>
      <c r="F92" s="15" t="str">
        <f t="shared" si="12"/>
        <v xml:space="preserve">Il Läntagletscher si trova in Canton Grigioni. Copre una superficie di 0.82 km2 ed ha una lunghezza di 2.3 km (Dati del 2009). Nel 1973, il ghiacciaio presentava una superficie di 1.4 km2: la variazione di superficie relativa equivale al -41.5%.  </v>
      </c>
      <c r="G92" t="s">
        <v>353</v>
      </c>
      <c r="H92" s="18" t="s">
        <v>100</v>
      </c>
      <c r="I92" s="18" t="s">
        <v>342</v>
      </c>
      <c r="J92" t="str">
        <f t="shared" si="13"/>
        <v>Grigioni</v>
      </c>
      <c r="K92" s="18">
        <v>0.82</v>
      </c>
      <c r="L92" s="24">
        <v>2.2999999999999998</v>
      </c>
      <c r="M92" s="18">
        <v>2009</v>
      </c>
      <c r="N92" s="24">
        <v>1.4</v>
      </c>
      <c r="O92" s="24">
        <v>-41.5</v>
      </c>
      <c r="Q92" t="s">
        <v>358</v>
      </c>
      <c r="R92" t="str">
        <f t="shared" si="9"/>
        <v xml:space="preserve">Il Läntagletscher si trova in Canton Grigioni. </v>
      </c>
      <c r="S92" t="str">
        <f t="shared" si="10"/>
        <v xml:space="preserve">Copre una superficie di 0.82 km2 ed ha una lunghezza di 2.3 km (Dati del 2009). </v>
      </c>
      <c r="T92" t="str">
        <f t="shared" si="11"/>
        <v xml:space="preserve">Nel 1973, il ghiacciaio presentava una superficie di 1.4 km2: la variazione di superficie relativa equivale al -41.5%. </v>
      </c>
      <c r="U92" t="s">
        <v>365</v>
      </c>
      <c r="V92" t="s">
        <v>319</v>
      </c>
      <c r="Z92" t="str">
        <f t="shared" si="14"/>
        <v xml:space="preserve">Il Läntagletscher si trova in Canton Grigioni. Copre una superficie di 0.82 km2 ed ha una lunghezza di 2.3 km (Dati del 2009). Nel 1973, il ghiacciaio presentava una superficie di 1.4 km2: la variazione di superficie relativa equivale al -41.5%.  </v>
      </c>
    </row>
    <row r="93" spans="1:26" x14ac:dyDescent="0.25">
      <c r="A93" s="6" t="s">
        <v>253</v>
      </c>
      <c r="B93" s="7" t="s">
        <v>129</v>
      </c>
      <c r="C93" s="8" t="s">
        <v>129</v>
      </c>
      <c r="D93" s="15"/>
      <c r="E93" s="14" t="s">
        <v>319</v>
      </c>
      <c r="F93" s="15" t="str">
        <f t="shared" si="12"/>
        <v xml:space="preserve">Il Limmerenfirn si trova in Canton Glarona. Copre una superficie di 1.89 km2 ed ha una lunghezza di 3.13 km (Dati del 2010). Nel 1973, il ghiacciaio presentava una superficie di 2.35 km2: la variazione di superficie relativa equivale al -19.41%.  </v>
      </c>
      <c r="G93" t="s">
        <v>353</v>
      </c>
      <c r="H93" s="17" t="s">
        <v>129</v>
      </c>
      <c r="I93" s="17" t="s">
        <v>337</v>
      </c>
      <c r="J93" t="str">
        <f t="shared" si="13"/>
        <v>Glarona</v>
      </c>
      <c r="K93" s="17">
        <v>1.89</v>
      </c>
      <c r="L93" s="23">
        <v>3.13</v>
      </c>
      <c r="M93" s="17">
        <v>2010</v>
      </c>
      <c r="N93" s="23">
        <v>2.35</v>
      </c>
      <c r="O93" s="23">
        <v>-19.41</v>
      </c>
      <c r="Q93" t="s">
        <v>358</v>
      </c>
      <c r="R93" t="str">
        <f t="shared" si="9"/>
        <v xml:space="preserve">Il Limmerenfirn si trova in Canton Glarona. </v>
      </c>
      <c r="S93" t="str">
        <f t="shared" si="10"/>
        <v xml:space="preserve">Copre una superficie di 1.89 km2 ed ha una lunghezza di 3.13 km (Dati del 2010). </v>
      </c>
      <c r="T93" t="str">
        <f t="shared" si="11"/>
        <v xml:space="preserve">Nel 1973, il ghiacciaio presentava una superficie di 2.35 km2: la variazione di superficie relativa equivale al -19.41%. </v>
      </c>
      <c r="U93" t="s">
        <v>365</v>
      </c>
      <c r="V93" t="s">
        <v>319</v>
      </c>
      <c r="Z93" t="str">
        <f t="shared" si="14"/>
        <v xml:space="preserve">Il Limmerenfirn si trova in Canton Glarona. Copre una superficie di 1.89 km2 ed ha una lunghezza di 3.13 km (Dati del 2010). Nel 1973, il ghiacciaio presentava una superficie di 2.35 km2: la variazione di superficie relativa equivale al -19.41%.  </v>
      </c>
    </row>
    <row r="94" spans="1:26" x14ac:dyDescent="0.25">
      <c r="A94" s="6" t="s">
        <v>254</v>
      </c>
      <c r="B94" s="7" t="s">
        <v>18</v>
      </c>
      <c r="C94" s="8" t="s">
        <v>18</v>
      </c>
      <c r="D94" s="15"/>
      <c r="E94" s="14" t="s">
        <v>319</v>
      </c>
      <c r="F94" s="15" t="str">
        <f t="shared" si="12"/>
        <v xml:space="preserve">Il Mellichgletscher si trova in Canton Vallese. Copre una superficie di 4.69 km2 ed ha una lunghezza di 3.11 km (Dati del 2009). Nel 1973, il ghiacciaio presentava una superficie di 5.32 km2: la variazione di superficie relativa equivale al -11.79%.  </v>
      </c>
      <c r="G94" t="s">
        <v>353</v>
      </c>
      <c r="H94" s="18" t="s">
        <v>18</v>
      </c>
      <c r="I94" s="18" t="s">
        <v>335</v>
      </c>
      <c r="J94" t="str">
        <f t="shared" si="13"/>
        <v>Vallese</v>
      </c>
      <c r="K94" s="18">
        <v>4.6900000000000004</v>
      </c>
      <c r="L94" s="24">
        <v>3.11</v>
      </c>
      <c r="M94" s="18">
        <v>2009</v>
      </c>
      <c r="N94" s="24">
        <v>5.32</v>
      </c>
      <c r="O94" s="24">
        <v>-11.79</v>
      </c>
      <c r="Q94" t="s">
        <v>358</v>
      </c>
      <c r="R94" t="str">
        <f t="shared" si="9"/>
        <v xml:space="preserve">Il Mellichgletscher si trova in Canton Vallese. </v>
      </c>
      <c r="S94" t="str">
        <f t="shared" si="10"/>
        <v xml:space="preserve">Copre una superficie di 4.69 km2 ed ha una lunghezza di 3.11 km (Dati del 2009). </v>
      </c>
      <c r="T94" t="str">
        <f t="shared" si="11"/>
        <v xml:space="preserve">Nel 1973, il ghiacciaio presentava una superficie di 5.32 km2: la variazione di superficie relativa equivale al -11.79%. </v>
      </c>
      <c r="U94" t="s">
        <v>365</v>
      </c>
      <c r="V94" t="s">
        <v>319</v>
      </c>
      <c r="Z94" t="str">
        <f t="shared" si="14"/>
        <v xml:space="preserve">Il Mellichgletscher si trova in Canton Vallese. Copre una superficie di 4.69 km2 ed ha una lunghezza di 3.11 km (Dati del 2009). Nel 1973, il ghiacciaio presentava una superficie di 5.32 km2: la variazione di superficie relativa equivale al -11.79%.  </v>
      </c>
    </row>
    <row r="95" spans="1:26" x14ac:dyDescent="0.25">
      <c r="A95" s="6" t="s">
        <v>255</v>
      </c>
      <c r="B95" s="7" t="s">
        <v>30</v>
      </c>
      <c r="C95" s="8" t="s">
        <v>30</v>
      </c>
      <c r="D95" s="15"/>
      <c r="E95" s="14" t="s">
        <v>319</v>
      </c>
      <c r="F95" s="15" t="str">
        <f t="shared" si="12"/>
        <v xml:space="preserve">Il Minstigergletscher si trova in Canton Vallese. Copre una superficie di 2.25 km2 ed ha una lunghezza di 3.11 km (Dati del 2009). Nel 1973, il ghiacciaio presentava una superficie di 2.83 km2: la variazione di superficie relativa equivale al -20.41%.  </v>
      </c>
      <c r="G95" t="s">
        <v>353</v>
      </c>
      <c r="H95" s="17" t="s">
        <v>30</v>
      </c>
      <c r="I95" s="17" t="s">
        <v>335</v>
      </c>
      <c r="J95" t="str">
        <f t="shared" si="13"/>
        <v>Vallese</v>
      </c>
      <c r="K95" s="17">
        <v>2.25</v>
      </c>
      <c r="L95" s="23">
        <v>3.11</v>
      </c>
      <c r="M95" s="17">
        <v>2009</v>
      </c>
      <c r="N95" s="23">
        <v>2.83</v>
      </c>
      <c r="O95" s="23">
        <v>-20.41</v>
      </c>
      <c r="Q95" t="s">
        <v>358</v>
      </c>
      <c r="R95" t="str">
        <f t="shared" si="9"/>
        <v xml:space="preserve">Il Minstigergletscher si trova in Canton Vallese. </v>
      </c>
      <c r="S95" t="str">
        <f t="shared" si="10"/>
        <v xml:space="preserve">Copre una superficie di 2.25 km2 ed ha una lunghezza di 3.11 km (Dati del 2009). </v>
      </c>
      <c r="T95" t="str">
        <f t="shared" si="11"/>
        <v xml:space="preserve">Nel 1973, il ghiacciaio presentava una superficie di 2.83 km2: la variazione di superficie relativa equivale al -20.41%. </v>
      </c>
      <c r="U95" t="s">
        <v>365</v>
      </c>
      <c r="V95" t="s">
        <v>319</v>
      </c>
      <c r="Z95" t="str">
        <f t="shared" si="14"/>
        <v xml:space="preserve">Il Minstigergletscher si trova in Canton Vallese. Copre una superficie di 2.25 km2 ed ha una lunghezza di 3.11 km (Dati del 2009). Nel 1973, il ghiacciaio presentava una superficie di 2.83 km2: la variazione di superficie relativa equivale al -20.41%.  </v>
      </c>
    </row>
    <row r="96" spans="1:26" x14ac:dyDescent="0.25">
      <c r="A96" s="6" t="s">
        <v>256</v>
      </c>
      <c r="B96" s="7" t="s">
        <v>12</v>
      </c>
      <c r="C96" s="8" t="s">
        <v>12</v>
      </c>
      <c r="D96" s="15"/>
      <c r="E96" s="14" t="s">
        <v>319</v>
      </c>
      <c r="F96" s="15" t="str">
        <f t="shared" si="12"/>
        <v xml:space="preserve">Il Mittelaletschgletscher si trova in Canton Vallese. Copre una superficie di 6.86 km2 ed ha una lunghezza di 5.33 km (Dati del 2011). Nel 1973, il ghiacciaio presentava una superficie di 8.31 km2: la variazione di superficie relativa equivale al -17.49%.  </v>
      </c>
      <c r="G96" t="s">
        <v>353</v>
      </c>
      <c r="H96" s="18" t="s">
        <v>12</v>
      </c>
      <c r="I96" s="18" t="s">
        <v>335</v>
      </c>
      <c r="J96" t="str">
        <f t="shared" si="13"/>
        <v>Vallese</v>
      </c>
      <c r="K96" s="18">
        <v>6.86</v>
      </c>
      <c r="L96" s="24">
        <v>5.33</v>
      </c>
      <c r="M96" s="18">
        <v>2011</v>
      </c>
      <c r="N96" s="24">
        <v>8.31</v>
      </c>
      <c r="O96" s="24">
        <v>-17.489999999999998</v>
      </c>
      <c r="Q96" t="s">
        <v>358</v>
      </c>
      <c r="R96" t="str">
        <f t="shared" si="9"/>
        <v xml:space="preserve">Il Mittelaletschgletscher si trova in Canton Vallese. </v>
      </c>
      <c r="S96" t="str">
        <f t="shared" si="10"/>
        <v xml:space="preserve">Copre una superficie di 6.86 km2 ed ha una lunghezza di 5.33 km (Dati del 2011). </v>
      </c>
      <c r="T96" t="str">
        <f t="shared" si="11"/>
        <v xml:space="preserve">Nel 1973, il ghiacciaio presentava una superficie di 8.31 km2: la variazione di superficie relativa equivale al -17.49%. </v>
      </c>
      <c r="U96" t="s">
        <v>365</v>
      </c>
      <c r="V96" t="s">
        <v>319</v>
      </c>
      <c r="Z96" t="str">
        <f t="shared" si="14"/>
        <v xml:space="preserve">Il Mittelaletschgletscher si trova in Canton Vallese. Copre una superficie di 6.86 km2 ed ha una lunghezza di 5.33 km (Dati del 2011). Nel 1973, il ghiacciaio presentava una superficie di 8.31 km2: la variazione di superficie relativa equivale al -17.49%.  </v>
      </c>
    </row>
    <row r="97" spans="1:26" x14ac:dyDescent="0.25">
      <c r="A97" s="6" t="s">
        <v>257</v>
      </c>
      <c r="B97" s="7" t="s">
        <v>52</v>
      </c>
      <c r="C97" s="8" t="s">
        <v>52</v>
      </c>
      <c r="D97" s="15"/>
      <c r="E97" s="14" t="s">
        <v>319</v>
      </c>
      <c r="F97" s="15" t="str">
        <f t="shared" si="12"/>
        <v xml:space="preserve">Il Muttgletscher si trova in Canton Vallese. Copre una superficie di 0.37 km2 ed ha una lunghezza di 1.01 km (Dati del 2009). Nel 1973, il ghiacciaio presentava una superficie di 0.57 km2: la variazione di superficie relativa equivale al -35.76%.  </v>
      </c>
      <c r="G97" t="s">
        <v>353</v>
      </c>
      <c r="H97" s="17" t="s">
        <v>52</v>
      </c>
      <c r="I97" s="17" t="s">
        <v>335</v>
      </c>
      <c r="J97" t="str">
        <f t="shared" si="13"/>
        <v>Vallese</v>
      </c>
      <c r="K97" s="17">
        <v>0.37</v>
      </c>
      <c r="L97" s="23">
        <v>1.01</v>
      </c>
      <c r="M97" s="17">
        <v>2009</v>
      </c>
      <c r="N97" s="23">
        <v>0.56999999999999995</v>
      </c>
      <c r="O97" s="23">
        <v>-35.76</v>
      </c>
      <c r="Q97" t="s">
        <v>358</v>
      </c>
      <c r="R97" t="str">
        <f t="shared" si="9"/>
        <v xml:space="preserve">Il Muttgletscher si trova in Canton Vallese. </v>
      </c>
      <c r="S97" t="str">
        <f t="shared" si="10"/>
        <v xml:space="preserve">Copre una superficie di 0.37 km2 ed ha una lunghezza di 1.01 km (Dati del 2009). </v>
      </c>
      <c r="T97" t="str">
        <f t="shared" si="11"/>
        <v xml:space="preserve">Nel 1973, il ghiacciaio presentava una superficie di 0.57 km2: la variazione di superficie relativa equivale al -35.76%. </v>
      </c>
      <c r="U97" t="s">
        <v>365</v>
      </c>
      <c r="V97" t="s">
        <v>319</v>
      </c>
      <c r="Z97" t="str">
        <f t="shared" si="14"/>
        <v xml:space="preserve">Il Muttgletscher si trova in Canton Vallese. Copre una superficie di 0.37 km2 ed ha una lunghezza di 1.01 km (Dati del 2009). Nel 1973, il ghiacciaio presentava una superficie di 0.57 km2: la variazione di superficie relativa equivale al -35.76%.  </v>
      </c>
    </row>
    <row r="98" spans="1:26" x14ac:dyDescent="0.25">
      <c r="A98" s="6" t="s">
        <v>258</v>
      </c>
      <c r="B98" s="7" t="s">
        <v>21</v>
      </c>
      <c r="C98" s="8" t="s">
        <v>21</v>
      </c>
      <c r="D98" s="15"/>
      <c r="E98" s="14" t="s">
        <v>319</v>
      </c>
      <c r="F98" s="15" t="str">
        <f t="shared" si="12"/>
        <v xml:space="preserve">L' Oberaargletscher si trova in Canton Berna. Copre una superficie di 4.1 km2 ed ha una lunghezza di 4.83 km (Dati del 2009). Nel 1973, il ghiacciaio presentava una superficie di 5.18 km2: la variazione di superficie relativa equivale al -20.85%.  </v>
      </c>
      <c r="G98" t="s">
        <v>351</v>
      </c>
      <c r="H98" s="18" t="s">
        <v>21</v>
      </c>
      <c r="I98" s="18" t="s">
        <v>336</v>
      </c>
      <c r="J98" t="str">
        <f t="shared" si="13"/>
        <v>Berna</v>
      </c>
      <c r="K98" s="18">
        <v>4.0999999999999996</v>
      </c>
      <c r="L98" s="24">
        <v>4.83</v>
      </c>
      <c r="M98" s="18">
        <v>2009</v>
      </c>
      <c r="N98" s="24">
        <v>5.18</v>
      </c>
      <c r="O98" s="24">
        <v>-20.85</v>
      </c>
      <c r="Q98" t="s">
        <v>358</v>
      </c>
      <c r="R98" t="str">
        <f t="shared" ref="R98:R129" si="15">CONCATENATE(G98," ",B98," si trova in Canton ",J98,". " )</f>
        <v xml:space="preserve">L' Oberaargletscher si trova in Canton Berna. </v>
      </c>
      <c r="S98" t="str">
        <f t="shared" ref="S98:S129" si="16">CONCATENATE(Q98,"opre una superficie di ",K98," km2 ed ha una lunghezza di ",L98," km (Dati del ",M98,"). " )</f>
        <v xml:space="preserve">Copre una superficie di 4.1 km2 ed ha una lunghezza di 4.83 km (Dati del 2009). </v>
      </c>
      <c r="T98" t="str">
        <f t="shared" ref="T98:T129" si="17">CONCATENATE("Nel 1973, il ghiacciaio presentava una superficie di ",N98," km2: la variazione di superficie relativa equivale al ",O98,"%. " )</f>
        <v xml:space="preserve">Nel 1973, il ghiacciaio presentava una superficie di 5.18 km2: la variazione di superficie relativa equivale al -20.85%. </v>
      </c>
      <c r="U98" t="s">
        <v>365</v>
      </c>
      <c r="V98" t="s">
        <v>319</v>
      </c>
      <c r="Z98" t="str">
        <f t="shared" si="14"/>
        <v xml:space="preserve">L' Oberaargletscher si trova in Canton Berna. Copre una superficie di 4.1 km2 ed ha una lunghezza di 4.83 km (Dati del 2009). Nel 1973, il ghiacciaio presentava una superficie di 5.18 km2: la variazione di superficie relativa equivale al -20.85%.  </v>
      </c>
    </row>
    <row r="99" spans="1:26" x14ac:dyDescent="0.25">
      <c r="A99" s="6" t="s">
        <v>259</v>
      </c>
      <c r="B99" s="7" t="s">
        <v>3</v>
      </c>
      <c r="C99" s="8" t="s">
        <v>3</v>
      </c>
      <c r="D99" s="15"/>
      <c r="E99" s="14" t="s">
        <v>319</v>
      </c>
      <c r="F99" s="15" t="str">
        <f t="shared" si="12"/>
        <v xml:space="preserve">L' Oberaletschgletscher si trova in Canton Vallese. Copre una superficie di 17.47 km2 ed ha una lunghezza di 9.16 km (Dati del 2011). Nel 1973, il ghiacciaio presentava una superficie di 21.62 km2: la variazione di superficie relativa equivale al -19.17%.  </v>
      </c>
      <c r="G99" t="s">
        <v>351</v>
      </c>
      <c r="H99" s="17" t="s">
        <v>3</v>
      </c>
      <c r="I99" s="17" t="s">
        <v>335</v>
      </c>
      <c r="J99" t="str">
        <f t="shared" si="13"/>
        <v>Vallese</v>
      </c>
      <c r="K99" s="17">
        <v>17.47</v>
      </c>
      <c r="L99" s="23">
        <v>9.16</v>
      </c>
      <c r="M99" s="17">
        <v>2011</v>
      </c>
      <c r="N99" s="23">
        <v>21.62</v>
      </c>
      <c r="O99" s="23">
        <v>-19.170000000000002</v>
      </c>
      <c r="Q99" t="s">
        <v>358</v>
      </c>
      <c r="R99" t="str">
        <f t="shared" si="15"/>
        <v xml:space="preserve">L' Oberaletschgletscher si trova in Canton Vallese. </v>
      </c>
      <c r="S99" t="str">
        <f t="shared" si="16"/>
        <v xml:space="preserve">Copre una superficie di 17.47 km2 ed ha una lunghezza di 9.16 km (Dati del 2011). </v>
      </c>
      <c r="T99" t="str">
        <f t="shared" si="17"/>
        <v xml:space="preserve">Nel 1973, il ghiacciaio presentava una superficie di 21.62 km2: la variazione di superficie relativa equivale al -19.17%. </v>
      </c>
      <c r="U99" t="s">
        <v>365</v>
      </c>
      <c r="V99" t="s">
        <v>319</v>
      </c>
      <c r="Z99" t="str">
        <f t="shared" si="14"/>
        <v xml:space="preserve">L' Oberaletschgletscher si trova in Canton Vallese. Copre una superficie di 17.47 km2 ed ha una lunghezza di 9.16 km (Dati del 2011). Nel 1973, il ghiacciaio presentava una superficie di 21.62 km2: la variazione di superficie relativa equivale al -19.17%.  </v>
      </c>
    </row>
    <row r="100" spans="1:26" x14ac:dyDescent="0.25">
      <c r="A100" s="6" t="s">
        <v>260</v>
      </c>
      <c r="B100" s="7" t="s">
        <v>261</v>
      </c>
      <c r="C100" s="8" t="s">
        <v>63</v>
      </c>
      <c r="D100" s="15"/>
      <c r="E100" s="14" t="s">
        <v>319</v>
      </c>
      <c r="F100" s="15" t="str">
        <f t="shared" si="12"/>
        <v xml:space="preserve">L' Obere Grindelwaldgletscher si trova in Canton Berna. Copre una superficie di 8.42 km2 ed ha una lunghezza di 6.22 km (Dati del 2009). Nel 1973, il ghiacciaio presentava una superficie di 9.42 km2: la variazione di superficie relativa equivale al -10.65%.  </v>
      </c>
      <c r="G100" t="s">
        <v>351</v>
      </c>
      <c r="H100" s="18" t="s">
        <v>63</v>
      </c>
      <c r="I100" s="18" t="s">
        <v>336</v>
      </c>
      <c r="J100" t="str">
        <f t="shared" si="13"/>
        <v>Berna</v>
      </c>
      <c r="K100" s="18">
        <v>8.42</v>
      </c>
      <c r="L100" s="24">
        <v>6.22</v>
      </c>
      <c r="M100" s="18">
        <v>2009</v>
      </c>
      <c r="N100" s="24">
        <v>9.42</v>
      </c>
      <c r="O100" s="24">
        <v>-10.65</v>
      </c>
      <c r="Q100" t="s">
        <v>358</v>
      </c>
      <c r="R100" t="str">
        <f t="shared" si="15"/>
        <v xml:space="preserve">L' Obere Grindelwaldgletscher si trova in Canton Berna. </v>
      </c>
      <c r="S100" t="str">
        <f t="shared" si="16"/>
        <v xml:space="preserve">Copre una superficie di 8.42 km2 ed ha una lunghezza di 6.22 km (Dati del 2009). </v>
      </c>
      <c r="T100" t="str">
        <f t="shared" si="17"/>
        <v xml:space="preserve">Nel 1973, il ghiacciaio presentava una superficie di 9.42 km2: la variazione di superficie relativa equivale al -10.65%. </v>
      </c>
      <c r="U100" t="s">
        <v>365</v>
      </c>
      <c r="V100" t="s">
        <v>319</v>
      </c>
      <c r="Z100" t="str">
        <f t="shared" si="14"/>
        <v xml:space="preserve">L' Obere Grindelwaldgletscher si trova in Canton Berna. Copre una superficie di 8.42 km2 ed ha una lunghezza di 6.22 km (Dati del 2009). Nel 1973, il ghiacciaio presentava una superficie di 9.42 km2: la variazione di superficie relativa equivale al -10.65%.  </v>
      </c>
    </row>
    <row r="101" spans="1:26" x14ac:dyDescent="0.25">
      <c r="A101" s="6" t="s">
        <v>262</v>
      </c>
      <c r="B101" s="7" t="s">
        <v>79</v>
      </c>
      <c r="C101" s="8" t="s">
        <v>79</v>
      </c>
      <c r="D101" s="15"/>
      <c r="E101" s="14" t="s">
        <v>319</v>
      </c>
      <c r="F101" s="15" t="str">
        <f t="shared" si="12"/>
        <v xml:space="preserve">L' Oberer Theodulgletscher si trova in Canton Vallese. Copre una superficie di 2.6 km2 ed ha una lunghezza di 2.75 km (Dati del 2010). Nel 1973, il ghiacciaio presentava una superficie di 3.38 km2: la variazione di superficie relativa equivale al -23.16%.  </v>
      </c>
      <c r="G101" t="s">
        <v>351</v>
      </c>
      <c r="H101" s="17" t="s">
        <v>79</v>
      </c>
      <c r="I101" s="17" t="s">
        <v>335</v>
      </c>
      <c r="J101" t="str">
        <f t="shared" si="13"/>
        <v>Vallese</v>
      </c>
      <c r="K101" s="17">
        <v>2.6</v>
      </c>
      <c r="L101" s="23">
        <v>2.75</v>
      </c>
      <c r="M101" s="17">
        <v>2010</v>
      </c>
      <c r="N101" s="23">
        <v>3.38</v>
      </c>
      <c r="O101" s="23">
        <v>-23.16</v>
      </c>
      <c r="Q101" t="s">
        <v>358</v>
      </c>
      <c r="R101" t="str">
        <f t="shared" si="15"/>
        <v xml:space="preserve">L' Oberer Theodulgletscher si trova in Canton Vallese. </v>
      </c>
      <c r="S101" t="str">
        <f t="shared" si="16"/>
        <v xml:space="preserve">Copre una superficie di 2.6 km2 ed ha una lunghezza di 2.75 km (Dati del 2010). </v>
      </c>
      <c r="T101" t="str">
        <f t="shared" si="17"/>
        <v xml:space="preserve">Nel 1973, il ghiacciaio presentava una superficie di 3.38 km2: la variazione di superficie relativa equivale al -23.16%. </v>
      </c>
      <c r="U101" t="s">
        <v>365</v>
      </c>
      <c r="V101" t="s">
        <v>319</v>
      </c>
      <c r="Z101" t="str">
        <f t="shared" si="14"/>
        <v xml:space="preserve">L' Oberer Theodulgletscher si trova in Canton Vallese. Copre una superficie di 2.6 km2 ed ha una lunghezza di 2.75 km (Dati del 2010). Nel 1973, il ghiacciaio presentava una superficie di 3.38 km2: la variazione di superficie relativa equivale al -23.16%.  </v>
      </c>
    </row>
    <row r="102" spans="1:26" x14ac:dyDescent="0.25">
      <c r="A102" s="9" t="s">
        <v>263</v>
      </c>
      <c r="B102" s="7" t="s">
        <v>55</v>
      </c>
      <c r="C102" s="8" t="s">
        <v>55</v>
      </c>
      <c r="D102" s="15"/>
      <c r="E102" s="14" t="s">
        <v>319</v>
      </c>
      <c r="F102" s="15" t="str">
        <f t="shared" si="12"/>
        <v xml:space="preserve">L' Ofentalgletscher si trova in Canton Vallese. Copre una superficie di 0.05 km2 ed ha una lunghezza di 0.17 km (Dati del 2009). Nel 1973, il ghiacciaio presentava una superficie di 0.41 km2: la variazione di superficie relativa equivale al -88.08%.  </v>
      </c>
      <c r="G102" t="s">
        <v>351</v>
      </c>
      <c r="H102" s="18" t="s">
        <v>55</v>
      </c>
      <c r="I102" s="18" t="s">
        <v>335</v>
      </c>
      <c r="J102" t="str">
        <f t="shared" si="13"/>
        <v>Vallese</v>
      </c>
      <c r="K102" s="18">
        <v>0.05</v>
      </c>
      <c r="L102" s="24">
        <v>0.17</v>
      </c>
      <c r="M102" s="18">
        <v>2009</v>
      </c>
      <c r="N102" s="24">
        <v>0.41</v>
      </c>
      <c r="O102" s="24">
        <v>-88.08</v>
      </c>
      <c r="Q102" t="s">
        <v>358</v>
      </c>
      <c r="R102" t="str">
        <f t="shared" si="15"/>
        <v xml:space="preserve">L' Ofentalgletscher si trova in Canton Vallese. </v>
      </c>
      <c r="S102" t="str">
        <f t="shared" si="16"/>
        <v xml:space="preserve">Copre una superficie di 0.05 km2 ed ha una lunghezza di 0.17 km (Dati del 2009). </v>
      </c>
      <c r="T102" t="str">
        <f t="shared" si="17"/>
        <v xml:space="preserve">Nel 1973, il ghiacciaio presentava una superficie di 0.41 km2: la variazione di superficie relativa equivale al -88.08%. </v>
      </c>
      <c r="U102" t="s">
        <v>365</v>
      </c>
      <c r="V102" t="s">
        <v>319</v>
      </c>
      <c r="Z102" t="str">
        <f t="shared" si="14"/>
        <v xml:space="preserve">L' Ofentalgletscher si trova in Canton Vallese. Copre una superficie di 0.05 km2 ed ha una lunghezza di 0.17 km (Dati del 2009). Nel 1973, il ghiacciaio presentava una superficie di 0.41 km2: la variazione di superficie relativa equivale al -88.08%.  </v>
      </c>
    </row>
    <row r="103" spans="1:26" x14ac:dyDescent="0.25">
      <c r="A103" s="6" t="s">
        <v>264</v>
      </c>
      <c r="B103" s="7" t="s">
        <v>35</v>
      </c>
      <c r="C103" s="8" t="s">
        <v>35</v>
      </c>
      <c r="D103" s="15"/>
      <c r="E103" s="14" t="s">
        <v>319</v>
      </c>
      <c r="F103" s="15" t="str">
        <f t="shared" si="12"/>
        <v xml:space="preserve">Il Paradiesgletscher si trova in Canton Grigioni. Copre una superficie di 2.02 km2 ed ha una lunghezza di 1.82 km (Dati del 2009). Nel 1973, il ghiacciaio presentava una superficie di 4.57 km2: la variazione di superficie relativa equivale al -55.71%.  </v>
      </c>
      <c r="G103" t="s">
        <v>353</v>
      </c>
      <c r="H103" s="17" t="s">
        <v>35</v>
      </c>
      <c r="I103" s="17" t="s">
        <v>342</v>
      </c>
      <c r="J103" t="str">
        <f t="shared" si="13"/>
        <v>Grigioni</v>
      </c>
      <c r="K103" s="17">
        <v>2.02</v>
      </c>
      <c r="L103" s="23">
        <v>1.82</v>
      </c>
      <c r="M103" s="17">
        <v>2009</v>
      </c>
      <c r="N103" s="23">
        <v>4.57</v>
      </c>
      <c r="O103" s="23">
        <v>-55.71</v>
      </c>
      <c r="Q103" t="s">
        <v>358</v>
      </c>
      <c r="R103" t="str">
        <f t="shared" si="15"/>
        <v xml:space="preserve">Il Paradiesgletscher si trova in Canton Grigioni. </v>
      </c>
      <c r="S103" t="str">
        <f t="shared" si="16"/>
        <v xml:space="preserve">Copre una superficie di 2.02 km2 ed ha una lunghezza di 1.82 km (Dati del 2009). </v>
      </c>
      <c r="T103" t="str">
        <f t="shared" si="17"/>
        <v xml:space="preserve">Nel 1973, il ghiacciaio presentava una superficie di 4.57 km2: la variazione di superficie relativa equivale al -55.71%. </v>
      </c>
      <c r="U103" t="s">
        <v>365</v>
      </c>
      <c r="V103" t="s">
        <v>319</v>
      </c>
      <c r="Z103" t="str">
        <f t="shared" si="14"/>
        <v xml:space="preserve">Il Paradiesgletscher si trova in Canton Grigioni. Copre una superficie di 2.02 km2 ed ha una lunghezza di 1.82 km (Dati del 2009). Nel 1973, il ghiacciaio presentava una superficie di 4.57 km2: la variazione di superficie relativa equivale al -55.71%.  </v>
      </c>
    </row>
    <row r="104" spans="1:26" x14ac:dyDescent="0.25">
      <c r="A104" s="6" t="s">
        <v>265</v>
      </c>
      <c r="B104" s="7" t="s">
        <v>54</v>
      </c>
      <c r="C104" s="8" t="s">
        <v>54</v>
      </c>
      <c r="D104" s="15"/>
      <c r="E104" s="14" t="s">
        <v>319</v>
      </c>
      <c r="F104" s="15" t="str">
        <f t="shared" si="12"/>
        <v xml:space="preserve">Il Pizolgletscher si trova in Canton St. Gallo. Copre una superficie di 0.09 km2 ed ha una lunghezza di 0.42 km (Dati del 2008). Nel 1973, il ghiacciaio presentava una superficie di 0.29 km2: la variazione di superficie relativa equivale al -69.7%.  </v>
      </c>
      <c r="G104" t="s">
        <v>353</v>
      </c>
      <c r="H104" s="19" t="s">
        <v>54</v>
      </c>
      <c r="I104" s="19" t="s">
        <v>343</v>
      </c>
      <c r="J104" t="str">
        <f t="shared" si="13"/>
        <v>St. Gallo</v>
      </c>
      <c r="K104" s="19">
        <v>0.09</v>
      </c>
      <c r="L104" s="25">
        <v>0.42</v>
      </c>
      <c r="M104" s="19">
        <v>2008</v>
      </c>
      <c r="N104" s="25">
        <v>0.28999999999999998</v>
      </c>
      <c r="O104" s="25">
        <v>-69.7</v>
      </c>
      <c r="Q104" t="s">
        <v>358</v>
      </c>
      <c r="R104" t="str">
        <f t="shared" si="15"/>
        <v xml:space="preserve">Il Pizolgletscher si trova in Canton St. Gallo. </v>
      </c>
      <c r="S104" t="str">
        <f t="shared" si="16"/>
        <v xml:space="preserve">Copre una superficie di 0.09 km2 ed ha una lunghezza di 0.42 km (Dati del 2008). </v>
      </c>
      <c r="T104" t="str">
        <f t="shared" si="17"/>
        <v xml:space="preserve">Nel 1973, il ghiacciaio presentava una superficie di 0.29 km2: la variazione di superficie relativa equivale al -69.7%. </v>
      </c>
      <c r="U104" t="s">
        <v>365</v>
      </c>
      <c r="V104" t="s">
        <v>319</v>
      </c>
      <c r="Z104" t="str">
        <f t="shared" si="14"/>
        <v xml:space="preserve">Il Pizolgletscher si trova in Canton St. Gallo. Copre una superficie di 0.09 km2 ed ha una lunghezza di 0.42 km (Dati del 2008). Nel 1973, il ghiacciaio presentava una superficie di 0.29 km2: la variazione di superficie relativa equivale al -69.7%.  </v>
      </c>
    </row>
    <row r="105" spans="1:26" x14ac:dyDescent="0.25">
      <c r="A105" s="6" t="s">
        <v>233</v>
      </c>
      <c r="B105" s="7" t="s">
        <v>234</v>
      </c>
      <c r="C105" s="8" t="s">
        <v>115</v>
      </c>
      <c r="D105" s="15"/>
      <c r="E105" s="14" t="s">
        <v>319</v>
      </c>
      <c r="F105" s="15" t="str">
        <f t="shared" si="12"/>
        <v xml:space="preserve">Il Grand Plan Névé si trova in Canton Waadt. Copre una superficie di 0.12 km2 ed ha una lunghezza di 0.34 km (Dati del 2010). Nel 1973, il ghiacciaio presentava una superficie di 0.2 km2: la variazione di superficie relativa equivale al -40.41%.  </v>
      </c>
      <c r="G105" t="s">
        <v>353</v>
      </c>
      <c r="H105" s="17" t="s">
        <v>115</v>
      </c>
      <c r="I105" s="17" t="s">
        <v>341</v>
      </c>
      <c r="J105" t="str">
        <f t="shared" si="13"/>
        <v>Waadt</v>
      </c>
      <c r="K105" s="17">
        <v>0.12</v>
      </c>
      <c r="L105" s="23">
        <v>0.34</v>
      </c>
      <c r="M105" s="17">
        <v>2010</v>
      </c>
      <c r="N105" s="23">
        <v>0.2</v>
      </c>
      <c r="O105" s="23">
        <v>-40.409999999999997</v>
      </c>
      <c r="Q105" t="s">
        <v>358</v>
      </c>
      <c r="R105" t="str">
        <f t="shared" si="15"/>
        <v xml:space="preserve">Il Grand Plan Névé si trova in Canton Waadt. </v>
      </c>
      <c r="S105" t="str">
        <f t="shared" si="16"/>
        <v xml:space="preserve">Copre una superficie di 0.12 km2 ed ha una lunghezza di 0.34 km (Dati del 2010). </v>
      </c>
      <c r="T105" t="str">
        <f t="shared" si="17"/>
        <v xml:space="preserve">Nel 1973, il ghiacciaio presentava una superficie di 0.2 km2: la variazione di superficie relativa equivale al -40.41%. </v>
      </c>
      <c r="U105" t="s">
        <v>365</v>
      </c>
      <c r="V105" t="s">
        <v>319</v>
      </c>
      <c r="Z105" t="str">
        <f t="shared" si="14"/>
        <v xml:space="preserve">Il Grand Plan Névé si trova in Canton Waadt. Copre una superficie di 0.12 km2 ed ha una lunghezza di 0.34 km (Dati del 2010). Nel 1973, il ghiacciaio presentava una superficie di 0.2 km2: la variazione di superficie relativa equivale al -40.41%.  </v>
      </c>
    </row>
    <row r="106" spans="1:26" x14ac:dyDescent="0.25">
      <c r="A106" s="6" t="s">
        <v>266</v>
      </c>
      <c r="B106" s="7" t="s">
        <v>140</v>
      </c>
      <c r="C106" s="8" t="s">
        <v>140</v>
      </c>
      <c r="D106" s="15"/>
      <c r="E106" s="14" t="s">
        <v>319</v>
      </c>
      <c r="F106" s="15" t="str">
        <f t="shared" si="12"/>
        <v xml:space="preserve">Il Plattalvagletscher (Griessfirn) si trova in Canton Glarona. Copre una superficie di 0.34 km2 ed ha una lunghezza di 0.93 km (Dati del 2010). Nel 1973, il ghiacciaio presentava una superficie di 0.74 km2: la variazione di superficie relativa equivale al -54.04%.  </v>
      </c>
      <c r="G106" t="s">
        <v>353</v>
      </c>
      <c r="H106" s="18" t="s">
        <v>140</v>
      </c>
      <c r="I106" s="18" t="s">
        <v>337</v>
      </c>
      <c r="J106" t="str">
        <f t="shared" si="13"/>
        <v>Glarona</v>
      </c>
      <c r="K106" s="18">
        <v>0.34</v>
      </c>
      <c r="L106" s="24">
        <v>0.93</v>
      </c>
      <c r="M106" s="18">
        <v>2010</v>
      </c>
      <c r="N106" s="24">
        <v>0.74</v>
      </c>
      <c r="O106" s="24">
        <v>-54.04</v>
      </c>
      <c r="Q106" t="s">
        <v>358</v>
      </c>
      <c r="R106" t="str">
        <f t="shared" si="15"/>
        <v xml:space="preserve">Il Plattalvagletscher (Griessfirn) si trova in Canton Glarona. </v>
      </c>
      <c r="S106" t="str">
        <f t="shared" si="16"/>
        <v xml:space="preserve">Copre una superficie di 0.34 km2 ed ha una lunghezza di 0.93 km (Dati del 2010). </v>
      </c>
      <c r="T106" t="str">
        <f t="shared" si="17"/>
        <v xml:space="preserve">Nel 1973, il ghiacciaio presentava una superficie di 0.74 km2: la variazione di superficie relativa equivale al -54.04%. </v>
      </c>
      <c r="U106" t="s">
        <v>365</v>
      </c>
      <c r="V106" t="s">
        <v>319</v>
      </c>
      <c r="Z106" t="str">
        <f t="shared" si="14"/>
        <v xml:space="preserve">Il Plattalvagletscher (Griessfirn) si trova in Canton Glarona. Copre una superficie di 0.34 km2 ed ha una lunghezza di 0.93 km (Dati del 2010). Nel 1973, il ghiacciaio presentava una superficie di 0.74 km2: la variazione di superficie relativa equivale al -54.04%.  </v>
      </c>
    </row>
    <row r="107" spans="1:26" x14ac:dyDescent="0.25">
      <c r="A107" s="6" t="s">
        <v>269</v>
      </c>
      <c r="B107" s="7" t="s">
        <v>4</v>
      </c>
      <c r="C107" s="8" t="s">
        <v>4</v>
      </c>
      <c r="D107" s="15"/>
      <c r="E107" s="14" t="s">
        <v>319</v>
      </c>
      <c r="F107" s="15" t="str">
        <f t="shared" si="12"/>
        <v xml:space="preserve">Il Rhonegletscher si trova in Canton Vallese. Copre una superficie di 15.31 km2 ed ha una lunghezza di 10.06 km (Dati del 2010). Nel 1973, il ghiacciaio presentava una superficie di 17.44 km2: la variazione di superficie relativa equivale al -12.19%.  </v>
      </c>
      <c r="G107" t="s">
        <v>353</v>
      </c>
      <c r="H107" s="19" t="s">
        <v>4</v>
      </c>
      <c r="I107" s="19" t="s">
        <v>335</v>
      </c>
      <c r="J107" t="str">
        <f t="shared" si="13"/>
        <v>Vallese</v>
      </c>
      <c r="K107" s="19">
        <v>15.31</v>
      </c>
      <c r="L107" s="25">
        <v>10.06</v>
      </c>
      <c r="M107" s="19">
        <v>2010</v>
      </c>
      <c r="N107" s="25">
        <v>17.440000000000001</v>
      </c>
      <c r="O107" s="25">
        <v>-12.19</v>
      </c>
      <c r="Q107" t="s">
        <v>358</v>
      </c>
      <c r="R107" t="str">
        <f t="shared" si="15"/>
        <v xml:space="preserve">Il Rhonegletscher si trova in Canton Vallese. </v>
      </c>
      <c r="S107" t="str">
        <f t="shared" si="16"/>
        <v xml:space="preserve">Copre una superficie di 15.31 km2 ed ha una lunghezza di 10.06 km (Dati del 2010). </v>
      </c>
      <c r="T107" t="str">
        <f t="shared" si="17"/>
        <v xml:space="preserve">Nel 1973, il ghiacciaio presentava una superficie di 17.44 km2: la variazione di superficie relativa equivale al -12.19%. </v>
      </c>
      <c r="U107" t="s">
        <v>365</v>
      </c>
      <c r="V107" t="s">
        <v>319</v>
      </c>
      <c r="Z107" t="str">
        <f t="shared" si="14"/>
        <v xml:space="preserve">Il Rhonegletscher si trova in Canton Vallese. Copre una superficie di 15.31 km2 ed ha una lunghezza di 10.06 km (Dati del 2010). Nel 1973, il ghiacciaio presentava una superficie di 17.44 km2: la variazione di superficie relativa equivale al -12.19%.  </v>
      </c>
    </row>
    <row r="108" spans="1:26" x14ac:dyDescent="0.25">
      <c r="A108" s="6" t="s">
        <v>270</v>
      </c>
      <c r="B108" s="7" t="s">
        <v>10</v>
      </c>
      <c r="C108" s="8" t="s">
        <v>10</v>
      </c>
      <c r="D108" s="15"/>
      <c r="E108" s="14" t="s">
        <v>319</v>
      </c>
      <c r="F108" s="15" t="str">
        <f t="shared" si="12"/>
        <v xml:space="preserve">Il Riedgletscher si trova in Canton Vallese. Copre una superficie di 7.32 km2 ed ha una lunghezza di 5.33 km (Dati del 2011). Nel 1973, il ghiacciaio presentava una superficie di 8.31 km2: la variazione di superficie relativa equivale al -11.92%.  </v>
      </c>
      <c r="G108" t="s">
        <v>353</v>
      </c>
      <c r="H108" s="17" t="s">
        <v>10</v>
      </c>
      <c r="I108" s="17" t="s">
        <v>335</v>
      </c>
      <c r="J108" t="str">
        <f t="shared" si="13"/>
        <v>Vallese</v>
      </c>
      <c r="K108" s="17">
        <v>7.32</v>
      </c>
      <c r="L108" s="23">
        <v>5.33</v>
      </c>
      <c r="M108" s="17">
        <v>2011</v>
      </c>
      <c r="N108" s="23">
        <v>8.31</v>
      </c>
      <c r="O108" s="23">
        <v>-11.92</v>
      </c>
      <c r="Q108" t="s">
        <v>358</v>
      </c>
      <c r="R108" t="str">
        <f t="shared" si="15"/>
        <v xml:space="preserve">Il Riedgletscher si trova in Canton Vallese. </v>
      </c>
      <c r="S108" t="str">
        <f t="shared" si="16"/>
        <v xml:space="preserve">Copre una superficie di 7.32 km2 ed ha una lunghezza di 5.33 km (Dati del 2011). </v>
      </c>
      <c r="T108" t="str">
        <f t="shared" si="17"/>
        <v xml:space="preserve">Nel 1973, il ghiacciaio presentava una superficie di 8.31 km2: la variazione di superficie relativa equivale al -11.92%. </v>
      </c>
      <c r="U108" t="s">
        <v>365</v>
      </c>
      <c r="V108" t="s">
        <v>319</v>
      </c>
      <c r="Z108" t="str">
        <f t="shared" si="14"/>
        <v xml:space="preserve">Il Riedgletscher si trova in Canton Vallese. Copre una superficie di 7.32 km2 ed ha una lunghezza di 5.33 km (Dati del 2011). Nel 1973, il ghiacciaio presentava una superficie di 8.31 km2: la variazione di superficie relativa equivale al -11.92%.  </v>
      </c>
    </row>
    <row r="109" spans="1:26" x14ac:dyDescent="0.25">
      <c r="A109" s="6" t="s">
        <v>271</v>
      </c>
      <c r="B109" s="7" t="s">
        <v>13</v>
      </c>
      <c r="C109" s="8" t="s">
        <v>13</v>
      </c>
      <c r="D109" s="15"/>
      <c r="E109" s="14" t="s">
        <v>319</v>
      </c>
      <c r="F109" s="15" t="str">
        <f t="shared" si="12"/>
        <v xml:space="preserve">Il Rosenlauigletscher si trova in Canton Berna. Copre una superficie di 5.4 km2 ed ha una lunghezza di 4.7 km (Dati del 2009). Nel 1973, il ghiacciaio presentava una superficie di 6.14 km2: la variazione di superficie relativa equivale al -12.06%.  </v>
      </c>
      <c r="G109" t="s">
        <v>353</v>
      </c>
      <c r="H109" s="18" t="s">
        <v>13</v>
      </c>
      <c r="I109" s="18" t="s">
        <v>336</v>
      </c>
      <c r="J109" t="str">
        <f t="shared" si="13"/>
        <v>Berna</v>
      </c>
      <c r="K109" s="18">
        <v>5.4</v>
      </c>
      <c r="L109" s="24">
        <v>4.7</v>
      </c>
      <c r="M109" s="18">
        <v>2009</v>
      </c>
      <c r="N109" s="24">
        <v>6.14</v>
      </c>
      <c r="O109" s="24">
        <v>-12.06</v>
      </c>
      <c r="Q109" t="s">
        <v>358</v>
      </c>
      <c r="R109" t="str">
        <f t="shared" si="15"/>
        <v xml:space="preserve">Il Rosenlauigletscher si trova in Canton Berna. </v>
      </c>
      <c r="S109" t="str">
        <f t="shared" si="16"/>
        <v xml:space="preserve">Copre una superficie di 5.4 km2 ed ha una lunghezza di 4.7 km (Dati del 2009). </v>
      </c>
      <c r="T109" t="str">
        <f t="shared" si="17"/>
        <v xml:space="preserve">Nel 1973, il ghiacciaio presentava una superficie di 6.14 km2: la variazione di superficie relativa equivale al -12.06%. </v>
      </c>
      <c r="U109" t="s">
        <v>365</v>
      </c>
      <c r="V109" t="s">
        <v>319</v>
      </c>
      <c r="Z109" t="str">
        <f t="shared" si="14"/>
        <v xml:space="preserve">Il Rosenlauigletscher si trova in Canton Berna. Copre una superficie di 5.4 km2 ed ha una lunghezza di 4.7 km (Dati del 2009). Nel 1973, il ghiacciaio presentava una superficie di 6.14 km2: la variazione di superficie relativa equivale al -12.06%.  </v>
      </c>
    </row>
    <row r="110" spans="1:26" x14ac:dyDescent="0.25">
      <c r="A110" s="6" t="s">
        <v>272</v>
      </c>
      <c r="B110" s="7" t="s">
        <v>134</v>
      </c>
      <c r="C110" s="8" t="s">
        <v>134</v>
      </c>
      <c r="D110" s="15"/>
      <c r="E110" s="14" t="s">
        <v>319</v>
      </c>
      <c r="F110" s="15" t="str">
        <f t="shared" si="12"/>
        <v xml:space="preserve">Il Rossbodegletscher si trova in Canton Vallese. Copre una superficie di 1.18 km2 ed ha una lunghezza di 2.02 km (Dati del 2011). Nel 1973, il ghiacciaio presentava una superficie di 1.98 km2: la variazione di superficie relativa equivale al -40.3%.  </v>
      </c>
      <c r="G110" t="s">
        <v>353</v>
      </c>
      <c r="H110" s="17" t="s">
        <v>134</v>
      </c>
      <c r="I110" s="17" t="s">
        <v>335</v>
      </c>
      <c r="J110" t="str">
        <f t="shared" si="13"/>
        <v>Vallese</v>
      </c>
      <c r="K110" s="17">
        <v>1.18</v>
      </c>
      <c r="L110" s="23">
        <v>2.02</v>
      </c>
      <c r="M110" s="17">
        <v>2011</v>
      </c>
      <c r="N110" s="23">
        <v>1.98</v>
      </c>
      <c r="O110" s="23">
        <v>-40.299999999999997</v>
      </c>
      <c r="Q110" t="s">
        <v>358</v>
      </c>
      <c r="R110" t="str">
        <f t="shared" si="15"/>
        <v xml:space="preserve">Il Rossbodegletscher si trova in Canton Vallese. </v>
      </c>
      <c r="S110" t="str">
        <f t="shared" si="16"/>
        <v xml:space="preserve">Copre una superficie di 1.18 km2 ed ha una lunghezza di 2.02 km (Dati del 2011). </v>
      </c>
      <c r="T110" t="str">
        <f t="shared" si="17"/>
        <v xml:space="preserve">Nel 1973, il ghiacciaio presentava una superficie di 1.98 km2: la variazione di superficie relativa equivale al -40.3%. </v>
      </c>
      <c r="U110" t="s">
        <v>365</v>
      </c>
      <c r="V110" t="s">
        <v>319</v>
      </c>
      <c r="Z110" t="str">
        <f t="shared" si="14"/>
        <v xml:space="preserve">Il Rossbodegletscher si trova in Canton Vallese. Copre una superficie di 1.18 km2 ed ha una lunghezza di 2.02 km (Dati del 2011). Nel 1973, il ghiacciaio presentava una superficie di 1.98 km2: la variazione di superficie relativa equivale al -40.3%.  </v>
      </c>
    </row>
    <row r="111" spans="1:26" x14ac:dyDescent="0.25">
      <c r="A111" s="6" t="s">
        <v>273</v>
      </c>
      <c r="B111" s="7" t="s">
        <v>152</v>
      </c>
      <c r="C111" s="8" t="s">
        <v>152</v>
      </c>
      <c r="D111" s="15"/>
      <c r="E111" s="14" t="s">
        <v>319</v>
      </c>
      <c r="F111" s="15" t="str">
        <f t="shared" si="12"/>
        <v xml:space="preserve">Il Rotfirngletscher si trova in Canton Uri. Copre una superficie di 0.92 km2 ed ha una lunghezza di 2.05 km (Dati del 2010). Nel 1973, il ghiacciaio presentava una superficie di 1.22 km2: la variazione di superficie relativa equivale al -24.78%.  </v>
      </c>
      <c r="G111" t="s">
        <v>353</v>
      </c>
      <c r="H111" s="18" t="s">
        <v>329</v>
      </c>
      <c r="I111" s="18" t="s">
        <v>338</v>
      </c>
      <c r="J111" t="str">
        <f t="shared" si="13"/>
        <v>Uri</v>
      </c>
      <c r="K111" s="18">
        <v>0.92</v>
      </c>
      <c r="L111" s="24">
        <v>2.0499999999999998</v>
      </c>
      <c r="M111" s="18">
        <v>2010</v>
      </c>
      <c r="N111" s="24">
        <v>1.22</v>
      </c>
      <c r="O111" s="24">
        <v>-24.78</v>
      </c>
      <c r="Q111" t="s">
        <v>358</v>
      </c>
      <c r="R111" t="str">
        <f t="shared" si="15"/>
        <v xml:space="preserve">Il Rotfirngletscher si trova in Canton Uri. </v>
      </c>
      <c r="S111" t="str">
        <f t="shared" si="16"/>
        <v xml:space="preserve">Copre una superficie di 0.92 km2 ed ha una lunghezza di 2.05 km (Dati del 2010). </v>
      </c>
      <c r="T111" t="str">
        <f t="shared" si="17"/>
        <v xml:space="preserve">Nel 1973, il ghiacciaio presentava una superficie di 1.22 km2: la variazione di superficie relativa equivale al -24.78%. </v>
      </c>
      <c r="U111" t="s">
        <v>365</v>
      </c>
      <c r="V111" t="s">
        <v>319</v>
      </c>
      <c r="Z111" t="str">
        <f t="shared" si="14"/>
        <v xml:space="preserve">Il Rotfirngletscher si trova in Canton Uri. Copre una superficie di 0.92 km2 ed ha una lunghezza di 2.05 km (Dati del 2010). Nel 1973, il ghiacciaio presentava una superficie di 1.22 km2: la variazione di superficie relativa equivale al -24.78%.  </v>
      </c>
    </row>
    <row r="112" spans="1:26" x14ac:dyDescent="0.25">
      <c r="A112" s="6" t="s">
        <v>274</v>
      </c>
      <c r="B112" s="7" t="s">
        <v>149</v>
      </c>
      <c r="C112" s="8" t="s">
        <v>149</v>
      </c>
      <c r="D112" s="15"/>
      <c r="E112" s="14" t="s">
        <v>319</v>
      </c>
      <c r="F112" s="15" t="str">
        <f t="shared" si="12"/>
        <v xml:space="preserve"> Rottalgletscher si trova in Canton 0. Copre una superficie di  km2 ed ha una lunghezza di  km (Dati del ). Nel 1973, il ghiacciaio presentava una superficie di  km2: la variazione di superficie relativa equivale al %.  </v>
      </c>
      <c r="J112">
        <f t="shared" si="13"/>
        <v>0</v>
      </c>
      <c r="Q112" t="s">
        <v>358</v>
      </c>
      <c r="R112" t="str">
        <f t="shared" si="15"/>
        <v xml:space="preserve"> Rottalgletscher si trova in Canton 0. </v>
      </c>
      <c r="S112" t="str">
        <f t="shared" si="16"/>
        <v xml:space="preserve">Copre una superficie di  km2 ed ha una lunghezza di  km (Dati del ). </v>
      </c>
      <c r="T112" t="str">
        <f t="shared" si="17"/>
        <v xml:space="preserve">Nel 1973, il ghiacciaio presentava una superficie di  km2: la variazione di superficie relativa equivale al %. </v>
      </c>
      <c r="U112" t="s">
        <v>365</v>
      </c>
      <c r="V112" t="s">
        <v>319</v>
      </c>
      <c r="Z112" t="str">
        <f t="shared" si="14"/>
        <v xml:space="preserve"> Rottalgletscher si trova in Canton 0. Copre una superficie di  km2 ed ha una lunghezza di  km (Dati del ). Nel 1973, il ghiacciaio presentava una superficie di  km2: la variazione di superficie relativa equivale al %.  </v>
      </c>
    </row>
    <row r="113" spans="1:26" x14ac:dyDescent="0.25">
      <c r="A113" s="6" t="s">
        <v>275</v>
      </c>
      <c r="B113" s="7" t="s">
        <v>142</v>
      </c>
      <c r="C113" s="8" t="s">
        <v>142</v>
      </c>
      <c r="D113" s="15"/>
      <c r="E113" s="14" t="s">
        <v>319</v>
      </c>
      <c r="F113" s="15" t="str">
        <f t="shared" si="12"/>
        <v xml:space="preserve">Il Sankt Annafirn si trova in Canton Uri. Copre una superficie di 0.22 km2 ed ha una lunghezza di 0.68 km (Dati del 2010). Nel 1973, il ghiacciaio presentava una superficie di 0.44 km2: la variazione di superficie relativa equivale al -50.63%.  </v>
      </c>
      <c r="G113" t="s">
        <v>353</v>
      </c>
      <c r="H113" s="19" t="s">
        <v>142</v>
      </c>
      <c r="I113" s="19" t="s">
        <v>338</v>
      </c>
      <c r="J113" t="str">
        <f t="shared" si="13"/>
        <v>Uri</v>
      </c>
      <c r="K113" s="19">
        <v>0.22</v>
      </c>
      <c r="L113" s="25">
        <v>0.68</v>
      </c>
      <c r="M113" s="19">
        <v>2010</v>
      </c>
      <c r="N113" s="25">
        <v>0.44</v>
      </c>
      <c r="O113" s="25">
        <v>-50.63</v>
      </c>
      <c r="Q113" t="s">
        <v>358</v>
      </c>
      <c r="R113" t="str">
        <f t="shared" si="15"/>
        <v xml:space="preserve">Il Sankt Annafirn si trova in Canton Uri. </v>
      </c>
      <c r="S113" t="str">
        <f t="shared" si="16"/>
        <v xml:space="preserve">Copre una superficie di 0.22 km2 ed ha una lunghezza di 0.68 km (Dati del 2010). </v>
      </c>
      <c r="T113" t="str">
        <f t="shared" si="17"/>
        <v xml:space="preserve">Nel 1973, il ghiacciaio presentava una superficie di 0.44 km2: la variazione di superficie relativa equivale al -50.63%. </v>
      </c>
      <c r="U113" t="s">
        <v>365</v>
      </c>
      <c r="V113" t="s">
        <v>319</v>
      </c>
      <c r="Z113" t="str">
        <f t="shared" si="14"/>
        <v xml:space="preserve">Il Sankt Annafirn si trova in Canton Uri. Copre una superficie di 0.22 km2 ed ha una lunghezza di 0.68 km (Dati del 2010). Nel 1973, il ghiacciaio presentava una superficie di 0.44 km2: la variazione di superficie relativa equivale al -50.63%.  </v>
      </c>
    </row>
    <row r="114" spans="1:26" x14ac:dyDescent="0.25">
      <c r="A114" s="6" t="s">
        <v>276</v>
      </c>
      <c r="B114" s="7" t="s">
        <v>138</v>
      </c>
      <c r="C114" s="8" t="s">
        <v>138</v>
      </c>
      <c r="D114" s="15"/>
      <c r="E114" s="14" t="s">
        <v>319</v>
      </c>
      <c r="F114" s="15" t="str">
        <f t="shared" si="12"/>
        <v xml:space="preserve">Il Sardonagletscher (Chline Gletscher) si trova in Canton St. Gallo. Copre una superficie di 0.45 km2 ed ha una lunghezza di 0.64 km (Dati del 2008). Nel 1973, il ghiacciaio presentava una superficie di 0.84 km2: la variazione di superficie relativa equivale al -45.68%.  </v>
      </c>
      <c r="G114" t="s">
        <v>353</v>
      </c>
      <c r="H114" s="18" t="s">
        <v>138</v>
      </c>
      <c r="I114" s="18" t="s">
        <v>343</v>
      </c>
      <c r="J114" t="str">
        <f t="shared" si="13"/>
        <v>St. Gallo</v>
      </c>
      <c r="K114" s="18">
        <v>0.45</v>
      </c>
      <c r="L114" s="24">
        <v>0.64</v>
      </c>
      <c r="M114" s="18">
        <v>2008</v>
      </c>
      <c r="N114" s="24">
        <v>0.84</v>
      </c>
      <c r="O114" s="24">
        <v>-45.68</v>
      </c>
      <c r="Q114" t="s">
        <v>358</v>
      </c>
      <c r="R114" t="str">
        <f t="shared" si="15"/>
        <v xml:space="preserve">Il Sardonagletscher (Chline Gletscher) si trova in Canton St. Gallo. </v>
      </c>
      <c r="S114" t="str">
        <f t="shared" si="16"/>
        <v xml:space="preserve">Copre una superficie di 0.45 km2 ed ha una lunghezza di 0.64 km (Dati del 2008). </v>
      </c>
      <c r="T114" t="str">
        <f t="shared" si="17"/>
        <v xml:space="preserve">Nel 1973, il ghiacciaio presentava una superficie di 0.84 km2: la variazione di superficie relativa equivale al -45.68%. </v>
      </c>
      <c r="U114" t="s">
        <v>365</v>
      </c>
      <c r="V114" t="s">
        <v>319</v>
      </c>
      <c r="Z114" t="str">
        <f t="shared" si="14"/>
        <v xml:space="preserve">Il Sardonagletscher (Chline Gletscher) si trova in Canton St. Gallo. Copre una superficie di 0.45 km2 ed ha una lunghezza di 0.64 km (Dati del 2008). Nel 1973, il ghiacciaio presentava una superficie di 0.84 km2: la variazione di superficie relativa equivale al -45.68%.  </v>
      </c>
    </row>
    <row r="115" spans="1:26" x14ac:dyDescent="0.25">
      <c r="A115" s="6" t="s">
        <v>277</v>
      </c>
      <c r="B115" s="7" t="s">
        <v>53</v>
      </c>
      <c r="C115" s="8" t="s">
        <v>53</v>
      </c>
      <c r="D115" s="15"/>
      <c r="E115" s="14" t="s">
        <v>319</v>
      </c>
      <c r="F115" s="15" t="str">
        <f t="shared" si="12"/>
        <v xml:space="preserve">Lo Scalettagletscher si trova in Canton Grigioni. Copre una superficie di 0.21 km2 ed ha una lunghezza di 0.78 km (Dati del 2009). Nel 1973, il ghiacciaio presentava una superficie di 0.67 km2: la variazione di superficie relativa equivale al -68.55%.  </v>
      </c>
      <c r="G115" t="s">
        <v>354</v>
      </c>
      <c r="H115" s="17" t="s">
        <v>53</v>
      </c>
      <c r="I115" s="17" t="s">
        <v>342</v>
      </c>
      <c r="J115" t="str">
        <f t="shared" si="13"/>
        <v>Grigioni</v>
      </c>
      <c r="K115" s="17">
        <v>0.21</v>
      </c>
      <c r="L115" s="23">
        <v>0.78</v>
      </c>
      <c r="M115" s="17">
        <v>2009</v>
      </c>
      <c r="N115" s="23">
        <v>0.67</v>
      </c>
      <c r="O115" s="23">
        <v>-68.55</v>
      </c>
      <c r="Q115" t="s">
        <v>358</v>
      </c>
      <c r="R115" t="str">
        <f t="shared" si="15"/>
        <v xml:space="preserve">Lo Scalettagletscher si trova in Canton Grigioni. </v>
      </c>
      <c r="S115" t="str">
        <f t="shared" si="16"/>
        <v xml:space="preserve">Copre una superficie di 0.21 km2 ed ha una lunghezza di 0.78 km (Dati del 2009). </v>
      </c>
      <c r="T115" t="str">
        <f t="shared" si="17"/>
        <v xml:space="preserve">Nel 1973, il ghiacciaio presentava una superficie di 0.67 km2: la variazione di superficie relativa equivale al -68.55%. </v>
      </c>
      <c r="U115" t="s">
        <v>365</v>
      </c>
      <c r="V115" t="s">
        <v>319</v>
      </c>
      <c r="Z115" t="str">
        <f t="shared" si="14"/>
        <v xml:space="preserve">Lo Scalettagletscher si trova in Canton Grigioni. Copre una superficie di 0.21 km2 ed ha una lunghezza di 0.78 km (Dati del 2009). Nel 1973, il ghiacciaio presentava una superficie di 0.67 km2: la variazione di superficie relativa equivale al -68.55%.  </v>
      </c>
    </row>
    <row r="116" spans="1:26" x14ac:dyDescent="0.25">
      <c r="A116" s="6" t="s">
        <v>278</v>
      </c>
      <c r="B116" s="7" t="s">
        <v>15</v>
      </c>
      <c r="C116" s="8" t="s">
        <v>15</v>
      </c>
      <c r="D116" s="15"/>
      <c r="E116" s="14" t="s">
        <v>319</v>
      </c>
      <c r="F116" s="15" t="str">
        <f t="shared" si="12"/>
        <v xml:space="preserve">Lo Schwarzberggletscher si trova in Canton Vallese. Copre una superficie di 5.17 km2 ed ha una lunghezza di 4.11 km (Dati del 2009). Nel 1973, il ghiacciaio presentava una superficie di 5.48 km2: la variazione di superficie relativa equivale al -5.58%.  </v>
      </c>
      <c r="G116" t="s">
        <v>354</v>
      </c>
      <c r="H116" s="18" t="s">
        <v>15</v>
      </c>
      <c r="I116" s="18" t="s">
        <v>335</v>
      </c>
      <c r="J116" t="str">
        <f t="shared" si="13"/>
        <v>Vallese</v>
      </c>
      <c r="K116" s="18">
        <v>5.17</v>
      </c>
      <c r="L116" s="24">
        <v>4.1100000000000003</v>
      </c>
      <c r="M116" s="18">
        <v>2009</v>
      </c>
      <c r="N116" s="24">
        <v>5.48</v>
      </c>
      <c r="O116" s="24">
        <v>-5.58</v>
      </c>
      <c r="Q116" t="s">
        <v>358</v>
      </c>
      <c r="R116" t="str">
        <f t="shared" si="15"/>
        <v xml:space="preserve">Lo Schwarzberggletscher si trova in Canton Vallese. </v>
      </c>
      <c r="S116" t="str">
        <f t="shared" si="16"/>
        <v xml:space="preserve">Copre una superficie di 5.17 km2 ed ha una lunghezza di 4.11 km (Dati del 2009). </v>
      </c>
      <c r="T116" t="str">
        <f t="shared" si="17"/>
        <v xml:space="preserve">Nel 1973, il ghiacciaio presentava una superficie di 5.48 km2: la variazione di superficie relativa equivale al -5.58%. </v>
      </c>
      <c r="U116" t="s">
        <v>365</v>
      </c>
      <c r="V116" t="s">
        <v>319</v>
      </c>
      <c r="Z116" t="str">
        <f t="shared" si="14"/>
        <v xml:space="preserve">Lo Schwarzberggletscher si trova in Canton Vallese. Copre una superficie di 5.17 km2 ed ha una lunghezza di 4.11 km (Dati del 2009). Nel 1973, il ghiacciaio presentava una superficie di 5.48 km2: la variazione di superficie relativa equivale al -5.58%.  </v>
      </c>
    </row>
    <row r="117" spans="1:26" x14ac:dyDescent="0.25">
      <c r="A117" s="6" t="s">
        <v>279</v>
      </c>
      <c r="B117" s="7" t="s">
        <v>47</v>
      </c>
      <c r="C117" s="8" t="s">
        <v>47</v>
      </c>
      <c r="D117" s="15"/>
      <c r="E117" s="14" t="s">
        <v>319</v>
      </c>
      <c r="F117" s="15" t="str">
        <f t="shared" si="12"/>
        <v xml:space="preserve">Lo Schwarzgletscher si trova in Canton Vallese. Copre una superficie di 1.09 km2 ed ha una lunghezza di 3.48 km (Dati del 2010). Nel 1973, il ghiacciaio presentava una superficie di 1.64 km2: la variazione di superficie relativa equivale al -33.23%.  </v>
      </c>
      <c r="G117" t="s">
        <v>354</v>
      </c>
      <c r="H117" s="17" t="s">
        <v>47</v>
      </c>
      <c r="I117" s="17" t="s">
        <v>335</v>
      </c>
      <c r="J117" t="str">
        <f t="shared" si="13"/>
        <v>Vallese</v>
      </c>
      <c r="K117" s="17">
        <v>1.0900000000000001</v>
      </c>
      <c r="L117" s="23">
        <v>3.48</v>
      </c>
      <c r="M117" s="17">
        <v>2010</v>
      </c>
      <c r="N117" s="23">
        <v>1.64</v>
      </c>
      <c r="O117" s="23">
        <v>-33.229999999999997</v>
      </c>
      <c r="Q117" t="s">
        <v>358</v>
      </c>
      <c r="R117" t="str">
        <f t="shared" si="15"/>
        <v xml:space="preserve">Lo Schwarzgletscher si trova in Canton Vallese. </v>
      </c>
      <c r="S117" t="str">
        <f t="shared" si="16"/>
        <v xml:space="preserve">Copre una superficie di 1.09 km2 ed ha una lunghezza di 3.48 km (Dati del 2010). </v>
      </c>
      <c r="T117" t="str">
        <f t="shared" si="17"/>
        <v xml:space="preserve">Nel 1973, il ghiacciaio presentava una superficie di 1.64 km2: la variazione di superficie relativa equivale al -33.23%. </v>
      </c>
      <c r="U117" t="s">
        <v>365</v>
      </c>
      <c r="V117" t="s">
        <v>319</v>
      </c>
      <c r="Z117" t="str">
        <f t="shared" si="14"/>
        <v xml:space="preserve">Lo Schwarzgletscher si trova in Canton Vallese. Copre una superficie di 1.09 km2 ed ha una lunghezza di 3.48 km (Dati del 2010). Nel 1973, il ghiacciaio presentava una superficie di 1.64 km2: la variazione di superficie relativa equivale al -33.23%.  </v>
      </c>
    </row>
    <row r="118" spans="1:26" x14ac:dyDescent="0.25">
      <c r="A118" s="9" t="s">
        <v>280</v>
      </c>
      <c r="B118" s="7" t="s">
        <v>132</v>
      </c>
      <c r="C118" s="8" t="s">
        <v>132</v>
      </c>
      <c r="D118" s="15"/>
      <c r="E118" s="14" t="s">
        <v>319</v>
      </c>
      <c r="F118" s="15" t="str">
        <f t="shared" si="12"/>
        <v xml:space="preserve">Il Seewjinegletscher si trova in Canton Vallese. Copre una superficie di 1.42 km2 ed ha una lunghezza di 1.84 km (Dati del 2009). Nel 1973, il ghiacciaio presentava una superficie di 1.81 km2: la variazione di superficie relativa equivale al -21.13%.  </v>
      </c>
      <c r="G118" t="s">
        <v>353</v>
      </c>
      <c r="H118" s="20" t="s">
        <v>132</v>
      </c>
      <c r="I118" s="18" t="s">
        <v>335</v>
      </c>
      <c r="J118" t="str">
        <f t="shared" si="13"/>
        <v>Vallese</v>
      </c>
      <c r="K118" s="18">
        <v>1.42</v>
      </c>
      <c r="L118" s="24">
        <v>1.84</v>
      </c>
      <c r="M118" s="18">
        <v>2009</v>
      </c>
      <c r="N118" s="24">
        <v>1.81</v>
      </c>
      <c r="O118" s="24">
        <v>-21.13</v>
      </c>
      <c r="Q118" t="s">
        <v>358</v>
      </c>
      <c r="R118" t="str">
        <f t="shared" si="15"/>
        <v xml:space="preserve">Il Seewjinegletscher si trova in Canton Vallese. </v>
      </c>
      <c r="S118" t="str">
        <f t="shared" si="16"/>
        <v xml:space="preserve">Copre una superficie di 1.42 km2 ed ha una lunghezza di 1.84 km (Dati del 2009). </v>
      </c>
      <c r="T118" t="str">
        <f t="shared" si="17"/>
        <v xml:space="preserve">Nel 1973, il ghiacciaio presentava una superficie di 1.81 km2: la variazione di superficie relativa equivale al -21.13%. </v>
      </c>
      <c r="U118" t="s">
        <v>365</v>
      </c>
      <c r="V118" t="s">
        <v>319</v>
      </c>
      <c r="Z118" t="str">
        <f t="shared" si="14"/>
        <v xml:space="preserve">Il Seewjinegletscher si trova in Canton Vallese. Copre una superficie di 1.42 km2 ed ha una lunghezza di 1.84 km (Dati del 2009). Nel 1973, il ghiacciaio presentava una superficie di 1.81 km2: la variazione di superficie relativa equivale al -21.13%.  </v>
      </c>
    </row>
    <row r="119" spans="1:26" x14ac:dyDescent="0.25">
      <c r="A119" s="6" t="s">
        <v>281</v>
      </c>
      <c r="B119" s="7" t="s">
        <v>26</v>
      </c>
      <c r="C119" s="8" t="s">
        <v>26</v>
      </c>
      <c r="D119" s="15"/>
      <c r="E119" s="14" t="s">
        <v>319</v>
      </c>
      <c r="F119" s="15" t="str">
        <f t="shared" si="12"/>
        <v xml:space="preserve">Il Silvrettagletscher si trova in Canton Grigioni. Copre una superficie di 2.68 km2 ed ha una lunghezza di 3.29 km (Dati del 2008). Nel 1973, il ghiacciaio presentava una superficie di 3.25 km2: la variazione di superficie relativa equivale al -17.65%.  </v>
      </c>
      <c r="G119" t="s">
        <v>353</v>
      </c>
      <c r="H119" s="19" t="s">
        <v>26</v>
      </c>
      <c r="I119" s="19" t="s">
        <v>342</v>
      </c>
      <c r="J119" t="str">
        <f t="shared" si="13"/>
        <v>Grigioni</v>
      </c>
      <c r="K119" s="19">
        <v>2.68</v>
      </c>
      <c r="L119" s="25">
        <v>3.29</v>
      </c>
      <c r="M119" s="19">
        <v>2008</v>
      </c>
      <c r="N119" s="25">
        <v>3.25</v>
      </c>
      <c r="O119" s="25">
        <v>-17.649999999999999</v>
      </c>
      <c r="Q119" t="s">
        <v>358</v>
      </c>
      <c r="R119" t="str">
        <f t="shared" si="15"/>
        <v xml:space="preserve">Il Silvrettagletscher si trova in Canton Grigioni. </v>
      </c>
      <c r="S119" t="str">
        <f t="shared" si="16"/>
        <v xml:space="preserve">Copre una superficie di 2.68 km2 ed ha una lunghezza di 3.29 km (Dati del 2008). </v>
      </c>
      <c r="T119" t="str">
        <f t="shared" si="17"/>
        <v xml:space="preserve">Nel 1973, il ghiacciaio presentava una superficie di 3.25 km2: la variazione di superficie relativa equivale al -17.65%. </v>
      </c>
      <c r="U119" t="s">
        <v>365</v>
      </c>
      <c r="V119" t="s">
        <v>319</v>
      </c>
      <c r="Z119" t="str">
        <f t="shared" si="14"/>
        <v xml:space="preserve">Il Silvrettagletscher si trova in Canton Grigioni. Copre una superficie di 2.68 km2 ed ha una lunghezza di 3.29 km (Dati del 2008). Nel 1973, il ghiacciaio presentava una superficie di 3.25 km2: la variazione di superficie relativa equivale al -17.65%.  </v>
      </c>
    </row>
    <row r="120" spans="1:26" x14ac:dyDescent="0.25">
      <c r="A120" s="6" t="s">
        <v>282</v>
      </c>
      <c r="B120" s="7" t="s">
        <v>11</v>
      </c>
      <c r="C120" s="8" t="s">
        <v>11</v>
      </c>
      <c r="D120" s="15"/>
      <c r="E120" s="14" t="s">
        <v>319</v>
      </c>
      <c r="F120" s="15" t="str">
        <f t="shared" si="12"/>
        <v xml:space="preserve">Lo Steingletscher si trova in Canton Berna. Copre una superficie di 7.28 km2 ed ha una lunghezza di 4.23 km (Dati del 2010). Nel 1973, il ghiacciaio presentava una superficie di 8.81 km2: la variazione di superficie relativa equivale al -17.34%.  </v>
      </c>
      <c r="G120" t="s">
        <v>354</v>
      </c>
      <c r="H120" s="18" t="s">
        <v>11</v>
      </c>
      <c r="I120" s="18" t="s">
        <v>336</v>
      </c>
      <c r="J120" t="str">
        <f t="shared" si="13"/>
        <v>Berna</v>
      </c>
      <c r="K120" s="18">
        <v>7.28</v>
      </c>
      <c r="L120" s="24">
        <v>4.2300000000000004</v>
      </c>
      <c r="M120" s="18">
        <v>2010</v>
      </c>
      <c r="N120" s="24">
        <v>8.81</v>
      </c>
      <c r="O120" s="24">
        <v>-17.34</v>
      </c>
      <c r="Q120" t="s">
        <v>358</v>
      </c>
      <c r="R120" t="str">
        <f t="shared" si="15"/>
        <v xml:space="preserve">Lo Steingletscher si trova in Canton Berna. </v>
      </c>
      <c r="S120" t="str">
        <f t="shared" si="16"/>
        <v xml:space="preserve">Copre una superficie di 7.28 km2 ed ha una lunghezza di 4.23 km (Dati del 2010). </v>
      </c>
      <c r="T120" t="str">
        <f t="shared" si="17"/>
        <v xml:space="preserve">Nel 1973, il ghiacciaio presentava una superficie di 8.81 km2: la variazione di superficie relativa equivale al -17.34%. </v>
      </c>
      <c r="U120" t="s">
        <v>365</v>
      </c>
      <c r="V120" t="s">
        <v>319</v>
      </c>
      <c r="Z120" t="str">
        <f t="shared" si="14"/>
        <v xml:space="preserve">Lo Steingletscher si trova in Canton Berna. Copre una superficie di 7.28 km2 ed ha una lunghezza di 4.23 km (Dati del 2010). Nel 1973, il ghiacciaio presentava una superficie di 8.81 km2: la variazione di superficie relativa equivale al -17.34%.  </v>
      </c>
    </row>
    <row r="121" spans="1:26" x14ac:dyDescent="0.25">
      <c r="A121" s="6" t="s">
        <v>283</v>
      </c>
      <c r="B121" s="7" t="s">
        <v>49</v>
      </c>
      <c r="C121" s="8" t="s">
        <v>49</v>
      </c>
      <c r="D121" s="15"/>
      <c r="E121" s="14" t="s">
        <v>319</v>
      </c>
      <c r="F121" s="15" t="str">
        <f t="shared" si="12"/>
        <v xml:space="preserve">Il Surettagletscher si trova in Canton Grigioni. Copre una superficie di 0.61 km2 ed ha una lunghezza di 1.06 km (Dati del 2009). Nel 1973, il ghiacciaio presentava una superficie di 1.17 km2: la variazione di superficie relativa equivale al -47.47%.  </v>
      </c>
      <c r="G121" t="s">
        <v>353</v>
      </c>
      <c r="H121" s="18" t="s">
        <v>49</v>
      </c>
      <c r="I121" s="18" t="s">
        <v>342</v>
      </c>
      <c r="J121" t="str">
        <f t="shared" si="13"/>
        <v>Grigioni</v>
      </c>
      <c r="K121" s="18">
        <v>0.61</v>
      </c>
      <c r="L121" s="24">
        <v>1.06</v>
      </c>
      <c r="M121" s="18">
        <v>2009</v>
      </c>
      <c r="N121" s="24">
        <v>1.17</v>
      </c>
      <c r="O121" s="24">
        <v>-47.47</v>
      </c>
      <c r="Q121" t="s">
        <v>358</v>
      </c>
      <c r="R121" t="str">
        <f t="shared" si="15"/>
        <v xml:space="preserve">Il Surettagletscher si trova in Canton Grigioni. </v>
      </c>
      <c r="S121" t="str">
        <f t="shared" si="16"/>
        <v xml:space="preserve">Copre una superficie di 0.61 km2 ed ha una lunghezza di 1.06 km (Dati del 2009). </v>
      </c>
      <c r="T121" t="str">
        <f t="shared" si="17"/>
        <v xml:space="preserve">Nel 1973, il ghiacciaio presentava una superficie di 1.17 km2: la variazione di superficie relativa equivale al -47.47%. </v>
      </c>
      <c r="U121" t="s">
        <v>365</v>
      </c>
      <c r="V121" t="s">
        <v>319</v>
      </c>
      <c r="Z121" t="str">
        <f t="shared" si="14"/>
        <v xml:space="preserve">Il Surettagletscher si trova in Canton Grigioni. Copre una superficie di 0.61 km2 ed ha una lunghezza di 1.06 km (Dati del 2009). Nel 1973, il ghiacciaio presentava una superficie di 1.17 km2: la variazione di superficie relativa equivale al -47.47%.  </v>
      </c>
    </row>
    <row r="122" spans="1:26" x14ac:dyDescent="0.25">
      <c r="A122" s="6" t="s">
        <v>284</v>
      </c>
      <c r="B122" s="7" t="s">
        <v>153</v>
      </c>
      <c r="C122" s="8" t="s">
        <v>153</v>
      </c>
      <c r="D122" s="15"/>
      <c r="E122" s="14" t="s">
        <v>319</v>
      </c>
      <c r="F122" s="15" t="str">
        <f t="shared" si="12"/>
        <v xml:space="preserve">L' Tellingletscher/Üsser Talgletscher si trova in Canton Vallese. Copre una superficie di 1.87 km2 ed ha una lunghezza di 1.26 km (Dati del 2011). Nel 1973, il ghiacciaio presentava una superficie di 2.38 km2: la variazione di superficie relativa equivale al -21.5%.  </v>
      </c>
      <c r="G122" t="s">
        <v>351</v>
      </c>
      <c r="H122" s="29" t="s">
        <v>331</v>
      </c>
      <c r="I122" s="29" t="s">
        <v>335</v>
      </c>
      <c r="J122" t="str">
        <f t="shared" si="13"/>
        <v>Vallese</v>
      </c>
      <c r="K122" s="29">
        <v>1.87</v>
      </c>
      <c r="L122" s="30">
        <v>1.26</v>
      </c>
      <c r="M122" s="29">
        <v>2011</v>
      </c>
      <c r="N122" s="30">
        <v>2.38</v>
      </c>
      <c r="O122" s="30">
        <v>-21.5</v>
      </c>
      <c r="Q122" t="s">
        <v>358</v>
      </c>
      <c r="R122" t="str">
        <f t="shared" si="15"/>
        <v xml:space="preserve">L' Tellingletscher/Üsser Talgletscher si trova in Canton Vallese. </v>
      </c>
      <c r="S122" t="str">
        <f t="shared" si="16"/>
        <v xml:space="preserve">Copre una superficie di 1.87 km2 ed ha una lunghezza di 1.26 km (Dati del 2011). </v>
      </c>
      <c r="T122" t="str">
        <f t="shared" si="17"/>
        <v xml:space="preserve">Nel 1973, il ghiacciaio presentava una superficie di 2.38 km2: la variazione di superficie relativa equivale al -21.5%. </v>
      </c>
      <c r="U122" t="s">
        <v>365</v>
      </c>
      <c r="V122" t="s">
        <v>319</v>
      </c>
      <c r="Z122" t="str">
        <f t="shared" si="14"/>
        <v xml:space="preserve">L' Tellingletscher/Üsser Talgletscher si trova in Canton Vallese. Copre una superficie di 1.87 km2 ed ha una lunghezza di 1.26 km (Dati del 2011). Nel 1973, il ghiacciaio presentava una superficie di 2.38 km2: la variazione di superficie relativa equivale al -21.5%.  </v>
      </c>
    </row>
    <row r="123" spans="1:26" x14ac:dyDescent="0.25">
      <c r="A123" s="6" t="s">
        <v>285</v>
      </c>
      <c r="B123" s="7" t="s">
        <v>36</v>
      </c>
      <c r="C123" s="8" t="s">
        <v>36</v>
      </c>
      <c r="D123" s="15"/>
      <c r="E123" s="14" t="s">
        <v>319</v>
      </c>
      <c r="F123" s="15" t="str">
        <f t="shared" si="12"/>
        <v xml:space="preserve">Il Tiefengletscher si trova in Canton Uri. Copre una superficie di 2 km2 ed ha una lunghezza di 2.71 km (Dati del 2010). Nel 1973, il ghiacciaio presentava una superficie di 3.2 km2: la variazione di superficie relativa equivale al -37.62%.  </v>
      </c>
      <c r="G123" t="s">
        <v>353</v>
      </c>
      <c r="H123" s="17" t="s">
        <v>36</v>
      </c>
      <c r="I123" s="17" t="s">
        <v>338</v>
      </c>
      <c r="J123" t="str">
        <f t="shared" si="13"/>
        <v>Uri</v>
      </c>
      <c r="K123" s="17">
        <v>2</v>
      </c>
      <c r="L123" s="23">
        <v>2.71</v>
      </c>
      <c r="M123" s="17">
        <v>2010</v>
      </c>
      <c r="N123" s="23">
        <v>3.2</v>
      </c>
      <c r="O123" s="23">
        <v>-37.619999999999997</v>
      </c>
      <c r="Q123" t="s">
        <v>358</v>
      </c>
      <c r="R123" t="str">
        <f t="shared" si="15"/>
        <v xml:space="preserve">Il Tiefengletscher si trova in Canton Uri. </v>
      </c>
      <c r="S123" t="str">
        <f t="shared" si="16"/>
        <v xml:space="preserve">Copre una superficie di 2 km2 ed ha una lunghezza di 2.71 km (Dati del 2010). </v>
      </c>
      <c r="T123" t="str">
        <f t="shared" si="17"/>
        <v xml:space="preserve">Nel 1973, il ghiacciaio presentava una superficie di 3.2 km2: la variazione di superficie relativa equivale al -37.62%. </v>
      </c>
      <c r="U123" t="s">
        <v>365</v>
      </c>
      <c r="V123" t="s">
        <v>319</v>
      </c>
      <c r="Z123" t="str">
        <f t="shared" si="14"/>
        <v xml:space="preserve">Il Tiefengletscher si trova in Canton Uri. Copre una superficie di 2 km2 ed ha una lunghezza di 2.71 km (Dati del 2010). Nel 1973, il ghiacciaio presentava una superficie di 3.2 km2: la variazione di superficie relativa equivale al -37.62%.  </v>
      </c>
    </row>
    <row r="124" spans="1:26" x14ac:dyDescent="0.25">
      <c r="A124" s="6" t="s">
        <v>286</v>
      </c>
      <c r="B124" s="7" t="s">
        <v>83</v>
      </c>
      <c r="C124" s="8" t="s">
        <v>83</v>
      </c>
      <c r="D124" s="15"/>
      <c r="E124" s="14" t="s">
        <v>319</v>
      </c>
      <c r="F124" s="15" t="str">
        <f t="shared" si="12"/>
        <v xml:space="preserve">Il Triftgletscher (Fiescher) si trova in Canton Vallese. Copre una superficie di 2.01 km2 ed ha una lunghezza di 2.96 km (Dati del 2011). Nel 1973, il ghiacciaio presentava una superficie di 2.42 km2: la variazione di superficie relativa equivale al -17.04%.  </v>
      </c>
      <c r="G124" t="s">
        <v>353</v>
      </c>
      <c r="H124" s="18" t="s">
        <v>83</v>
      </c>
      <c r="I124" s="18" t="s">
        <v>335</v>
      </c>
      <c r="J124" t="str">
        <f t="shared" si="13"/>
        <v>Vallese</v>
      </c>
      <c r="K124" s="18">
        <v>2.0099999999999998</v>
      </c>
      <c r="L124" s="24">
        <v>2.96</v>
      </c>
      <c r="M124" s="18">
        <v>2011</v>
      </c>
      <c r="N124" s="24">
        <v>2.42</v>
      </c>
      <c r="O124" s="24">
        <v>-17.04</v>
      </c>
      <c r="Q124" t="s">
        <v>358</v>
      </c>
      <c r="R124" t="str">
        <f t="shared" si="15"/>
        <v xml:space="preserve">Il Triftgletscher (Fiescher) si trova in Canton Vallese. </v>
      </c>
      <c r="S124" t="str">
        <f t="shared" si="16"/>
        <v xml:space="preserve">Copre una superficie di 2.01 km2 ed ha una lunghezza di 2.96 km (Dati del 2011). </v>
      </c>
      <c r="T124" t="str">
        <f t="shared" si="17"/>
        <v xml:space="preserve">Nel 1973, il ghiacciaio presentava una superficie di 2.42 km2: la variazione di superficie relativa equivale al -17.04%. </v>
      </c>
      <c r="U124" t="s">
        <v>365</v>
      </c>
      <c r="V124" t="s">
        <v>319</v>
      </c>
      <c r="Z124" t="str">
        <f t="shared" si="14"/>
        <v xml:space="preserve">Il Triftgletscher (Fiescher) si trova in Canton Vallese. Copre una superficie di 2.01 km2 ed ha una lunghezza di 2.96 km (Dati del 2011). Nel 1973, il ghiacciaio presentava una superficie di 2.42 km2: la variazione di superficie relativa equivale al -17.04%.  </v>
      </c>
    </row>
    <row r="125" spans="1:26" x14ac:dyDescent="0.25">
      <c r="A125" s="6" t="s">
        <v>287</v>
      </c>
      <c r="B125" s="7" t="s">
        <v>121</v>
      </c>
      <c r="C125" s="8" t="s">
        <v>121</v>
      </c>
      <c r="D125" s="15"/>
      <c r="E125" s="14" t="s">
        <v>319</v>
      </c>
      <c r="F125" s="15" t="str">
        <f t="shared" si="12"/>
        <v xml:space="preserve">Il Triftgletscher (Gadmen) si trova in Canton Berna. Copre una superficie di 14.91 km2 ed ha una lunghezza di 6.42 km (Dati del 2010). Nel 1973, il ghiacciaio presentava una superficie di 17.18 km2: la variazione di superficie relativa equivale al -13.23%.  </v>
      </c>
      <c r="G125" t="s">
        <v>353</v>
      </c>
      <c r="H125" s="17" t="s">
        <v>121</v>
      </c>
      <c r="I125" s="17" t="s">
        <v>336</v>
      </c>
      <c r="J125" t="str">
        <f t="shared" si="13"/>
        <v>Berna</v>
      </c>
      <c r="K125" s="17">
        <v>14.91</v>
      </c>
      <c r="L125" s="23">
        <v>6.42</v>
      </c>
      <c r="M125" s="17">
        <v>2010</v>
      </c>
      <c r="N125" s="23">
        <v>17.18</v>
      </c>
      <c r="O125" s="23">
        <v>-13.23</v>
      </c>
      <c r="Q125" t="s">
        <v>358</v>
      </c>
      <c r="R125" t="str">
        <f t="shared" si="15"/>
        <v xml:space="preserve">Il Triftgletscher (Gadmen) si trova in Canton Berna. </v>
      </c>
      <c r="S125" t="str">
        <f t="shared" si="16"/>
        <v xml:space="preserve">Copre una superficie di 14.91 km2 ed ha una lunghezza di 6.42 km (Dati del 2010). </v>
      </c>
      <c r="T125" t="str">
        <f t="shared" si="17"/>
        <v xml:space="preserve">Nel 1973, il ghiacciaio presentava una superficie di 17.18 km2: la variazione di superficie relativa equivale al -13.23%. </v>
      </c>
      <c r="U125" t="s">
        <v>365</v>
      </c>
      <c r="V125" t="s">
        <v>319</v>
      </c>
      <c r="Z125" t="str">
        <f t="shared" si="14"/>
        <v xml:space="preserve">Il Triftgletscher (Gadmen) si trova in Canton Berna. Copre una superficie di 14.91 km2 ed ha una lunghezza di 6.42 km (Dati del 2010). Nel 1973, il ghiacciaio presentava una superficie di 17.18 km2: la variazione di superficie relativa equivale al -13.23%.  </v>
      </c>
    </row>
    <row r="126" spans="1:26" x14ac:dyDescent="0.25">
      <c r="A126" s="6" t="s">
        <v>288</v>
      </c>
      <c r="B126" s="7" t="s">
        <v>93</v>
      </c>
      <c r="C126" s="8" t="s">
        <v>93</v>
      </c>
      <c r="D126" s="15"/>
      <c r="E126" s="14" t="s">
        <v>319</v>
      </c>
      <c r="F126" s="15" t="str">
        <f t="shared" si="12"/>
        <v xml:space="preserve">Il Triftgletscher (Weissmies) si trova in Canton Vallese. Copre una superficie di 1.65 km2 ed ha una lunghezza di 2.44 km (Dati del 2009). Nel 1973, il ghiacciaio presentava una superficie di 2.15 km2: la variazione di superficie relativa equivale al -23.23%.  </v>
      </c>
      <c r="G126" t="s">
        <v>353</v>
      </c>
      <c r="H126" s="18" t="s">
        <v>93</v>
      </c>
      <c r="I126" s="18" t="s">
        <v>335</v>
      </c>
      <c r="J126" t="str">
        <f t="shared" si="13"/>
        <v>Vallese</v>
      </c>
      <c r="K126" s="18">
        <v>1.65</v>
      </c>
      <c r="L126" s="24">
        <v>2.44</v>
      </c>
      <c r="M126" s="18">
        <v>2009</v>
      </c>
      <c r="N126" s="24">
        <v>2.15</v>
      </c>
      <c r="O126" s="24">
        <v>-23.23</v>
      </c>
      <c r="Q126" t="s">
        <v>358</v>
      </c>
      <c r="R126" t="str">
        <f t="shared" si="15"/>
        <v xml:space="preserve">Il Triftgletscher (Weissmies) si trova in Canton Vallese. </v>
      </c>
      <c r="S126" t="str">
        <f t="shared" si="16"/>
        <v xml:space="preserve">Copre una superficie di 1.65 km2 ed ha una lunghezza di 2.44 km (Dati del 2009). </v>
      </c>
      <c r="T126" t="str">
        <f t="shared" si="17"/>
        <v xml:space="preserve">Nel 1973, il ghiacciaio presentava una superficie di 2.15 km2: la variazione di superficie relativa equivale al -23.23%. </v>
      </c>
      <c r="U126" t="s">
        <v>365</v>
      </c>
      <c r="V126" t="s">
        <v>319</v>
      </c>
      <c r="Z126" t="str">
        <f t="shared" si="14"/>
        <v xml:space="preserve">Il Triftgletscher (Weissmies) si trova in Canton Vallese. Copre una superficie di 1.65 km2 ed ha una lunghezza di 2.44 km (Dati del 2009). Nel 1973, il ghiacciaio presentava una superficie di 2.15 km2: la variazione di superficie relativa equivale al -23.23%.  </v>
      </c>
    </row>
    <row r="127" spans="1:26" x14ac:dyDescent="0.25">
      <c r="A127" s="6" t="s">
        <v>289</v>
      </c>
      <c r="B127" s="7" t="s">
        <v>82</v>
      </c>
      <c r="C127" s="8" t="s">
        <v>82</v>
      </c>
      <c r="D127" s="15"/>
      <c r="E127" s="14" t="s">
        <v>319</v>
      </c>
      <c r="F127" s="15" t="str">
        <f t="shared" si="12"/>
        <v xml:space="preserve">Il Triftgletscher (Zermatt) si trova in Canton Vallese. Copre una superficie di 2.04 km2 ed ha una lunghezza di 2.79 km (Dati del 2010). Nel 1973, il ghiacciaio presentava una superficie di 2.46 km2: la variazione di superficie relativa equivale al -17.17%.  </v>
      </c>
      <c r="G127" t="s">
        <v>353</v>
      </c>
      <c r="H127" s="17" t="s">
        <v>82</v>
      </c>
      <c r="I127" s="17" t="s">
        <v>335</v>
      </c>
      <c r="J127" t="str">
        <f t="shared" si="13"/>
        <v>Vallese</v>
      </c>
      <c r="K127" s="17">
        <v>2.04</v>
      </c>
      <c r="L127" s="23">
        <v>2.79</v>
      </c>
      <c r="M127" s="17">
        <v>2010</v>
      </c>
      <c r="N127" s="23">
        <v>2.46</v>
      </c>
      <c r="O127" s="23">
        <v>-17.170000000000002</v>
      </c>
      <c r="Q127" t="s">
        <v>358</v>
      </c>
      <c r="R127" t="str">
        <f t="shared" si="15"/>
        <v xml:space="preserve">Il Triftgletscher (Zermatt) si trova in Canton Vallese. </v>
      </c>
      <c r="S127" t="str">
        <f t="shared" si="16"/>
        <v xml:space="preserve">Copre una superficie di 2.04 km2 ed ha una lunghezza di 2.79 km (Dati del 2010). </v>
      </c>
      <c r="T127" t="str">
        <f t="shared" si="17"/>
        <v xml:space="preserve">Nel 1973, il ghiacciaio presentava una superficie di 2.46 km2: la variazione di superficie relativa equivale al -17.17%. </v>
      </c>
      <c r="U127" t="s">
        <v>365</v>
      </c>
      <c r="V127" t="s">
        <v>319</v>
      </c>
      <c r="Z127" t="str">
        <f t="shared" si="14"/>
        <v xml:space="preserve">Il Triftgletscher (Zermatt) si trova in Canton Vallese. Copre una superficie di 2.04 km2 ed ha una lunghezza di 2.79 km (Dati del 2010). Nel 1973, il ghiacciaio presentava una superficie di 2.46 km2: la variazione di superficie relativa equivale al -17.17%.  </v>
      </c>
    </row>
    <row r="128" spans="1:26" x14ac:dyDescent="0.25">
      <c r="A128" s="6" t="s">
        <v>290</v>
      </c>
      <c r="B128" s="7" t="s">
        <v>14</v>
      </c>
      <c r="C128" s="8" t="s">
        <v>14</v>
      </c>
      <c r="D128" s="15"/>
      <c r="E128" s="14" t="s">
        <v>319</v>
      </c>
      <c r="F128" s="15" t="str">
        <f t="shared" si="12"/>
        <v xml:space="preserve">Il Tschingelfirn si trova in Canton Berna. Copre una superficie di 5.23 km2 ed ha una lunghezza di 4.13 km (Dati del 2011). Nel 1973, il ghiacciaio presentava una superficie di 6.19 km2: la variazione di superficie relativa equivale al -15.53%.  </v>
      </c>
      <c r="G128" t="s">
        <v>353</v>
      </c>
      <c r="H128" s="18" t="s">
        <v>14</v>
      </c>
      <c r="I128" s="18" t="s">
        <v>336</v>
      </c>
      <c r="J128" t="str">
        <f t="shared" si="13"/>
        <v>Berna</v>
      </c>
      <c r="K128" s="18">
        <v>5.23</v>
      </c>
      <c r="L128" s="24">
        <v>4.13</v>
      </c>
      <c r="M128" s="18">
        <v>2011</v>
      </c>
      <c r="N128" s="24">
        <v>6.19</v>
      </c>
      <c r="O128" s="24">
        <v>-15.53</v>
      </c>
      <c r="Q128" t="s">
        <v>358</v>
      </c>
      <c r="R128" t="str">
        <f t="shared" si="15"/>
        <v xml:space="preserve">Il Tschingelfirn si trova in Canton Berna. </v>
      </c>
      <c r="S128" t="str">
        <f t="shared" si="16"/>
        <v xml:space="preserve">Copre una superficie di 5.23 km2 ed ha una lunghezza di 4.13 km (Dati del 2011). </v>
      </c>
      <c r="T128" t="str">
        <f t="shared" si="17"/>
        <v xml:space="preserve">Nel 1973, il ghiacciaio presentava una superficie di 6.19 km2: la variazione di superficie relativa equivale al -15.53%. </v>
      </c>
      <c r="U128" t="s">
        <v>365</v>
      </c>
      <c r="V128" t="s">
        <v>319</v>
      </c>
      <c r="Z128" t="str">
        <f t="shared" si="14"/>
        <v xml:space="preserve">Il Tschingelfirn si trova in Canton Berna. Copre una superficie di 5.23 km2 ed ha una lunghezza di 4.13 km (Dati del 2011). Nel 1973, il ghiacciaio presentava una superficie di 6.19 km2: la variazione di superficie relativa equivale al -15.53%.  </v>
      </c>
    </row>
    <row r="129" spans="1:26" x14ac:dyDescent="0.25">
      <c r="A129" s="6" t="s">
        <v>291</v>
      </c>
      <c r="B129" s="7" t="s">
        <v>136</v>
      </c>
      <c r="C129" s="8" t="s">
        <v>136</v>
      </c>
      <c r="D129" s="15"/>
      <c r="E129" s="14" t="s">
        <v>319</v>
      </c>
      <c r="F129" s="15" t="str">
        <f t="shared" si="12"/>
        <v xml:space="preserve">Il Tungelgletscher si trova in Canton Berna. Copre una superficie di 0.93 km2 ed ha una lunghezza di 1.65 km (Dati del 2010). Nel 1973, il ghiacciaio presentava una superficie di 1.21 km2: la variazione di superficie relativa equivale al -22.68%.  </v>
      </c>
      <c r="G129" t="s">
        <v>353</v>
      </c>
      <c r="H129" s="17" t="s">
        <v>136</v>
      </c>
      <c r="I129" s="17" t="s">
        <v>336</v>
      </c>
      <c r="J129" t="str">
        <f t="shared" si="13"/>
        <v>Berna</v>
      </c>
      <c r="K129" s="17">
        <v>0.93</v>
      </c>
      <c r="L129" s="23">
        <v>1.65</v>
      </c>
      <c r="M129" s="17">
        <v>2010</v>
      </c>
      <c r="N129" s="23">
        <v>1.21</v>
      </c>
      <c r="O129" s="23">
        <v>-22.68</v>
      </c>
      <c r="Q129" t="s">
        <v>358</v>
      </c>
      <c r="R129" t="str">
        <f t="shared" si="15"/>
        <v xml:space="preserve">Il Tungelgletscher si trova in Canton Berna. </v>
      </c>
      <c r="S129" t="str">
        <f t="shared" si="16"/>
        <v xml:space="preserve">Copre una superficie di 0.93 km2 ed ha una lunghezza di 1.65 km (Dati del 2010). </v>
      </c>
      <c r="T129" t="str">
        <f t="shared" si="17"/>
        <v xml:space="preserve">Nel 1973, il ghiacciaio presentava una superficie di 1.21 km2: la variazione di superficie relativa equivale al -22.68%. </v>
      </c>
      <c r="U129" t="s">
        <v>365</v>
      </c>
      <c r="V129" t="s">
        <v>319</v>
      </c>
      <c r="Z129" t="str">
        <f t="shared" si="14"/>
        <v xml:space="preserve">Il Tungelgletscher si trova in Canton Berna. Copre una superficie di 0.93 km2 ed ha una lunghezza di 1.65 km (Dati del 2010). Nel 1973, il ghiacciaio presentava una superficie di 1.21 km2: la variazione di superficie relativa equivale al -22.68%.  </v>
      </c>
    </row>
    <row r="130" spans="1:26" x14ac:dyDescent="0.25">
      <c r="A130" s="6" t="s">
        <v>292</v>
      </c>
      <c r="B130" s="7" t="s">
        <v>16</v>
      </c>
      <c r="C130" s="8" t="s">
        <v>16</v>
      </c>
      <c r="D130" s="15"/>
      <c r="E130" s="14" t="s">
        <v>319</v>
      </c>
      <c r="F130" s="15" t="str">
        <f t="shared" si="12"/>
        <v xml:space="preserve">Il Turtmanngletscher si trova in Canton Vallese. Copre una superficie di 5.17 km2 ed ha una lunghezza di 5.87 km (Dati del 2010). Nel 1973, il ghiacciaio presentava una superficie di 5.99 km2: la variazione di superficie relativa equivale al -13.73%.  </v>
      </c>
      <c r="G130" t="s">
        <v>353</v>
      </c>
      <c r="H130" s="18" t="s">
        <v>16</v>
      </c>
      <c r="I130" s="18" t="s">
        <v>335</v>
      </c>
      <c r="J130" t="str">
        <f t="shared" si="13"/>
        <v>Vallese</v>
      </c>
      <c r="K130" s="18">
        <v>5.17</v>
      </c>
      <c r="L130" s="24">
        <v>5.87</v>
      </c>
      <c r="M130" s="18">
        <v>2010</v>
      </c>
      <c r="N130" s="24">
        <v>5.99</v>
      </c>
      <c r="O130" s="24">
        <v>-13.73</v>
      </c>
      <c r="Q130" t="s">
        <v>358</v>
      </c>
      <c r="R130" t="str">
        <f t="shared" ref="R130:R155" si="18">CONCATENATE(G130," ",B130," si trova in Canton ",J130,". " )</f>
        <v xml:space="preserve">Il Turtmanngletscher si trova in Canton Vallese. </v>
      </c>
      <c r="S130" t="str">
        <f t="shared" ref="S130:S155" si="19">CONCATENATE(Q130,"opre una superficie di ",K130," km2 ed ha una lunghezza di ",L130," km (Dati del ",M130,"). " )</f>
        <v xml:space="preserve">Copre una superficie di 5.17 km2 ed ha una lunghezza di 5.87 km (Dati del 2010). </v>
      </c>
      <c r="T130" t="str">
        <f t="shared" ref="T130:T155" si="20">CONCATENATE("Nel 1973, il ghiacciaio presentava una superficie di ",N130," km2: la variazione di superficie relativa equivale al ",O130,"%. " )</f>
        <v xml:space="preserve">Nel 1973, il ghiacciaio presentava una superficie di 5.99 km2: la variazione di superficie relativa equivale al -13.73%. </v>
      </c>
      <c r="U130" t="s">
        <v>365</v>
      </c>
      <c r="V130" t="s">
        <v>319</v>
      </c>
      <c r="Z130" t="str">
        <f t="shared" si="14"/>
        <v xml:space="preserve">Il Turtmanngletscher si trova in Canton Vallese. Copre una superficie di 5.17 km2 ed ha una lunghezza di 5.87 km (Dati del 2010). Nel 1973, il ghiacciaio presentava una superficie di 5.99 km2: la variazione di superficie relativa equivale al -13.73%.  </v>
      </c>
    </row>
    <row r="131" spans="1:26" x14ac:dyDescent="0.25">
      <c r="A131" s="6" t="s">
        <v>293</v>
      </c>
      <c r="B131" s="7" t="s">
        <v>2</v>
      </c>
      <c r="C131" s="8" t="s">
        <v>2</v>
      </c>
      <c r="D131" s="15"/>
      <c r="E131" s="14" t="s">
        <v>319</v>
      </c>
      <c r="F131" s="15" t="str">
        <f t="shared" ref="F131:F155" si="21">Z131</f>
        <v xml:space="preserve">L' Unteraargletscher si trova in Canton Vallese. Copre una superficie di 22.51 km2 ed ha una lunghezza di 12.62 km (Dati del 2009). Nel 1973, il ghiacciaio presentava una superficie di 27.15 km2: la variazione di superficie relativa equivale al -17.09%.  </v>
      </c>
      <c r="G131" t="s">
        <v>351</v>
      </c>
      <c r="H131" s="19" t="s">
        <v>2</v>
      </c>
      <c r="I131" s="19" t="s">
        <v>335</v>
      </c>
      <c r="J131" t="str">
        <f t="shared" ref="J131:J155" si="22">IF(I131="Wallis","Vallese",IF(I131="Bern","Berna",IF(I131="Glarus","Glarona",IF(I131="Uri","Uri",IF(I131="Tessin","Ticino",IF(I131="Graubünden","Grigioni",IF(I131="St. Gallen","St. Gallo",I131)))))))</f>
        <v>Vallese</v>
      </c>
      <c r="K131" s="19">
        <v>22.51</v>
      </c>
      <c r="L131" s="25">
        <v>12.62</v>
      </c>
      <c r="M131" s="19">
        <v>2009</v>
      </c>
      <c r="N131" s="25">
        <v>27.15</v>
      </c>
      <c r="O131" s="25">
        <v>-17.09</v>
      </c>
      <c r="Q131" t="s">
        <v>358</v>
      </c>
      <c r="R131" t="str">
        <f t="shared" si="18"/>
        <v xml:space="preserve">L' Unteraargletscher si trova in Canton Vallese. </v>
      </c>
      <c r="S131" t="str">
        <f t="shared" si="19"/>
        <v xml:space="preserve">Copre una superficie di 22.51 km2 ed ha una lunghezza di 12.62 km (Dati del 2009). </v>
      </c>
      <c r="T131" t="str">
        <f t="shared" si="20"/>
        <v xml:space="preserve">Nel 1973, il ghiacciaio presentava una superficie di 27.15 km2: la variazione di superficie relativa equivale al -17.09%. </v>
      </c>
      <c r="U131" t="s">
        <v>365</v>
      </c>
      <c r="V131" t="s">
        <v>319</v>
      </c>
      <c r="Z131" t="str">
        <f t="shared" ref="Z131:Z155" si="23">CONCATENATE(R131,S131,T131,U131 )</f>
        <v xml:space="preserve">L' Unteraargletscher si trova in Canton Vallese. Copre una superficie di 22.51 km2 ed ha una lunghezza di 12.62 km (Dati del 2009). Nel 1973, il ghiacciaio presentava una superficie di 27.15 km2: la variazione di superficie relativa equivale al -17.09%.  </v>
      </c>
    </row>
    <row r="132" spans="1:26" x14ac:dyDescent="0.25">
      <c r="A132" s="6" t="s">
        <v>294</v>
      </c>
      <c r="B132" s="7" t="s">
        <v>119</v>
      </c>
      <c r="C132" s="8" t="s">
        <v>119</v>
      </c>
      <c r="D132" s="15"/>
      <c r="E132" s="14" t="s">
        <v>319</v>
      </c>
      <c r="F132" s="15" t="str">
        <f t="shared" si="21"/>
        <v xml:space="preserve">L' Unterer Grindelwaldgletscher si trova in Canton Berna. Copre una superficie di 16.7 km2 ed ha una lunghezza di 8.05 km (Dati del 2011). Nel 1973, il ghiacciaio presentava una superficie di 19.96 km2: la variazione di superficie relativa equivale al -16.33%.  </v>
      </c>
      <c r="G132" t="s">
        <v>351</v>
      </c>
      <c r="H132" s="19" t="s">
        <v>119</v>
      </c>
      <c r="I132" s="19" t="s">
        <v>336</v>
      </c>
      <c r="J132" t="str">
        <f t="shared" si="22"/>
        <v>Berna</v>
      </c>
      <c r="K132" s="19">
        <v>16.7</v>
      </c>
      <c r="L132" s="25">
        <v>8.0500000000000007</v>
      </c>
      <c r="M132" s="19">
        <v>2011</v>
      </c>
      <c r="N132" s="25">
        <v>19.96</v>
      </c>
      <c r="O132" s="25">
        <v>-16.329999999999998</v>
      </c>
      <c r="Q132" t="s">
        <v>358</v>
      </c>
      <c r="R132" t="str">
        <f t="shared" si="18"/>
        <v xml:space="preserve">L' Unterer Grindelwaldgletscher si trova in Canton Berna. </v>
      </c>
      <c r="S132" t="str">
        <f t="shared" si="19"/>
        <v xml:space="preserve">Copre una superficie di 16.7 km2 ed ha una lunghezza di 8.05 km (Dati del 2011). </v>
      </c>
      <c r="T132" t="str">
        <f t="shared" si="20"/>
        <v xml:space="preserve">Nel 1973, il ghiacciaio presentava una superficie di 19.96 km2: la variazione di superficie relativa equivale al -16.33%. </v>
      </c>
      <c r="U132" t="s">
        <v>365</v>
      </c>
      <c r="V132" t="s">
        <v>319</v>
      </c>
      <c r="Z132" t="str">
        <f t="shared" si="23"/>
        <v xml:space="preserve">L' Unterer Grindelwaldgletscher si trova in Canton Berna. Copre una superficie di 16.7 km2 ed ha una lunghezza di 8.05 km (Dati del 2011). Nel 1973, il ghiacciaio presentava una superficie di 19.96 km2: la variazione di superficie relativa equivale al -16.33%.  </v>
      </c>
    </row>
    <row r="133" spans="1:26" x14ac:dyDescent="0.25">
      <c r="A133" s="6" t="s">
        <v>295</v>
      </c>
      <c r="B133" s="7" t="s">
        <v>76</v>
      </c>
      <c r="C133" s="8" t="s">
        <v>76</v>
      </c>
      <c r="D133" s="15"/>
      <c r="E133" s="14" t="s">
        <v>319</v>
      </c>
      <c r="F133" s="15" t="str">
        <f t="shared" si="21"/>
        <v xml:space="preserve">L' Üssre Baltschiedergletscher si trova in Canton Vallese. Copre una superficie di 3.85 km2 ed ha una lunghezza di 2.9 km (Dati del 2011). Nel 1973, il ghiacciaio presentava una superficie di 4.84 km2: la variazione di superficie relativa equivale al -20.48%.  </v>
      </c>
      <c r="G133" t="s">
        <v>351</v>
      </c>
      <c r="H133" s="18" t="s">
        <v>76</v>
      </c>
      <c r="I133" s="18" t="s">
        <v>335</v>
      </c>
      <c r="J133" t="str">
        <f t="shared" si="22"/>
        <v>Vallese</v>
      </c>
      <c r="K133" s="18">
        <v>3.85</v>
      </c>
      <c r="L133" s="24">
        <v>2.9</v>
      </c>
      <c r="M133" s="18">
        <v>2011</v>
      </c>
      <c r="N133" s="24">
        <v>4.84</v>
      </c>
      <c r="O133" s="24">
        <v>-20.48</v>
      </c>
      <c r="Q133" t="s">
        <v>358</v>
      </c>
      <c r="R133" t="str">
        <f t="shared" si="18"/>
        <v xml:space="preserve">L' Üssre Baltschiedergletscher si trova in Canton Vallese. </v>
      </c>
      <c r="S133" t="str">
        <f t="shared" si="19"/>
        <v xml:space="preserve">Copre una superficie di 3.85 km2 ed ha una lunghezza di 2.9 km (Dati del 2011). </v>
      </c>
      <c r="T133" t="str">
        <f t="shared" si="20"/>
        <v xml:space="preserve">Nel 1973, il ghiacciaio presentava una superficie di 4.84 km2: la variazione di superficie relativa equivale al -20.48%. </v>
      </c>
      <c r="U133" t="s">
        <v>365</v>
      </c>
      <c r="V133" t="s">
        <v>319</v>
      </c>
      <c r="Z133" t="str">
        <f t="shared" si="23"/>
        <v xml:space="preserve">L' Üssre Baltschiedergletscher si trova in Canton Vallese. Copre una superficie di 3.85 km2 ed ha una lunghezza di 2.9 km (Dati del 2011). Nel 1973, il ghiacciaio presentava una superficie di 4.84 km2: la variazione di superficie relativa equivale al -20.48%.  </v>
      </c>
    </row>
    <row r="134" spans="1:26" x14ac:dyDescent="0.25">
      <c r="A134" s="9" t="s">
        <v>296</v>
      </c>
      <c r="B134" s="7" t="s">
        <v>84</v>
      </c>
      <c r="C134" s="8" t="s">
        <v>84</v>
      </c>
      <c r="D134" s="15"/>
      <c r="E134" s="14" t="s">
        <v>319</v>
      </c>
      <c r="F134" s="15" t="str">
        <f t="shared" si="21"/>
        <v xml:space="preserve">La Vadrec da Fedoz si trova in Canton Grigioni. Copre una superficie di 1.97 km2 ed ha una lunghezza di 2.42 km (Dati del 2009). Nel 1973, il ghiacciaio presentava una superficie di 2.57 km2: la variazione di superficie relativa equivale al -23.29%.  </v>
      </c>
      <c r="G134" t="s">
        <v>352</v>
      </c>
      <c r="H134" s="17" t="s">
        <v>84</v>
      </c>
      <c r="I134" s="17" t="s">
        <v>342</v>
      </c>
      <c r="J134" t="str">
        <f t="shared" si="22"/>
        <v>Grigioni</v>
      </c>
      <c r="K134" s="17">
        <v>1.97</v>
      </c>
      <c r="L134" s="23">
        <v>2.42</v>
      </c>
      <c r="M134" s="17">
        <v>2009</v>
      </c>
      <c r="N134" s="23">
        <v>2.57</v>
      </c>
      <c r="O134" s="23">
        <v>-23.29</v>
      </c>
      <c r="Q134" t="s">
        <v>358</v>
      </c>
      <c r="R134" t="str">
        <f t="shared" si="18"/>
        <v xml:space="preserve">La Vadrec da Fedoz si trova in Canton Grigioni. </v>
      </c>
      <c r="S134" t="str">
        <f t="shared" si="19"/>
        <v xml:space="preserve">Copre una superficie di 1.97 km2 ed ha una lunghezza di 2.42 km (Dati del 2009). </v>
      </c>
      <c r="T134" t="str">
        <f t="shared" si="20"/>
        <v xml:space="preserve">Nel 1973, il ghiacciaio presentava una superficie di 2.57 km2: la variazione di superficie relativa equivale al -23.29%. </v>
      </c>
      <c r="U134" t="s">
        <v>365</v>
      </c>
      <c r="V134" t="s">
        <v>319</v>
      </c>
      <c r="Z134" t="str">
        <f t="shared" si="23"/>
        <v xml:space="preserve">La Vadrec da Fedoz si trova in Canton Grigioni. Copre una superficie di 1.97 km2 ed ha una lunghezza di 2.42 km (Dati del 2009). Nel 1973, il ghiacciaio presentava una superficie di 2.57 km2: la variazione di superficie relativa equivale al -23.29%.  </v>
      </c>
    </row>
    <row r="135" spans="1:26" x14ac:dyDescent="0.25">
      <c r="A135" s="6" t="s">
        <v>297</v>
      </c>
      <c r="B135" s="7" t="s">
        <v>80</v>
      </c>
      <c r="C135" s="8" t="s">
        <v>80</v>
      </c>
      <c r="D135" s="15"/>
      <c r="E135" s="14" t="s">
        <v>319</v>
      </c>
      <c r="F135" s="15" t="str">
        <f t="shared" si="21"/>
        <v xml:space="preserve">La Vadrec d'Albigna si trova in Canton Grigioni. Copre una superficie di 2.5 km2 ed ha una lunghezza di 3.42 km (Dati del 2009). Nel 1973, il ghiacciaio presentava una superficie di 3.76 km2: la variazione di superficie relativa equivale al -33.48%.  </v>
      </c>
      <c r="G135" t="s">
        <v>352</v>
      </c>
      <c r="H135" s="21" t="s">
        <v>80</v>
      </c>
      <c r="I135" s="18" t="s">
        <v>342</v>
      </c>
      <c r="J135" t="str">
        <f t="shared" si="22"/>
        <v>Grigioni</v>
      </c>
      <c r="K135" s="18">
        <v>2.5</v>
      </c>
      <c r="L135" s="24">
        <v>3.42</v>
      </c>
      <c r="M135" s="18">
        <v>2009</v>
      </c>
      <c r="N135" s="24">
        <v>3.76</v>
      </c>
      <c r="O135" s="24">
        <v>-33.479999999999997</v>
      </c>
      <c r="Q135" t="s">
        <v>358</v>
      </c>
      <c r="R135" t="str">
        <f t="shared" si="18"/>
        <v xml:space="preserve">La Vadrec d'Albigna si trova in Canton Grigioni. </v>
      </c>
      <c r="S135" t="str">
        <f t="shared" si="19"/>
        <v xml:space="preserve">Copre una superficie di 2.5 km2 ed ha una lunghezza di 3.42 km (Dati del 2009). </v>
      </c>
      <c r="T135" t="str">
        <f t="shared" si="20"/>
        <v xml:space="preserve">Nel 1973, il ghiacciaio presentava una superficie di 3.76 km2: la variazione di superficie relativa equivale al -33.48%. </v>
      </c>
      <c r="U135" t="s">
        <v>365</v>
      </c>
      <c r="V135" t="s">
        <v>319</v>
      </c>
      <c r="Z135" t="str">
        <f t="shared" si="23"/>
        <v xml:space="preserve">La Vadrec d'Albigna si trova in Canton Grigioni. Copre una superficie di 2.5 km2 ed ha una lunghezza di 3.42 km (Dati del 2009). Nel 1973, il ghiacciaio presentava una superficie di 3.76 km2: la variazione di superficie relativa equivale al -33.48%.  </v>
      </c>
    </row>
    <row r="136" spans="1:26" x14ac:dyDescent="0.25">
      <c r="A136" s="6" t="s">
        <v>298</v>
      </c>
      <c r="B136" s="7" t="s">
        <v>67</v>
      </c>
      <c r="C136" s="8" t="s">
        <v>67</v>
      </c>
      <c r="D136" s="15"/>
      <c r="E136" s="14" t="s">
        <v>319</v>
      </c>
      <c r="F136" s="15" t="str">
        <f t="shared" si="21"/>
        <v xml:space="preserve">La Vadrec del Forno si trova in Canton Grigioni. Copre una superficie di 6.26 km2 ed ha una lunghezza di 5.8 km (Dati del 2009). Nel 1973, il ghiacciaio presentava una superficie di 8.82 km2: la variazione di superficie relativa equivale al -29.08%.  </v>
      </c>
      <c r="G136" t="s">
        <v>352</v>
      </c>
      <c r="H136" s="17" t="s">
        <v>67</v>
      </c>
      <c r="I136" s="17" t="s">
        <v>342</v>
      </c>
      <c r="J136" t="str">
        <f t="shared" si="22"/>
        <v>Grigioni</v>
      </c>
      <c r="K136" s="17">
        <v>6.26</v>
      </c>
      <c r="L136" s="23">
        <v>5.8</v>
      </c>
      <c r="M136" s="17">
        <v>2009</v>
      </c>
      <c r="N136" s="23">
        <v>8.82</v>
      </c>
      <c r="O136" s="23">
        <v>-29.08</v>
      </c>
      <c r="Q136" t="s">
        <v>358</v>
      </c>
      <c r="R136" t="str">
        <f t="shared" si="18"/>
        <v xml:space="preserve">La Vadrec del Forno si trova in Canton Grigioni. </v>
      </c>
      <c r="S136" t="str">
        <f t="shared" si="19"/>
        <v xml:space="preserve">Copre una superficie di 6.26 km2 ed ha una lunghezza di 5.8 km (Dati del 2009). </v>
      </c>
      <c r="T136" t="str">
        <f t="shared" si="20"/>
        <v xml:space="preserve">Nel 1973, il ghiacciaio presentava una superficie di 8.82 km2: la variazione di superficie relativa equivale al -29.08%. </v>
      </c>
      <c r="U136" t="s">
        <v>365</v>
      </c>
      <c r="V136" t="s">
        <v>319</v>
      </c>
      <c r="Z136" t="str">
        <f t="shared" si="23"/>
        <v xml:space="preserve">La Vadrec del Forno si trova in Canton Grigioni. Copre una superficie di 6.26 km2 ed ha una lunghezza di 5.8 km (Dati del 2009). Nel 1973, il ghiacciaio presentava una superficie di 8.82 km2: la variazione di superficie relativa equivale al -29.08%.  </v>
      </c>
    </row>
    <row r="137" spans="1:26" x14ac:dyDescent="0.25">
      <c r="A137" s="6" t="s">
        <v>299</v>
      </c>
      <c r="B137" s="7" t="s">
        <v>107</v>
      </c>
      <c r="C137" s="8" t="s">
        <v>107</v>
      </c>
      <c r="D137" s="15"/>
      <c r="E137" s="14" t="s">
        <v>319</v>
      </c>
      <c r="F137" s="15" t="str">
        <f t="shared" si="21"/>
        <v xml:space="preserve">La Vadrecc di Bresciana si trova in Canton Ticino. Copre una superficie di 0.48 km2 ed ha una lunghezza di 0.75 km (Dati del 2009). Nel 1973, il ghiacciaio presentava una superficie di 0.86 km2: la variazione di superficie relativa equivale al -44.31%.  </v>
      </c>
      <c r="G137" t="s">
        <v>352</v>
      </c>
      <c r="H137" s="18" t="s">
        <v>107</v>
      </c>
      <c r="I137" s="18" t="s">
        <v>340</v>
      </c>
      <c r="J137" t="str">
        <f t="shared" si="22"/>
        <v>Ticino</v>
      </c>
      <c r="K137" s="18">
        <v>0.48</v>
      </c>
      <c r="L137" s="24">
        <v>0.75</v>
      </c>
      <c r="M137" s="18">
        <v>2009</v>
      </c>
      <c r="N137" s="24">
        <v>0.86</v>
      </c>
      <c r="O137" s="24">
        <v>-44.31</v>
      </c>
      <c r="Q137" t="s">
        <v>358</v>
      </c>
      <c r="R137" t="str">
        <f t="shared" si="18"/>
        <v xml:space="preserve">La Vadrecc di Bresciana si trova in Canton Ticino. </v>
      </c>
      <c r="S137" t="str">
        <f t="shared" si="19"/>
        <v xml:space="preserve">Copre una superficie di 0.48 km2 ed ha una lunghezza di 0.75 km (Dati del 2009). </v>
      </c>
      <c r="T137" t="str">
        <f t="shared" si="20"/>
        <v xml:space="preserve">Nel 1973, il ghiacciaio presentava una superficie di 0.86 km2: la variazione di superficie relativa equivale al -44.31%. </v>
      </c>
      <c r="U137" t="s">
        <v>365</v>
      </c>
      <c r="V137" t="s">
        <v>319</v>
      </c>
      <c r="Z137" t="str">
        <f t="shared" si="23"/>
        <v xml:space="preserve">La Vadrecc di Bresciana si trova in Canton Ticino. Copre una superficie di 0.48 km2 ed ha una lunghezza di 0.75 km (Dati del 2009). Nel 1973, il ghiacciaio presentava una superficie di 0.86 km2: la variazione di superficie relativa equivale al -44.31%.  </v>
      </c>
    </row>
    <row r="138" spans="1:26" x14ac:dyDescent="0.25">
      <c r="A138" s="6" t="s">
        <v>300</v>
      </c>
      <c r="B138" s="7" t="s">
        <v>102</v>
      </c>
      <c r="C138" s="8" t="s">
        <v>102</v>
      </c>
      <c r="D138" s="15"/>
      <c r="E138" s="14" t="s">
        <v>319</v>
      </c>
      <c r="F138" s="15" t="str">
        <f t="shared" si="21"/>
        <v xml:space="preserve">La Vadret Calderas si trova in Canton Grigioni. Copre una superficie di 0.67 km2 ed ha una lunghezza di 1.16 km (Dati del 2009). Nel 1973, il ghiacciaio presentava una superficie di 1.06 km2: la variazione di superficie relativa equivale al -37.18%.  </v>
      </c>
      <c r="G138" t="s">
        <v>352</v>
      </c>
      <c r="H138" s="17" t="s">
        <v>102</v>
      </c>
      <c r="I138" s="17" t="s">
        <v>342</v>
      </c>
      <c r="J138" t="str">
        <f t="shared" si="22"/>
        <v>Grigioni</v>
      </c>
      <c r="K138" s="17">
        <v>0.67</v>
      </c>
      <c r="L138" s="23">
        <v>1.1599999999999999</v>
      </c>
      <c r="M138" s="17">
        <v>2009</v>
      </c>
      <c r="N138" s="23">
        <v>1.06</v>
      </c>
      <c r="O138" s="23">
        <v>-37.18</v>
      </c>
      <c r="Q138" t="s">
        <v>358</v>
      </c>
      <c r="R138" t="str">
        <f t="shared" si="18"/>
        <v xml:space="preserve">La Vadret Calderas si trova in Canton Grigioni. </v>
      </c>
      <c r="S138" t="str">
        <f t="shared" si="19"/>
        <v xml:space="preserve">Copre una superficie di 0.67 km2 ed ha una lunghezza di 1.16 km (Dati del 2009). </v>
      </c>
      <c r="T138" t="str">
        <f t="shared" si="20"/>
        <v xml:space="preserve">Nel 1973, il ghiacciaio presentava una superficie di 1.06 km2: la variazione di superficie relativa equivale al -37.18%. </v>
      </c>
      <c r="U138" t="s">
        <v>365</v>
      </c>
      <c r="V138" t="s">
        <v>319</v>
      </c>
      <c r="Z138" t="str">
        <f t="shared" si="23"/>
        <v xml:space="preserve">La Vadret Calderas si trova in Canton Grigioni. Copre una superficie di 0.67 km2 ed ha una lunghezza di 1.16 km (Dati del 2009). Nel 1973, il ghiacciaio presentava una superficie di 1.06 km2: la variazione di superficie relativa equivale al -37.18%.  </v>
      </c>
    </row>
    <row r="139" spans="1:26" x14ac:dyDescent="0.25">
      <c r="A139" s="6" t="s">
        <v>301</v>
      </c>
      <c r="B139" s="7" t="s">
        <v>85</v>
      </c>
      <c r="C139" s="8" t="s">
        <v>85</v>
      </c>
      <c r="D139" s="15"/>
      <c r="E139" s="14" t="s">
        <v>319</v>
      </c>
      <c r="F139" s="15" t="str">
        <f t="shared" si="21"/>
        <v xml:space="preserve">La Vadret da Grialetsch si trova in Canton Grigioni. Copre una superficie di 1.92 km2 ed ha una lunghezza di 1.67 km (Dati del 2009). Nel 1973, il ghiacciaio presentava una superficie di 3.24 km2: la variazione di superficie relativa equivale al -40.67%.  </v>
      </c>
      <c r="G139" t="s">
        <v>352</v>
      </c>
      <c r="H139" s="18" t="s">
        <v>85</v>
      </c>
      <c r="I139" s="18" t="s">
        <v>342</v>
      </c>
      <c r="J139" t="str">
        <f t="shared" si="22"/>
        <v>Grigioni</v>
      </c>
      <c r="K139" s="18">
        <v>1.92</v>
      </c>
      <c r="L139" s="24">
        <v>1.67</v>
      </c>
      <c r="M139" s="18">
        <v>2009</v>
      </c>
      <c r="N139" s="24">
        <v>3.24</v>
      </c>
      <c r="O139" s="24">
        <v>-40.67</v>
      </c>
      <c r="Q139" t="s">
        <v>358</v>
      </c>
      <c r="R139" t="str">
        <f t="shared" si="18"/>
        <v xml:space="preserve">La Vadret da Grialetsch si trova in Canton Grigioni. </v>
      </c>
      <c r="S139" t="str">
        <f t="shared" si="19"/>
        <v xml:space="preserve">Copre una superficie di 1.92 km2 ed ha una lunghezza di 1.67 km (Dati del 2009). </v>
      </c>
      <c r="T139" t="str">
        <f t="shared" si="20"/>
        <v xml:space="preserve">Nel 1973, il ghiacciaio presentava una superficie di 3.24 km2: la variazione di superficie relativa equivale al -40.67%. </v>
      </c>
      <c r="U139" t="s">
        <v>365</v>
      </c>
      <c r="V139" t="s">
        <v>319</v>
      </c>
      <c r="Z139" t="str">
        <f t="shared" si="23"/>
        <v xml:space="preserve">La Vadret da Grialetsch si trova in Canton Grigioni. Copre una superficie di 1.92 km2 ed ha una lunghezza di 1.67 km (Dati del 2009). Nel 1973, il ghiacciaio presentava una superficie di 3.24 km2: la variazione di superficie relativa equivale al -40.67%.  </v>
      </c>
    </row>
    <row r="140" spans="1:26" x14ac:dyDescent="0.25">
      <c r="A140" s="6" t="s">
        <v>302</v>
      </c>
      <c r="B140" s="7" t="s">
        <v>58</v>
      </c>
      <c r="C140" s="8" t="s">
        <v>58</v>
      </c>
      <c r="D140" s="15"/>
      <c r="E140" s="14" t="s">
        <v>319</v>
      </c>
      <c r="F140" s="15" t="str">
        <f t="shared" si="21"/>
        <v xml:space="preserve">La Vadret da Morteratsch si trova in Canton Grigioni. Copre una superficie di 14.87 km2 ed ha una lunghezza di 7.43 km (Dati del 2009). Nel 1973, il ghiacciaio presentava una superficie di 16.79 km2: la variazione di superficie relativa equivale al -11.48%.  </v>
      </c>
      <c r="G140" t="s">
        <v>352</v>
      </c>
      <c r="H140" s="17" t="s">
        <v>58</v>
      </c>
      <c r="I140" s="17" t="s">
        <v>342</v>
      </c>
      <c r="J140" t="str">
        <f t="shared" si="22"/>
        <v>Grigioni</v>
      </c>
      <c r="K140" s="17">
        <v>14.87</v>
      </c>
      <c r="L140" s="23">
        <v>7.43</v>
      </c>
      <c r="M140" s="17">
        <v>2009</v>
      </c>
      <c r="N140" s="23">
        <v>16.79</v>
      </c>
      <c r="O140" s="23">
        <v>-11.48</v>
      </c>
      <c r="Q140" t="s">
        <v>358</v>
      </c>
      <c r="R140" t="str">
        <f t="shared" si="18"/>
        <v xml:space="preserve">La Vadret da Morteratsch si trova in Canton Grigioni. </v>
      </c>
      <c r="S140" t="str">
        <f t="shared" si="19"/>
        <v xml:space="preserve">Copre una superficie di 14.87 km2 ed ha una lunghezza di 7.43 km (Dati del 2009). </v>
      </c>
      <c r="T140" t="str">
        <f t="shared" si="20"/>
        <v xml:space="preserve">Nel 1973, il ghiacciaio presentava una superficie di 16.79 km2: la variazione di superficie relativa equivale al -11.48%. </v>
      </c>
      <c r="U140" t="s">
        <v>365</v>
      </c>
      <c r="V140" t="s">
        <v>319</v>
      </c>
      <c r="Z140" t="str">
        <f t="shared" si="23"/>
        <v xml:space="preserve">La Vadret da Morteratsch si trova in Canton Grigioni. Copre una superficie di 14.87 km2 ed ha una lunghezza di 7.43 km (Dati del 2009). Nel 1973, il ghiacciaio presentava una superficie di 16.79 km2: la variazione di superficie relativa equivale al -11.48%.  </v>
      </c>
    </row>
    <row r="141" spans="1:26" x14ac:dyDescent="0.25">
      <c r="A141" s="6" t="s">
        <v>303</v>
      </c>
      <c r="B141" s="7" t="s">
        <v>71</v>
      </c>
      <c r="C141" s="8" t="s">
        <v>71</v>
      </c>
      <c r="D141" s="15"/>
      <c r="E141" s="14" t="s">
        <v>319</v>
      </c>
      <c r="F141" s="15" t="str">
        <f t="shared" si="21"/>
        <v xml:space="preserve">La Vadret da Palü si trova in Canton Grigioni. Copre una superficie di 5.27 km2 ed ha una lunghezza di 2.54 km (Dati del 2009). Nel 1973, il ghiacciaio presentava una superficie di 6.64 km2: la variazione di superficie relativa equivale al -20.64%.  </v>
      </c>
      <c r="G141" t="s">
        <v>352</v>
      </c>
      <c r="H141" s="18" t="s">
        <v>71</v>
      </c>
      <c r="I141" s="18" t="s">
        <v>342</v>
      </c>
      <c r="J141" t="str">
        <f t="shared" si="22"/>
        <v>Grigioni</v>
      </c>
      <c r="K141" s="18">
        <v>5.27</v>
      </c>
      <c r="L141" s="24">
        <v>2.54</v>
      </c>
      <c r="M141" s="18">
        <v>2009</v>
      </c>
      <c r="N141" s="24">
        <v>6.64</v>
      </c>
      <c r="O141" s="24">
        <v>-20.64</v>
      </c>
      <c r="Q141" t="s">
        <v>358</v>
      </c>
      <c r="R141" t="str">
        <f t="shared" si="18"/>
        <v xml:space="preserve">La Vadret da Palü si trova in Canton Grigioni. </v>
      </c>
      <c r="S141" t="str">
        <f t="shared" si="19"/>
        <v xml:space="preserve">Copre una superficie di 5.27 km2 ed ha una lunghezza di 2.54 km (Dati del 2009). </v>
      </c>
      <c r="T141" t="str">
        <f t="shared" si="20"/>
        <v xml:space="preserve">Nel 1973, il ghiacciaio presentava una superficie di 6.64 km2: la variazione di superficie relativa equivale al -20.64%. </v>
      </c>
      <c r="U141" t="s">
        <v>365</v>
      </c>
      <c r="V141" t="s">
        <v>319</v>
      </c>
      <c r="Z141" t="str">
        <f t="shared" si="23"/>
        <v xml:space="preserve">La Vadret da Palü si trova in Canton Grigioni. Copre una superficie di 5.27 km2 ed ha una lunghezza di 2.54 km (Dati del 2009). Nel 1973, il ghiacciaio presentava una superficie di 6.64 km2: la variazione di superficie relativa equivale al -20.64%.  </v>
      </c>
    </row>
    <row r="142" spans="1:26" x14ac:dyDescent="0.25">
      <c r="A142" s="6" t="s">
        <v>304</v>
      </c>
      <c r="B142" s="7" t="s">
        <v>92</v>
      </c>
      <c r="C142" s="8" t="s">
        <v>92</v>
      </c>
      <c r="D142" s="15"/>
      <c r="E142" s="14" t="s">
        <v>319</v>
      </c>
      <c r="F142" s="15" t="str">
        <f t="shared" si="21"/>
        <v xml:space="preserve">La Vadret da Porchabella si trova in Canton Grigioni. Copre una superficie di 1.68 km2 ed ha una lunghezza di 2.2 km (Dati del 2009). Nel 1973, il ghiacciaio presentava una superficie di 2.62 km2: la variazione di superficie relativa equivale al -36.13%.  </v>
      </c>
      <c r="G142" t="s">
        <v>352</v>
      </c>
      <c r="H142" s="17" t="s">
        <v>92</v>
      </c>
      <c r="I142" s="17" t="s">
        <v>342</v>
      </c>
      <c r="J142" t="str">
        <f t="shared" si="22"/>
        <v>Grigioni</v>
      </c>
      <c r="K142" s="17">
        <v>1.68</v>
      </c>
      <c r="L142" s="23">
        <v>2.2000000000000002</v>
      </c>
      <c r="M142" s="17">
        <v>2009</v>
      </c>
      <c r="N142" s="23">
        <v>2.62</v>
      </c>
      <c r="O142" s="23">
        <v>-36.130000000000003</v>
      </c>
      <c r="Q142" t="s">
        <v>358</v>
      </c>
      <c r="R142" t="str">
        <f t="shared" si="18"/>
        <v xml:space="preserve">La Vadret da Porchabella si trova in Canton Grigioni. </v>
      </c>
      <c r="S142" t="str">
        <f t="shared" si="19"/>
        <v xml:space="preserve">Copre una superficie di 1.68 km2 ed ha una lunghezza di 2.2 km (Dati del 2009). </v>
      </c>
      <c r="T142" t="str">
        <f t="shared" si="20"/>
        <v xml:space="preserve">Nel 1973, il ghiacciaio presentava una superficie di 2.62 km2: la variazione di superficie relativa equivale al -36.13%. </v>
      </c>
      <c r="U142" t="s">
        <v>365</v>
      </c>
      <c r="V142" t="s">
        <v>319</v>
      </c>
      <c r="Z142" t="str">
        <f t="shared" si="23"/>
        <v xml:space="preserve">La Vadret da Porchabella si trova in Canton Grigioni. Copre una superficie di 1.68 km2 ed ha una lunghezza di 2.2 km (Dati del 2009). Nel 1973, il ghiacciaio presentava una superficie di 2.62 km2: la variazione di superficie relativa equivale al -36.13%.  </v>
      </c>
    </row>
    <row r="143" spans="1:26" x14ac:dyDescent="0.25">
      <c r="A143" s="6" t="s">
        <v>305</v>
      </c>
      <c r="B143" s="7" t="s">
        <v>65</v>
      </c>
      <c r="C143" s="8" t="s">
        <v>65</v>
      </c>
      <c r="D143" s="15"/>
      <c r="E143" s="14" t="s">
        <v>319</v>
      </c>
      <c r="F143" s="15" t="str">
        <f t="shared" si="21"/>
        <v xml:space="preserve">La Vadret da Roseg si trova in Canton Grigioni. Copre una superficie di 6.82 km2 ed ha una lunghezza di 3.72 km (Dati del 2009). Nel 1973, il ghiacciaio presentava una superficie di 8.78 km2: la variazione di superficie relativa equivale al -22.41%.  </v>
      </c>
      <c r="G143" t="s">
        <v>352</v>
      </c>
      <c r="H143" s="18" t="s">
        <v>65</v>
      </c>
      <c r="I143" s="18" t="s">
        <v>342</v>
      </c>
      <c r="J143" t="str">
        <f t="shared" si="22"/>
        <v>Grigioni</v>
      </c>
      <c r="K143" s="18">
        <v>6.82</v>
      </c>
      <c r="L143" s="24">
        <v>3.72</v>
      </c>
      <c r="M143" s="18">
        <v>2009</v>
      </c>
      <c r="N143" s="24">
        <v>8.7799999999999994</v>
      </c>
      <c r="O143" s="24">
        <v>-22.41</v>
      </c>
      <c r="Q143" t="s">
        <v>358</v>
      </c>
      <c r="R143" t="str">
        <f t="shared" si="18"/>
        <v xml:space="preserve">La Vadret da Roseg si trova in Canton Grigioni. </v>
      </c>
      <c r="S143" t="str">
        <f t="shared" si="19"/>
        <v xml:space="preserve">Copre una superficie di 6.82 km2 ed ha una lunghezza di 3.72 km (Dati del 2009). </v>
      </c>
      <c r="T143" t="str">
        <f t="shared" si="20"/>
        <v xml:space="preserve">Nel 1973, il ghiacciaio presentava una superficie di 8.78 km2: la variazione di superficie relativa equivale al -22.41%. </v>
      </c>
      <c r="U143" t="s">
        <v>365</v>
      </c>
      <c r="V143" t="s">
        <v>319</v>
      </c>
      <c r="Z143" t="str">
        <f t="shared" si="23"/>
        <v xml:space="preserve">La Vadret da Roseg si trova in Canton Grigioni. Copre una superficie di 6.82 km2 ed ha una lunghezza di 3.72 km (Dati del 2009). Nel 1973, il ghiacciaio presentava una superficie di 8.78 km2: la variazione di superficie relativa equivale al -22.41%.  </v>
      </c>
    </row>
    <row r="144" spans="1:26" x14ac:dyDescent="0.25">
      <c r="A144" s="9" t="s">
        <v>306</v>
      </c>
      <c r="B144" s="7" t="s">
        <v>108</v>
      </c>
      <c r="C144" s="8" t="s">
        <v>108</v>
      </c>
      <c r="D144" s="15"/>
      <c r="E144" s="14" t="s">
        <v>319</v>
      </c>
      <c r="F144" s="15" t="str">
        <f t="shared" si="21"/>
        <v xml:space="preserve">La Vadret da Sesvenna si trova in Canton Grigioni. Copre una superficie di 0.38 km2 ed ha una lunghezza di 0.97 km (Dati del 2009). Nel 1973, il ghiacciaio presentava una superficie di 0.69 km2: la variazione di superficie relativa equivale al -44.35%.  </v>
      </c>
      <c r="G144" t="s">
        <v>352</v>
      </c>
      <c r="H144" s="17" t="s">
        <v>108</v>
      </c>
      <c r="I144" s="17" t="s">
        <v>342</v>
      </c>
      <c r="J144" t="str">
        <f t="shared" si="22"/>
        <v>Grigioni</v>
      </c>
      <c r="K144" s="17">
        <v>0.38</v>
      </c>
      <c r="L144" s="23">
        <v>0.97</v>
      </c>
      <c r="M144" s="17">
        <v>2009</v>
      </c>
      <c r="N144" s="23">
        <v>0.69</v>
      </c>
      <c r="O144" s="23">
        <v>-44.35</v>
      </c>
      <c r="Q144" t="s">
        <v>358</v>
      </c>
      <c r="R144" t="str">
        <f t="shared" si="18"/>
        <v xml:space="preserve">La Vadret da Sesvenna si trova in Canton Grigioni. </v>
      </c>
      <c r="S144" t="str">
        <f t="shared" si="19"/>
        <v xml:space="preserve">Copre una superficie di 0.38 km2 ed ha una lunghezza di 0.97 km (Dati del 2009). </v>
      </c>
      <c r="T144" t="str">
        <f t="shared" si="20"/>
        <v xml:space="preserve">Nel 1973, il ghiacciaio presentava una superficie di 0.69 km2: la variazione di superficie relativa equivale al -44.35%. </v>
      </c>
      <c r="U144" t="s">
        <v>365</v>
      </c>
      <c r="V144" t="s">
        <v>319</v>
      </c>
      <c r="Z144" t="str">
        <f t="shared" si="23"/>
        <v xml:space="preserve">La Vadret da Sesvenna si trova in Canton Grigioni. Copre una superficie di 0.38 km2 ed ha una lunghezza di 0.97 km (Dati del 2009). Nel 1973, il ghiacciaio presentava una superficie di 0.69 km2: la variazione di superficie relativa equivale al -44.35%.  </v>
      </c>
    </row>
    <row r="145" spans="1:26" x14ac:dyDescent="0.25">
      <c r="A145" s="6" t="s">
        <v>307</v>
      </c>
      <c r="B145" s="7" t="s">
        <v>74</v>
      </c>
      <c r="C145" s="8" t="s">
        <v>74</v>
      </c>
      <c r="D145" s="15"/>
      <c r="E145" s="14" t="s">
        <v>319</v>
      </c>
      <c r="F145" s="15" t="str">
        <f t="shared" si="21"/>
        <v xml:space="preserve">La Vadret da Tschierva si trova in Canton Grigioni. Copre una superficie di 5.09 km2 ed ha una lunghezza di 3.96 km (Dati del 2009). Nel 1973, il ghiacciaio presentava una superficie di 7.03 km2: la variazione di superficie relativa equivale al -27.56%.  </v>
      </c>
      <c r="G145" t="s">
        <v>352</v>
      </c>
      <c r="H145" s="18" t="s">
        <v>74</v>
      </c>
      <c r="I145" s="18" t="s">
        <v>342</v>
      </c>
      <c r="J145" t="str">
        <f t="shared" si="22"/>
        <v>Grigioni</v>
      </c>
      <c r="K145" s="18">
        <v>5.09</v>
      </c>
      <c r="L145" s="24">
        <v>3.96</v>
      </c>
      <c r="M145" s="18">
        <v>2009</v>
      </c>
      <c r="N145" s="24">
        <v>7.03</v>
      </c>
      <c r="O145" s="24">
        <v>-27.56</v>
      </c>
      <c r="Q145" t="s">
        <v>358</v>
      </c>
      <c r="R145" t="str">
        <f t="shared" si="18"/>
        <v xml:space="preserve">La Vadret da Tschierva si trova in Canton Grigioni. </v>
      </c>
      <c r="S145" t="str">
        <f t="shared" si="19"/>
        <v xml:space="preserve">Copre una superficie di 5.09 km2 ed ha una lunghezza di 3.96 km (Dati del 2009). </v>
      </c>
      <c r="T145" t="str">
        <f t="shared" si="20"/>
        <v xml:space="preserve">Nel 1973, il ghiacciaio presentava una superficie di 7.03 km2: la variazione di superficie relativa equivale al -27.56%. </v>
      </c>
      <c r="U145" t="s">
        <v>365</v>
      </c>
      <c r="V145" t="s">
        <v>319</v>
      </c>
      <c r="Z145" t="str">
        <f t="shared" si="23"/>
        <v xml:space="preserve">La Vadret da Tschierva si trova in Canton Grigioni. Copre una superficie di 5.09 km2 ed ha una lunghezza di 3.96 km (Dati del 2009). Nel 1973, il ghiacciaio presentava una superficie di 7.03 km2: la variazione di superficie relativa equivale al -27.56%.  </v>
      </c>
    </row>
    <row r="146" spans="1:26" x14ac:dyDescent="0.25">
      <c r="A146" s="6" t="s">
        <v>308</v>
      </c>
      <c r="B146" s="7" t="s">
        <v>98</v>
      </c>
      <c r="C146" s="8" t="s">
        <v>98</v>
      </c>
      <c r="D146" s="15"/>
      <c r="E146" s="14" t="s">
        <v>319</v>
      </c>
      <c r="F146" s="15" t="str">
        <f t="shared" si="21"/>
        <v xml:space="preserve">La Vadret dal Cambrena si trova in Canton Grigioni. Copre una superficie di 1.27 km2 ed ha una lunghezza di 2.03 km (Dati del 2009). Nel 1973, il ghiacciaio presentava una superficie di 1.72 km2: la variazione di superficie relativa equivale al -26.26%.  </v>
      </c>
      <c r="G146" t="s">
        <v>352</v>
      </c>
      <c r="H146" s="17" t="s">
        <v>98</v>
      </c>
      <c r="I146" s="17" t="s">
        <v>342</v>
      </c>
      <c r="J146" t="str">
        <f t="shared" si="22"/>
        <v>Grigioni</v>
      </c>
      <c r="K146" s="17">
        <v>1.27</v>
      </c>
      <c r="L146" s="23">
        <v>2.0299999999999998</v>
      </c>
      <c r="M146" s="17">
        <v>2009</v>
      </c>
      <c r="N146" s="23">
        <v>1.72</v>
      </c>
      <c r="O146" s="23">
        <v>-26.26</v>
      </c>
      <c r="Q146" t="s">
        <v>358</v>
      </c>
      <c r="R146" t="str">
        <f t="shared" si="18"/>
        <v xml:space="preserve">La Vadret dal Cambrena si trova in Canton Grigioni. </v>
      </c>
      <c r="S146" t="str">
        <f t="shared" si="19"/>
        <v xml:space="preserve">Copre una superficie di 1.27 km2 ed ha una lunghezza di 2.03 km (Dati del 2009). </v>
      </c>
      <c r="T146" t="str">
        <f t="shared" si="20"/>
        <v xml:space="preserve">Nel 1973, il ghiacciaio presentava una superficie di 1.72 km2: la variazione di superficie relativa equivale al -26.26%. </v>
      </c>
      <c r="U146" t="s">
        <v>365</v>
      </c>
      <c r="V146" t="s">
        <v>319</v>
      </c>
      <c r="Z146" t="str">
        <f t="shared" si="23"/>
        <v xml:space="preserve">La Vadret dal Cambrena si trova in Canton Grigioni. Copre una superficie di 1.27 km2 ed ha una lunghezza di 2.03 km (Dati del 2009). Nel 1973, il ghiacciaio presentava una superficie di 1.72 km2: la variazione di superficie relativa equivale al -26.26%.  </v>
      </c>
    </row>
    <row r="147" spans="1:26" x14ac:dyDescent="0.25">
      <c r="A147" s="6" t="s">
        <v>309</v>
      </c>
      <c r="B147" s="7" t="s">
        <v>146</v>
      </c>
      <c r="C147" s="8" t="s">
        <v>146</v>
      </c>
      <c r="D147" s="15"/>
      <c r="E147" s="14" t="s">
        <v>319</v>
      </c>
      <c r="F147" s="15" t="str">
        <f t="shared" si="21"/>
        <v xml:space="preserve"> Vadret dal Murtèl si trova in Canton 0. Copre una superficie di  km2 ed ha una lunghezza di  km (Dati del ). Nel 1973, il ghiacciaio presentava una superficie di  km2: la variazione di superficie relativa equivale al %.  </v>
      </c>
      <c r="J147">
        <f t="shared" si="22"/>
        <v>0</v>
      </c>
      <c r="Q147" t="s">
        <v>358</v>
      </c>
      <c r="R147" t="str">
        <f t="shared" si="18"/>
        <v xml:space="preserve"> Vadret dal Murtèl si trova in Canton 0. </v>
      </c>
      <c r="S147" t="str">
        <f t="shared" si="19"/>
        <v xml:space="preserve">Copre una superficie di  km2 ed ha una lunghezza di  km (Dati del ). </v>
      </c>
      <c r="T147" t="str">
        <f t="shared" si="20"/>
        <v xml:space="preserve">Nel 1973, il ghiacciaio presentava una superficie di  km2: la variazione di superficie relativa equivale al %. </v>
      </c>
      <c r="U147" t="s">
        <v>365</v>
      </c>
      <c r="V147" t="s">
        <v>319</v>
      </c>
      <c r="Z147" t="str">
        <f t="shared" si="23"/>
        <v xml:space="preserve"> Vadret dal Murtèl si trova in Canton 0. Copre una superficie di  km2 ed ha una lunghezza di  km (Dati del ). Nel 1973, il ghiacciaio presentava una superficie di  km2: la variazione di superficie relativa equivale al %.  </v>
      </c>
    </row>
    <row r="148" spans="1:26" x14ac:dyDescent="0.25">
      <c r="A148" s="6" t="s">
        <v>310</v>
      </c>
      <c r="B148" s="7" t="s">
        <v>89</v>
      </c>
      <c r="C148" s="8" t="s">
        <v>89</v>
      </c>
      <c r="D148" s="15"/>
      <c r="E148" s="14" t="s">
        <v>319</v>
      </c>
      <c r="F148" s="15" t="str">
        <f t="shared" si="21"/>
        <v xml:space="preserve">La Vadret dal Tremoggia si trova in Canton Grigioni. Copre una superficie di 1.88 km2 ed ha una lunghezza di 2.22 km (Dati del 2009). Nel 1973, il ghiacciaio presentava una superficie di 2.53 km2: la variazione di superficie relativa equivale al -25.59%.  </v>
      </c>
      <c r="G148" t="s">
        <v>352</v>
      </c>
      <c r="H148" s="18" t="s">
        <v>89</v>
      </c>
      <c r="I148" s="18" t="s">
        <v>342</v>
      </c>
      <c r="J148" t="str">
        <f t="shared" si="22"/>
        <v>Grigioni</v>
      </c>
      <c r="K148" s="18">
        <v>1.88</v>
      </c>
      <c r="L148" s="24">
        <v>2.2200000000000002</v>
      </c>
      <c r="M148" s="18">
        <v>2009</v>
      </c>
      <c r="N148" s="24">
        <v>2.5299999999999998</v>
      </c>
      <c r="O148" s="24">
        <v>-25.59</v>
      </c>
      <c r="Q148" t="s">
        <v>358</v>
      </c>
      <c r="R148" t="str">
        <f t="shared" si="18"/>
        <v xml:space="preserve">La Vadret dal Tremoggia si trova in Canton Grigioni. </v>
      </c>
      <c r="S148" t="str">
        <f t="shared" si="19"/>
        <v xml:space="preserve">Copre una superficie di 1.88 km2 ed ha una lunghezza di 2.22 km (Dati del 2009). </v>
      </c>
      <c r="T148" t="str">
        <f t="shared" si="20"/>
        <v xml:space="preserve">Nel 1973, il ghiacciaio presentava una superficie di 2.53 km2: la variazione di superficie relativa equivale al -25.59%. </v>
      </c>
      <c r="U148" t="s">
        <v>365</v>
      </c>
      <c r="V148" t="s">
        <v>319</v>
      </c>
      <c r="Z148" t="str">
        <f t="shared" si="23"/>
        <v xml:space="preserve">La Vadret dal Tremoggia si trova in Canton Grigioni. Copre una superficie di 1.88 km2 ed ha una lunghezza di 2.22 km (Dati del 2009). Nel 1973, il ghiacciaio presentava una superficie di 2.53 km2: la variazione di superficie relativa equivale al -25.59%.  </v>
      </c>
    </row>
    <row r="149" spans="1:26" x14ac:dyDescent="0.25">
      <c r="A149" s="6" t="s">
        <v>311</v>
      </c>
      <c r="B149" s="7" t="s">
        <v>130</v>
      </c>
      <c r="C149" s="8" t="s">
        <v>130</v>
      </c>
      <c r="D149" s="15"/>
      <c r="E149" s="14" t="s">
        <v>319</v>
      </c>
      <c r="F149" s="15" t="str">
        <f t="shared" si="21"/>
        <v xml:space="preserve">La Vadret Tiatscha (La Cudera) si trova in Canton Grigioni. Copre una superficie di 1.83 km2 ed ha una lunghezza di 2.05 km (Dati del 2008). Nel 1973, il ghiacciaio presentava una superficie di 2.12 km2: la variazione di superficie relativa equivale al -13.93%.  </v>
      </c>
      <c r="G149" t="s">
        <v>352</v>
      </c>
      <c r="H149" s="17" t="s">
        <v>130</v>
      </c>
      <c r="I149" s="17" t="s">
        <v>342</v>
      </c>
      <c r="J149" t="str">
        <f t="shared" si="22"/>
        <v>Grigioni</v>
      </c>
      <c r="K149" s="17">
        <v>1.83</v>
      </c>
      <c r="L149" s="23">
        <v>2.0499999999999998</v>
      </c>
      <c r="M149" s="17">
        <v>2008</v>
      </c>
      <c r="N149" s="23">
        <v>2.12</v>
      </c>
      <c r="O149" s="23">
        <v>-13.93</v>
      </c>
      <c r="Q149" t="s">
        <v>358</v>
      </c>
      <c r="R149" t="str">
        <f t="shared" si="18"/>
        <v xml:space="preserve">La Vadret Tiatscha (La Cudera) si trova in Canton Grigioni. </v>
      </c>
      <c r="S149" t="str">
        <f t="shared" si="19"/>
        <v xml:space="preserve">Copre una superficie di 1.83 km2 ed ha una lunghezza di 2.05 km (Dati del 2008). </v>
      </c>
      <c r="T149" t="str">
        <f t="shared" si="20"/>
        <v xml:space="preserve">Nel 1973, il ghiacciaio presentava una superficie di 2.12 km2: la variazione di superficie relativa equivale al -13.93%. </v>
      </c>
      <c r="U149" t="s">
        <v>365</v>
      </c>
      <c r="V149" t="s">
        <v>319</v>
      </c>
      <c r="Z149" t="str">
        <f t="shared" si="23"/>
        <v xml:space="preserve">La Vadret Tiatscha (La Cudera) si trova in Canton Grigioni. Copre una superficie di 1.83 km2 ed ha una lunghezza di 2.05 km (Dati del 2008). Nel 1973, il ghiacciaio presentava una superficie di 2.12 km2: la variazione di superficie relativa equivale al -13.93%.  </v>
      </c>
    </row>
    <row r="150" spans="1:26" x14ac:dyDescent="0.25">
      <c r="A150" s="6" t="s">
        <v>312</v>
      </c>
      <c r="B150" s="7" t="s">
        <v>113</v>
      </c>
      <c r="C150" s="8" t="s">
        <v>113</v>
      </c>
      <c r="D150" s="15"/>
      <c r="E150" s="14" t="s">
        <v>319</v>
      </c>
      <c r="F150" s="15" t="str">
        <f t="shared" si="21"/>
        <v xml:space="preserve">La Vedreit da Camp si trova in Canton Grigioni. Copre una superficie di 0.26 km2 ed ha una lunghezza di 0.71 km (Dati del 2009). Nel 1973, il ghiacciaio presentava una superficie di 0.56 km2: la variazione di superficie relativa equivale al -54.52%.  </v>
      </c>
      <c r="G150" t="s">
        <v>352</v>
      </c>
      <c r="H150" s="18" t="s">
        <v>113</v>
      </c>
      <c r="I150" s="18" t="s">
        <v>342</v>
      </c>
      <c r="J150" t="str">
        <f t="shared" si="22"/>
        <v>Grigioni</v>
      </c>
      <c r="K150" s="18">
        <v>0.26</v>
      </c>
      <c r="L150" s="24">
        <v>0.71</v>
      </c>
      <c r="M150" s="18">
        <v>2009</v>
      </c>
      <c r="N150" s="24">
        <v>0.56000000000000005</v>
      </c>
      <c r="O150" s="24">
        <v>-54.52</v>
      </c>
      <c r="Q150" t="s">
        <v>358</v>
      </c>
      <c r="R150" t="str">
        <f t="shared" si="18"/>
        <v xml:space="preserve">La Vedreit da Camp si trova in Canton Grigioni. </v>
      </c>
      <c r="S150" t="str">
        <f t="shared" si="19"/>
        <v xml:space="preserve">Copre una superficie di 0.26 km2 ed ha una lunghezza di 0.71 km (Dati del 2009). </v>
      </c>
      <c r="T150" t="str">
        <f t="shared" si="20"/>
        <v xml:space="preserve">Nel 1973, il ghiacciaio presentava una superficie di 0.56 km2: la variazione di superficie relativa equivale al -54.52%. </v>
      </c>
      <c r="U150" t="s">
        <v>365</v>
      </c>
      <c r="V150" t="s">
        <v>319</v>
      </c>
      <c r="Z150" t="str">
        <f t="shared" si="23"/>
        <v xml:space="preserve">La Vedreit da Camp si trova in Canton Grigioni. Copre una superficie di 0.26 km2 ed ha una lunghezza di 0.71 km (Dati del 2009). Nel 1973, il ghiacciaio presentava una superficie di 0.56 km2: la variazione di superficie relativa equivale al -54.52%.  </v>
      </c>
    </row>
    <row r="151" spans="1:26" x14ac:dyDescent="0.25">
      <c r="A151" s="6" t="s">
        <v>313</v>
      </c>
      <c r="B151" s="7" t="s">
        <v>137</v>
      </c>
      <c r="C151" s="8" t="s">
        <v>137</v>
      </c>
      <c r="D151" s="15"/>
      <c r="E151" s="14" t="s">
        <v>319</v>
      </c>
      <c r="F151" s="15" t="str">
        <f t="shared" si="21"/>
        <v xml:space="preserve">Il Verstanclagletscher si trova in Canton Grigioni. Copre una superficie di 0.71 km2 ed ha una lunghezza di 1.84 km (Dati del 2008). Nel 1973, il ghiacciaio presentava una superficie di 1.09 km2: la variazione di superficie relativa equivale al -34.25%.  </v>
      </c>
      <c r="G151" t="s">
        <v>353</v>
      </c>
      <c r="H151" s="17" t="s">
        <v>137</v>
      </c>
      <c r="I151" s="17" t="s">
        <v>342</v>
      </c>
      <c r="J151" t="str">
        <f t="shared" si="22"/>
        <v>Grigioni</v>
      </c>
      <c r="K151" s="17">
        <v>0.71</v>
      </c>
      <c r="L151" s="23">
        <v>1.84</v>
      </c>
      <c r="M151" s="17">
        <v>2008</v>
      </c>
      <c r="N151" s="23">
        <v>1.0900000000000001</v>
      </c>
      <c r="O151" s="23">
        <v>-34.25</v>
      </c>
      <c r="Q151" t="s">
        <v>358</v>
      </c>
      <c r="R151" t="str">
        <f t="shared" si="18"/>
        <v xml:space="preserve">Il Verstanclagletscher si trova in Canton Grigioni. </v>
      </c>
      <c r="S151" t="str">
        <f t="shared" si="19"/>
        <v xml:space="preserve">Copre una superficie di 0.71 km2 ed ha una lunghezza di 1.84 km (Dati del 2008). </v>
      </c>
      <c r="T151" t="str">
        <f t="shared" si="20"/>
        <v xml:space="preserve">Nel 1973, il ghiacciaio presentava una superficie di 1.09 km2: la variazione di superficie relativa equivale al -34.25%. </v>
      </c>
      <c r="U151" t="s">
        <v>365</v>
      </c>
      <c r="V151" t="s">
        <v>319</v>
      </c>
      <c r="Z151" t="str">
        <f t="shared" si="23"/>
        <v xml:space="preserve">Il Verstanclagletscher si trova in Canton Grigioni. Copre una superficie di 0.71 km2 ed ha una lunghezza di 1.84 km (Dati del 2008). Nel 1973, il ghiacciaio presentava una superficie di 1.09 km2: la variazione di superficie relativa equivale al -34.25%.  </v>
      </c>
    </row>
    <row r="152" spans="1:26" x14ac:dyDescent="0.25">
      <c r="A152" s="6" t="s">
        <v>314</v>
      </c>
      <c r="B152" s="7" t="s">
        <v>45</v>
      </c>
      <c r="C152" s="8" t="s">
        <v>45</v>
      </c>
      <c r="D152" s="15"/>
      <c r="E152" s="14" t="s">
        <v>319</v>
      </c>
      <c r="F152" s="15" t="str">
        <f t="shared" si="21"/>
        <v xml:space="preserve">Il Wallenburfirn si trova in Canton Uri. Copre una superficie di 1.42 km2 ed ha una lunghezza di 2.27 km (Dati del 2010). Nel 1973, il ghiacciaio presentava una superficie di 1.71 km2: la variazione di superficie relativa equivale al -17.08%.  </v>
      </c>
      <c r="G152" t="s">
        <v>353</v>
      </c>
      <c r="H152" s="18" t="s">
        <v>45</v>
      </c>
      <c r="I152" s="18" t="s">
        <v>338</v>
      </c>
      <c r="J152" t="str">
        <f t="shared" si="22"/>
        <v>Uri</v>
      </c>
      <c r="K152" s="18">
        <v>1.42</v>
      </c>
      <c r="L152" s="24">
        <v>2.27</v>
      </c>
      <c r="M152" s="18">
        <v>2010</v>
      </c>
      <c r="N152" s="24">
        <v>1.71</v>
      </c>
      <c r="O152" s="24">
        <v>-17.079999999999998</v>
      </c>
      <c r="Q152" t="s">
        <v>358</v>
      </c>
      <c r="R152" t="str">
        <f t="shared" si="18"/>
        <v xml:space="preserve">Il Wallenburfirn si trova in Canton Uri. </v>
      </c>
      <c r="S152" t="str">
        <f t="shared" si="19"/>
        <v xml:space="preserve">Copre una superficie di 1.42 km2 ed ha una lunghezza di 2.27 km (Dati del 2010). </v>
      </c>
      <c r="T152" t="str">
        <f t="shared" si="20"/>
        <v xml:space="preserve">Nel 1973, il ghiacciaio presentava una superficie di 1.71 km2: la variazione di superficie relativa equivale al -17.08%. </v>
      </c>
      <c r="U152" t="s">
        <v>365</v>
      </c>
      <c r="V152" t="s">
        <v>319</v>
      </c>
      <c r="Z152" t="str">
        <f t="shared" si="23"/>
        <v xml:space="preserve">Il Wallenburfirn si trova in Canton Uri. Copre una superficie di 1.42 km2 ed ha una lunghezza di 2.27 km (Dati del 2010). Nel 1973, il ghiacciaio presentava una superficie di 1.71 km2: la variazione di superficie relativa equivale al -17.08%.  </v>
      </c>
    </row>
    <row r="153" spans="1:26" x14ac:dyDescent="0.25">
      <c r="A153" s="6" t="s">
        <v>315</v>
      </c>
      <c r="B153" s="7" t="s">
        <v>40</v>
      </c>
      <c r="C153" s="8" t="s">
        <v>40</v>
      </c>
      <c r="D153" s="15"/>
      <c r="E153" s="14" t="s">
        <v>319</v>
      </c>
      <c r="F153" s="15" t="str">
        <f t="shared" si="21"/>
        <v xml:space="preserve">Il Weissmiesgletscher si trova in Canton Vallese. Copre una superficie di 1.69 km2 ed ha una lunghezza di 2.37 km (Dati del 2011). Nel 1973, il ghiacciaio presentava una superficie di 2.34 km2: la variazione di superficie relativa equivale al -27.78%.  </v>
      </c>
      <c r="G153" t="s">
        <v>353</v>
      </c>
      <c r="H153" s="17" t="s">
        <v>40</v>
      </c>
      <c r="I153" s="17" t="s">
        <v>335</v>
      </c>
      <c r="J153" t="str">
        <f t="shared" si="22"/>
        <v>Vallese</v>
      </c>
      <c r="K153" s="17">
        <v>1.69</v>
      </c>
      <c r="L153" s="23">
        <v>2.37</v>
      </c>
      <c r="M153" s="17">
        <v>2011</v>
      </c>
      <c r="N153" s="23">
        <v>2.34</v>
      </c>
      <c r="O153" s="23">
        <v>-27.78</v>
      </c>
      <c r="Q153" t="s">
        <v>358</v>
      </c>
      <c r="R153" t="str">
        <f t="shared" si="18"/>
        <v xml:space="preserve">Il Weissmiesgletscher si trova in Canton Vallese. </v>
      </c>
      <c r="S153" t="str">
        <f t="shared" si="19"/>
        <v xml:space="preserve">Copre una superficie di 1.69 km2 ed ha una lunghezza di 2.37 km (Dati del 2011). </v>
      </c>
      <c r="T153" t="str">
        <f t="shared" si="20"/>
        <v xml:space="preserve">Nel 1973, il ghiacciaio presentava una superficie di 2.34 km2: la variazione di superficie relativa equivale al -27.78%. </v>
      </c>
      <c r="U153" t="s">
        <v>365</v>
      </c>
      <c r="V153" t="s">
        <v>319</v>
      </c>
      <c r="Z153" t="str">
        <f t="shared" si="23"/>
        <v xml:space="preserve">Il Weissmiesgletscher si trova in Canton Vallese. Copre una superficie di 1.69 km2 ed ha una lunghezza di 2.37 km (Dati del 2011). Nel 1973, il ghiacciaio presentava una superficie di 2.34 km2: la variazione di superficie relativa equivale al -27.78%.  </v>
      </c>
    </row>
    <row r="154" spans="1:26" x14ac:dyDescent="0.25">
      <c r="A154" s="6" t="s">
        <v>316</v>
      </c>
      <c r="B154" s="7" t="s">
        <v>28</v>
      </c>
      <c r="C154" s="8" t="s">
        <v>28</v>
      </c>
      <c r="D154" s="15"/>
      <c r="E154" s="14" t="s">
        <v>319</v>
      </c>
      <c r="F154" s="15" t="str">
        <f t="shared" si="21"/>
        <v xml:space="preserve">Il Wildstrubelgletscher si trova in Canton Vallese. Copre una superficie di 2.34 km2 ed ha una lunghezza di 2.5 km (Dati del 2010). Nel 1973, il ghiacciaio presentava una superficie di 3.34 km2: la variazione di superficie relativa equivale al -29.75%.  </v>
      </c>
      <c r="G154" t="s">
        <v>353</v>
      </c>
      <c r="H154" s="18" t="s">
        <v>28</v>
      </c>
      <c r="I154" s="18" t="s">
        <v>335</v>
      </c>
      <c r="J154" t="str">
        <f t="shared" si="22"/>
        <v>Vallese</v>
      </c>
      <c r="K154" s="18">
        <v>2.34</v>
      </c>
      <c r="L154" s="24">
        <v>2.5</v>
      </c>
      <c r="M154" s="18">
        <v>2010</v>
      </c>
      <c r="N154" s="24">
        <v>3.34</v>
      </c>
      <c r="O154" s="24">
        <v>-29.75</v>
      </c>
      <c r="Q154" t="s">
        <v>358</v>
      </c>
      <c r="R154" t="str">
        <f t="shared" si="18"/>
        <v xml:space="preserve">Il Wildstrubelgletscher si trova in Canton Vallese. </v>
      </c>
      <c r="S154" t="str">
        <f t="shared" si="19"/>
        <v xml:space="preserve">Copre una superficie di 2.34 km2 ed ha una lunghezza di 2.5 km (Dati del 2010). </v>
      </c>
      <c r="T154" t="str">
        <f t="shared" si="20"/>
        <v xml:space="preserve">Nel 1973, il ghiacciaio presentava una superficie di 3.34 km2: la variazione di superficie relativa equivale al -29.75%. </v>
      </c>
      <c r="U154" t="s">
        <v>365</v>
      </c>
      <c r="V154" t="s">
        <v>319</v>
      </c>
      <c r="Z154" t="str">
        <f t="shared" si="23"/>
        <v xml:space="preserve">Il Wildstrubelgletscher si trova in Canton Vallese. Copre una superficie di 2.34 km2 ed ha una lunghezza di 2.5 km (Dati del 2010). Nel 1973, il ghiacciaio presentava una superficie di 3.34 km2: la variazione di superficie relativa equivale al -29.75%.  </v>
      </c>
    </row>
    <row r="155" spans="1:26" x14ac:dyDescent="0.25">
      <c r="A155" s="6" t="s">
        <v>317</v>
      </c>
      <c r="B155" s="7" t="s">
        <v>6</v>
      </c>
      <c r="C155" s="8" t="s">
        <v>6</v>
      </c>
      <c r="D155" s="15"/>
      <c r="E155" s="14" t="s">
        <v>319</v>
      </c>
      <c r="F155" s="15" t="str">
        <f t="shared" si="21"/>
        <v>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v>
      </c>
      <c r="G155" t="s">
        <v>354</v>
      </c>
      <c r="H155" s="17" t="s">
        <v>6</v>
      </c>
      <c r="I155" s="17" t="s">
        <v>335</v>
      </c>
      <c r="J155" t="str">
        <f t="shared" si="22"/>
        <v>Vallese</v>
      </c>
      <c r="K155" s="17">
        <v>13.74</v>
      </c>
      <c r="L155" s="23">
        <v>7.87</v>
      </c>
      <c r="M155" s="17">
        <v>2010</v>
      </c>
      <c r="N155" s="23">
        <v>16.850000000000001</v>
      </c>
      <c r="O155" s="23">
        <v>-18.48</v>
      </c>
      <c r="Q155" t="s">
        <v>358</v>
      </c>
      <c r="R155" t="str">
        <f t="shared" si="18"/>
        <v xml:space="preserve">Lo Zmuttgletscher si trova in Canton Vallese. </v>
      </c>
      <c r="S155" t="str">
        <f t="shared" si="19"/>
        <v xml:space="preserve">Copre una superficie di 13.74 km2 ed ha una lunghezza di 7.87 km (Dati del 2010). </v>
      </c>
      <c r="T155" t="str">
        <f t="shared" si="20"/>
        <v xml:space="preserve">Nel 1973, il ghiacciaio presentava una superficie di 16.85 km2: la variazione di superficie relativa equivale al -18.48%. </v>
      </c>
      <c r="U155" t="s">
        <v>368</v>
      </c>
      <c r="V155" t="s">
        <v>319</v>
      </c>
      <c r="Z155" t="str">
        <f t="shared" si="23"/>
        <v>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v>
      </c>
    </row>
    <row r="158" spans="1:26" x14ac:dyDescent="0.25">
      <c r="A158" s="3"/>
      <c r="B158" s="2"/>
    </row>
    <row r="159" spans="1:26" x14ac:dyDescent="0.25">
      <c r="B159" s="1"/>
    </row>
    <row r="160" spans="1:26" x14ac:dyDescent="0.25">
      <c r="A160" s="3"/>
      <c r="B160" s="2"/>
    </row>
    <row r="161" spans="2:2" x14ac:dyDescent="0.25">
      <c r="B161" s="1"/>
    </row>
    <row r="162" spans="2:2" x14ac:dyDescent="0.25">
      <c r="B162"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AF155"/>
  <sheetViews>
    <sheetView topLeftCell="A49" workbookViewId="0">
      <selection activeCell="D10" sqref="D10"/>
    </sheetView>
  </sheetViews>
  <sheetFormatPr defaultRowHeight="15" x14ac:dyDescent="0.25"/>
  <cols>
    <col min="5" max="6" width="30.28515625" bestFit="1" customWidth="1"/>
    <col min="7" max="7" width="7.28515625" customWidth="1"/>
    <col min="8" max="8" width="30.28515625" bestFit="1" customWidth="1"/>
  </cols>
  <sheetData>
    <row r="1" spans="5:32" x14ac:dyDescent="0.25">
      <c r="E1" t="s">
        <v>373</v>
      </c>
      <c r="F1" t="s">
        <v>372</v>
      </c>
      <c r="H1" t="s">
        <v>374</v>
      </c>
      <c r="I1" t="s">
        <v>348</v>
      </c>
      <c r="J1" t="s">
        <v>344</v>
      </c>
      <c r="K1" t="s">
        <v>345</v>
      </c>
      <c r="L1" t="s">
        <v>346</v>
      </c>
      <c r="M1" t="s">
        <v>344</v>
      </c>
      <c r="N1" t="s">
        <v>347</v>
      </c>
      <c r="P1" t="s">
        <v>350</v>
      </c>
    </row>
    <row r="2" spans="5:32" x14ac:dyDescent="0.25">
      <c r="E2" s="7" t="s">
        <v>8</v>
      </c>
      <c r="F2" s="17" t="s">
        <v>8</v>
      </c>
      <c r="G2" s="28" t="s">
        <v>351</v>
      </c>
      <c r="H2" s="17" t="s">
        <v>8</v>
      </c>
      <c r="I2" s="17" t="s">
        <v>335</v>
      </c>
      <c r="J2" s="17">
        <v>9.17</v>
      </c>
      <c r="K2" s="23">
        <v>6.77</v>
      </c>
      <c r="L2" s="17">
        <v>2009</v>
      </c>
      <c r="M2" s="23">
        <v>9.98</v>
      </c>
      <c r="N2" s="23">
        <v>-8.11</v>
      </c>
      <c r="P2" t="str">
        <f>CONCATENATE(G2," ",E2," si trova in Canton ",I2,"." )</f>
        <v>L' Allalingletscher si trova in Canton Wallis.</v>
      </c>
      <c r="AF2" t="str">
        <f t="shared" ref="AF2:AF27" si="0">CONCATENATE(G2," ",E2," si trova in Canton ",I2,". Copre una superficie di ",J2," km2 ed ha una lunghezza di ",K2," km (Dati del ",L2,"). Nel 1973, il ghiacciaio presentava una superficie di ",M2," km2: la variazione di superficie relativa equivale al ",N2,"%." )</f>
        <v>L' Allalingletscher si trova in Canton Wallis. Copre una superficie di 9.17 km2 ed ha una lunghezza di 6.77 km (Dati del 2009). Nel 1973, il ghiacciaio presentava una superficie di 9.98 km2: la variazione di superficie relativa equivale al -8.11%.</v>
      </c>
    </row>
    <row r="3" spans="5:32" x14ac:dyDescent="0.25">
      <c r="E3" s="7" t="s">
        <v>122</v>
      </c>
      <c r="F3" s="18" t="s">
        <v>122</v>
      </c>
      <c r="G3" s="28" t="s">
        <v>351</v>
      </c>
      <c r="H3" s="18" t="s">
        <v>122</v>
      </c>
      <c r="I3" s="18" t="s">
        <v>336</v>
      </c>
      <c r="J3" s="18">
        <v>12.23</v>
      </c>
      <c r="K3" s="24">
        <v>6.28</v>
      </c>
      <c r="L3" s="18">
        <v>2011</v>
      </c>
      <c r="M3" s="24">
        <v>13.76</v>
      </c>
      <c r="N3" s="24">
        <v>-11.11</v>
      </c>
      <c r="AF3" t="str">
        <f t="shared" si="0"/>
        <v>L' Alpetli (Kanderfirn) si trova in Canton Bern. Copre una superficie di 12.23 km2 ed ha una lunghezza di 6.28 km (Dati del 2011). Nel 1973, il ghiacciaio presentava una superficie di 13.76 km2: la variazione di superficie relativa equivale al -11.11%.</v>
      </c>
    </row>
    <row r="4" spans="5:32" x14ac:dyDescent="0.25">
      <c r="E4" s="7" t="s">
        <v>32</v>
      </c>
      <c r="F4" s="17" t="s">
        <v>32</v>
      </c>
      <c r="G4" s="28" t="s">
        <v>351</v>
      </c>
      <c r="H4" s="17" t="s">
        <v>32</v>
      </c>
      <c r="I4" s="17" t="s">
        <v>335</v>
      </c>
      <c r="J4" s="17">
        <v>2.17</v>
      </c>
      <c r="K4" s="23">
        <v>1.87</v>
      </c>
      <c r="L4" s="17">
        <v>2011</v>
      </c>
      <c r="M4" s="23">
        <v>3.04</v>
      </c>
      <c r="N4" s="23">
        <v>-28.88</v>
      </c>
      <c r="AF4" t="str">
        <f t="shared" si="0"/>
        <v>L' Alpjergletscher si trova in Canton Wallis. Copre una superficie di 2.17 km2 ed ha una lunghezza di 1.87 km (Dati del 2011). Nel 1973, il ghiacciaio presentava una superficie di 3.04 km2: la variazione di superficie relativa equivale al -28.88%.</v>
      </c>
    </row>
    <row r="5" spans="5:32" x14ac:dyDescent="0.25">
      <c r="E5" s="7" t="s">
        <v>50</v>
      </c>
      <c r="F5" s="18" t="s">
        <v>50</v>
      </c>
      <c r="G5" s="28" t="s">
        <v>351</v>
      </c>
      <c r="H5" s="18" t="s">
        <v>50</v>
      </c>
      <c r="I5" s="18" t="s">
        <v>336</v>
      </c>
      <c r="J5" s="18">
        <v>0.56000000000000005</v>
      </c>
      <c r="K5" s="24">
        <v>1.78</v>
      </c>
      <c r="L5" s="18">
        <v>2010</v>
      </c>
      <c r="M5" s="24">
        <v>1.17</v>
      </c>
      <c r="N5" s="24">
        <v>-52.58</v>
      </c>
      <c r="AF5" t="str">
        <f t="shared" si="0"/>
        <v>L' Ammertengletscher si trova in Canton Bern. Copre una superficie di 0.56 km2 ed ha una lunghezza di 1.78 km (Dati del 2010). Nel 1973, il ghiacciaio presentava una superficie di 1.17 km2: la variazione di superficie relativa equivale al -52.58%.</v>
      </c>
    </row>
    <row r="6" spans="5:32" x14ac:dyDescent="0.25">
      <c r="E6" s="7" t="s">
        <v>118</v>
      </c>
      <c r="F6" s="17" t="s">
        <v>118</v>
      </c>
      <c r="G6" s="28" t="s">
        <v>352</v>
      </c>
      <c r="H6" s="17" t="s">
        <v>118</v>
      </c>
      <c r="I6" s="17" t="s">
        <v>335</v>
      </c>
      <c r="J6" s="17">
        <v>7.0000000000000007E-2</v>
      </c>
      <c r="K6" s="23">
        <v>0.28000000000000003</v>
      </c>
      <c r="L6" s="17">
        <v>2010</v>
      </c>
      <c r="M6" s="23">
        <v>0.25</v>
      </c>
      <c r="N6" s="23">
        <v>-71.47</v>
      </c>
      <c r="AF6" t="str">
        <f t="shared" si="0"/>
        <v>La Bella Tola Gletscher si trova in Canton Wallis. Copre una superficie di 0.07 km2 ed ha una lunghezza di 0.28 km (Dati del 2010). Nel 1973, il ghiacciaio presentava una superficie di 0.25 km2: la variazione di superficie relativa equivale al -71.47%.</v>
      </c>
    </row>
    <row r="7" spans="5:32" x14ac:dyDescent="0.25">
      <c r="E7" s="7" t="s">
        <v>27</v>
      </c>
      <c r="F7" s="18" t="s">
        <v>27</v>
      </c>
      <c r="G7" s="28" t="s">
        <v>353</v>
      </c>
      <c r="H7" s="18" t="s">
        <v>27</v>
      </c>
      <c r="I7" s="18" t="s">
        <v>337</v>
      </c>
      <c r="J7" s="18">
        <v>2.52</v>
      </c>
      <c r="K7" s="24">
        <v>4.4000000000000004</v>
      </c>
      <c r="L7" s="18">
        <v>2010</v>
      </c>
      <c r="M7" s="24">
        <v>2.89</v>
      </c>
      <c r="N7" s="24">
        <v>-12.56</v>
      </c>
      <c r="AF7" t="str">
        <f t="shared" si="0"/>
        <v>Il Bifertenfirn si trova in Canton Glarus. Copre una superficie di 2.52 km2 ed ha una lunghezza di 4.4 km (Dati del 2010). Nel 1973, il ghiacciaio presentava una superficie di 2.89 km2: la variazione di superficie relativa equivale al -12.56%.</v>
      </c>
    </row>
    <row r="8" spans="5:32" x14ac:dyDescent="0.25">
      <c r="E8" s="7" t="s">
        <v>22</v>
      </c>
      <c r="F8" s="17" t="s">
        <v>22</v>
      </c>
      <c r="G8" s="28" t="s">
        <v>353</v>
      </c>
      <c r="H8" s="17" t="s">
        <v>22</v>
      </c>
      <c r="I8" s="17" t="s">
        <v>335</v>
      </c>
      <c r="J8" s="17">
        <v>3.83</v>
      </c>
      <c r="K8" s="23">
        <v>3.69</v>
      </c>
      <c r="L8" s="17">
        <v>2010</v>
      </c>
      <c r="M8" s="23">
        <v>4.8099999999999996</v>
      </c>
      <c r="N8" s="23">
        <v>-20.329999999999998</v>
      </c>
      <c r="AF8" t="str">
        <f t="shared" si="0"/>
        <v>Il Bisgletscher si trova in Canton Wallis. Copre una superficie di 3.83 km2 ed ha una lunghezza di 3.69 km (Dati del 2010). Nel 1973, il ghiacciaio presentava una superficie di 4.81 km2: la variazione di superficie relativa equivale al -20.33%.</v>
      </c>
    </row>
    <row r="9" spans="5:32" x14ac:dyDescent="0.25">
      <c r="E9" s="7" t="s">
        <v>81</v>
      </c>
      <c r="F9" s="18" t="s">
        <v>81</v>
      </c>
      <c r="G9" s="28" t="s">
        <v>353</v>
      </c>
      <c r="H9" s="18" t="s">
        <v>81</v>
      </c>
      <c r="I9" s="18" t="s">
        <v>338</v>
      </c>
      <c r="J9" s="18">
        <v>2.1</v>
      </c>
      <c r="K9" s="24">
        <v>2.33</v>
      </c>
      <c r="L9" s="18">
        <v>2010</v>
      </c>
      <c r="M9" s="24">
        <v>2.52</v>
      </c>
      <c r="N9" s="24">
        <v>-16.55</v>
      </c>
      <c r="AF9" t="str">
        <f t="shared" si="0"/>
        <v>Il Blüemlisalpfirn si trova in Canton Uri. Copre una superficie di 2.1 km2 ed ha una lunghezza di 2.33 km (Dati del 2010). Nel 1973, il ghiacciaio presentava una superficie di 2.52 km2: la variazione di superficie relativa equivale al -16.55%.</v>
      </c>
    </row>
    <row r="10" spans="5:32" x14ac:dyDescent="0.25">
      <c r="E10" s="7" t="s">
        <v>128</v>
      </c>
      <c r="F10" s="17" t="s">
        <v>128</v>
      </c>
      <c r="G10" s="28" t="s">
        <v>353</v>
      </c>
      <c r="H10" s="17" t="s">
        <v>128</v>
      </c>
      <c r="I10" s="17" t="s">
        <v>336</v>
      </c>
      <c r="J10" s="17">
        <v>2.23</v>
      </c>
      <c r="K10" s="23">
        <v>2.4700000000000002</v>
      </c>
      <c r="L10" s="17">
        <v>2011</v>
      </c>
      <c r="M10" s="23">
        <v>3</v>
      </c>
      <c r="N10" s="23">
        <v>-25.6</v>
      </c>
      <c r="AF10" t="str">
        <f t="shared" si="0"/>
        <v>Il Blüemlisalpgletscher si trova in Canton Bern. Copre una superficie di 2.23 km2 ed ha una lunghezza di 2.47 km (Dati del 2011). Nel 1973, il ghiacciaio presentava una superficie di 3 km2: la variazione di superficie relativa equivale al -25.6%.</v>
      </c>
    </row>
    <row r="11" spans="5:32" x14ac:dyDescent="0.25">
      <c r="E11" s="7" t="s">
        <v>25</v>
      </c>
      <c r="F11" s="18" t="s">
        <v>25</v>
      </c>
      <c r="G11" s="28" t="s">
        <v>353</v>
      </c>
      <c r="H11" s="18" t="s">
        <v>25</v>
      </c>
      <c r="I11" s="18" t="s">
        <v>336</v>
      </c>
      <c r="J11" s="18">
        <v>2.71</v>
      </c>
      <c r="K11" s="24">
        <v>3.64</v>
      </c>
      <c r="L11" s="18">
        <v>2011</v>
      </c>
      <c r="M11" s="24">
        <v>3.42</v>
      </c>
      <c r="N11" s="24">
        <v>-20.69</v>
      </c>
      <c r="AF11" t="str">
        <f t="shared" si="0"/>
        <v>Il Breithorngletscher si trova in Canton Bern. Copre una superficie di 2.71 km2 ed ha una lunghezza di 3.64 km (Dati del 2011). Nel 1973, il ghiacciaio presentava una superficie di 3.42 km2: la variazione di superficie relativa equivale al -20.69%.</v>
      </c>
    </row>
    <row r="12" spans="5:32" x14ac:dyDescent="0.25">
      <c r="E12" s="7" t="s">
        <v>124</v>
      </c>
      <c r="F12" s="17" t="s">
        <v>124</v>
      </c>
      <c r="G12" s="28" t="s">
        <v>353</v>
      </c>
      <c r="H12" s="17" t="s">
        <v>124</v>
      </c>
      <c r="I12" s="17" t="s">
        <v>335</v>
      </c>
      <c r="J12" s="17">
        <v>5.53</v>
      </c>
      <c r="K12" s="23">
        <v>4.72</v>
      </c>
      <c r="L12" s="17">
        <v>2011</v>
      </c>
      <c r="M12" s="23">
        <v>6.75</v>
      </c>
      <c r="N12" s="23">
        <v>-18.170000000000002</v>
      </c>
      <c r="AF12" t="str">
        <f t="shared" si="0"/>
        <v>Il Brunegggletscher si trova in Canton Wallis. Copre una superficie di 5.53 km2 ed ha una lunghezza di 4.72 km (Dati del 2011). Nel 1973, il ghiacciaio presentava una superficie di 6.75 km2: la variazione di superficie relativa equivale al -18.17%.</v>
      </c>
    </row>
    <row r="13" spans="5:32" x14ac:dyDescent="0.25">
      <c r="E13" s="7" t="s">
        <v>29</v>
      </c>
      <c r="F13" s="18" t="s">
        <v>29</v>
      </c>
      <c r="G13" s="28" t="s">
        <v>353</v>
      </c>
      <c r="H13" s="18" t="s">
        <v>29</v>
      </c>
      <c r="I13" s="18" t="s">
        <v>338</v>
      </c>
      <c r="J13" s="18">
        <v>2.31</v>
      </c>
      <c r="K13" s="24">
        <v>3.52</v>
      </c>
      <c r="L13" s="18">
        <v>2010</v>
      </c>
      <c r="M13" s="24">
        <v>3.02</v>
      </c>
      <c r="N13" s="24">
        <v>-23.62</v>
      </c>
      <c r="AF13" t="str">
        <f t="shared" si="0"/>
        <v>Il Brunnifirn si trova in Canton Uri. Copre una superficie di 2.31 km2 ed ha una lunghezza di 3.52 km (Dati del 2010). Nel 1973, il ghiacciaio presentava una superficie di 3.02 km2: la variazione di superficie relativa equivale al -23.62%.</v>
      </c>
    </row>
    <row r="14" spans="5:32" x14ac:dyDescent="0.25">
      <c r="E14" s="7" t="s">
        <v>170</v>
      </c>
      <c r="G14" s="28" t="s">
        <v>353</v>
      </c>
      <c r="H14" s="26" t="s">
        <v>328</v>
      </c>
      <c r="I14" s="26" t="s">
        <v>338</v>
      </c>
      <c r="J14" s="26">
        <v>1.74</v>
      </c>
      <c r="K14" s="27">
        <v>3.39</v>
      </c>
      <c r="L14" s="26">
        <v>2010</v>
      </c>
      <c r="M14" s="27">
        <v>2.0499999999999998</v>
      </c>
      <c r="N14" s="27">
        <v>-15.48</v>
      </c>
      <c r="AF14" t="str">
        <f t="shared" si="0"/>
        <v>Il Chelengletscher si trova in Canton Uri. Copre una superficie di 1.74 km2 ed ha una lunghezza di 3.39 km (Dati del 2010). Nel 1973, il ghiacciaio presentava una superficie di 2.05 km2: la variazione di superficie relativa equivale al -15.48%.</v>
      </c>
    </row>
    <row r="15" spans="5:32" x14ac:dyDescent="0.25">
      <c r="E15" s="7" t="s">
        <v>143</v>
      </c>
      <c r="F15" s="17" t="s">
        <v>143</v>
      </c>
      <c r="G15" s="28" t="s">
        <v>353</v>
      </c>
      <c r="H15" s="17" t="s">
        <v>143</v>
      </c>
      <c r="I15" s="17" t="s">
        <v>335</v>
      </c>
      <c r="J15" s="17">
        <v>0.19</v>
      </c>
      <c r="K15" s="23">
        <v>0.33</v>
      </c>
      <c r="L15" s="17">
        <v>2009</v>
      </c>
      <c r="M15" s="23">
        <v>0.6</v>
      </c>
      <c r="N15" s="23">
        <v>-68.47</v>
      </c>
      <c r="AF15" t="str">
        <f t="shared" si="0"/>
        <v>Il Chessjengletscher si trova in Canton Wallis. Copre una superficie di 0.19 km2 ed ha una lunghezza di 0.33 km (Dati del 2009). Nel 1973, il ghiacciaio presentava una superficie di 0.6 km2: la variazione di superficie relativa equivale al -68.47%.</v>
      </c>
    </row>
    <row r="16" spans="5:32" x14ac:dyDescent="0.25">
      <c r="E16" s="7" t="s">
        <v>31</v>
      </c>
      <c r="F16" s="19" t="s">
        <v>31</v>
      </c>
      <c r="G16" s="28" t="s">
        <v>353</v>
      </c>
      <c r="H16" s="19" t="s">
        <v>31</v>
      </c>
      <c r="I16" s="19" t="s">
        <v>337</v>
      </c>
      <c r="J16" s="19">
        <v>2.2000000000000002</v>
      </c>
      <c r="K16" s="25">
        <v>2.93</v>
      </c>
      <c r="L16" s="19">
        <v>2010</v>
      </c>
      <c r="M16" s="25">
        <v>2.39</v>
      </c>
      <c r="N16" s="25">
        <v>-7.67</v>
      </c>
      <c r="AF16" t="str">
        <f t="shared" si="0"/>
        <v>Il Claridenfirn si trova in Canton Glarus. Copre una superficie di 2.2 km2 ed ha una lunghezza di 2.93 km (Dati del 2010). Nel 1973, il ghiacciaio presentava una superficie di 2.39 km2: la variazione di superficie relativa equivale al -7.67%.</v>
      </c>
    </row>
    <row r="17" spans="5:32" x14ac:dyDescent="0.25">
      <c r="E17" s="7" t="s">
        <v>20</v>
      </c>
      <c r="F17" s="17" t="s">
        <v>20</v>
      </c>
      <c r="G17" s="28" t="s">
        <v>353</v>
      </c>
      <c r="H17" s="17" t="s">
        <v>20</v>
      </c>
      <c r="I17" s="17" t="s">
        <v>338</v>
      </c>
      <c r="J17" s="17">
        <v>4.25</v>
      </c>
      <c r="K17" s="23">
        <v>2.15</v>
      </c>
      <c r="L17" s="17">
        <v>2010</v>
      </c>
      <c r="M17" s="23">
        <v>5.16</v>
      </c>
      <c r="N17" s="23">
        <v>-17.62</v>
      </c>
      <c r="AF17" t="str">
        <f t="shared" si="0"/>
        <v>Il Dammagletscher si trova in Canton Uri. Copre una superficie di 4.25 km2 ed ha una lunghezza di 2.15 km (Dati del 2010). Nel 1973, il ghiacciaio presentava una superficie di 5.16 km2: la variazione di superficie relativa equivale al -17.62%.</v>
      </c>
    </row>
    <row r="18" spans="5:32" x14ac:dyDescent="0.25">
      <c r="E18" s="7" t="s">
        <v>34</v>
      </c>
      <c r="F18" s="18" t="s">
        <v>34</v>
      </c>
      <c r="G18" s="28" t="s">
        <v>353</v>
      </c>
      <c r="H18" s="18" t="s">
        <v>34</v>
      </c>
      <c r="I18" s="18" t="s">
        <v>335</v>
      </c>
      <c r="J18" s="18">
        <v>2.0299999999999998</v>
      </c>
      <c r="K18" s="24">
        <v>2.08</v>
      </c>
      <c r="L18" s="18">
        <v>2011</v>
      </c>
      <c r="M18" s="24">
        <v>2.39</v>
      </c>
      <c r="N18" s="24">
        <v>-15.14</v>
      </c>
      <c r="AF18" t="str">
        <f t="shared" si="0"/>
        <v>Il Driestgletscher si trova in Canton Wallis. Copre una superficie di 2.03 km2 ed ha una lunghezza di 2.08 km (Dati del 2011). Nel 1973, il ghiacciaio presentava una superficie di 2.39 km2: la variazione di superficie relativa equivale al -15.14%.</v>
      </c>
    </row>
    <row r="19" spans="5:32" x14ac:dyDescent="0.25">
      <c r="E19" s="7" t="s">
        <v>43</v>
      </c>
      <c r="F19" s="17" t="s">
        <v>43</v>
      </c>
      <c r="G19" s="28" t="s">
        <v>353</v>
      </c>
      <c r="H19" s="17" t="s">
        <v>43</v>
      </c>
      <c r="I19" s="17" t="s">
        <v>336</v>
      </c>
      <c r="J19" s="17">
        <v>1.54</v>
      </c>
      <c r="K19" s="23">
        <v>2.59</v>
      </c>
      <c r="L19" s="17">
        <v>2011</v>
      </c>
      <c r="M19" s="23">
        <v>2.13</v>
      </c>
      <c r="N19" s="23">
        <v>-27.85</v>
      </c>
      <c r="AF19" t="str">
        <f t="shared" si="0"/>
        <v>Il Eigergletscher si trova in Canton Bern. Copre una superficie di 1.54 km2 ed ha una lunghezza di 2.59 km (Dati del 2011). Nel 1973, il ghiacciaio presentava una superficie di 2.13 km2: la variazione di superficie relativa equivale al -27.85%.</v>
      </c>
    </row>
    <row r="20" spans="5:32" x14ac:dyDescent="0.25">
      <c r="E20" s="7" t="s">
        <v>5</v>
      </c>
      <c r="F20" s="18" t="s">
        <v>5</v>
      </c>
      <c r="G20" s="28" t="s">
        <v>353</v>
      </c>
      <c r="H20" s="18" t="s">
        <v>5</v>
      </c>
      <c r="I20" s="18" t="s">
        <v>335</v>
      </c>
      <c r="J20" s="18">
        <v>14.57</v>
      </c>
      <c r="K20" s="24">
        <v>4.59</v>
      </c>
      <c r="L20" s="18">
        <v>2009</v>
      </c>
      <c r="M20" s="24">
        <v>16.62</v>
      </c>
      <c r="N20" s="24">
        <v>-12.29</v>
      </c>
      <c r="AF20" t="str">
        <f t="shared" si="0"/>
        <v>Il Feegletscher si trova in Canton Wallis. Copre una superficie di 14.57 km2 ed ha una lunghezza di 4.59 km (Dati del 2009). Nel 1973, il ghiacciaio presentava una superficie di 16.62 km2: la variazione di superficie relativa equivale al -12.29%.</v>
      </c>
    </row>
    <row r="21" spans="5:32" x14ac:dyDescent="0.25">
      <c r="E21" s="7" t="s">
        <v>37</v>
      </c>
      <c r="F21" s="17" t="s">
        <v>37</v>
      </c>
      <c r="G21" t="s">
        <v>353</v>
      </c>
      <c r="H21" s="17" t="s">
        <v>37</v>
      </c>
      <c r="I21" s="17" t="s">
        <v>335</v>
      </c>
      <c r="J21" s="17">
        <v>1.75</v>
      </c>
      <c r="K21" s="23">
        <v>3.1</v>
      </c>
      <c r="L21" s="17">
        <v>2009</v>
      </c>
      <c r="M21" s="23">
        <v>2.17</v>
      </c>
      <c r="N21" s="23">
        <v>-19.690000000000001</v>
      </c>
      <c r="AF21" t="str">
        <f t="shared" si="0"/>
        <v>Il Festigletscher si trova in Canton Wallis. Copre una superficie di 1.75 km2 ed ha una lunghezza di 3.1 km (Dati del 2009). Nel 1973, il ghiacciaio presentava una superficie di 2.17 km2: la variazione di superficie relativa equivale al -19.69%.</v>
      </c>
    </row>
    <row r="22" spans="5:32" x14ac:dyDescent="0.25">
      <c r="E22" s="7" t="s">
        <v>1</v>
      </c>
      <c r="F22" s="18" t="s">
        <v>1</v>
      </c>
      <c r="G22" t="s">
        <v>353</v>
      </c>
      <c r="H22" s="18" t="s">
        <v>1</v>
      </c>
      <c r="I22" s="18" t="s">
        <v>335</v>
      </c>
      <c r="J22" s="18">
        <v>29.48</v>
      </c>
      <c r="K22" s="24">
        <v>15.38</v>
      </c>
      <c r="L22" s="18">
        <v>2011</v>
      </c>
      <c r="M22" s="24">
        <v>32.65</v>
      </c>
      <c r="N22" s="24">
        <v>-9.7200000000000006</v>
      </c>
      <c r="AF22" t="str">
        <f t="shared" si="0"/>
        <v>Il Fieschergletscher si trova in Canton Wallis. Copre una superficie di 29.48 km2 ed ha una lunghezza di 15.38 km (Dati del 2011). Nel 1973, il ghiacciaio presentava una superficie di 32.65 km2: la variazione di superficie relativa equivale al -9.72%.</v>
      </c>
    </row>
    <row r="23" spans="5:32" x14ac:dyDescent="0.25">
      <c r="E23" s="7" t="s">
        <v>180</v>
      </c>
      <c r="F23" s="19" t="s">
        <v>180</v>
      </c>
      <c r="G23" t="s">
        <v>353</v>
      </c>
      <c r="H23" s="19" t="s">
        <v>180</v>
      </c>
      <c r="I23" s="19" t="s">
        <v>335</v>
      </c>
      <c r="J23" s="19">
        <v>16.239999999999998</v>
      </c>
      <c r="K23" s="25">
        <v>7.47</v>
      </c>
      <c r="L23" s="19">
        <v>2009</v>
      </c>
      <c r="M23" s="25">
        <v>18.62</v>
      </c>
      <c r="N23" s="25">
        <v>-12.81</v>
      </c>
      <c r="AF23" t="str">
        <f t="shared" si="0"/>
        <v>Il Findelengletscher si trova in Canton Wallis. Copre una superficie di 16.24 km2 ed ha una lunghezza di 7.47 km (Dati del 2009). Nel 1973, il ghiacciaio presentava una superficie di 18.62 km2: la variazione di superficie relativa equivale al -12.81%.</v>
      </c>
    </row>
    <row r="24" spans="5:32" x14ac:dyDescent="0.25">
      <c r="E24" s="7" t="s">
        <v>106</v>
      </c>
      <c r="F24" s="18" t="s">
        <v>106</v>
      </c>
      <c r="G24" t="s">
        <v>353</v>
      </c>
      <c r="H24" s="18" t="s">
        <v>106</v>
      </c>
      <c r="I24" s="18" t="s">
        <v>339</v>
      </c>
      <c r="J24" s="18">
        <v>0.61</v>
      </c>
      <c r="K24" s="24">
        <v>1.23</v>
      </c>
      <c r="L24" s="18">
        <v>2010</v>
      </c>
      <c r="M24" s="24">
        <v>0.81</v>
      </c>
      <c r="N24" s="24">
        <v>-24.45</v>
      </c>
      <c r="AF24" t="str">
        <f t="shared" si="0"/>
        <v>Il Firnalpeligletscher (Ost) si trova in Canton Obwalden. Copre una superficie di 0.61 km2 ed ha una lunghezza di 1.23 km (Dati del 2010). Nel 1973, il ghiacciaio presentava una superficie di 0.81 km2: la variazione di superficie relativa equivale al -24.45%.</v>
      </c>
    </row>
    <row r="25" spans="5:32" x14ac:dyDescent="0.25">
      <c r="E25" s="7" t="s">
        <v>127</v>
      </c>
      <c r="F25" s="17" t="s">
        <v>127</v>
      </c>
      <c r="G25" t="s">
        <v>353</v>
      </c>
      <c r="H25" s="17" t="s">
        <v>127</v>
      </c>
      <c r="I25" s="17" t="s">
        <v>338</v>
      </c>
      <c r="J25" s="17">
        <v>2.46</v>
      </c>
      <c r="K25" s="23">
        <v>1.62</v>
      </c>
      <c r="L25" s="17">
        <v>2010</v>
      </c>
      <c r="M25" s="23">
        <v>3.09</v>
      </c>
      <c r="N25" s="23">
        <v>-20.21</v>
      </c>
      <c r="AF25" t="str">
        <f t="shared" si="0"/>
        <v>Il Flachensteinfirn (Schiessbach) si trova in Canton Uri. Copre una superficie di 2.46 km2 ed ha una lunghezza di 1.62 km (Dati del 2010). Nel 1973, il ghiacciaio presentava una superficie di 3.09 km2: la variazione di superficie relativa equivale al -20.21%.</v>
      </c>
    </row>
    <row r="26" spans="5:32" x14ac:dyDescent="0.25">
      <c r="E26" s="7" t="s">
        <v>23</v>
      </c>
      <c r="F26" s="18" t="s">
        <v>23</v>
      </c>
      <c r="G26" t="s">
        <v>353</v>
      </c>
      <c r="H26" s="18" t="s">
        <v>23</v>
      </c>
      <c r="I26" s="18" t="s">
        <v>335</v>
      </c>
      <c r="J26" s="18">
        <v>3.79</v>
      </c>
      <c r="K26" s="24">
        <v>3.72</v>
      </c>
      <c r="L26" s="18">
        <v>2010</v>
      </c>
      <c r="M26" s="24">
        <v>5.37</v>
      </c>
      <c r="N26" s="24">
        <v>-29.36</v>
      </c>
      <c r="AF26" t="str">
        <f t="shared" si="0"/>
        <v>Il Furgggletscher si trova in Canton Wallis. Copre una superficie di 3.79 km2 ed ha una lunghezza di 3.72 km (Dati del 2010). Nel 1973, il ghiacciaio presentava una superficie di 5.37 km2: la variazione di superficie relativa equivale al -29.36%.</v>
      </c>
    </row>
    <row r="27" spans="5:32" x14ac:dyDescent="0.25">
      <c r="E27" s="7" t="s">
        <v>38</v>
      </c>
      <c r="F27" s="17" t="s">
        <v>38</v>
      </c>
      <c r="G27" t="s">
        <v>353</v>
      </c>
      <c r="H27" s="17" t="s">
        <v>38</v>
      </c>
      <c r="I27" s="17" t="s">
        <v>335</v>
      </c>
      <c r="J27" s="17">
        <v>1.71</v>
      </c>
      <c r="K27" s="23">
        <v>2.5</v>
      </c>
      <c r="L27" s="17">
        <v>2010</v>
      </c>
      <c r="M27" s="23">
        <v>2.15</v>
      </c>
      <c r="N27" s="23">
        <v>-20.72</v>
      </c>
      <c r="AF27" t="str">
        <f t="shared" si="0"/>
        <v>Il Gabelhorngletscher si trova in Canton Wallis. Copre una superficie di 1.71 km2 ed ha una lunghezza di 2.5 km (Dati del 2010). Nel 1973, il ghiacciaio presentava una superficie di 2.15 km2: la variazione di superficie relativa equivale al -20.72%.</v>
      </c>
    </row>
    <row r="28" spans="5:32" x14ac:dyDescent="0.25">
      <c r="E28" s="8" t="s">
        <v>188</v>
      </c>
      <c r="F28" s="18" t="s">
        <v>188</v>
      </c>
      <c r="G28" t="s">
        <v>353</v>
      </c>
      <c r="H28" s="18" t="s">
        <v>188</v>
      </c>
      <c r="I28" s="18" t="s">
        <v>336</v>
      </c>
      <c r="J28" s="18">
        <v>0.45</v>
      </c>
      <c r="K28" s="24">
        <v>0.84</v>
      </c>
      <c r="L28" s="18">
        <v>2010</v>
      </c>
      <c r="M28" s="24">
        <v>0.83</v>
      </c>
      <c r="N28" s="24">
        <v>-45.57</v>
      </c>
      <c r="AF28" t="str">
        <f>CONCATENATE(G29," ",E28," si trova in Canton ",I29,". Copre una superficie di ",J29," km2 ed ha una lunghezza di ",K29," km (Dati del ",L29,"). Nel 1973, il ghiacciaio presentava una superficie di ",M29," km2: la variazione di superficie relativa equivale al ",N29,"%." )</f>
        <v>Il Geltengletscher si trova in Canton Bern. Copre una superficie di 1.24 km2 ed ha una lunghezza di 1.79 km (Dati del 2011). Nel 1973, il ghiacciaio presentava una superficie di 1.76 km2: la variazione di superficie relativa equivale al -29.76%.</v>
      </c>
    </row>
    <row r="29" spans="5:32" x14ac:dyDescent="0.25">
      <c r="E29" s="7" t="s">
        <v>46</v>
      </c>
      <c r="F29" s="18" t="s">
        <v>46</v>
      </c>
      <c r="G29" t="s">
        <v>353</v>
      </c>
      <c r="H29" s="18" t="s">
        <v>46</v>
      </c>
      <c r="I29" s="18" t="s">
        <v>336</v>
      </c>
      <c r="J29" s="18">
        <v>1.24</v>
      </c>
      <c r="K29" s="24">
        <v>1.79</v>
      </c>
      <c r="L29" s="18">
        <v>2011</v>
      </c>
      <c r="M29" s="24">
        <v>1.76</v>
      </c>
      <c r="N29" s="24">
        <v>-29.76</v>
      </c>
      <c r="AF29" t="str">
        <f>CONCATENATE(G30," ",E29," si trova in Canton ",I30,". Copre una superficie di ",J30," km2 ed ha una lunghezza di ",K30," km (Dati del ",L30,"). Nel 1973, il ghiacciaio presentava una superficie di ",M30," km2: la variazione di superficie relativa equivale al ",N30,"%." )</f>
        <v>Il Gamchigletscher si trova in Canton Bern. Copre una superficie di 11.4 km2 ed ha una lunghezza di 6.38 km (Dati del 2010). Nel 1973, il ghiacciaio presentava una superficie di 13.76 km2: la variazione di superficie relativa equivale al -17.13%.</v>
      </c>
    </row>
    <row r="30" spans="5:32" x14ac:dyDescent="0.25">
      <c r="E30" s="7" t="s">
        <v>7</v>
      </c>
      <c r="F30" s="17" t="s">
        <v>7</v>
      </c>
      <c r="G30" t="s">
        <v>353</v>
      </c>
      <c r="H30" s="17" t="s">
        <v>7</v>
      </c>
      <c r="I30" s="17" t="s">
        <v>336</v>
      </c>
      <c r="J30" s="17">
        <v>11.4</v>
      </c>
      <c r="K30" s="23">
        <v>6.38</v>
      </c>
      <c r="L30" s="17">
        <v>2010</v>
      </c>
      <c r="M30" s="23">
        <v>13.76</v>
      </c>
      <c r="N30" s="23">
        <v>-17.13</v>
      </c>
      <c r="AF30" t="str">
        <f>CONCATENATE(G28," ",E30," si trova in Canton ",I28,". Copre una superficie di ",J28," km2 ed ha una lunghezza di ",K28," km (Dati del ",L28,"). Nel 1973, il ghiacciaio presentava una superficie di ",M28," km2: la variazione di superficie relativa equivale al ",N28,"%." )</f>
        <v>Il Gauligletscher si trova in Canton Bern. Copre una superficie di 0.45 km2 ed ha una lunghezza di 0.84 km (Dati del 2010). Nel 1973, il ghiacciaio presentava una superficie di 0.83 km2: la variazione di superficie relativa equivale al -45.57%.</v>
      </c>
    </row>
    <row r="31" spans="5:32" x14ac:dyDescent="0.25">
      <c r="E31" s="7" t="s">
        <v>88</v>
      </c>
      <c r="F31" s="19" t="s">
        <v>88</v>
      </c>
      <c r="G31" t="s">
        <v>353</v>
      </c>
      <c r="H31" s="19" t="s">
        <v>88</v>
      </c>
      <c r="I31" s="19" t="s">
        <v>340</v>
      </c>
      <c r="J31" s="19">
        <v>1.89</v>
      </c>
      <c r="K31" s="25">
        <v>1.5</v>
      </c>
      <c r="L31" s="19">
        <v>2009</v>
      </c>
      <c r="M31" s="25">
        <v>2.3199999999999998</v>
      </c>
      <c r="N31" s="25">
        <v>-18.34</v>
      </c>
      <c r="AF31" t="str">
        <f t="shared" ref="AF31:AF40" si="1">CONCATENATE(G31," ",E31," si trova in Canton ",I31,". Copre una superficie di ",J31," km2 ed ha una lunghezza di ",K31," km (Dati del ",L31,"). Nel 1973, il ghiacciaio presentava una superficie di ",M31," km2: la variazione di superficie relativa equivale al ",N31,"%." )</f>
        <v>Il Ghiacciaio del Basòdino si trova in Canton Tessin. Copre una superficie di 1.89 km2 ed ha una lunghezza di 1.5 km (Dati del 2009). Nel 1973, il ghiacciaio presentava una superficie di 2.32 km2: la variazione di superficie relativa equivale al -18.34%.</v>
      </c>
    </row>
    <row r="32" spans="5:32" x14ac:dyDescent="0.25">
      <c r="E32" s="7" t="s">
        <v>139</v>
      </c>
      <c r="F32" s="18" t="s">
        <v>139</v>
      </c>
      <c r="G32" t="s">
        <v>353</v>
      </c>
      <c r="H32" s="18" t="s">
        <v>139</v>
      </c>
      <c r="I32" s="18" t="s">
        <v>340</v>
      </c>
      <c r="J32" s="18">
        <v>0.43</v>
      </c>
      <c r="K32" s="24">
        <v>1.17</v>
      </c>
      <c r="L32" s="18">
        <v>2009</v>
      </c>
      <c r="M32" s="24">
        <v>1.33</v>
      </c>
      <c r="N32" s="24">
        <v>-67.72</v>
      </c>
      <c r="AF32" t="str">
        <f t="shared" si="1"/>
        <v>Il Ghiacciaio del Cavagnöö si trova in Canton Tessin. Copre una superficie di 0.43 km2 ed ha una lunghezza di 1.17 km (Dati del 2009). Nel 1973, il ghiacciaio presentava una superficie di 1.33 km2: la variazione di superficie relativa equivale al -67.72%.</v>
      </c>
    </row>
    <row r="33" spans="5:32" x14ac:dyDescent="0.25">
      <c r="E33" s="7" t="s">
        <v>117</v>
      </c>
      <c r="F33" s="17" t="s">
        <v>117</v>
      </c>
      <c r="G33" t="s">
        <v>353</v>
      </c>
      <c r="H33" s="17" t="s">
        <v>117</v>
      </c>
      <c r="I33" s="17" t="s">
        <v>340</v>
      </c>
      <c r="J33" s="17">
        <v>0.11</v>
      </c>
      <c r="K33" s="23">
        <v>0.56999999999999995</v>
      </c>
      <c r="L33" s="17">
        <v>2009</v>
      </c>
      <c r="M33" s="23">
        <v>0.27</v>
      </c>
      <c r="N33" s="23">
        <v>-59.95</v>
      </c>
      <c r="AF33" t="str">
        <f t="shared" si="1"/>
        <v>Il Ghiacciaio del Corno si trova in Canton Tessin. Copre una superficie di 0.11 km2 ed ha una lunghezza di 0.57 km (Dati del 2009). Nel 1973, il ghiacciaio presentava una superficie di 0.27 km2: la variazione di superficie relativa equivale al -59.95%.</v>
      </c>
    </row>
    <row r="34" spans="5:32" x14ac:dyDescent="0.25">
      <c r="E34" s="7" t="s">
        <v>110</v>
      </c>
      <c r="F34" s="18" t="s">
        <v>110</v>
      </c>
      <c r="G34" t="s">
        <v>353</v>
      </c>
      <c r="H34" s="18" t="s">
        <v>110</v>
      </c>
      <c r="I34" s="18" t="s">
        <v>340</v>
      </c>
      <c r="J34" s="18">
        <v>0.31</v>
      </c>
      <c r="K34" s="24">
        <v>1.25</v>
      </c>
      <c r="L34" s="18">
        <v>2009</v>
      </c>
      <c r="M34" s="24">
        <v>0.59</v>
      </c>
      <c r="N34" s="24">
        <v>-47.5</v>
      </c>
      <c r="AF34" t="str">
        <f t="shared" si="1"/>
        <v>Il Ghiacciaio di Valleggia si trova in Canton Tessin. Copre una superficie di 0.31 km2 ed ha una lunghezza di 1.25 km (Dati del 2009). Nel 1973, il ghiacciaio presentava una superficie di 0.59 km2: la variazione di superficie relativa equivale al -47.5%.</v>
      </c>
    </row>
    <row r="35" spans="5:32" x14ac:dyDescent="0.25">
      <c r="E35" s="7" t="s">
        <v>116</v>
      </c>
      <c r="F35" s="17" t="s">
        <v>116</v>
      </c>
      <c r="G35" t="s">
        <v>353</v>
      </c>
      <c r="H35" s="17" t="s">
        <v>116</v>
      </c>
      <c r="I35" s="17" t="s">
        <v>340</v>
      </c>
      <c r="J35" s="17">
        <v>0.12</v>
      </c>
      <c r="K35" s="23">
        <v>0.45</v>
      </c>
      <c r="L35" s="17">
        <v>2009</v>
      </c>
      <c r="M35" s="23">
        <v>0.35</v>
      </c>
      <c r="N35" s="23">
        <v>-65.739999999999995</v>
      </c>
      <c r="AF35" t="str">
        <f t="shared" si="1"/>
        <v>Il Ghiacciaio Grande di Croslina si trova in Canton Tessin. Copre una superficie di 0.12 km2 ed ha una lunghezza di 0.45 km (Dati del 2009). Nel 1973, il ghiacciaio presentava una superficie di 0.35 km2: la variazione di superficie relativa equivale al -65.74%.</v>
      </c>
    </row>
    <row r="36" spans="5:32" x14ac:dyDescent="0.25">
      <c r="E36" s="7" t="s">
        <v>131</v>
      </c>
      <c r="F36" s="18" t="s">
        <v>131</v>
      </c>
      <c r="G36" t="s">
        <v>353</v>
      </c>
      <c r="H36" s="18" t="s">
        <v>131</v>
      </c>
      <c r="I36" s="18" t="s">
        <v>335</v>
      </c>
      <c r="J36" s="18">
        <v>1.63</v>
      </c>
      <c r="K36" s="24">
        <v>2.59</v>
      </c>
      <c r="L36" s="18">
        <v>2010</v>
      </c>
      <c r="M36" s="24">
        <v>2.0699999999999998</v>
      </c>
      <c r="N36" s="24">
        <v>-21.62</v>
      </c>
      <c r="AF36" t="str">
        <f t="shared" si="1"/>
        <v>Il Glacier de Boveire si trova in Canton Wallis. Copre una superficie di 1.63 km2 ed ha una lunghezza di 2.59 km (Dati del 2010). Nel 1973, il ghiacciaio presentava una superficie di 2.07 km2: la variazione di superficie relativa equivale al -21.62%.</v>
      </c>
    </row>
    <row r="37" spans="5:32" x14ac:dyDescent="0.25">
      <c r="E37" s="7" t="s">
        <v>125</v>
      </c>
      <c r="F37" s="17" t="s">
        <v>125</v>
      </c>
      <c r="G37" t="s">
        <v>353</v>
      </c>
      <c r="H37" s="17" t="s">
        <v>125</v>
      </c>
      <c r="I37" s="17" t="s">
        <v>335</v>
      </c>
      <c r="J37" s="17">
        <v>3.6</v>
      </c>
      <c r="K37" s="23">
        <v>3.83</v>
      </c>
      <c r="L37" s="17">
        <v>2010</v>
      </c>
      <c r="M37" s="23">
        <v>4.5599999999999996</v>
      </c>
      <c r="N37" s="23">
        <v>-20.91</v>
      </c>
      <c r="AF37" t="str">
        <f t="shared" si="1"/>
        <v>Il Glacier de Cheilon si trova in Canton Wallis. Copre una superficie di 3.6 km2 ed ha una lunghezza di 3.83 km (Dati del 2010). Nel 1973, il ghiacciaio presentava una superficie di 4.56 km2: la variazione di superficie relativa equivale al -20.91%.</v>
      </c>
    </row>
    <row r="38" spans="5:32" x14ac:dyDescent="0.25">
      <c r="E38" s="7" t="s">
        <v>57</v>
      </c>
      <c r="F38" s="18" t="s">
        <v>57</v>
      </c>
      <c r="G38" t="s">
        <v>353</v>
      </c>
      <c r="H38" s="18" t="s">
        <v>57</v>
      </c>
      <c r="I38" s="18" t="s">
        <v>335</v>
      </c>
      <c r="J38" s="18">
        <v>15.22</v>
      </c>
      <c r="K38" s="24">
        <v>9.75</v>
      </c>
      <c r="L38" s="18">
        <v>2010</v>
      </c>
      <c r="M38" s="24">
        <v>16.18</v>
      </c>
      <c r="N38" s="24">
        <v>-5.97</v>
      </c>
      <c r="AF38" t="str">
        <f t="shared" si="1"/>
        <v>Il Glacier de Corbassière si trova in Canton Wallis. Copre una superficie di 15.22 km2 ed ha una lunghezza di 9.75 km (Dati del 2010). Nel 1973, il ghiacciaio presentava una superficie di 16.18 km2: la variazione di superficie relativa equivale al -5.97%.</v>
      </c>
    </row>
    <row r="39" spans="5:32" x14ac:dyDescent="0.25">
      <c r="E39" s="7" t="s">
        <v>64</v>
      </c>
      <c r="F39" s="20" t="s">
        <v>64</v>
      </c>
      <c r="G39" t="s">
        <v>353</v>
      </c>
      <c r="H39" s="20" t="s">
        <v>64</v>
      </c>
      <c r="I39" s="17" t="s">
        <v>335</v>
      </c>
      <c r="J39" s="17">
        <v>9.01</v>
      </c>
      <c r="K39" s="23">
        <v>6.07</v>
      </c>
      <c r="L39" s="17">
        <v>2010</v>
      </c>
      <c r="M39" s="23">
        <v>9.9</v>
      </c>
      <c r="N39" s="23">
        <v>-9.0399999999999991</v>
      </c>
      <c r="AF39" t="str">
        <f t="shared" si="1"/>
        <v>Il Glacier de Ferpècle si trova in Canton Wallis. Copre una superficie di 9.01 km2 ed ha una lunghezza di 6.07 km (Dati del 2010). Nel 1973, il ghiacciaio presentava una superficie di 9.9 km2: la variazione di superficie relativa equivale al -9.04%.</v>
      </c>
    </row>
    <row r="40" spans="5:32" x14ac:dyDescent="0.25">
      <c r="E40" s="7" t="s">
        <v>86</v>
      </c>
      <c r="F40" s="21" t="s">
        <v>86</v>
      </c>
      <c r="G40" t="s">
        <v>353</v>
      </c>
      <c r="H40" s="21" t="s">
        <v>86</v>
      </c>
      <c r="I40" s="18" t="s">
        <v>335</v>
      </c>
      <c r="J40" s="18">
        <v>1.92</v>
      </c>
      <c r="K40" s="24">
        <v>1.83</v>
      </c>
      <c r="L40" s="18">
        <v>2010</v>
      </c>
      <c r="M40" s="24">
        <v>2.38</v>
      </c>
      <c r="N40" s="24">
        <v>-19.45</v>
      </c>
      <c r="AF40" t="str">
        <f t="shared" si="1"/>
        <v>Il Glacier de L'A Neuve si trova in Canton Wallis. Copre una superficie di 1.92 km2 ed ha una lunghezza di 1.83 km (Dati del 2010). Nel 1973, il ghiacciaio presentava una superficie di 2.38 km2: la variazione di superficie relativa equivale al -19.45%.</v>
      </c>
    </row>
    <row r="41" spans="5:32" x14ac:dyDescent="0.25">
      <c r="E41" s="7" t="s">
        <v>268</v>
      </c>
      <c r="F41" s="19" t="s">
        <v>268</v>
      </c>
      <c r="G41" t="s">
        <v>353</v>
      </c>
      <c r="H41" s="19" t="s">
        <v>268</v>
      </c>
      <c r="I41" s="19" t="s">
        <v>336</v>
      </c>
      <c r="J41" s="19">
        <v>7.29</v>
      </c>
      <c r="K41" s="25">
        <v>3.73</v>
      </c>
      <c r="L41" s="19">
        <v>2010</v>
      </c>
      <c r="M41" s="25">
        <v>9.09</v>
      </c>
      <c r="N41" s="25">
        <v>-19.739999999999998</v>
      </c>
      <c r="AF41" t="e">
        <f>CONCATENATE(G41," ",E41," si trova in Canton ",I41,". Copre una superficie di ",J41," km2 ed ha una lunghezza di ",K41," km (Dati del ",L41,"). Nel 1973, il ghiacciaio presentava una superficie di ",M41," km2: la variazione di superficie relativa equivale al ",#REF!,"%." )</f>
        <v>#REF!</v>
      </c>
    </row>
    <row r="42" spans="5:32" x14ac:dyDescent="0.25">
      <c r="E42" s="7" t="s">
        <v>91</v>
      </c>
      <c r="F42" s="17" t="s">
        <v>91</v>
      </c>
      <c r="G42" t="s">
        <v>353</v>
      </c>
      <c r="H42" s="17" t="s">
        <v>91</v>
      </c>
      <c r="I42" s="17" t="s">
        <v>335</v>
      </c>
      <c r="J42" s="17">
        <v>1.85</v>
      </c>
      <c r="K42" s="23">
        <v>2.0499999999999998</v>
      </c>
      <c r="L42" s="17">
        <v>2010</v>
      </c>
      <c r="M42" s="23">
        <v>2.46</v>
      </c>
      <c r="N42" s="23">
        <v>-25.03</v>
      </c>
      <c r="AF42" t="str">
        <f t="shared" ref="AF42:AF72" si="2">CONCATENATE(G42," ",E42," si trova in Canton ",I42,". Copre una superficie di ",J42," km2 ed ha una lunghezza di ",K42," km (Dati del ",L42,"). Nel 1973, il ghiacciaio presentava una superficie di ",M42," km2: la variazione di superficie relativa equivale al ",N42,"%." )</f>
        <v>Il Glacier de la Tsesette si trova in Canton Wallis. Copre una superficie di 1.85 km2 ed ha una lunghezza di 2.05 km (Dati del 2010). Nel 1973, il ghiacciaio presentava una superficie di 2.46 km2: la variazione di superficie relativa equivale al -25.03%.</v>
      </c>
    </row>
    <row r="43" spans="5:32" x14ac:dyDescent="0.25">
      <c r="E43" s="7" t="s">
        <v>96</v>
      </c>
      <c r="F43" s="21" t="s">
        <v>96</v>
      </c>
      <c r="G43" t="s">
        <v>353</v>
      </c>
      <c r="H43" s="21" t="s">
        <v>96</v>
      </c>
      <c r="I43" s="18" t="s">
        <v>335</v>
      </c>
      <c r="J43" s="18">
        <v>1.28</v>
      </c>
      <c r="K43" s="24">
        <v>1.75</v>
      </c>
      <c r="L43" s="18">
        <v>2010</v>
      </c>
      <c r="M43" s="24">
        <v>1.91</v>
      </c>
      <c r="N43" s="24">
        <v>-32.729999999999997</v>
      </c>
      <c r="AF43" t="str">
        <f t="shared" si="2"/>
        <v>Il Glacier de L'En Darrey si trova in Canton Wallis. Copre una superficie di 1.28 km2 ed ha una lunghezza di 1.75 km (Dati del 2010). Nel 1973, il ghiacciaio presentava una superficie di 1.91 km2: la variazione di superficie relativa equivale al -32.73%.</v>
      </c>
    </row>
    <row r="44" spans="5:32" x14ac:dyDescent="0.25">
      <c r="E44" s="7" t="s">
        <v>75</v>
      </c>
      <c r="F44" s="17" t="s">
        <v>75</v>
      </c>
      <c r="G44" t="s">
        <v>353</v>
      </c>
      <c r="H44" s="17" t="s">
        <v>75</v>
      </c>
      <c r="I44" s="17" t="s">
        <v>335</v>
      </c>
      <c r="J44" s="17">
        <v>4.9000000000000004</v>
      </c>
      <c r="K44" s="23">
        <v>5.07</v>
      </c>
      <c r="L44" s="17">
        <v>2010</v>
      </c>
      <c r="M44" s="23">
        <v>5.77</v>
      </c>
      <c r="N44" s="23">
        <v>-15.14</v>
      </c>
      <c r="AF44" t="str">
        <f t="shared" si="2"/>
        <v>Il Glacier de Moiry si trova in Canton Wallis. Copre una superficie di 4.9 km2 ed ha una lunghezza di 5.07 km (Dati del 2010). Nel 1973, il ghiacciaio presentava una superficie di 5.77 km2: la variazione di superficie relativa equivale al -15.14%.</v>
      </c>
    </row>
    <row r="45" spans="5:32" x14ac:dyDescent="0.25">
      <c r="E45" s="7" t="s">
        <v>72</v>
      </c>
      <c r="F45" s="18" t="s">
        <v>72</v>
      </c>
      <c r="G45" t="s">
        <v>353</v>
      </c>
      <c r="H45" s="18" t="s">
        <v>72</v>
      </c>
      <c r="I45" s="18" t="s">
        <v>335</v>
      </c>
      <c r="J45" s="18">
        <v>5.26</v>
      </c>
      <c r="K45" s="24">
        <v>3.26</v>
      </c>
      <c r="L45" s="18">
        <v>2010</v>
      </c>
      <c r="M45" s="24">
        <v>6.36</v>
      </c>
      <c r="N45" s="24">
        <v>-17.23</v>
      </c>
      <c r="AF45" t="str">
        <f t="shared" si="2"/>
        <v>Il Glacier de Moming si trova in Canton Wallis. Copre una superficie di 5.26 km2 ed ha una lunghezza di 3.26 km (Dati del 2010). Nel 1973, il ghiacciaio presentava una superficie di 6.36 km2: la variazione di superficie relativa equivale al -17.23%.</v>
      </c>
    </row>
    <row r="46" spans="5:32" x14ac:dyDescent="0.25">
      <c r="E46" s="7" t="s">
        <v>141</v>
      </c>
      <c r="F46" s="17" t="s">
        <v>141</v>
      </c>
      <c r="G46" t="s">
        <v>353</v>
      </c>
      <c r="H46" s="17" t="s">
        <v>141</v>
      </c>
      <c r="I46" s="17" t="s">
        <v>341</v>
      </c>
      <c r="J46" s="17">
        <v>0.3</v>
      </c>
      <c r="K46" s="23">
        <v>0.59</v>
      </c>
      <c r="L46" s="17">
        <v>2010</v>
      </c>
      <c r="M46" s="23">
        <v>0.46</v>
      </c>
      <c r="N46" s="23">
        <v>-34.58</v>
      </c>
      <c r="AF46" t="str">
        <f t="shared" si="2"/>
        <v>Il Glacier de Paneirosse si trova in Canton Waadt. Copre una superficie di 0.3 km2 ed ha una lunghezza di 0.59 km (Dati del 2010). Nel 1973, il ghiacciaio presentava una superficie di 0.46 km2: la variazione di superficie relativa equivale al -34.58%.</v>
      </c>
    </row>
    <row r="47" spans="5:32" x14ac:dyDescent="0.25">
      <c r="E47" s="7" t="s">
        <v>111</v>
      </c>
      <c r="F47" s="18" t="s">
        <v>111</v>
      </c>
      <c r="G47" t="s">
        <v>353</v>
      </c>
      <c r="H47" s="18" t="s">
        <v>111</v>
      </c>
      <c r="I47" s="18" t="s">
        <v>341</v>
      </c>
      <c r="J47" s="18">
        <v>0.3</v>
      </c>
      <c r="K47" s="24">
        <v>0.42</v>
      </c>
      <c r="L47" s="18">
        <v>2010</v>
      </c>
      <c r="M47" s="24">
        <v>0.5</v>
      </c>
      <c r="N47" s="24">
        <v>-39.96</v>
      </c>
      <c r="AF47" t="str">
        <f t="shared" si="2"/>
        <v>Il Glacier de Pierredar si trova in Canton Waadt. Copre una superficie di 0.3 km2 ed ha una lunghezza di 0.42 km (Dati del 2010). Nel 1973, il ghiacciaio presentava una superficie di 0.5 km2: la variazione di superficie relativa equivale al -39.96%.</v>
      </c>
    </row>
    <row r="48" spans="5:32" x14ac:dyDescent="0.25">
      <c r="E48" s="7" t="s">
        <v>66</v>
      </c>
      <c r="F48" s="17" t="s">
        <v>66</v>
      </c>
      <c r="G48" t="s">
        <v>353</v>
      </c>
      <c r="H48" s="17" t="s">
        <v>66</v>
      </c>
      <c r="I48" s="17" t="s">
        <v>335</v>
      </c>
      <c r="J48" s="17">
        <v>6.54</v>
      </c>
      <c r="K48" s="23">
        <v>6.4</v>
      </c>
      <c r="L48" s="17">
        <v>2010</v>
      </c>
      <c r="M48" s="23">
        <v>7.77</v>
      </c>
      <c r="N48" s="23">
        <v>-15.79</v>
      </c>
      <c r="AF48" t="str">
        <f t="shared" si="2"/>
        <v>Il Glacier de Saleina si trova in Canton Wallis. Copre una superficie di 6.54 km2 ed ha una lunghezza di 6.4 km (Dati del 2010). Nel 1973, il ghiacciaio presentava una superficie di 7.77 km2: la variazione di superficie relativa equivale al -15.79%.</v>
      </c>
    </row>
    <row r="49" spans="5:32" x14ac:dyDescent="0.25">
      <c r="E49" s="7" t="s">
        <v>104</v>
      </c>
      <c r="F49" s="18" t="s">
        <v>104</v>
      </c>
      <c r="G49" t="s">
        <v>353</v>
      </c>
      <c r="H49" s="18" t="s">
        <v>104</v>
      </c>
      <c r="I49" s="18" t="s">
        <v>335</v>
      </c>
      <c r="J49" s="18">
        <v>0.63</v>
      </c>
      <c r="K49" s="24">
        <v>1.64</v>
      </c>
      <c r="L49" s="18">
        <v>2010</v>
      </c>
      <c r="M49" s="24">
        <v>1.1200000000000001</v>
      </c>
      <c r="N49" s="24">
        <v>-43.86</v>
      </c>
      <c r="AF49" t="str">
        <f t="shared" si="2"/>
        <v>Il Glacier de Tortin si trova in Canton Wallis. Copre una superficie di 0.63 km2 ed ha una lunghezza di 1.64 km (Dati del 2010). Nel 1973, il ghiacciaio presentava una superficie di 1.12 km2: la variazione di superficie relativa equivale al -43.86%.</v>
      </c>
    </row>
    <row r="50" spans="5:32" x14ac:dyDescent="0.25">
      <c r="E50" s="7" t="s">
        <v>95</v>
      </c>
      <c r="F50" s="18" t="s">
        <v>95</v>
      </c>
      <c r="G50" t="s">
        <v>353</v>
      </c>
      <c r="H50" s="18" t="s">
        <v>95</v>
      </c>
      <c r="I50" s="18" t="s">
        <v>335</v>
      </c>
      <c r="J50" s="18">
        <v>1.47</v>
      </c>
      <c r="K50" s="24">
        <v>2.87</v>
      </c>
      <c r="L50" s="18">
        <v>2010</v>
      </c>
      <c r="M50" s="24">
        <v>1.75</v>
      </c>
      <c r="N50" s="24">
        <v>-16.170000000000002</v>
      </c>
      <c r="AF50" t="str">
        <f>CONCATENATE(G53," ",E50," si trova in Canton ",I53,". Copre una superficie di ",J53," km2 ed ha una lunghezza di ",K53," km (Dati del ",L53,"). Nel 1973, il ghiacciaio presentava una superficie di ",M53," km2: la variazione di superficie relativa equivale al ",N53,"%." )</f>
        <v>Il Glacier de Tseudet si trova in Canton Wallis. Copre una superficie di 2.65 km2 ed ha una lunghezza di 2.9 km (Dati del 2010). Nel 1973, il ghiacciaio presentava una superficie di 3.81 km2: la variazione di superficie relativa equivale al -30.63%.</v>
      </c>
    </row>
    <row r="51" spans="5:32" x14ac:dyDescent="0.25">
      <c r="E51" s="7" t="s">
        <v>126</v>
      </c>
      <c r="F51" s="17" t="s">
        <v>126</v>
      </c>
      <c r="G51" t="s">
        <v>353</v>
      </c>
      <c r="H51" s="17" t="s">
        <v>126</v>
      </c>
      <c r="I51" s="17" t="s">
        <v>335</v>
      </c>
      <c r="J51" s="17">
        <v>2.73</v>
      </c>
      <c r="K51" s="23">
        <v>5</v>
      </c>
      <c r="L51" s="17">
        <v>2010</v>
      </c>
      <c r="M51" s="23">
        <v>3.2</v>
      </c>
      <c r="N51" s="23">
        <v>-14.64</v>
      </c>
      <c r="AF51" t="str">
        <f>CONCATENATE(G50," ",E51," si trova in Canton ",I50,". Copre una superficie di ",J50," km2 ed ha una lunghezza di ",K50," km (Dati del ",L50,"). Nel 1973, il ghiacciaio presentava una superficie di ",M50," km2: la variazione di superficie relativa equivale al ",N50,"%." )</f>
        <v>Il Glacier de Tsijiore Nouve si trova in Canton Wallis. Copre una superficie di 1.47 km2 ed ha una lunghezza di 2.87 km (Dati del 2010). Nel 1973, il ghiacciaio presentava una superficie di 1.75 km2: la variazione di superficie relativa equivale al -16.17%.</v>
      </c>
    </row>
    <row r="52" spans="5:32" x14ac:dyDescent="0.25">
      <c r="E52" s="7" t="s">
        <v>87</v>
      </c>
      <c r="F52" s="18" t="s">
        <v>87</v>
      </c>
      <c r="G52" t="s">
        <v>353</v>
      </c>
      <c r="H52" s="18" t="s">
        <v>87</v>
      </c>
      <c r="I52" s="18" t="s">
        <v>335</v>
      </c>
      <c r="J52" s="18">
        <v>1.91</v>
      </c>
      <c r="K52" s="24">
        <v>3.8</v>
      </c>
      <c r="L52" s="18">
        <v>2010</v>
      </c>
      <c r="M52" s="24">
        <v>2.36</v>
      </c>
      <c r="N52" s="24">
        <v>-19.28</v>
      </c>
      <c r="AF52" t="str">
        <f>CONCATENATE(G51," ",E52," si trova in Canton ",I51,". Copre una superficie di ",J51," km2 ed ha una lunghezza di ",K51," km (Dati del ",L51,"). Nel 1973, il ghiacciaio presentava una superficie di ",M51," km2: la variazione di superficie relativa equivale al ",N51,"%." )</f>
        <v>Il Glacier de Valsorey si trova in Canton Wallis. Copre una superficie di 2.73 km2 ed ha una lunghezza di 5 km (Dati del 2010). Nel 1973, il ghiacciaio presentava una superficie di 3.2 km2: la variazione di superficie relativa equivale al -14.64%.</v>
      </c>
    </row>
    <row r="53" spans="5:32" x14ac:dyDescent="0.25">
      <c r="E53" s="7" t="s">
        <v>208</v>
      </c>
      <c r="F53" s="19" t="s">
        <v>208</v>
      </c>
      <c r="G53" t="s">
        <v>353</v>
      </c>
      <c r="H53" s="19" t="s">
        <v>208</v>
      </c>
      <c r="I53" s="19" t="s">
        <v>335</v>
      </c>
      <c r="J53" s="19">
        <v>2.65</v>
      </c>
      <c r="K53" s="25">
        <v>2.9</v>
      </c>
      <c r="L53" s="19">
        <v>2010</v>
      </c>
      <c r="M53" s="25">
        <v>3.81</v>
      </c>
      <c r="N53" s="25">
        <v>-30.63</v>
      </c>
      <c r="AF53" t="str">
        <f>CONCATENATE(G52," ",E53," si trova in Canton ",I52,". Copre una superficie di ",J52," km2 ed ha una lunghezza di ",K52," km (Dati del ",L52,"). Nel 1973, il ghiacciaio presentava una superficie di ",M52," km2: la variazione di superficie relativa equivale al ",N52,"%." )</f>
        <v>Il Glacier de Tsanfleuron si trova in Canton Wallis. Copre una superficie di 1.91 km2 ed ha una lunghezza di 3.8 km (Dati del 2010). Nel 1973, il ghiacciaio presentava una superficie di 2.36 km2: la variazione di superficie relativa equivale al -19.28%.</v>
      </c>
    </row>
    <row r="54" spans="5:32" x14ac:dyDescent="0.25">
      <c r="E54" s="7" t="s">
        <v>59</v>
      </c>
      <c r="F54" s="17" t="s">
        <v>59</v>
      </c>
      <c r="G54" t="s">
        <v>353</v>
      </c>
      <c r="H54" s="17" t="s">
        <v>59</v>
      </c>
      <c r="I54" s="17" t="s">
        <v>335</v>
      </c>
      <c r="J54" s="17">
        <v>13.36</v>
      </c>
      <c r="K54" s="23">
        <v>7.29</v>
      </c>
      <c r="L54" s="17">
        <v>2010</v>
      </c>
      <c r="M54" s="23">
        <v>15.7</v>
      </c>
      <c r="N54" s="23">
        <v>-14.9</v>
      </c>
      <c r="AF54" t="str">
        <f t="shared" si="2"/>
        <v>Il Glacier de Zinal si trova in Canton Wallis. Copre una superficie di 13.36 km2 ed ha una lunghezza di 7.29 km (Dati del 2010). Nel 1973, il ghiacciaio presentava una superficie di 15.7 km2: la variazione di superficie relativa equivale al -14.9%.</v>
      </c>
    </row>
    <row r="55" spans="5:32" x14ac:dyDescent="0.25">
      <c r="E55" s="7" t="s">
        <v>109</v>
      </c>
      <c r="F55" s="18" t="s">
        <v>109</v>
      </c>
      <c r="G55" t="s">
        <v>353</v>
      </c>
      <c r="H55" s="18" t="s">
        <v>109</v>
      </c>
      <c r="I55" s="18" t="s">
        <v>341</v>
      </c>
      <c r="J55" s="18">
        <v>0.36</v>
      </c>
      <c r="K55" s="24">
        <v>1.06</v>
      </c>
      <c r="L55" s="18">
        <v>2010</v>
      </c>
      <c r="M55" s="24">
        <v>0.59</v>
      </c>
      <c r="N55" s="24">
        <v>-37.68</v>
      </c>
      <c r="AF55" t="str">
        <f t="shared" si="2"/>
        <v>Il Glacier des Martinets si trova in Canton Waadt. Copre una superficie di 0.36 km2 ed ha una lunghezza di 1.06 km (Dati del 2010). Nel 1973, il ghiacciaio presentava una superficie di 0.59 km2: la variazione di superficie relativa equivale al -37.68%.</v>
      </c>
    </row>
    <row r="56" spans="5:32" x14ac:dyDescent="0.25">
      <c r="E56" s="7" t="s">
        <v>97</v>
      </c>
      <c r="F56" s="21" t="s">
        <v>97</v>
      </c>
      <c r="G56" t="s">
        <v>353</v>
      </c>
      <c r="H56" s="21" t="s">
        <v>97</v>
      </c>
      <c r="I56" s="17" t="s">
        <v>335</v>
      </c>
      <c r="J56" s="17">
        <v>1.27</v>
      </c>
      <c r="K56" s="23">
        <v>2.62</v>
      </c>
      <c r="L56" s="17">
        <v>2010</v>
      </c>
      <c r="M56" s="23">
        <v>1.55</v>
      </c>
      <c r="N56" s="23">
        <v>-18.16</v>
      </c>
      <c r="AF56" t="str">
        <f t="shared" si="2"/>
        <v>Il Glacier d'Orny si trova in Canton Wallis. Copre una superficie di 1.27 km2 ed ha una lunghezza di 2.62 km (Dati del 2010). Nel 1973, il ghiacciaio presentava una superficie di 1.55 km2: la variazione di superficie relativa equivale al -18.16%.</v>
      </c>
    </row>
    <row r="57" spans="5:32" x14ac:dyDescent="0.25">
      <c r="E57" s="10" t="s">
        <v>61</v>
      </c>
      <c r="F57" s="22" t="s">
        <v>61</v>
      </c>
      <c r="G57" t="s">
        <v>353</v>
      </c>
      <c r="H57" s="22" t="s">
        <v>61</v>
      </c>
      <c r="I57" s="18" t="s">
        <v>335</v>
      </c>
      <c r="J57" s="18">
        <v>12.59</v>
      </c>
      <c r="K57" s="24">
        <v>7.07</v>
      </c>
      <c r="L57" s="18">
        <v>2010</v>
      </c>
      <c r="M57" s="24">
        <v>16.64</v>
      </c>
      <c r="N57" s="24">
        <v>-24.33</v>
      </c>
      <c r="AF57" t="str">
        <f t="shared" si="2"/>
        <v>Il Glacier d'Otemma si trova in Canton Wallis. Copre una superficie di 12.59 km2 ed ha una lunghezza di 7.07 km (Dati del 2010). Nel 1973, il ghiacciaio presentava una superficie di 16.64 km2: la variazione di superficie relativa equivale al -24.33%.</v>
      </c>
    </row>
    <row r="58" spans="5:32" x14ac:dyDescent="0.25">
      <c r="E58" s="7" t="s">
        <v>123</v>
      </c>
      <c r="F58" s="17" t="s">
        <v>123</v>
      </c>
      <c r="G58" t="s">
        <v>353</v>
      </c>
      <c r="H58" s="17" t="s">
        <v>123</v>
      </c>
      <c r="I58" s="17" t="s">
        <v>335</v>
      </c>
      <c r="J58" s="17">
        <v>7.11</v>
      </c>
      <c r="K58" s="23">
        <v>6.25</v>
      </c>
      <c r="L58" s="17">
        <v>2010</v>
      </c>
      <c r="M58" s="23">
        <v>9.9600000000000009</v>
      </c>
      <c r="N58" s="23">
        <v>-28.63</v>
      </c>
      <c r="AF58" t="str">
        <f t="shared" si="2"/>
        <v>Il Glacier du Brenay si trova in Canton Wallis. Copre una superficie di 7.11 km2 ed ha una lunghezza di 6.25 km (Dati del 2010). Nel 1973, il ghiacciaio presentava una superficie di 9.96 km2: la variazione di superficie relativa equivale al -28.63%.</v>
      </c>
    </row>
    <row r="59" spans="5:32" x14ac:dyDescent="0.25">
      <c r="E59" s="7" t="s">
        <v>73</v>
      </c>
      <c r="F59" s="18" t="s">
        <v>73</v>
      </c>
      <c r="G59" t="s">
        <v>353</v>
      </c>
      <c r="H59" s="18" t="s">
        <v>73</v>
      </c>
      <c r="I59" s="18" t="s">
        <v>335</v>
      </c>
      <c r="J59" s="18">
        <v>5.17</v>
      </c>
      <c r="K59" s="24">
        <v>4.45</v>
      </c>
      <c r="L59" s="18">
        <v>2010</v>
      </c>
      <c r="M59" s="24">
        <v>5.85</v>
      </c>
      <c r="N59" s="24">
        <v>-11.68</v>
      </c>
      <c r="AF59" t="str">
        <f t="shared" si="2"/>
        <v>Il Glacier du Giétro si trova in Canton Wallis. Copre una superficie di 5.17 km2 ed ha una lunghezza di 4.45 km (Dati del 2010). Nel 1973, il ghiacciaio presentava una superficie di 5.85 km2: la variazione di superficie relativa equivale al -11.68%.</v>
      </c>
    </row>
    <row r="60" spans="5:32" x14ac:dyDescent="0.25">
      <c r="E60" s="7" t="s">
        <v>135</v>
      </c>
      <c r="F60" s="17" t="s">
        <v>135</v>
      </c>
      <c r="G60" t="s">
        <v>353</v>
      </c>
      <c r="H60" s="17" t="s">
        <v>135</v>
      </c>
      <c r="I60" s="17" t="s">
        <v>335</v>
      </c>
      <c r="J60" s="17">
        <v>1.06</v>
      </c>
      <c r="K60" s="23">
        <v>1.74</v>
      </c>
      <c r="L60" s="17">
        <v>2010</v>
      </c>
      <c r="M60" s="23">
        <v>1.89</v>
      </c>
      <c r="N60" s="23">
        <v>-43.74</v>
      </c>
      <c r="AF60" t="str">
        <f t="shared" si="2"/>
        <v>Il Glacier du Grand Désert si trova in Canton Wallis. Copre una superficie di 1.06 km2 ed ha una lunghezza di 1.74 km (Dati del 2010). Nel 1973, il ghiacciaio presentava una superficie di 1.89 km2: la variazione di superficie relativa equivale al -43.74%.</v>
      </c>
    </row>
    <row r="61" spans="5:32" x14ac:dyDescent="0.25">
      <c r="E61" s="7" t="s">
        <v>70</v>
      </c>
      <c r="F61" s="18" t="s">
        <v>70</v>
      </c>
      <c r="G61" t="s">
        <v>353</v>
      </c>
      <c r="H61" s="18" t="s">
        <v>70</v>
      </c>
      <c r="I61" s="18" t="s">
        <v>335</v>
      </c>
      <c r="J61" s="18">
        <v>5.44</v>
      </c>
      <c r="K61" s="24">
        <v>5.1100000000000003</v>
      </c>
      <c r="L61" s="18">
        <v>2010</v>
      </c>
      <c r="M61" s="24">
        <v>6.18</v>
      </c>
      <c r="N61" s="24">
        <v>-12.1</v>
      </c>
      <c r="AF61" t="str">
        <f t="shared" si="2"/>
        <v>Il Glacier du Mont Collon si trova in Canton Wallis. Copre una superficie di 5.44 km2 ed ha una lunghezza di 5.11 km (Dati del 2010). Nel 1973, il ghiacciaio presentava una superficie di 6.18 km2: la variazione di superficie relativa equivale al -12.1%.</v>
      </c>
    </row>
    <row r="62" spans="5:32" x14ac:dyDescent="0.25">
      <c r="E62" s="7" t="s">
        <v>68</v>
      </c>
      <c r="F62" s="17" t="s">
        <v>68</v>
      </c>
      <c r="G62" t="s">
        <v>353</v>
      </c>
      <c r="H62" s="17" t="s">
        <v>68</v>
      </c>
      <c r="I62" s="17" t="s">
        <v>335</v>
      </c>
      <c r="J62" s="17">
        <v>6.05</v>
      </c>
      <c r="K62" s="23">
        <v>5.5</v>
      </c>
      <c r="L62" s="17">
        <v>2010</v>
      </c>
      <c r="M62" s="23">
        <v>7.63</v>
      </c>
      <c r="N62" s="23">
        <v>-20.65</v>
      </c>
      <c r="AF62" t="str">
        <f t="shared" si="2"/>
        <v>Il Glacier du Mont Durand si trova in Canton Wallis. Copre una superficie di 6.05 km2 ed ha una lunghezza di 5.5 km (Dati del 2010). Nel 1973, il ghiacciaio presentava una superficie di 7.63 km2: la variazione di superficie relativa equivale al -20.65%.</v>
      </c>
    </row>
    <row r="63" spans="5:32" x14ac:dyDescent="0.25">
      <c r="E63" s="7" t="s">
        <v>62</v>
      </c>
      <c r="F63" s="18" t="s">
        <v>62</v>
      </c>
      <c r="G63" t="s">
        <v>353</v>
      </c>
      <c r="H63" s="18" t="s">
        <v>62</v>
      </c>
      <c r="I63" s="18" t="s">
        <v>335</v>
      </c>
      <c r="J63" s="18">
        <v>9.91</v>
      </c>
      <c r="K63" s="24">
        <v>5.44</v>
      </c>
      <c r="L63" s="18">
        <v>2010</v>
      </c>
      <c r="M63" s="24">
        <v>11.09</v>
      </c>
      <c r="N63" s="24">
        <v>-10.72</v>
      </c>
      <c r="AF63" t="str">
        <f t="shared" si="2"/>
        <v>Il Glacier du Mont Miné si trova in Canton Wallis. Copre una superficie di 9.91 km2 ed ha una lunghezza di 5.44 km (Dati del 2010). Nel 1973, il ghiacciaio presentava una superficie di 11.09 km2: la variazione di superficie relativa equivale al -10.72%.</v>
      </c>
    </row>
    <row r="64" spans="5:32" x14ac:dyDescent="0.25">
      <c r="E64" s="7" t="s">
        <v>114</v>
      </c>
      <c r="F64" s="17" t="s">
        <v>114</v>
      </c>
      <c r="G64" t="s">
        <v>353</v>
      </c>
      <c r="H64" s="17" t="s">
        <v>114</v>
      </c>
      <c r="I64" s="17" t="s">
        <v>341</v>
      </c>
      <c r="J64" s="17">
        <v>0.21</v>
      </c>
      <c r="K64" s="23">
        <v>0.7</v>
      </c>
      <c r="L64" s="17">
        <v>2010</v>
      </c>
      <c r="M64" s="23">
        <v>0.28000000000000003</v>
      </c>
      <c r="N64" s="23">
        <v>-24.58</v>
      </c>
      <c r="AF64" t="str">
        <f t="shared" si="2"/>
        <v>Il Glacier du Prapio si trova in Canton Waadt. Copre una superficie di 0.21 km2 ed ha una lunghezza di 0.7 km (Dati del 2010). Nel 1973, il ghiacciaio presentava una superficie di 0.28 km2: la variazione di superficie relativa equivale al -24.58%.</v>
      </c>
    </row>
    <row r="65" spans="5:32" x14ac:dyDescent="0.25">
      <c r="E65" s="7" t="s">
        <v>112</v>
      </c>
      <c r="F65" s="18" t="s">
        <v>112</v>
      </c>
      <c r="G65" t="s">
        <v>353</v>
      </c>
      <c r="H65" s="18" t="s">
        <v>112</v>
      </c>
      <c r="I65" s="18" t="s">
        <v>341</v>
      </c>
      <c r="J65" s="18">
        <v>0.27</v>
      </c>
      <c r="K65" s="24">
        <v>0.64</v>
      </c>
      <c r="L65" s="18">
        <v>2010</v>
      </c>
      <c r="M65" s="24">
        <v>0.69</v>
      </c>
      <c r="N65" s="24">
        <v>-60.8</v>
      </c>
      <c r="AF65" t="str">
        <f t="shared" si="2"/>
        <v>Il Glacier du Sex Rouge si trova in Canton Waadt. Copre una superficie di 0.27 km2 ed ha una lunghezza di 0.64 km (Dati del 2010). Nel 1973, il ghiacciaio presentava una superficie di 0.69 km2: la variazione di superficie relativa equivale al -60.8%.</v>
      </c>
    </row>
    <row r="66" spans="5:32" x14ac:dyDescent="0.25">
      <c r="E66" s="7" t="s">
        <v>69</v>
      </c>
      <c r="F66" s="17" t="s">
        <v>69</v>
      </c>
      <c r="G66" t="s">
        <v>353</v>
      </c>
      <c r="H66" s="17" t="s">
        <v>69</v>
      </c>
      <c r="I66" s="17" t="s">
        <v>335</v>
      </c>
      <c r="J66" s="17">
        <v>5.82</v>
      </c>
      <c r="K66" s="23">
        <v>4.4000000000000004</v>
      </c>
      <c r="L66" s="17">
        <v>2010</v>
      </c>
      <c r="M66" s="23">
        <v>6.4</v>
      </c>
      <c r="N66" s="23">
        <v>-8.98</v>
      </c>
      <c r="AF66" t="str">
        <f t="shared" si="2"/>
        <v>Il Glacier du Trient si trova in Canton Wallis. Copre una superficie di 5.82 km2 ed ha una lunghezza di 4.4 km (Dati del 2010). Nel 1973, il ghiacciaio presentava una superficie di 6.4 km2: la variazione di superficie relativa equivale al -8.98%.</v>
      </c>
    </row>
    <row r="67" spans="5:32" x14ac:dyDescent="0.25">
      <c r="E67" s="7" t="s">
        <v>94</v>
      </c>
      <c r="F67" s="18" t="s">
        <v>94</v>
      </c>
      <c r="G67" t="s">
        <v>353</v>
      </c>
      <c r="H67" s="18" t="s">
        <v>94</v>
      </c>
      <c r="I67" s="18" t="s">
        <v>335</v>
      </c>
      <c r="J67" s="18">
        <v>1.64</v>
      </c>
      <c r="K67" s="24">
        <v>2.6</v>
      </c>
      <c r="L67" s="18">
        <v>2010</v>
      </c>
      <c r="M67" s="24">
        <v>2.04</v>
      </c>
      <c r="N67" s="24">
        <v>-19.68</v>
      </c>
      <c r="AF67" t="str">
        <f t="shared" si="2"/>
        <v>Il Glacier du Weisshorn si trova in Canton Wallis. Copre una superficie di 1.64 km2 ed ha una lunghezza di 2.6 km (Dati del 2010). Nel 1973, il ghiacciaio presentava una superficie di 2.04 km2: la variazione di superficie relativa equivale al -19.68%.</v>
      </c>
    </row>
    <row r="68" spans="5:32" x14ac:dyDescent="0.25">
      <c r="E68" s="7" t="s">
        <v>133</v>
      </c>
      <c r="F68" s="17" t="s">
        <v>133</v>
      </c>
      <c r="G68" t="s">
        <v>353</v>
      </c>
      <c r="H68" s="17" t="s">
        <v>133</v>
      </c>
      <c r="I68" s="17" t="s">
        <v>337</v>
      </c>
      <c r="J68" s="17">
        <v>1.42</v>
      </c>
      <c r="K68" s="23">
        <v>2.3199999999999998</v>
      </c>
      <c r="L68" s="17">
        <v>2010</v>
      </c>
      <c r="M68" s="23">
        <v>2.1</v>
      </c>
      <c r="N68" s="23">
        <v>-32.42</v>
      </c>
      <c r="AF68" t="str">
        <f t="shared" si="2"/>
        <v>Il Glärnischfirn si trova in Canton Glarus. Copre una superficie di 1.42 km2 ed ha una lunghezza di 2.32 km (Dati del 2010). Nel 1973, il ghiacciaio presentava una superficie di 2.1 km2: la variazione di superficie relativa equivale al -32.42%.</v>
      </c>
    </row>
    <row r="69" spans="5:32" x14ac:dyDescent="0.25">
      <c r="E69" s="7" t="s">
        <v>101</v>
      </c>
      <c r="F69" s="18" t="s">
        <v>101</v>
      </c>
      <c r="G69" t="s">
        <v>353</v>
      </c>
      <c r="H69" s="18" t="s">
        <v>101</v>
      </c>
      <c r="I69" s="18" t="s">
        <v>342</v>
      </c>
      <c r="J69" s="18">
        <v>0.7</v>
      </c>
      <c r="K69" s="24">
        <v>0.77</v>
      </c>
      <c r="L69" s="18">
        <v>2010</v>
      </c>
      <c r="M69" s="24">
        <v>1.77</v>
      </c>
      <c r="N69" s="24">
        <v>-60.35</v>
      </c>
      <c r="AF69" t="str">
        <f t="shared" si="2"/>
        <v>Il Glatscher da Lavaz si trova in Canton Graubünden. Copre una superficie di 0.7 km2 ed ha una lunghezza di 0.77 km (Dati del 2010). Nel 1973, il ghiacciaio presentava una superficie di 1.77 km2: la variazione di superficie relativa equivale al -60.35%.</v>
      </c>
    </row>
    <row r="70" spans="5:32" x14ac:dyDescent="0.25">
      <c r="E70" s="7" t="s">
        <v>90</v>
      </c>
      <c r="F70" s="17" t="s">
        <v>90</v>
      </c>
      <c r="G70" t="s">
        <v>353</v>
      </c>
      <c r="H70" s="17" t="s">
        <v>90</v>
      </c>
      <c r="I70" s="17" t="s">
        <v>342</v>
      </c>
      <c r="J70" s="17">
        <v>1.86</v>
      </c>
      <c r="K70" s="23">
        <v>2.36</v>
      </c>
      <c r="L70" s="17">
        <v>2010</v>
      </c>
      <c r="M70" s="23">
        <v>2.1800000000000002</v>
      </c>
      <c r="N70" s="23">
        <v>-14.87</v>
      </c>
      <c r="AF70" t="str">
        <f t="shared" si="2"/>
        <v>Il Glatscher da Medel si trova in Canton Graubünden. Copre una superficie di 1.86 km2 ed ha una lunghezza di 2.36 km (Dati del 2010). Nel 1973, il ghiacciaio presentava una superficie di 2.18 km2: la variazione di superficie relativa equivale al -14.87%.</v>
      </c>
    </row>
    <row r="71" spans="5:32" x14ac:dyDescent="0.25">
      <c r="E71" s="7" t="s">
        <v>103</v>
      </c>
      <c r="F71" s="18" t="s">
        <v>103</v>
      </c>
      <c r="G71" t="s">
        <v>353</v>
      </c>
      <c r="H71" s="18" t="s">
        <v>103</v>
      </c>
      <c r="I71" s="18" t="s">
        <v>342</v>
      </c>
      <c r="J71" s="18">
        <v>0.64</v>
      </c>
      <c r="K71" s="24">
        <v>2</v>
      </c>
      <c r="L71" s="18">
        <v>2010</v>
      </c>
      <c r="M71" s="24">
        <v>0.93</v>
      </c>
      <c r="N71" s="24">
        <v>-31.31</v>
      </c>
      <c r="AF71" t="str">
        <f t="shared" si="2"/>
        <v>Il Glatscher da Punteglias si trova in Canton Graubünden. Copre una superficie di 0.64 km2 ed ha una lunghezza di 2 km (Dati del 2010). Nel 1973, il ghiacciaio presentava una superficie di 0.93 km2: la variazione di superficie relativa equivale al -31.31%.</v>
      </c>
    </row>
    <row r="72" spans="5:32" x14ac:dyDescent="0.25">
      <c r="E72" s="7" t="s">
        <v>99</v>
      </c>
      <c r="F72" s="17" t="s">
        <v>99</v>
      </c>
      <c r="G72" t="s">
        <v>353</v>
      </c>
      <c r="H72" s="17" t="s">
        <v>99</v>
      </c>
      <c r="I72" s="17" t="s">
        <v>342</v>
      </c>
      <c r="J72" s="17">
        <v>1.23</v>
      </c>
      <c r="K72" s="23">
        <v>1.79</v>
      </c>
      <c r="L72" s="17">
        <v>2008</v>
      </c>
      <c r="M72" s="23">
        <v>2.59</v>
      </c>
      <c r="N72" s="23">
        <v>-52.64</v>
      </c>
      <c r="AF72" t="str">
        <f t="shared" si="2"/>
        <v>Il Glatscher dil Vorab si trova in Canton Graubünden. Copre una superficie di 1.23 km2 ed ha una lunghezza di 1.79 km (Dati del 2008). Nel 1973, il ghiacciaio presentava una superficie di 2.59 km2: la variazione di superficie relativa equivale al -52.64%.</v>
      </c>
    </row>
    <row r="73" spans="5:32" x14ac:dyDescent="0.25">
      <c r="E73" s="7" t="s">
        <v>78</v>
      </c>
      <c r="F73" s="18" t="s">
        <v>78</v>
      </c>
      <c r="G73" t="s">
        <v>353</v>
      </c>
      <c r="H73" s="18" t="s">
        <v>78</v>
      </c>
      <c r="I73" s="18" t="s">
        <v>338</v>
      </c>
      <c r="J73" s="18">
        <v>2.71</v>
      </c>
      <c r="K73" s="24">
        <v>2.76</v>
      </c>
      <c r="L73" s="18">
        <v>2010</v>
      </c>
      <c r="M73" s="24">
        <v>3.05</v>
      </c>
      <c r="N73" s="24">
        <v>-11.32</v>
      </c>
      <c r="AF73" t="str">
        <f t="shared" ref="AF73:AF104" si="3">CONCATENATE(G73," ",E73," si trova in Canton ",I73,". Copre una superficie di ",J73," km2 ed ha una lunghezza di ",K73," km (Dati del ",L73,"). Nel 1973, il ghiacciaio presentava una superficie di ",M73," km2: la variazione di superficie relativa equivale al ",N73,"%." )</f>
        <v>Il Glatt Firn si trova in Canton Uri. Copre una superficie di 2.71 km2 ed ha una lunghezza di 2.76 km (Dati del 2010). Nel 1973, il ghiacciaio presentava una superficie di 3.05 km2: la variazione di superficie relativa equivale al -11.32%.</v>
      </c>
    </row>
    <row r="74" spans="5:32" x14ac:dyDescent="0.25">
      <c r="E74" s="7" t="s">
        <v>0</v>
      </c>
      <c r="F74" s="17" t="s">
        <v>0</v>
      </c>
      <c r="G74" t="s">
        <v>353</v>
      </c>
      <c r="H74" s="17" t="s">
        <v>0</v>
      </c>
      <c r="I74" s="17" t="s">
        <v>335</v>
      </c>
      <c r="J74" s="17">
        <v>51.55</v>
      </c>
      <c r="K74" s="23">
        <v>13.43</v>
      </c>
      <c r="L74" s="17">
        <v>2009</v>
      </c>
      <c r="M74" s="23">
        <v>57.77</v>
      </c>
      <c r="N74" s="23">
        <v>-10.77</v>
      </c>
      <c r="AF74" t="str">
        <f t="shared" si="3"/>
        <v>Il Gornergletscher si trova in Canton Wallis. Copre una superficie di 51.55 km2 ed ha una lunghezza di 13.43 km (Dati del 2009). Nel 1973, il ghiacciaio presentava una superficie di 57.77 km2: la variazione di superficie relativa equivale al -10.77%.</v>
      </c>
    </row>
    <row r="75" spans="5:32" x14ac:dyDescent="0.25">
      <c r="E75" s="7" t="s">
        <v>17</v>
      </c>
      <c r="F75" s="19" t="s">
        <v>17</v>
      </c>
      <c r="G75" t="s">
        <v>353</v>
      </c>
      <c r="H75" s="19" t="s">
        <v>17</v>
      </c>
      <c r="I75" s="19" t="s">
        <v>335</v>
      </c>
      <c r="J75" s="19">
        <v>4.79</v>
      </c>
      <c r="K75" s="25">
        <v>5.48</v>
      </c>
      <c r="L75" s="19">
        <v>2009</v>
      </c>
      <c r="M75" s="25">
        <v>6.43</v>
      </c>
      <c r="N75" s="25">
        <v>-25.47</v>
      </c>
      <c r="AF75" t="str">
        <f t="shared" si="3"/>
        <v>Il Griesgletscher si trova in Canton Wallis. Copre una superficie di 4.79 km2 ed ha una lunghezza di 5.48 km (Dati del 2009). Nel 1973, il ghiacciaio presentava una superficie di 6.43 km2: la variazione di superficie relativa equivale al -25.47%.</v>
      </c>
    </row>
    <row r="76" spans="5:32" x14ac:dyDescent="0.25">
      <c r="E76" s="7" t="s">
        <v>48</v>
      </c>
      <c r="F76" s="17" t="s">
        <v>48</v>
      </c>
      <c r="G76" t="s">
        <v>353</v>
      </c>
      <c r="H76" s="17" t="s">
        <v>48</v>
      </c>
      <c r="I76" s="17" t="s">
        <v>339</v>
      </c>
      <c r="J76" s="17">
        <v>0.87</v>
      </c>
      <c r="K76" s="23">
        <v>1.65</v>
      </c>
      <c r="L76" s="17">
        <v>2010</v>
      </c>
      <c r="M76" s="23">
        <v>1.28</v>
      </c>
      <c r="N76" s="23">
        <v>-32.47</v>
      </c>
      <c r="AF76" t="str">
        <f t="shared" si="3"/>
        <v>Il Griessenfirn si trova in Canton Obwalden. Copre una superficie di 0.87 km2 ed ha una lunghezza di 1.65 km (Dati del 2010). Nel 1973, il ghiacciaio presentava una superficie di 1.28 km2: la variazione di superficie relativa equivale al -32.47%.</v>
      </c>
    </row>
    <row r="77" spans="5:32" x14ac:dyDescent="0.25">
      <c r="E77" s="8" t="s">
        <v>48</v>
      </c>
      <c r="F77" s="18" t="s">
        <v>51</v>
      </c>
      <c r="G77" t="s">
        <v>353</v>
      </c>
      <c r="H77" s="18" t="s">
        <v>51</v>
      </c>
      <c r="I77" s="18" t="s">
        <v>338</v>
      </c>
      <c r="J77" s="18">
        <v>0.41</v>
      </c>
      <c r="K77" s="24">
        <v>0.55000000000000004</v>
      </c>
      <c r="L77" s="18">
        <v>2010</v>
      </c>
      <c r="M77" s="24">
        <v>0.89</v>
      </c>
      <c r="N77" s="24">
        <v>-53.77</v>
      </c>
      <c r="AF77" t="str">
        <f t="shared" si="3"/>
        <v>Il Griessenfirn si trova in Canton Uri. Copre una superficie di 0.41 km2 ed ha una lunghezza di 0.55 km (Dati del 2010). Nel 1973, il ghiacciaio presentava una superficie di 0.89 km2: la variazione di superficie relativa equivale al -53.77%.</v>
      </c>
    </row>
    <row r="78" spans="5:32" x14ac:dyDescent="0.25">
      <c r="E78" s="7" t="s">
        <v>56</v>
      </c>
      <c r="F78" s="19" t="s">
        <v>56</v>
      </c>
      <c r="G78" t="s">
        <v>353</v>
      </c>
      <c r="H78" s="19" t="s">
        <v>56</v>
      </c>
      <c r="I78" s="19" t="s">
        <v>335</v>
      </c>
      <c r="J78" s="19">
        <v>78.38</v>
      </c>
      <c r="K78" s="25">
        <v>23.58</v>
      </c>
      <c r="L78" s="19">
        <v>2011</v>
      </c>
      <c r="M78" s="25">
        <v>86.63</v>
      </c>
      <c r="N78" s="25">
        <v>-9.52</v>
      </c>
      <c r="AF78" t="str">
        <f t="shared" si="3"/>
        <v>Il Grosser Aletschgletscher si trova in Canton Wallis. Copre una superficie di 78.38 km2 ed ha una lunghezza di 23.58 km (Dati del 2011). Nel 1973, il ghiacciaio presentava una superficie di 86.63 km2: la variazione di superficie relativa equivale al -9.52%.</v>
      </c>
    </row>
    <row r="79" spans="5:32" x14ac:dyDescent="0.25">
      <c r="E79" s="7" t="s">
        <v>39</v>
      </c>
      <c r="F79" s="18" t="s">
        <v>39</v>
      </c>
      <c r="G79" t="s">
        <v>353</v>
      </c>
      <c r="H79" s="18" t="s">
        <v>39</v>
      </c>
      <c r="I79" s="18" t="s">
        <v>336</v>
      </c>
      <c r="J79" s="18">
        <v>1.71</v>
      </c>
      <c r="K79" s="24">
        <v>1.84</v>
      </c>
      <c r="L79" s="18">
        <v>2011</v>
      </c>
      <c r="M79" s="24">
        <v>1.98</v>
      </c>
      <c r="N79" s="24">
        <v>-14</v>
      </c>
      <c r="AF79" t="str">
        <f t="shared" si="3"/>
        <v>Il Guggigletscher si trova in Canton Bern. Copre una superficie di 1.71 km2 ed ha una lunghezza di 1.84 km (Dati del 2011). Nel 1973, il ghiacciaio presentava una superficie di 1.98 km2: la variazione di superficie relativa equivale al -14%.</v>
      </c>
    </row>
    <row r="80" spans="5:32" x14ac:dyDescent="0.25">
      <c r="E80" s="7" t="s">
        <v>77</v>
      </c>
      <c r="F80" s="21" t="s">
        <v>77</v>
      </c>
      <c r="G80" t="s">
        <v>351</v>
      </c>
      <c r="H80" s="21" t="s">
        <v>77</v>
      </c>
      <c r="I80" s="17" t="s">
        <v>335</v>
      </c>
      <c r="J80" s="17">
        <v>3.46</v>
      </c>
      <c r="K80" s="23">
        <v>3.69</v>
      </c>
      <c r="L80" s="17">
        <v>2010</v>
      </c>
      <c r="M80" s="23">
        <v>5.81</v>
      </c>
      <c r="N80" s="23">
        <v>-40.46</v>
      </c>
      <c r="AF80" t="str">
        <f t="shared" si="3"/>
        <v>L' Haut Glacier d'Arolla si trova in Canton Wallis. Copre una superficie di 3.46 km2 ed ha una lunghezza di 3.69 km (Dati del 2010). Nel 1973, il ghiacciaio presentava una superficie di 5.81 km2: la variazione di superficie relativa equivale al -40.46%.</v>
      </c>
    </row>
    <row r="81" spans="5:32" x14ac:dyDescent="0.25">
      <c r="E81" s="7" t="s">
        <v>41</v>
      </c>
      <c r="F81" s="18" t="s">
        <v>41</v>
      </c>
      <c r="G81" t="s">
        <v>351</v>
      </c>
      <c r="H81" s="18" t="s">
        <v>41</v>
      </c>
      <c r="I81" s="18" t="s">
        <v>336</v>
      </c>
      <c r="J81" s="18">
        <v>1.68</v>
      </c>
      <c r="K81" s="24">
        <v>2.56</v>
      </c>
      <c r="L81" s="18">
        <v>2009</v>
      </c>
      <c r="M81" s="24">
        <v>1.87</v>
      </c>
      <c r="N81" s="24">
        <v>-9.92</v>
      </c>
      <c r="AF81" t="str">
        <f t="shared" si="3"/>
        <v>L' Hengsterengletscher si trova in Canton Bern. Copre una superficie di 1.68 km2 ed ha una lunghezza di 2.56 km (Dati del 2009). Nel 1973, il ghiacciaio presentava una superficie di 1.87 km2: la variazione di superficie relativa equivale al -9.92%.</v>
      </c>
    </row>
    <row r="82" spans="5:32" x14ac:dyDescent="0.25">
      <c r="E82" s="8" t="s">
        <v>151</v>
      </c>
      <c r="F82" s="17" t="s">
        <v>327</v>
      </c>
      <c r="G82" t="s">
        <v>351</v>
      </c>
      <c r="H82" s="17" t="s">
        <v>327</v>
      </c>
      <c r="I82" s="17" t="s">
        <v>337</v>
      </c>
      <c r="J82" s="17">
        <v>0.26</v>
      </c>
      <c r="K82" s="23">
        <v>0.96</v>
      </c>
      <c r="L82" s="17">
        <v>2010</v>
      </c>
      <c r="M82" s="23">
        <v>0.2</v>
      </c>
      <c r="N82" s="23">
        <v>33.74</v>
      </c>
      <c r="AF82" t="str">
        <f t="shared" si="3"/>
        <v>L' Hinter Sulzgletscher si trova in Canton Glarus. Copre una superficie di 0.26 km2 ed ha una lunghezza di 0.96 km (Dati del 2010). Nel 1973, il ghiacciaio presentava una superficie di 0.2 km2: la variazione di superficie relativa equivale al 33.74%.</v>
      </c>
    </row>
    <row r="83" spans="5:32" x14ac:dyDescent="0.25">
      <c r="E83" s="7" t="s">
        <v>42</v>
      </c>
      <c r="F83" s="18" t="s">
        <v>42</v>
      </c>
      <c r="G83" t="s">
        <v>351</v>
      </c>
      <c r="H83" s="18" t="s">
        <v>42</v>
      </c>
      <c r="I83" s="18" t="s">
        <v>335</v>
      </c>
      <c r="J83" s="18">
        <v>1.64</v>
      </c>
      <c r="K83" s="24">
        <v>2.52</v>
      </c>
      <c r="L83" s="18">
        <v>2009</v>
      </c>
      <c r="M83" s="24">
        <v>1.97</v>
      </c>
      <c r="N83" s="24">
        <v>-17.12</v>
      </c>
      <c r="AF83" t="str">
        <f t="shared" si="3"/>
        <v>L' Hohbalmgletscher si trova in Canton Wallis. Copre una superficie di 1.64 km2 ed ha una lunghezza di 2.52 km (Dati del 2009). Nel 1973, il ghiacciaio presentava una superficie di 1.97 km2: la variazione di superficie relativa equivale al -17.12%.</v>
      </c>
    </row>
    <row r="84" spans="5:32" x14ac:dyDescent="0.25">
      <c r="E84" s="8" t="s">
        <v>243</v>
      </c>
      <c r="F84" s="17" t="s">
        <v>24</v>
      </c>
      <c r="G84" t="s">
        <v>351</v>
      </c>
      <c r="H84" s="17" t="s">
        <v>24</v>
      </c>
      <c r="I84" s="17" t="s">
        <v>335</v>
      </c>
      <c r="J84" s="17">
        <v>3.2</v>
      </c>
      <c r="K84" s="23">
        <v>4.28</v>
      </c>
      <c r="L84" s="17">
        <v>2009</v>
      </c>
      <c r="M84" s="23">
        <v>3.45</v>
      </c>
      <c r="N84" s="23">
        <v>-7.06</v>
      </c>
      <c r="AF84" t="str">
        <f t="shared" si="3"/>
        <v>L' Hobärggletscher si trova in Canton Wallis. Copre una superficie di 3.2 km2 ed ha una lunghezza di 4.28 km (Dati del 2009). Nel 1973, il ghiacciaio presentava una superficie di 3.45 km2: la variazione di superficie relativa equivale al -7.06%.</v>
      </c>
    </row>
    <row r="85" spans="5:32" x14ac:dyDescent="0.25">
      <c r="E85" s="7" t="s">
        <v>33</v>
      </c>
      <c r="F85" s="18" t="s">
        <v>33</v>
      </c>
      <c r="G85" t="s">
        <v>351</v>
      </c>
      <c r="H85" s="18" t="s">
        <v>33</v>
      </c>
      <c r="I85" s="18" t="s">
        <v>335</v>
      </c>
      <c r="J85" s="18">
        <v>2.11</v>
      </c>
      <c r="K85" s="24">
        <v>3.65</v>
      </c>
      <c r="L85" s="18">
        <v>2009</v>
      </c>
      <c r="M85" s="24">
        <v>2.39</v>
      </c>
      <c r="N85" s="24">
        <v>-12.06</v>
      </c>
      <c r="AF85" t="str">
        <f t="shared" si="3"/>
        <v>L' Hohlaubgletscher si trova in Canton Wallis. Copre una superficie di 2.11 km2 ed ha una lunghezza di 3.65 km (Dati del 2009). Nel 1973, il ghiacciaio presentava una superficie di 2.39 km2: la variazione di superficie relativa equivale al -12.06%.</v>
      </c>
    </row>
    <row r="86" spans="5:32" x14ac:dyDescent="0.25">
      <c r="E86" s="7" t="s">
        <v>19</v>
      </c>
      <c r="F86" s="17" t="s">
        <v>19</v>
      </c>
      <c r="G86" t="s">
        <v>351</v>
      </c>
      <c r="H86" s="17" t="s">
        <v>19</v>
      </c>
      <c r="I86" s="17" t="s">
        <v>335</v>
      </c>
      <c r="J86" s="17">
        <v>4.3600000000000003</v>
      </c>
      <c r="K86" s="23">
        <v>4.3</v>
      </c>
      <c r="L86" s="17">
        <v>2010</v>
      </c>
      <c r="M86" s="23">
        <v>5.51</v>
      </c>
      <c r="N86" s="23">
        <v>-20.89</v>
      </c>
      <c r="AF86" t="str">
        <f t="shared" si="3"/>
        <v>L' Hohlichtgletscher si trova in Canton Wallis. Copre una superficie di 4.36 km2 ed ha una lunghezza di 4.3 km (Dati del 2010). Nel 1973, il ghiacciaio presentava una superficie di 5.51 km2: la variazione di superficie relativa equivale al -20.89%.</v>
      </c>
    </row>
    <row r="87" spans="5:32" x14ac:dyDescent="0.25">
      <c r="E87" s="7" t="s">
        <v>120</v>
      </c>
      <c r="F87" s="18" t="s">
        <v>120</v>
      </c>
      <c r="G87" t="s">
        <v>351</v>
      </c>
      <c r="H87" s="18" t="s">
        <v>120</v>
      </c>
      <c r="I87" s="18" t="s">
        <v>335</v>
      </c>
      <c r="J87" s="18">
        <v>2.15</v>
      </c>
      <c r="K87" s="24">
        <v>2.5299999999999998</v>
      </c>
      <c r="L87" s="18">
        <v>2010</v>
      </c>
      <c r="M87" s="24">
        <v>2.54</v>
      </c>
      <c r="N87" s="24">
        <v>-15.47</v>
      </c>
      <c r="AF87" t="str">
        <f t="shared" si="3"/>
        <v>L' Hohwänggletscher si trova in Canton Wallis. Copre una superficie di 2.15 km2 ed ha una lunghezza di 2.53 km (Dati del 2010). Nel 1973, il ghiacciaio presentava una superficie di 2.54 km2: la variazione di superficie relativa equivale al -15.47%.</v>
      </c>
    </row>
    <row r="88" spans="5:32" x14ac:dyDescent="0.25">
      <c r="E88" s="7" t="s">
        <v>60</v>
      </c>
      <c r="F88" s="17" t="s">
        <v>60</v>
      </c>
      <c r="G88" t="s">
        <v>351</v>
      </c>
      <c r="H88" s="17" t="s">
        <v>60</v>
      </c>
      <c r="I88" s="17" t="s">
        <v>338</v>
      </c>
      <c r="J88" s="17">
        <v>12.72</v>
      </c>
      <c r="K88" s="23">
        <v>7.15</v>
      </c>
      <c r="L88" s="17">
        <v>2010</v>
      </c>
      <c r="M88" s="23">
        <v>13.77</v>
      </c>
      <c r="N88" s="23">
        <v>-7.6</v>
      </c>
      <c r="AF88" t="str">
        <f t="shared" si="3"/>
        <v>L' Hüfifirn si trova in Canton Uri. Copre una superficie di 12.72 km2 ed ha una lunghezza di 7.15 km (Dati del 2010). Nel 1973, il ghiacciaio presentava una superficie di 13.77 km2: la variazione di superficie relativa equivale al -7.6%.</v>
      </c>
    </row>
    <row r="89" spans="5:32" x14ac:dyDescent="0.25">
      <c r="E89" s="7" t="s">
        <v>44</v>
      </c>
      <c r="F89" s="18" t="s">
        <v>44</v>
      </c>
      <c r="G89" t="s">
        <v>353</v>
      </c>
      <c r="H89" s="18" t="s">
        <v>44</v>
      </c>
      <c r="I89" s="18" t="s">
        <v>335</v>
      </c>
      <c r="J89" s="18">
        <v>1.49</v>
      </c>
      <c r="K89" s="24">
        <v>1.89</v>
      </c>
      <c r="L89" s="18">
        <v>2011</v>
      </c>
      <c r="M89" s="24">
        <v>2.0099999999999998</v>
      </c>
      <c r="N89" s="24">
        <v>-26</v>
      </c>
      <c r="AF89" t="str">
        <f t="shared" si="3"/>
        <v>Il Kaltwassergletscher si trova in Canton Wallis. Copre una superficie di 1.49 km2 ed ha una lunghezza di 1.89 km (Dati del 2011). Nel 1973, il ghiacciaio presentava una superficie di 2.01 km2: la variazione di superficie relativa equivale al -26%.</v>
      </c>
    </row>
    <row r="90" spans="5:32" x14ac:dyDescent="0.25">
      <c r="E90" s="7" t="s">
        <v>105</v>
      </c>
      <c r="F90" s="18" t="s">
        <v>105</v>
      </c>
      <c r="G90" t="s">
        <v>353</v>
      </c>
      <c r="H90" s="18" t="s">
        <v>105</v>
      </c>
      <c r="I90" s="18" t="s">
        <v>335</v>
      </c>
      <c r="J90" s="18">
        <v>0.61</v>
      </c>
      <c r="K90" s="24">
        <v>1.1499999999999999</v>
      </c>
      <c r="L90" s="18">
        <v>2010</v>
      </c>
      <c r="M90" s="24">
        <v>0.79</v>
      </c>
      <c r="N90" s="24">
        <v>-22.72</v>
      </c>
      <c r="AF90" t="str">
        <f t="shared" si="3"/>
        <v>Il Lämmerengletscher si trova in Canton Wallis. Copre una superficie di 0.61 km2 ed ha una lunghezza di 1.15 km (Dati del 2010). Nel 1973, il ghiacciaio presentava una superficie di 0.79 km2: la variazione di superficie relativa equivale al -22.72%.</v>
      </c>
    </row>
    <row r="91" spans="5:32" x14ac:dyDescent="0.25">
      <c r="E91" s="7" t="s">
        <v>9</v>
      </c>
      <c r="F91" s="17" t="s">
        <v>9</v>
      </c>
      <c r="G91" t="s">
        <v>353</v>
      </c>
      <c r="H91" s="17" t="s">
        <v>9</v>
      </c>
      <c r="I91" s="17" t="s">
        <v>335</v>
      </c>
      <c r="J91" s="17">
        <v>8.27</v>
      </c>
      <c r="K91" s="23">
        <v>6.39</v>
      </c>
      <c r="L91" s="17">
        <v>2011</v>
      </c>
      <c r="M91" s="23">
        <v>9.52</v>
      </c>
      <c r="N91" s="23">
        <v>-13.18</v>
      </c>
      <c r="AF91" t="str">
        <f t="shared" si="3"/>
        <v>Il Langgletscher si trova in Canton Wallis. Copre una superficie di 8.27 km2 ed ha una lunghezza di 6.39 km (Dati del 2011). Nel 1973, il ghiacciaio presentava una superficie di 9.52 km2: la variazione di superficie relativa equivale al -13.18%.</v>
      </c>
    </row>
    <row r="92" spans="5:32" x14ac:dyDescent="0.25">
      <c r="E92" s="7" t="s">
        <v>100</v>
      </c>
      <c r="F92" s="18" t="s">
        <v>100</v>
      </c>
      <c r="G92" t="s">
        <v>353</v>
      </c>
      <c r="H92" s="18" t="s">
        <v>100</v>
      </c>
      <c r="I92" s="18" t="s">
        <v>342</v>
      </c>
      <c r="J92" s="18">
        <v>0.82</v>
      </c>
      <c r="K92" s="24">
        <v>2.2999999999999998</v>
      </c>
      <c r="L92" s="18">
        <v>2009</v>
      </c>
      <c r="M92" s="24">
        <v>1.4</v>
      </c>
      <c r="N92" s="24">
        <v>-41.5</v>
      </c>
      <c r="AF92" t="str">
        <f t="shared" si="3"/>
        <v>Il Läntagletscher si trova in Canton Graubünden. Copre una superficie di 0.82 km2 ed ha una lunghezza di 2.3 km (Dati del 2009). Nel 1973, il ghiacciaio presentava una superficie di 1.4 km2: la variazione di superficie relativa equivale al -41.5%.</v>
      </c>
    </row>
    <row r="93" spans="5:32" x14ac:dyDescent="0.25">
      <c r="E93" s="7" t="s">
        <v>129</v>
      </c>
      <c r="F93" s="17" t="s">
        <v>129</v>
      </c>
      <c r="G93" t="s">
        <v>353</v>
      </c>
      <c r="H93" s="17" t="s">
        <v>129</v>
      </c>
      <c r="I93" s="17" t="s">
        <v>337</v>
      </c>
      <c r="J93" s="17">
        <v>1.89</v>
      </c>
      <c r="K93" s="23">
        <v>3.13</v>
      </c>
      <c r="L93" s="17">
        <v>2010</v>
      </c>
      <c r="M93" s="23">
        <v>2.35</v>
      </c>
      <c r="N93" s="23">
        <v>-19.41</v>
      </c>
      <c r="AF93" t="str">
        <f t="shared" si="3"/>
        <v>Il Limmerenfirn si trova in Canton Glarus. Copre una superficie di 1.89 km2 ed ha una lunghezza di 3.13 km (Dati del 2010). Nel 1973, il ghiacciaio presentava una superficie di 2.35 km2: la variazione di superficie relativa equivale al -19.41%.</v>
      </c>
    </row>
    <row r="94" spans="5:32" x14ac:dyDescent="0.25">
      <c r="E94" s="7" t="s">
        <v>18</v>
      </c>
      <c r="F94" s="18" t="s">
        <v>18</v>
      </c>
      <c r="G94" t="s">
        <v>353</v>
      </c>
      <c r="H94" s="18" t="s">
        <v>18</v>
      </c>
      <c r="I94" s="18" t="s">
        <v>335</v>
      </c>
      <c r="J94" s="18">
        <v>4.6900000000000004</v>
      </c>
      <c r="K94" s="24">
        <v>3.11</v>
      </c>
      <c r="L94" s="18">
        <v>2009</v>
      </c>
      <c r="M94" s="24">
        <v>5.32</v>
      </c>
      <c r="N94" s="24">
        <v>-11.79</v>
      </c>
      <c r="AF94" t="str">
        <f t="shared" si="3"/>
        <v>Il Mellichgletscher si trova in Canton Wallis. Copre una superficie di 4.69 km2 ed ha una lunghezza di 3.11 km (Dati del 2009). Nel 1973, il ghiacciaio presentava una superficie di 5.32 km2: la variazione di superficie relativa equivale al -11.79%.</v>
      </c>
    </row>
    <row r="95" spans="5:32" x14ac:dyDescent="0.25">
      <c r="E95" s="7" t="s">
        <v>30</v>
      </c>
      <c r="F95" s="17" t="s">
        <v>30</v>
      </c>
      <c r="G95" t="s">
        <v>353</v>
      </c>
      <c r="H95" s="17" t="s">
        <v>30</v>
      </c>
      <c r="I95" s="17" t="s">
        <v>335</v>
      </c>
      <c r="J95" s="17">
        <v>2.25</v>
      </c>
      <c r="K95" s="23">
        <v>3.11</v>
      </c>
      <c r="L95" s="17">
        <v>2009</v>
      </c>
      <c r="M95" s="23">
        <v>2.83</v>
      </c>
      <c r="N95" s="23">
        <v>-20.41</v>
      </c>
      <c r="AF95" t="str">
        <f t="shared" si="3"/>
        <v>Il Minstigergletscher si trova in Canton Wallis. Copre una superficie di 2.25 km2 ed ha una lunghezza di 3.11 km (Dati del 2009). Nel 1973, il ghiacciaio presentava una superficie di 2.83 km2: la variazione di superficie relativa equivale al -20.41%.</v>
      </c>
    </row>
    <row r="96" spans="5:32" x14ac:dyDescent="0.25">
      <c r="E96" s="7" t="s">
        <v>12</v>
      </c>
      <c r="F96" s="18" t="s">
        <v>12</v>
      </c>
      <c r="G96" t="s">
        <v>353</v>
      </c>
      <c r="H96" s="18" t="s">
        <v>12</v>
      </c>
      <c r="I96" s="18" t="s">
        <v>335</v>
      </c>
      <c r="J96" s="18">
        <v>6.86</v>
      </c>
      <c r="K96" s="24">
        <v>5.33</v>
      </c>
      <c r="L96" s="18">
        <v>2011</v>
      </c>
      <c r="M96" s="24">
        <v>8.31</v>
      </c>
      <c r="N96" s="24">
        <v>-17.489999999999998</v>
      </c>
      <c r="AF96" t="str">
        <f t="shared" si="3"/>
        <v>Il Mittelaletschgletscher si trova in Canton Wallis. Copre una superficie di 6.86 km2 ed ha una lunghezza di 5.33 km (Dati del 2011). Nel 1973, il ghiacciaio presentava una superficie di 8.31 km2: la variazione di superficie relativa equivale al -17.49%.</v>
      </c>
    </row>
    <row r="97" spans="5:32" x14ac:dyDescent="0.25">
      <c r="E97" s="7" t="s">
        <v>52</v>
      </c>
      <c r="F97" s="17" t="s">
        <v>52</v>
      </c>
      <c r="G97" t="s">
        <v>353</v>
      </c>
      <c r="H97" s="17" t="s">
        <v>52</v>
      </c>
      <c r="I97" s="17" t="s">
        <v>335</v>
      </c>
      <c r="J97" s="17">
        <v>0.37</v>
      </c>
      <c r="K97" s="23">
        <v>1.01</v>
      </c>
      <c r="L97" s="17">
        <v>2009</v>
      </c>
      <c r="M97" s="23">
        <v>0.56999999999999995</v>
      </c>
      <c r="N97" s="23">
        <v>-35.76</v>
      </c>
      <c r="AF97" t="str">
        <f t="shared" si="3"/>
        <v>Il Muttgletscher si trova in Canton Wallis. Copre una superficie di 0.37 km2 ed ha una lunghezza di 1.01 km (Dati del 2009). Nel 1973, il ghiacciaio presentava una superficie di 0.57 km2: la variazione di superficie relativa equivale al -35.76%.</v>
      </c>
    </row>
    <row r="98" spans="5:32" x14ac:dyDescent="0.25">
      <c r="E98" s="7" t="s">
        <v>21</v>
      </c>
      <c r="F98" s="18" t="s">
        <v>21</v>
      </c>
      <c r="G98" t="s">
        <v>351</v>
      </c>
      <c r="H98" s="18" t="s">
        <v>21</v>
      </c>
      <c r="I98" s="18" t="s">
        <v>336</v>
      </c>
      <c r="J98" s="18">
        <v>4.0999999999999996</v>
      </c>
      <c r="K98" s="24">
        <v>4.83</v>
      </c>
      <c r="L98" s="18">
        <v>2009</v>
      </c>
      <c r="M98" s="24">
        <v>5.18</v>
      </c>
      <c r="N98" s="24">
        <v>-20.85</v>
      </c>
      <c r="AF98" t="str">
        <f t="shared" si="3"/>
        <v>L' Oberaargletscher si trova in Canton Bern. Copre una superficie di 4.1 km2 ed ha una lunghezza di 4.83 km (Dati del 2009). Nel 1973, il ghiacciaio presentava una superficie di 5.18 km2: la variazione di superficie relativa equivale al -20.85%.</v>
      </c>
    </row>
    <row r="99" spans="5:32" x14ac:dyDescent="0.25">
      <c r="E99" s="7" t="s">
        <v>3</v>
      </c>
      <c r="F99" s="17" t="s">
        <v>3</v>
      </c>
      <c r="G99" t="s">
        <v>351</v>
      </c>
      <c r="H99" s="17" t="s">
        <v>3</v>
      </c>
      <c r="I99" s="17" t="s">
        <v>335</v>
      </c>
      <c r="J99" s="17">
        <v>17.47</v>
      </c>
      <c r="K99" s="23">
        <v>9.16</v>
      </c>
      <c r="L99" s="17">
        <v>2011</v>
      </c>
      <c r="M99" s="23">
        <v>21.62</v>
      </c>
      <c r="N99" s="23">
        <v>-19.170000000000002</v>
      </c>
      <c r="AF99" t="str">
        <f t="shared" si="3"/>
        <v>L' Oberaletschgletscher si trova in Canton Wallis. Copre una superficie di 17.47 km2 ed ha una lunghezza di 9.16 km (Dati del 2011). Nel 1973, il ghiacciaio presentava una superficie di 21.62 km2: la variazione di superficie relativa equivale al -19.17%.</v>
      </c>
    </row>
    <row r="100" spans="5:32" x14ac:dyDescent="0.25">
      <c r="E100" s="7" t="s">
        <v>261</v>
      </c>
      <c r="F100" s="18" t="s">
        <v>63</v>
      </c>
      <c r="G100" t="s">
        <v>351</v>
      </c>
      <c r="H100" s="18" t="s">
        <v>63</v>
      </c>
      <c r="I100" s="18" t="s">
        <v>336</v>
      </c>
      <c r="J100" s="18">
        <v>8.42</v>
      </c>
      <c r="K100" s="24">
        <v>6.22</v>
      </c>
      <c r="L100" s="18">
        <v>2009</v>
      </c>
      <c r="M100" s="24">
        <v>9.42</v>
      </c>
      <c r="N100" s="24">
        <v>-10.65</v>
      </c>
      <c r="AF100" t="str">
        <f t="shared" si="3"/>
        <v>L' Obere Grindelwaldgletscher si trova in Canton Bern. Copre una superficie di 8.42 km2 ed ha una lunghezza di 6.22 km (Dati del 2009). Nel 1973, il ghiacciaio presentava una superficie di 9.42 km2: la variazione di superficie relativa equivale al -10.65%.</v>
      </c>
    </row>
    <row r="101" spans="5:32" x14ac:dyDescent="0.25">
      <c r="E101" s="7" t="s">
        <v>79</v>
      </c>
      <c r="F101" s="17" t="s">
        <v>79</v>
      </c>
      <c r="G101" t="s">
        <v>351</v>
      </c>
      <c r="H101" s="17" t="s">
        <v>79</v>
      </c>
      <c r="I101" s="17" t="s">
        <v>335</v>
      </c>
      <c r="J101" s="17">
        <v>2.6</v>
      </c>
      <c r="K101" s="23">
        <v>2.75</v>
      </c>
      <c r="L101" s="17">
        <v>2010</v>
      </c>
      <c r="M101" s="23">
        <v>3.38</v>
      </c>
      <c r="N101" s="23">
        <v>-23.16</v>
      </c>
      <c r="AF101" t="str">
        <f t="shared" si="3"/>
        <v>L' Oberer Theodulgletscher si trova in Canton Wallis. Copre una superficie di 2.6 km2 ed ha una lunghezza di 2.75 km (Dati del 2010). Nel 1973, il ghiacciaio presentava una superficie di 3.38 km2: la variazione di superficie relativa equivale al -23.16%.</v>
      </c>
    </row>
    <row r="102" spans="5:32" x14ac:dyDescent="0.25">
      <c r="E102" s="7" t="s">
        <v>55</v>
      </c>
      <c r="F102" s="18" t="s">
        <v>55</v>
      </c>
      <c r="G102" t="s">
        <v>351</v>
      </c>
      <c r="H102" s="18" t="s">
        <v>55</v>
      </c>
      <c r="I102" s="18" t="s">
        <v>335</v>
      </c>
      <c r="J102" s="18">
        <v>0.05</v>
      </c>
      <c r="K102" s="24">
        <v>0.17</v>
      </c>
      <c r="L102" s="18">
        <v>2009</v>
      </c>
      <c r="M102" s="24">
        <v>0.41</v>
      </c>
      <c r="N102" s="24">
        <v>-88.08</v>
      </c>
      <c r="AF102" t="str">
        <f t="shared" si="3"/>
        <v>L' Ofentalgletscher si trova in Canton Wallis. Copre una superficie di 0.05 km2 ed ha una lunghezza di 0.17 km (Dati del 2009). Nel 1973, il ghiacciaio presentava una superficie di 0.41 km2: la variazione di superficie relativa equivale al -88.08%.</v>
      </c>
    </row>
    <row r="103" spans="5:32" x14ac:dyDescent="0.25">
      <c r="E103" s="7" t="s">
        <v>35</v>
      </c>
      <c r="F103" s="17" t="s">
        <v>35</v>
      </c>
      <c r="G103" t="s">
        <v>353</v>
      </c>
      <c r="H103" s="17" t="s">
        <v>35</v>
      </c>
      <c r="I103" s="17" t="s">
        <v>342</v>
      </c>
      <c r="J103" s="17">
        <v>2.02</v>
      </c>
      <c r="K103" s="23">
        <v>1.82</v>
      </c>
      <c r="L103" s="17">
        <v>2009</v>
      </c>
      <c r="M103" s="23">
        <v>4.57</v>
      </c>
      <c r="N103" s="23">
        <v>-55.71</v>
      </c>
      <c r="AF103" t="str">
        <f t="shared" si="3"/>
        <v>Il Paradiesgletscher si trova in Canton Graubünden. Copre una superficie di 2.02 km2 ed ha una lunghezza di 1.82 km (Dati del 2009). Nel 1973, il ghiacciaio presentava una superficie di 4.57 km2: la variazione di superficie relativa equivale al -55.71%.</v>
      </c>
    </row>
    <row r="104" spans="5:32" x14ac:dyDescent="0.25">
      <c r="E104" s="7" t="s">
        <v>54</v>
      </c>
      <c r="F104" s="19" t="s">
        <v>54</v>
      </c>
      <c r="G104" t="s">
        <v>353</v>
      </c>
      <c r="H104" s="19" t="s">
        <v>54</v>
      </c>
      <c r="I104" s="19" t="s">
        <v>343</v>
      </c>
      <c r="J104" s="19">
        <v>0.09</v>
      </c>
      <c r="K104" s="25">
        <v>0.42</v>
      </c>
      <c r="L104" s="19">
        <v>2008</v>
      </c>
      <c r="M104" s="25">
        <v>0.28999999999999998</v>
      </c>
      <c r="N104" s="25">
        <v>-69.7</v>
      </c>
      <c r="AF104" t="str">
        <f t="shared" si="3"/>
        <v>Il Pizolgletscher si trova in Canton St. Gallen. Copre una superficie di 0.09 km2 ed ha una lunghezza di 0.42 km (Dati del 2008). Nel 1973, il ghiacciaio presentava una superficie di 0.29 km2: la variazione di superficie relativa equivale al -69.7%.</v>
      </c>
    </row>
    <row r="105" spans="5:32" x14ac:dyDescent="0.25">
      <c r="E105" s="7" t="s">
        <v>234</v>
      </c>
      <c r="F105" s="17" t="s">
        <v>115</v>
      </c>
      <c r="G105" t="s">
        <v>353</v>
      </c>
      <c r="H105" s="17" t="s">
        <v>115</v>
      </c>
      <c r="I105" s="17" t="s">
        <v>341</v>
      </c>
      <c r="J105" s="17">
        <v>0.12</v>
      </c>
      <c r="K105" s="23">
        <v>0.34</v>
      </c>
      <c r="L105" s="17">
        <v>2010</v>
      </c>
      <c r="M105" s="23">
        <v>0.2</v>
      </c>
      <c r="N105" s="23">
        <v>-40.409999999999997</v>
      </c>
      <c r="AF105" t="str">
        <f t="shared" ref="AF105:AF136" si="4">CONCATENATE(G105," ",E105," si trova in Canton ",I105,". Copre una superficie di ",J105," km2 ed ha una lunghezza di ",K105," km (Dati del ",L105,"). Nel 1973, il ghiacciaio presentava una superficie di ",M105," km2: la variazione di superficie relativa equivale al ",N105,"%." )</f>
        <v>Il Grand Plan Névé si trova in Canton Waadt. Copre una superficie di 0.12 km2 ed ha una lunghezza di 0.34 km (Dati del 2010). Nel 1973, il ghiacciaio presentava una superficie di 0.2 km2: la variazione di superficie relativa equivale al -40.41%.</v>
      </c>
    </row>
    <row r="106" spans="5:32" x14ac:dyDescent="0.25">
      <c r="E106" s="7" t="s">
        <v>140</v>
      </c>
      <c r="F106" s="18" t="s">
        <v>140</v>
      </c>
      <c r="G106" t="s">
        <v>353</v>
      </c>
      <c r="H106" s="18" t="s">
        <v>140</v>
      </c>
      <c r="I106" s="18" t="s">
        <v>337</v>
      </c>
      <c r="J106" s="18">
        <v>0.34</v>
      </c>
      <c r="K106" s="24">
        <v>0.93</v>
      </c>
      <c r="L106" s="18">
        <v>2010</v>
      </c>
      <c r="M106" s="24">
        <v>0.74</v>
      </c>
      <c r="N106" s="24">
        <v>-54.04</v>
      </c>
      <c r="AF106" t="str">
        <f t="shared" si="4"/>
        <v>Il Plattalvagletscher (Griessfirn) si trova in Canton Glarus. Copre una superficie di 0.34 km2 ed ha una lunghezza di 0.93 km (Dati del 2010). Nel 1973, il ghiacciaio presentava una superficie di 0.74 km2: la variazione di superficie relativa equivale al -54.04%.</v>
      </c>
    </row>
    <row r="107" spans="5:32" x14ac:dyDescent="0.25">
      <c r="E107" s="7" t="s">
        <v>4</v>
      </c>
      <c r="F107" s="19" t="s">
        <v>4</v>
      </c>
      <c r="G107" t="s">
        <v>353</v>
      </c>
      <c r="H107" s="19" t="s">
        <v>4</v>
      </c>
      <c r="I107" s="19" t="s">
        <v>335</v>
      </c>
      <c r="J107" s="19">
        <v>15.31</v>
      </c>
      <c r="K107" s="25">
        <v>10.06</v>
      </c>
      <c r="L107" s="19">
        <v>2010</v>
      </c>
      <c r="M107" s="25">
        <v>17.440000000000001</v>
      </c>
      <c r="N107" s="25">
        <v>-12.19</v>
      </c>
      <c r="AF107" t="e">
        <f>CONCATENATE(#REF!," ",E107," si trova in Canton ",#REF!,". Copre una superficie di ",#REF!," km2 ed ha una lunghezza di ",#REF!," km (Dati del ",#REF!,"). Nel 1973, il ghiacciaio presentava una superficie di ",#REF!," km2: la variazione di superficie relativa equivale al ",#REF!,"%." )</f>
        <v>#REF!</v>
      </c>
    </row>
    <row r="108" spans="5:32" x14ac:dyDescent="0.25">
      <c r="E108" s="7" t="s">
        <v>10</v>
      </c>
      <c r="F108" s="17" t="s">
        <v>10</v>
      </c>
      <c r="G108" t="s">
        <v>353</v>
      </c>
      <c r="H108" s="17" t="s">
        <v>10</v>
      </c>
      <c r="I108" s="17" t="s">
        <v>335</v>
      </c>
      <c r="J108" s="17">
        <v>7.32</v>
      </c>
      <c r="K108" s="23">
        <v>5.33</v>
      </c>
      <c r="L108" s="17">
        <v>2011</v>
      </c>
      <c r="M108" s="23">
        <v>8.31</v>
      </c>
      <c r="N108" s="23">
        <v>-11.92</v>
      </c>
      <c r="AF108" t="str">
        <f>CONCATENATE(G107," ",E108," si trova in Canton ",I107,". Copre una superficie di ",J107," km2 ed ha una lunghezza di ",K107," km (Dati del ",L107,"). Nel 1973, il ghiacciaio presentava una superficie di ",M107," km2: la variazione di superficie relativa equivale al ",N107,"%." )</f>
        <v>Il Riedgletscher si trova in Canton Wallis. Copre una superficie di 15.31 km2 ed ha una lunghezza di 10.06 km (Dati del 2010). Nel 1973, il ghiacciaio presentava una superficie di 17.44 km2: la variazione di superficie relativa equivale al -12.19%.</v>
      </c>
    </row>
    <row r="109" spans="5:32" x14ac:dyDescent="0.25">
      <c r="E109" s="7" t="s">
        <v>13</v>
      </c>
      <c r="F109" s="18" t="s">
        <v>13</v>
      </c>
      <c r="G109" t="s">
        <v>353</v>
      </c>
      <c r="H109" s="18" t="s">
        <v>13</v>
      </c>
      <c r="I109" s="18" t="s">
        <v>336</v>
      </c>
      <c r="J109" s="18">
        <v>5.4</v>
      </c>
      <c r="K109" s="24">
        <v>4.7</v>
      </c>
      <c r="L109" s="18">
        <v>2009</v>
      </c>
      <c r="M109" s="24">
        <v>6.14</v>
      </c>
      <c r="N109" s="24">
        <v>-12.06</v>
      </c>
      <c r="AF109" t="str">
        <f>CONCATENATE(G108," ",E109," si trova in Canton ",I108,". Copre una superficie di ",J108," km2 ed ha una lunghezza di ",K108," km (Dati del ",L108,"). Nel 1973, il ghiacciaio presentava una superficie di ",M108," km2: la variazione di superficie relativa equivale al ",N108,"%." )</f>
        <v>Il Rosenlauigletscher si trova in Canton Wallis. Copre una superficie di 7.32 km2 ed ha una lunghezza di 5.33 km (Dati del 2011). Nel 1973, il ghiacciaio presentava una superficie di 8.31 km2: la variazione di superficie relativa equivale al -11.92%.</v>
      </c>
    </row>
    <row r="110" spans="5:32" x14ac:dyDescent="0.25">
      <c r="E110" s="7" t="s">
        <v>134</v>
      </c>
      <c r="F110" s="17" t="s">
        <v>134</v>
      </c>
      <c r="G110" t="s">
        <v>353</v>
      </c>
      <c r="H110" s="17" t="s">
        <v>134</v>
      </c>
      <c r="I110" s="17" t="s">
        <v>335</v>
      </c>
      <c r="J110" s="17">
        <v>1.18</v>
      </c>
      <c r="K110" s="23">
        <v>2.02</v>
      </c>
      <c r="L110" s="17">
        <v>2011</v>
      </c>
      <c r="M110" s="23">
        <v>1.98</v>
      </c>
      <c r="N110" s="23">
        <v>-40.299999999999997</v>
      </c>
      <c r="AF110" t="str">
        <f>CONCATENATE(G109," ",E110," si trova in Canton ",I109,". Copre una superficie di ",J109," km2 ed ha una lunghezza di ",K109," km (Dati del ",L109,"). Nel 1973, il ghiacciaio presentava una superficie di ",M109," km2: la variazione di superficie relativa equivale al ",N109,"%." )</f>
        <v>Il Rossbodegletscher si trova in Canton Bern. Copre una superficie di 5.4 km2 ed ha una lunghezza di 4.7 km (Dati del 2009). Nel 1973, il ghiacciaio presentava una superficie di 6.14 km2: la variazione di superficie relativa equivale al -12.06%.</v>
      </c>
    </row>
    <row r="111" spans="5:32" x14ac:dyDescent="0.25">
      <c r="E111" s="7" t="s">
        <v>152</v>
      </c>
      <c r="F111" s="18" t="s">
        <v>329</v>
      </c>
      <c r="G111" t="s">
        <v>353</v>
      </c>
      <c r="H111" s="18" t="s">
        <v>329</v>
      </c>
      <c r="I111" s="18" t="s">
        <v>338</v>
      </c>
      <c r="J111" s="18">
        <v>0.92</v>
      </c>
      <c r="K111" s="24">
        <v>2.0499999999999998</v>
      </c>
      <c r="L111" s="18">
        <v>2010</v>
      </c>
      <c r="M111" s="24">
        <v>1.22</v>
      </c>
      <c r="N111" s="24">
        <v>-24.78</v>
      </c>
      <c r="AF111" t="str">
        <f>CONCATENATE(G110," ",E111," si trova in Canton ",I110,". Copre una superficie di ",J110," km2 ed ha una lunghezza di ",K110," km (Dati del ",L110,"). Nel 1973, il ghiacciaio presentava una superficie di ",M110," km2: la variazione di superficie relativa equivale al ",N110,"%." )</f>
        <v>Il Rotfirngletscher si trova in Canton Wallis. Copre una superficie di 1.18 km2 ed ha una lunghezza di 2.02 km (Dati del 2011). Nel 1973, il ghiacciaio presentava una superficie di 1.98 km2: la variazione di superficie relativa equivale al -40.3%.</v>
      </c>
    </row>
    <row r="112" spans="5:32" x14ac:dyDescent="0.25">
      <c r="E112" s="7" t="s">
        <v>149</v>
      </c>
      <c r="AF112" t="str">
        <f>CONCATENATE(G111," ",E112," si trova in Canton ",I111,". Copre una superficie di ",J111," km2 ed ha una lunghezza di ",K111," km (Dati del ",L111,"). Nel 1973, il ghiacciaio presentava una superficie di ",M111," km2: la variazione di superficie relativa equivale al ",N111,"%." )</f>
        <v>Il Rottalgletscher si trova in Canton Uri. Copre una superficie di 0.92 km2 ed ha una lunghezza di 2.05 km (Dati del 2010). Nel 1973, il ghiacciaio presentava una superficie di 1.22 km2: la variazione di superficie relativa equivale al -24.78%.</v>
      </c>
    </row>
    <row r="113" spans="5:32" x14ac:dyDescent="0.25">
      <c r="E113" s="7" t="s">
        <v>142</v>
      </c>
      <c r="F113" s="19" t="s">
        <v>142</v>
      </c>
      <c r="G113" t="s">
        <v>353</v>
      </c>
      <c r="H113" s="19" t="s">
        <v>142</v>
      </c>
      <c r="I113" s="19" t="s">
        <v>338</v>
      </c>
      <c r="J113" s="19">
        <v>0.22</v>
      </c>
      <c r="K113" s="25">
        <v>0.68</v>
      </c>
      <c r="L113" s="19">
        <v>2010</v>
      </c>
      <c r="M113" s="25">
        <v>0.44</v>
      </c>
      <c r="N113" s="25">
        <v>-50.63</v>
      </c>
      <c r="AF113" t="str">
        <f t="shared" si="4"/>
        <v>Il Sankt Annafirn si trova in Canton Uri. Copre una superficie di 0.22 km2 ed ha una lunghezza di 0.68 km (Dati del 2010). Nel 1973, il ghiacciaio presentava una superficie di 0.44 km2: la variazione di superficie relativa equivale al -50.63%.</v>
      </c>
    </row>
    <row r="114" spans="5:32" x14ac:dyDescent="0.25">
      <c r="E114" s="7" t="s">
        <v>138</v>
      </c>
      <c r="F114" s="18" t="s">
        <v>138</v>
      </c>
      <c r="G114" t="s">
        <v>353</v>
      </c>
      <c r="H114" s="18" t="s">
        <v>138</v>
      </c>
      <c r="I114" s="18" t="s">
        <v>343</v>
      </c>
      <c r="J114" s="18">
        <v>0.45</v>
      </c>
      <c r="K114" s="24">
        <v>0.64</v>
      </c>
      <c r="L114" s="18">
        <v>2008</v>
      </c>
      <c r="M114" s="24">
        <v>0.84</v>
      </c>
      <c r="N114" s="24">
        <v>-45.68</v>
      </c>
      <c r="AF114" t="str">
        <f t="shared" si="4"/>
        <v>Il Sardonagletscher (Chline Gletscher) si trova in Canton St. Gallen. Copre una superficie di 0.45 km2 ed ha una lunghezza di 0.64 km (Dati del 2008). Nel 1973, il ghiacciaio presentava una superficie di 0.84 km2: la variazione di superficie relativa equivale al -45.68%.</v>
      </c>
    </row>
    <row r="115" spans="5:32" x14ac:dyDescent="0.25">
      <c r="E115" s="7" t="s">
        <v>53</v>
      </c>
      <c r="F115" s="17" t="s">
        <v>53</v>
      </c>
      <c r="G115" t="s">
        <v>354</v>
      </c>
      <c r="H115" s="17" t="s">
        <v>53</v>
      </c>
      <c r="I115" s="17" t="s">
        <v>342</v>
      </c>
      <c r="J115" s="17">
        <v>0.21</v>
      </c>
      <c r="K115" s="23">
        <v>0.78</v>
      </c>
      <c r="L115" s="17">
        <v>2009</v>
      </c>
      <c r="M115" s="23">
        <v>0.67</v>
      </c>
      <c r="N115" s="23">
        <v>-68.55</v>
      </c>
      <c r="AF115" t="str">
        <f t="shared" si="4"/>
        <v>Lo Scalettagletscher si trova in Canton Graubünden. Copre una superficie di 0.21 km2 ed ha una lunghezza di 0.78 km (Dati del 2009). Nel 1973, il ghiacciaio presentava una superficie di 0.67 km2: la variazione di superficie relativa equivale al -68.55%.</v>
      </c>
    </row>
    <row r="116" spans="5:32" x14ac:dyDescent="0.25">
      <c r="E116" s="7" t="s">
        <v>15</v>
      </c>
      <c r="F116" s="18" t="s">
        <v>15</v>
      </c>
      <c r="G116" t="s">
        <v>354</v>
      </c>
      <c r="H116" s="18" t="s">
        <v>15</v>
      </c>
      <c r="I116" s="18" t="s">
        <v>335</v>
      </c>
      <c r="J116" s="18">
        <v>5.17</v>
      </c>
      <c r="K116" s="24">
        <v>4.1100000000000003</v>
      </c>
      <c r="L116" s="18">
        <v>2009</v>
      </c>
      <c r="M116" s="24">
        <v>5.48</v>
      </c>
      <c r="N116" s="24">
        <v>-5.58</v>
      </c>
      <c r="AF116" t="str">
        <f t="shared" si="4"/>
        <v>Lo Schwarzberggletscher si trova in Canton Wallis. Copre una superficie di 5.17 km2 ed ha una lunghezza di 4.11 km (Dati del 2009). Nel 1973, il ghiacciaio presentava una superficie di 5.48 km2: la variazione di superficie relativa equivale al -5.58%.</v>
      </c>
    </row>
    <row r="117" spans="5:32" x14ac:dyDescent="0.25">
      <c r="E117" s="7" t="s">
        <v>47</v>
      </c>
      <c r="F117" s="17" t="s">
        <v>47</v>
      </c>
      <c r="G117" t="s">
        <v>354</v>
      </c>
      <c r="H117" s="17" t="s">
        <v>47</v>
      </c>
      <c r="I117" s="17" t="s">
        <v>335</v>
      </c>
      <c r="J117" s="17">
        <v>1.0900000000000001</v>
      </c>
      <c r="K117" s="23">
        <v>3.48</v>
      </c>
      <c r="L117" s="17">
        <v>2010</v>
      </c>
      <c r="M117" s="23">
        <v>1.64</v>
      </c>
      <c r="N117" s="23">
        <v>-33.229999999999997</v>
      </c>
      <c r="AF117" t="str">
        <f t="shared" si="4"/>
        <v>Lo Schwarzgletscher si trova in Canton Wallis. Copre una superficie di 1.09 km2 ed ha una lunghezza di 3.48 km (Dati del 2010). Nel 1973, il ghiacciaio presentava una superficie di 1.64 km2: la variazione di superficie relativa equivale al -33.23%.</v>
      </c>
    </row>
    <row r="118" spans="5:32" x14ac:dyDescent="0.25">
      <c r="E118" s="7" t="s">
        <v>132</v>
      </c>
      <c r="F118" s="20" t="s">
        <v>132</v>
      </c>
      <c r="G118" t="s">
        <v>353</v>
      </c>
      <c r="H118" s="20" t="s">
        <v>132</v>
      </c>
      <c r="I118" s="18" t="s">
        <v>335</v>
      </c>
      <c r="J118" s="18">
        <v>1.42</v>
      </c>
      <c r="K118" s="24">
        <v>1.84</v>
      </c>
      <c r="L118" s="18">
        <v>2009</v>
      </c>
      <c r="M118" s="24">
        <v>1.81</v>
      </c>
      <c r="N118" s="24">
        <v>-21.13</v>
      </c>
      <c r="AF118" t="str">
        <f t="shared" si="4"/>
        <v>Il Seewjinegletscher si trova in Canton Wallis. Copre una superficie di 1.42 km2 ed ha una lunghezza di 1.84 km (Dati del 2009). Nel 1973, il ghiacciaio presentava una superficie di 1.81 km2: la variazione di superficie relativa equivale al -21.13%.</v>
      </c>
    </row>
    <row r="119" spans="5:32" x14ac:dyDescent="0.25">
      <c r="E119" s="7" t="s">
        <v>26</v>
      </c>
      <c r="F119" s="19" t="s">
        <v>26</v>
      </c>
      <c r="G119" t="s">
        <v>353</v>
      </c>
      <c r="H119" s="19" t="s">
        <v>26</v>
      </c>
      <c r="I119" s="19" t="s">
        <v>342</v>
      </c>
      <c r="J119" s="19">
        <v>2.68</v>
      </c>
      <c r="K119" s="25">
        <v>3.29</v>
      </c>
      <c r="L119" s="19">
        <v>2008</v>
      </c>
      <c r="M119" s="25">
        <v>3.25</v>
      </c>
      <c r="N119" s="25">
        <v>-17.649999999999999</v>
      </c>
      <c r="AF119" t="str">
        <f t="shared" si="4"/>
        <v>Il Silvrettagletscher si trova in Canton Graubünden. Copre una superficie di 2.68 km2 ed ha una lunghezza di 3.29 km (Dati del 2008). Nel 1973, il ghiacciaio presentava una superficie di 3.25 km2: la variazione di superficie relativa equivale al -17.65%.</v>
      </c>
    </row>
    <row r="120" spans="5:32" x14ac:dyDescent="0.25">
      <c r="E120" s="7" t="s">
        <v>11</v>
      </c>
      <c r="F120" s="18" t="s">
        <v>11</v>
      </c>
      <c r="G120" t="s">
        <v>354</v>
      </c>
      <c r="H120" s="18" t="s">
        <v>11</v>
      </c>
      <c r="I120" s="18" t="s">
        <v>336</v>
      </c>
      <c r="J120" s="18">
        <v>7.28</v>
      </c>
      <c r="K120" s="24">
        <v>4.2300000000000004</v>
      </c>
      <c r="L120" s="18">
        <v>2010</v>
      </c>
      <c r="M120" s="24">
        <v>8.81</v>
      </c>
      <c r="N120" s="24">
        <v>-17.34</v>
      </c>
      <c r="AF120" t="str">
        <f t="shared" si="4"/>
        <v>Lo Steingletscher si trova in Canton Bern. Copre una superficie di 7.28 km2 ed ha una lunghezza di 4.23 km (Dati del 2010). Nel 1973, il ghiacciaio presentava una superficie di 8.81 km2: la variazione di superficie relativa equivale al -17.34%.</v>
      </c>
    </row>
    <row r="121" spans="5:32" x14ac:dyDescent="0.25">
      <c r="E121" s="7" t="s">
        <v>49</v>
      </c>
      <c r="F121" s="18" t="s">
        <v>49</v>
      </c>
      <c r="G121" t="s">
        <v>353</v>
      </c>
      <c r="H121" s="18" t="s">
        <v>49</v>
      </c>
      <c r="I121" s="18" t="s">
        <v>342</v>
      </c>
      <c r="J121" s="18">
        <v>0.61</v>
      </c>
      <c r="K121" s="24">
        <v>1.06</v>
      </c>
      <c r="L121" s="18">
        <v>2009</v>
      </c>
      <c r="M121" s="24">
        <v>1.17</v>
      </c>
      <c r="N121" s="24">
        <v>-47.47</v>
      </c>
      <c r="O121" s="17" t="s">
        <v>330</v>
      </c>
      <c r="P121" t="s">
        <v>354</v>
      </c>
      <c r="Q121" s="17" t="s">
        <v>330</v>
      </c>
      <c r="R121" s="17" t="s">
        <v>336</v>
      </c>
      <c r="S121" s="17">
        <v>3.37</v>
      </c>
      <c r="T121" s="23">
        <v>3.24</v>
      </c>
      <c r="U121" s="17">
        <v>2011</v>
      </c>
      <c r="V121" s="23">
        <v>4.21</v>
      </c>
      <c r="W121" s="23">
        <v>-20</v>
      </c>
      <c r="AF121" t="str">
        <f>CONCATENATE(P121," ",E121," si trova in Canton ",R121,". Copre una superficie di ",S121," km2 ed ha una lunghezza di ",T121," km (Dati del ",U121,"). Nel 1973, il ghiacciaio presentava una superficie di ",V121," km2: la variazione di superficie relativa equivale al ",W121,"%." )</f>
        <v>Lo Surettagletscher si trova in Canton Bern. Copre una superficie di 3.37 km2 ed ha una lunghezza di 3.24 km (Dati del 2011). Nel 1973, il ghiacciaio presentava una superficie di 4.21 km2: la variazione di superficie relativa equivale al -20%.</v>
      </c>
    </row>
    <row r="122" spans="5:32" x14ac:dyDescent="0.25">
      <c r="E122" s="7" t="s">
        <v>153</v>
      </c>
      <c r="F122" s="29" t="s">
        <v>331</v>
      </c>
      <c r="G122" t="s">
        <v>351</v>
      </c>
      <c r="H122" s="29" t="s">
        <v>331</v>
      </c>
      <c r="I122" s="29" t="s">
        <v>335</v>
      </c>
      <c r="J122" s="29">
        <v>1.87</v>
      </c>
      <c r="K122" s="30">
        <v>1.26</v>
      </c>
      <c r="L122" s="29">
        <v>2011</v>
      </c>
      <c r="M122" s="30">
        <v>2.38</v>
      </c>
      <c r="N122" s="30">
        <v>-21.5</v>
      </c>
      <c r="AF122" t="str">
        <f>CONCATENATE(G121," ",E122," si trova in Canton ",I121,". Copre una superficie di ",J121," km2 ed ha una lunghezza di ",K121," km (Dati del ",L121,"). Nel 1973, il ghiacciaio presentava una superficie di ",M121," km2: la variazione di superficie relativa equivale al ",N121,"%." )</f>
        <v>Il Tellingletscher/Üsser Talgletscher si trova in Canton Graubünden. Copre una superficie di 0.61 km2 ed ha una lunghezza di 1.06 km (Dati del 2009). Nel 1973, il ghiacciaio presentava una superficie di 1.17 km2: la variazione di superficie relativa equivale al -47.47%.</v>
      </c>
    </row>
    <row r="123" spans="5:32" x14ac:dyDescent="0.25">
      <c r="E123" s="7" t="s">
        <v>36</v>
      </c>
      <c r="F123" s="17" t="s">
        <v>36</v>
      </c>
      <c r="G123" t="s">
        <v>353</v>
      </c>
      <c r="H123" s="17" t="s">
        <v>36</v>
      </c>
      <c r="I123" s="17" t="s">
        <v>338</v>
      </c>
      <c r="J123" s="17">
        <v>2</v>
      </c>
      <c r="K123" s="23">
        <v>2.71</v>
      </c>
      <c r="L123" s="17">
        <v>2010</v>
      </c>
      <c r="M123" s="23">
        <v>3.2</v>
      </c>
      <c r="N123" s="23">
        <v>-37.619999999999997</v>
      </c>
      <c r="AF123" t="str">
        <f t="shared" si="4"/>
        <v>Il Tiefengletscher si trova in Canton Uri. Copre una superficie di 2 km2 ed ha una lunghezza di 2.71 km (Dati del 2010). Nel 1973, il ghiacciaio presentava una superficie di 3.2 km2: la variazione di superficie relativa equivale al -37.62%.</v>
      </c>
    </row>
    <row r="124" spans="5:32" x14ac:dyDescent="0.25">
      <c r="E124" s="7" t="s">
        <v>83</v>
      </c>
      <c r="F124" s="18" t="s">
        <v>83</v>
      </c>
      <c r="G124" t="s">
        <v>353</v>
      </c>
      <c r="H124" s="18" t="s">
        <v>83</v>
      </c>
      <c r="I124" s="18" t="s">
        <v>335</v>
      </c>
      <c r="J124" s="18">
        <v>2.0099999999999998</v>
      </c>
      <c r="K124" s="24">
        <v>2.96</v>
      </c>
      <c r="L124" s="18">
        <v>2011</v>
      </c>
      <c r="M124" s="24">
        <v>2.42</v>
      </c>
      <c r="N124" s="24">
        <v>-17.04</v>
      </c>
      <c r="AF124" t="str">
        <f t="shared" si="4"/>
        <v>Il Triftgletscher (Fiescher) si trova in Canton Wallis. Copre una superficie di 2.01 km2 ed ha una lunghezza di 2.96 km (Dati del 2011). Nel 1973, il ghiacciaio presentava una superficie di 2.42 km2: la variazione di superficie relativa equivale al -17.04%.</v>
      </c>
    </row>
    <row r="125" spans="5:32" x14ac:dyDescent="0.25">
      <c r="E125" s="7" t="s">
        <v>121</v>
      </c>
      <c r="F125" s="17" t="s">
        <v>121</v>
      </c>
      <c r="G125" t="s">
        <v>353</v>
      </c>
      <c r="H125" s="17" t="s">
        <v>121</v>
      </c>
      <c r="I125" s="17" t="s">
        <v>336</v>
      </c>
      <c r="J125" s="17">
        <v>14.91</v>
      </c>
      <c r="K125" s="23">
        <v>6.42</v>
      </c>
      <c r="L125" s="17">
        <v>2010</v>
      </c>
      <c r="M125" s="23">
        <v>17.18</v>
      </c>
      <c r="N125" s="23">
        <v>-13.23</v>
      </c>
      <c r="AF125" t="str">
        <f t="shared" si="4"/>
        <v>Il Triftgletscher (Gadmen) si trova in Canton Bern. Copre una superficie di 14.91 km2 ed ha una lunghezza di 6.42 km (Dati del 2010). Nel 1973, il ghiacciaio presentava una superficie di 17.18 km2: la variazione di superficie relativa equivale al -13.23%.</v>
      </c>
    </row>
    <row r="126" spans="5:32" x14ac:dyDescent="0.25">
      <c r="E126" s="7" t="s">
        <v>93</v>
      </c>
      <c r="F126" s="18" t="s">
        <v>93</v>
      </c>
      <c r="G126" t="s">
        <v>353</v>
      </c>
      <c r="H126" s="18" t="s">
        <v>93</v>
      </c>
      <c r="I126" s="18" t="s">
        <v>335</v>
      </c>
      <c r="J126" s="18">
        <v>1.65</v>
      </c>
      <c r="K126" s="24">
        <v>2.44</v>
      </c>
      <c r="L126" s="18">
        <v>2009</v>
      </c>
      <c r="M126" s="24">
        <v>2.15</v>
      </c>
      <c r="N126" s="24">
        <v>-23.23</v>
      </c>
      <c r="AF126" t="str">
        <f t="shared" si="4"/>
        <v>Il Triftgletscher (Weissmies) si trova in Canton Wallis. Copre una superficie di 1.65 km2 ed ha una lunghezza di 2.44 km (Dati del 2009). Nel 1973, il ghiacciaio presentava una superficie di 2.15 km2: la variazione di superficie relativa equivale al -23.23%.</v>
      </c>
    </row>
    <row r="127" spans="5:32" x14ac:dyDescent="0.25">
      <c r="E127" s="7" t="s">
        <v>82</v>
      </c>
      <c r="F127" s="17" t="s">
        <v>82</v>
      </c>
      <c r="G127" t="s">
        <v>353</v>
      </c>
      <c r="H127" s="17" t="s">
        <v>82</v>
      </c>
      <c r="I127" s="17" t="s">
        <v>335</v>
      </c>
      <c r="J127" s="17">
        <v>2.04</v>
      </c>
      <c r="K127" s="23">
        <v>2.79</v>
      </c>
      <c r="L127" s="17">
        <v>2010</v>
      </c>
      <c r="M127" s="23">
        <v>2.46</v>
      </c>
      <c r="N127" s="23">
        <v>-17.170000000000002</v>
      </c>
      <c r="AF127" t="str">
        <f t="shared" si="4"/>
        <v>Il Triftgletscher (Zermatt) si trova in Canton Wallis. Copre una superficie di 2.04 km2 ed ha una lunghezza di 2.79 km (Dati del 2010). Nel 1973, il ghiacciaio presentava una superficie di 2.46 km2: la variazione di superficie relativa equivale al -17.17%.</v>
      </c>
    </row>
    <row r="128" spans="5:32" x14ac:dyDescent="0.25">
      <c r="E128" s="7" t="s">
        <v>14</v>
      </c>
      <c r="F128" s="18" t="s">
        <v>14</v>
      </c>
      <c r="G128" t="s">
        <v>353</v>
      </c>
      <c r="H128" s="18" t="s">
        <v>14</v>
      </c>
      <c r="I128" s="18" t="s">
        <v>336</v>
      </c>
      <c r="J128" s="18">
        <v>5.23</v>
      </c>
      <c r="K128" s="24">
        <v>4.13</v>
      </c>
      <c r="L128" s="18">
        <v>2011</v>
      </c>
      <c r="M128" s="24">
        <v>6.19</v>
      </c>
      <c r="N128" s="24">
        <v>-15.53</v>
      </c>
      <c r="AF128" t="str">
        <f t="shared" si="4"/>
        <v>Il Tschingelfirn si trova in Canton Bern. Copre una superficie di 5.23 km2 ed ha una lunghezza di 4.13 km (Dati del 2011). Nel 1973, il ghiacciaio presentava una superficie di 6.19 km2: la variazione di superficie relativa equivale al -15.53%.</v>
      </c>
    </row>
    <row r="129" spans="5:32" x14ac:dyDescent="0.25">
      <c r="E129" s="7" t="s">
        <v>136</v>
      </c>
      <c r="F129" s="17" t="s">
        <v>136</v>
      </c>
      <c r="G129" t="s">
        <v>353</v>
      </c>
      <c r="H129" s="17" t="s">
        <v>136</v>
      </c>
      <c r="I129" s="17" t="s">
        <v>336</v>
      </c>
      <c r="J129" s="17">
        <v>0.93</v>
      </c>
      <c r="K129" s="23">
        <v>1.65</v>
      </c>
      <c r="L129" s="17">
        <v>2010</v>
      </c>
      <c r="M129" s="23">
        <v>1.21</v>
      </c>
      <c r="N129" s="23">
        <v>-22.68</v>
      </c>
      <c r="AF129" t="str">
        <f t="shared" si="4"/>
        <v>Il Tungelgletscher si trova in Canton Bern. Copre una superficie di 0.93 km2 ed ha una lunghezza di 1.65 km (Dati del 2010). Nel 1973, il ghiacciaio presentava una superficie di 1.21 km2: la variazione di superficie relativa equivale al -22.68%.</v>
      </c>
    </row>
    <row r="130" spans="5:32" x14ac:dyDescent="0.25">
      <c r="E130" s="7" t="s">
        <v>16</v>
      </c>
      <c r="F130" s="18" t="s">
        <v>16</v>
      </c>
      <c r="G130" t="s">
        <v>353</v>
      </c>
      <c r="H130" s="18" t="s">
        <v>16</v>
      </c>
      <c r="I130" s="18" t="s">
        <v>335</v>
      </c>
      <c r="J130" s="18">
        <v>5.17</v>
      </c>
      <c r="K130" s="24">
        <v>5.87</v>
      </c>
      <c r="L130" s="18">
        <v>2010</v>
      </c>
      <c r="M130" s="24">
        <v>5.99</v>
      </c>
      <c r="N130" s="24">
        <v>-13.73</v>
      </c>
      <c r="AF130" t="str">
        <f t="shared" si="4"/>
        <v>Il Turtmanngletscher si trova in Canton Wallis. Copre una superficie di 5.17 km2 ed ha una lunghezza di 5.87 km (Dati del 2010). Nel 1973, il ghiacciaio presentava una superficie di 5.99 km2: la variazione di superficie relativa equivale al -13.73%.</v>
      </c>
    </row>
    <row r="131" spans="5:32" x14ac:dyDescent="0.25">
      <c r="E131" s="7" t="s">
        <v>2</v>
      </c>
      <c r="F131" s="19" t="s">
        <v>2</v>
      </c>
      <c r="G131" t="s">
        <v>351</v>
      </c>
      <c r="H131" s="19" t="s">
        <v>2</v>
      </c>
      <c r="I131" s="19" t="s">
        <v>335</v>
      </c>
      <c r="J131" s="19">
        <v>22.51</v>
      </c>
      <c r="K131" s="25">
        <v>12.62</v>
      </c>
      <c r="L131" s="19">
        <v>2009</v>
      </c>
      <c r="M131" s="25">
        <v>27.15</v>
      </c>
      <c r="N131" s="25">
        <v>-17.09</v>
      </c>
      <c r="AF131" t="str">
        <f t="shared" si="4"/>
        <v>L' Unteraargletscher si trova in Canton Wallis. Copre una superficie di 22.51 km2 ed ha una lunghezza di 12.62 km (Dati del 2009). Nel 1973, il ghiacciaio presentava una superficie di 27.15 km2: la variazione di superficie relativa equivale al -17.09%.</v>
      </c>
    </row>
    <row r="132" spans="5:32" x14ac:dyDescent="0.25">
      <c r="E132" s="7" t="s">
        <v>119</v>
      </c>
      <c r="F132" s="19" t="s">
        <v>119</v>
      </c>
      <c r="G132" t="s">
        <v>351</v>
      </c>
      <c r="H132" s="19" t="s">
        <v>119</v>
      </c>
      <c r="I132" s="19" t="s">
        <v>336</v>
      </c>
      <c r="J132" s="19">
        <v>16.7</v>
      </c>
      <c r="K132" s="25">
        <v>8.0500000000000007</v>
      </c>
      <c r="L132" s="19">
        <v>2011</v>
      </c>
      <c r="M132" s="25">
        <v>19.96</v>
      </c>
      <c r="N132" s="25">
        <v>-16.329999999999998</v>
      </c>
      <c r="AF132" t="str">
        <f t="shared" si="4"/>
        <v>L' Unterer Grindelwaldgletscher si trova in Canton Bern. Copre una superficie di 16.7 km2 ed ha una lunghezza di 8.05 km (Dati del 2011). Nel 1973, il ghiacciaio presentava una superficie di 19.96 km2: la variazione di superficie relativa equivale al -16.33%.</v>
      </c>
    </row>
    <row r="133" spans="5:32" x14ac:dyDescent="0.25">
      <c r="E133" s="7" t="s">
        <v>76</v>
      </c>
      <c r="F133" s="18" t="s">
        <v>76</v>
      </c>
      <c r="G133" t="s">
        <v>351</v>
      </c>
      <c r="H133" s="18" t="s">
        <v>76</v>
      </c>
      <c r="I133" s="18" t="s">
        <v>335</v>
      </c>
      <c r="J133" s="18">
        <v>3.85</v>
      </c>
      <c r="K133" s="24">
        <v>2.9</v>
      </c>
      <c r="L133" s="18">
        <v>2011</v>
      </c>
      <c r="M133" s="24">
        <v>4.84</v>
      </c>
      <c r="N133" s="24">
        <v>-20.48</v>
      </c>
      <c r="AF133" t="str">
        <f t="shared" si="4"/>
        <v>L' Üssre Baltschiedergletscher si trova in Canton Wallis. Copre una superficie di 3.85 km2 ed ha una lunghezza di 2.9 km (Dati del 2011). Nel 1973, il ghiacciaio presentava una superficie di 4.84 km2: la variazione di superficie relativa equivale al -20.48%.</v>
      </c>
    </row>
    <row r="134" spans="5:32" x14ac:dyDescent="0.25">
      <c r="E134" s="7" t="s">
        <v>84</v>
      </c>
      <c r="F134" s="17" t="s">
        <v>84</v>
      </c>
      <c r="G134" t="s">
        <v>352</v>
      </c>
      <c r="H134" s="17" t="s">
        <v>84</v>
      </c>
      <c r="I134" s="17" t="s">
        <v>342</v>
      </c>
      <c r="J134" s="17">
        <v>1.97</v>
      </c>
      <c r="K134" s="23">
        <v>2.42</v>
      </c>
      <c r="L134" s="17">
        <v>2009</v>
      </c>
      <c r="M134" s="23">
        <v>2.57</v>
      </c>
      <c r="N134" s="23">
        <v>-23.29</v>
      </c>
      <c r="AF134" t="str">
        <f t="shared" si="4"/>
        <v>La Vadrec da Fedoz si trova in Canton Graubünden. Copre una superficie di 1.97 km2 ed ha una lunghezza di 2.42 km (Dati del 2009). Nel 1973, il ghiacciaio presentava una superficie di 2.57 km2: la variazione di superficie relativa equivale al -23.29%.</v>
      </c>
    </row>
    <row r="135" spans="5:32" x14ac:dyDescent="0.25">
      <c r="E135" s="7" t="s">
        <v>80</v>
      </c>
      <c r="F135" s="21" t="s">
        <v>80</v>
      </c>
      <c r="G135" t="s">
        <v>352</v>
      </c>
      <c r="H135" s="21" t="s">
        <v>80</v>
      </c>
      <c r="I135" s="18" t="s">
        <v>342</v>
      </c>
      <c r="J135" s="18">
        <v>2.5</v>
      </c>
      <c r="K135" s="24">
        <v>3.42</v>
      </c>
      <c r="L135" s="18">
        <v>2009</v>
      </c>
      <c r="M135" s="24">
        <v>3.76</v>
      </c>
      <c r="N135" s="24">
        <v>-33.479999999999997</v>
      </c>
      <c r="AF135" t="str">
        <f t="shared" si="4"/>
        <v>La Vadrec d'Albigna si trova in Canton Graubünden. Copre una superficie di 2.5 km2 ed ha una lunghezza di 3.42 km (Dati del 2009). Nel 1973, il ghiacciaio presentava una superficie di 3.76 km2: la variazione di superficie relativa equivale al -33.48%.</v>
      </c>
    </row>
    <row r="136" spans="5:32" x14ac:dyDescent="0.25">
      <c r="E136" s="7" t="s">
        <v>67</v>
      </c>
      <c r="F136" s="17" t="s">
        <v>67</v>
      </c>
      <c r="G136" t="s">
        <v>352</v>
      </c>
      <c r="H136" s="17" t="s">
        <v>67</v>
      </c>
      <c r="I136" s="17" t="s">
        <v>342</v>
      </c>
      <c r="J136" s="17">
        <v>6.26</v>
      </c>
      <c r="K136" s="23">
        <v>5.8</v>
      </c>
      <c r="L136" s="17">
        <v>2009</v>
      </c>
      <c r="M136" s="23">
        <v>8.82</v>
      </c>
      <c r="N136" s="23">
        <v>-29.08</v>
      </c>
      <c r="AF136" t="str">
        <f t="shared" si="4"/>
        <v>La Vadrec del Forno si trova in Canton Graubünden. Copre una superficie di 6.26 km2 ed ha una lunghezza di 5.8 km (Dati del 2009). Nel 1973, il ghiacciaio presentava una superficie di 8.82 km2: la variazione di superficie relativa equivale al -29.08%.</v>
      </c>
    </row>
    <row r="137" spans="5:32" x14ac:dyDescent="0.25">
      <c r="E137" s="7" t="s">
        <v>107</v>
      </c>
      <c r="F137" s="18" t="s">
        <v>107</v>
      </c>
      <c r="G137" t="s">
        <v>352</v>
      </c>
      <c r="H137" s="18" t="s">
        <v>107</v>
      </c>
      <c r="I137" s="18" t="s">
        <v>340</v>
      </c>
      <c r="J137" s="18">
        <v>0.48</v>
      </c>
      <c r="K137" s="24">
        <v>0.75</v>
      </c>
      <c r="L137" s="18">
        <v>2009</v>
      </c>
      <c r="M137" s="24">
        <v>0.86</v>
      </c>
      <c r="N137" s="24">
        <v>-44.31</v>
      </c>
      <c r="AF137" t="str">
        <f t="shared" ref="AF137:AF155" si="5">CONCATENATE(G137," ",E137," si trova in Canton ",I137,". Copre una superficie di ",J137," km2 ed ha una lunghezza di ",K137," km (Dati del ",L137,"). Nel 1973, il ghiacciaio presentava una superficie di ",M137," km2: la variazione di superficie relativa equivale al ",N137,"%." )</f>
        <v>La Vadrecc di Bresciana si trova in Canton Tessin. Copre una superficie di 0.48 km2 ed ha una lunghezza di 0.75 km (Dati del 2009). Nel 1973, il ghiacciaio presentava una superficie di 0.86 km2: la variazione di superficie relativa equivale al -44.31%.</v>
      </c>
    </row>
    <row r="138" spans="5:32" x14ac:dyDescent="0.25">
      <c r="E138" s="7" t="s">
        <v>102</v>
      </c>
      <c r="F138" s="17" t="s">
        <v>102</v>
      </c>
      <c r="G138" t="s">
        <v>352</v>
      </c>
      <c r="H138" s="17" t="s">
        <v>102</v>
      </c>
      <c r="I138" s="17" t="s">
        <v>342</v>
      </c>
      <c r="J138" s="17">
        <v>0.67</v>
      </c>
      <c r="K138" s="23">
        <v>1.1599999999999999</v>
      </c>
      <c r="L138" s="17">
        <v>2009</v>
      </c>
      <c r="M138" s="23">
        <v>1.06</v>
      </c>
      <c r="N138" s="23">
        <v>-37.18</v>
      </c>
      <c r="AF138" t="str">
        <f t="shared" si="5"/>
        <v>La Vadret Calderas si trova in Canton Graubünden. Copre una superficie di 0.67 km2 ed ha una lunghezza di 1.16 km (Dati del 2009). Nel 1973, il ghiacciaio presentava una superficie di 1.06 km2: la variazione di superficie relativa equivale al -37.18%.</v>
      </c>
    </row>
    <row r="139" spans="5:32" x14ac:dyDescent="0.25">
      <c r="E139" s="7" t="s">
        <v>85</v>
      </c>
      <c r="F139" s="18" t="s">
        <v>85</v>
      </c>
      <c r="G139" t="s">
        <v>352</v>
      </c>
      <c r="H139" s="18" t="s">
        <v>85</v>
      </c>
      <c r="I139" s="18" t="s">
        <v>342</v>
      </c>
      <c r="J139" s="18">
        <v>1.92</v>
      </c>
      <c r="K139" s="24">
        <v>1.67</v>
      </c>
      <c r="L139" s="18">
        <v>2009</v>
      </c>
      <c r="M139" s="24">
        <v>3.24</v>
      </c>
      <c r="N139" s="24">
        <v>-40.67</v>
      </c>
      <c r="AF139" t="str">
        <f t="shared" si="5"/>
        <v>La Vadret da Grialetsch si trova in Canton Graubünden. Copre una superficie di 1.92 km2 ed ha una lunghezza di 1.67 km (Dati del 2009). Nel 1973, il ghiacciaio presentava una superficie di 3.24 km2: la variazione di superficie relativa equivale al -40.67%.</v>
      </c>
    </row>
    <row r="140" spans="5:32" x14ac:dyDescent="0.25">
      <c r="E140" s="7" t="s">
        <v>58</v>
      </c>
      <c r="F140" s="17" t="s">
        <v>58</v>
      </c>
      <c r="G140" t="s">
        <v>352</v>
      </c>
      <c r="H140" s="17" t="s">
        <v>58</v>
      </c>
      <c r="I140" s="17" t="s">
        <v>342</v>
      </c>
      <c r="J140" s="17">
        <v>14.87</v>
      </c>
      <c r="K140" s="23">
        <v>7.43</v>
      </c>
      <c r="L140" s="17">
        <v>2009</v>
      </c>
      <c r="M140" s="23">
        <v>16.79</v>
      </c>
      <c r="N140" s="23">
        <v>-11.48</v>
      </c>
      <c r="AF140" t="str">
        <f t="shared" si="5"/>
        <v>La Vadret da Morteratsch si trova in Canton Graubünden. Copre una superficie di 14.87 km2 ed ha una lunghezza di 7.43 km (Dati del 2009). Nel 1973, il ghiacciaio presentava una superficie di 16.79 km2: la variazione di superficie relativa equivale al -11.48%.</v>
      </c>
    </row>
    <row r="141" spans="5:32" x14ac:dyDescent="0.25">
      <c r="E141" s="7" t="s">
        <v>71</v>
      </c>
      <c r="F141" s="18" t="s">
        <v>71</v>
      </c>
      <c r="G141" t="s">
        <v>352</v>
      </c>
      <c r="H141" s="18" t="s">
        <v>71</v>
      </c>
      <c r="I141" s="18" t="s">
        <v>342</v>
      </c>
      <c r="J141" s="18">
        <v>5.27</v>
      </c>
      <c r="K141" s="24">
        <v>2.54</v>
      </c>
      <c r="L141" s="18">
        <v>2009</v>
      </c>
      <c r="M141" s="24">
        <v>6.64</v>
      </c>
      <c r="N141" s="24">
        <v>-20.64</v>
      </c>
      <c r="AF141" t="str">
        <f t="shared" si="5"/>
        <v>La Vadret da Palü si trova in Canton Graubünden. Copre una superficie di 5.27 km2 ed ha una lunghezza di 2.54 km (Dati del 2009). Nel 1973, il ghiacciaio presentava una superficie di 6.64 km2: la variazione di superficie relativa equivale al -20.64%.</v>
      </c>
    </row>
    <row r="142" spans="5:32" x14ac:dyDescent="0.25">
      <c r="E142" s="7" t="s">
        <v>92</v>
      </c>
      <c r="F142" s="17" t="s">
        <v>92</v>
      </c>
      <c r="G142" t="s">
        <v>352</v>
      </c>
      <c r="H142" s="17" t="s">
        <v>92</v>
      </c>
      <c r="I142" s="17" t="s">
        <v>342</v>
      </c>
      <c r="J142" s="17">
        <v>1.68</v>
      </c>
      <c r="K142" s="23">
        <v>2.2000000000000002</v>
      </c>
      <c r="L142" s="17">
        <v>2009</v>
      </c>
      <c r="M142" s="23">
        <v>2.62</v>
      </c>
      <c r="N142" s="23">
        <v>-36.130000000000003</v>
      </c>
      <c r="AF142" t="str">
        <f t="shared" si="5"/>
        <v>La Vadret da Porchabella si trova in Canton Graubünden. Copre una superficie di 1.68 km2 ed ha una lunghezza di 2.2 km (Dati del 2009). Nel 1973, il ghiacciaio presentava una superficie di 2.62 km2: la variazione di superficie relativa equivale al -36.13%.</v>
      </c>
    </row>
    <row r="143" spans="5:32" x14ac:dyDescent="0.25">
      <c r="E143" s="7" t="s">
        <v>65</v>
      </c>
      <c r="F143" s="18" t="s">
        <v>65</v>
      </c>
      <c r="G143" t="s">
        <v>352</v>
      </c>
      <c r="H143" s="18" t="s">
        <v>65</v>
      </c>
      <c r="I143" s="18" t="s">
        <v>342</v>
      </c>
      <c r="J143" s="18">
        <v>6.82</v>
      </c>
      <c r="K143" s="24">
        <v>3.72</v>
      </c>
      <c r="L143" s="18">
        <v>2009</v>
      </c>
      <c r="M143" s="24">
        <v>8.7799999999999994</v>
      </c>
      <c r="N143" s="24">
        <v>-22.41</v>
      </c>
      <c r="AF143" t="str">
        <f t="shared" si="5"/>
        <v>La Vadret da Roseg si trova in Canton Graubünden. Copre una superficie di 6.82 km2 ed ha una lunghezza di 3.72 km (Dati del 2009). Nel 1973, il ghiacciaio presentava una superficie di 8.78 km2: la variazione di superficie relativa equivale al -22.41%.</v>
      </c>
    </row>
    <row r="144" spans="5:32" x14ac:dyDescent="0.25">
      <c r="E144" s="7" t="s">
        <v>108</v>
      </c>
      <c r="F144" s="17" t="s">
        <v>108</v>
      </c>
      <c r="G144" t="s">
        <v>352</v>
      </c>
      <c r="H144" s="17" t="s">
        <v>108</v>
      </c>
      <c r="I144" s="17" t="s">
        <v>342</v>
      </c>
      <c r="J144" s="17">
        <v>0.38</v>
      </c>
      <c r="K144" s="23">
        <v>0.97</v>
      </c>
      <c r="L144" s="17">
        <v>2009</v>
      </c>
      <c r="M144" s="23">
        <v>0.69</v>
      </c>
      <c r="N144" s="23">
        <v>-44.35</v>
      </c>
      <c r="AF144" t="str">
        <f t="shared" si="5"/>
        <v>La Vadret da Sesvenna si trova in Canton Graubünden. Copre una superficie di 0.38 km2 ed ha una lunghezza di 0.97 km (Dati del 2009). Nel 1973, il ghiacciaio presentava una superficie di 0.69 km2: la variazione di superficie relativa equivale al -44.35%.</v>
      </c>
    </row>
    <row r="145" spans="5:32" x14ac:dyDescent="0.25">
      <c r="E145" s="7" t="s">
        <v>74</v>
      </c>
      <c r="F145" s="18" t="s">
        <v>74</v>
      </c>
      <c r="G145" t="s">
        <v>352</v>
      </c>
      <c r="H145" s="18" t="s">
        <v>74</v>
      </c>
      <c r="I145" s="18" t="s">
        <v>342</v>
      </c>
      <c r="J145" s="18">
        <v>5.09</v>
      </c>
      <c r="K145" s="24">
        <v>3.96</v>
      </c>
      <c r="L145" s="18">
        <v>2009</v>
      </c>
      <c r="M145" s="24">
        <v>7.03</v>
      </c>
      <c r="N145" s="24">
        <v>-27.56</v>
      </c>
      <c r="AF145" t="str">
        <f t="shared" si="5"/>
        <v>La Vadret da Tschierva si trova in Canton Graubünden. Copre una superficie di 5.09 km2 ed ha una lunghezza di 3.96 km (Dati del 2009). Nel 1973, il ghiacciaio presentava una superficie di 7.03 km2: la variazione di superficie relativa equivale al -27.56%.</v>
      </c>
    </row>
    <row r="146" spans="5:32" x14ac:dyDescent="0.25">
      <c r="E146" s="7" t="s">
        <v>98</v>
      </c>
      <c r="F146" s="17" t="s">
        <v>98</v>
      </c>
      <c r="G146" t="s">
        <v>352</v>
      </c>
      <c r="H146" s="17" t="s">
        <v>98</v>
      </c>
      <c r="I146" s="17" t="s">
        <v>342</v>
      </c>
      <c r="J146" s="17">
        <v>1.27</v>
      </c>
      <c r="K146" s="23">
        <v>2.0299999999999998</v>
      </c>
      <c r="L146" s="17">
        <v>2009</v>
      </c>
      <c r="M146" s="23">
        <v>1.72</v>
      </c>
      <c r="N146" s="23">
        <v>-26.26</v>
      </c>
      <c r="AF146" t="str">
        <f t="shared" si="5"/>
        <v>La Vadret dal Cambrena si trova in Canton Graubünden. Copre una superficie di 1.27 km2 ed ha una lunghezza di 2.03 km (Dati del 2009). Nel 1973, il ghiacciaio presentava una superficie di 1.72 km2: la variazione di superficie relativa equivale al -26.26%.</v>
      </c>
    </row>
    <row r="147" spans="5:32" x14ac:dyDescent="0.25">
      <c r="E147" s="7" t="s">
        <v>146</v>
      </c>
      <c r="AF147" t="str">
        <f t="shared" si="5"/>
        <v xml:space="preserve"> Vadret dal Murtèl si trova in Canton . Copre una superficie di  km2 ed ha una lunghezza di  km (Dati del ). Nel 1973, il ghiacciaio presentava una superficie di  km2: la variazione di superficie relativa equivale al %.</v>
      </c>
    </row>
    <row r="148" spans="5:32" x14ac:dyDescent="0.25">
      <c r="E148" s="7" t="s">
        <v>89</v>
      </c>
      <c r="F148" s="18" t="s">
        <v>89</v>
      </c>
      <c r="G148" t="s">
        <v>352</v>
      </c>
      <c r="H148" s="18" t="s">
        <v>89</v>
      </c>
      <c r="I148" s="18" t="s">
        <v>342</v>
      </c>
      <c r="J148" s="18">
        <v>1.88</v>
      </c>
      <c r="K148" s="24">
        <v>2.2200000000000002</v>
      </c>
      <c r="L148" s="18">
        <v>2009</v>
      </c>
      <c r="M148" s="24">
        <v>2.5299999999999998</v>
      </c>
      <c r="N148" s="24">
        <v>-25.59</v>
      </c>
      <c r="AF148" t="str">
        <f t="shared" si="5"/>
        <v>La Vadret dal Tremoggia si trova in Canton Graubünden. Copre una superficie di 1.88 km2 ed ha una lunghezza di 2.22 km (Dati del 2009). Nel 1973, il ghiacciaio presentava una superficie di 2.53 km2: la variazione di superficie relativa equivale al -25.59%.</v>
      </c>
    </row>
    <row r="149" spans="5:32" x14ac:dyDescent="0.25">
      <c r="E149" s="7" t="s">
        <v>130</v>
      </c>
      <c r="F149" s="17" t="s">
        <v>130</v>
      </c>
      <c r="G149" t="s">
        <v>352</v>
      </c>
      <c r="H149" s="17" t="s">
        <v>130</v>
      </c>
      <c r="I149" s="17" t="s">
        <v>342</v>
      </c>
      <c r="J149" s="17">
        <v>1.83</v>
      </c>
      <c r="K149" s="23">
        <v>2.0499999999999998</v>
      </c>
      <c r="L149" s="17">
        <v>2008</v>
      </c>
      <c r="M149" s="23">
        <v>2.12</v>
      </c>
      <c r="N149" s="23">
        <v>-13.93</v>
      </c>
      <c r="AF149" t="str">
        <f t="shared" si="5"/>
        <v>La Vadret Tiatscha (La Cudera) si trova in Canton Graubünden. Copre una superficie di 1.83 km2 ed ha una lunghezza di 2.05 km (Dati del 2008). Nel 1973, il ghiacciaio presentava una superficie di 2.12 km2: la variazione di superficie relativa equivale al -13.93%.</v>
      </c>
    </row>
    <row r="150" spans="5:32" x14ac:dyDescent="0.25">
      <c r="E150" s="7" t="s">
        <v>113</v>
      </c>
      <c r="F150" s="18" t="s">
        <v>113</v>
      </c>
      <c r="G150" t="s">
        <v>352</v>
      </c>
      <c r="H150" s="18" t="s">
        <v>113</v>
      </c>
      <c r="I150" s="18" t="s">
        <v>342</v>
      </c>
      <c r="J150" s="18">
        <v>0.26</v>
      </c>
      <c r="K150" s="24">
        <v>0.71</v>
      </c>
      <c r="L150" s="18">
        <v>2009</v>
      </c>
      <c r="M150" s="24">
        <v>0.56000000000000005</v>
      </c>
      <c r="N150" s="24">
        <v>-54.52</v>
      </c>
      <c r="AF150" t="str">
        <f t="shared" si="5"/>
        <v>La Vedreit da Camp si trova in Canton Graubünden. Copre una superficie di 0.26 km2 ed ha una lunghezza di 0.71 km (Dati del 2009). Nel 1973, il ghiacciaio presentava una superficie di 0.56 km2: la variazione di superficie relativa equivale al -54.52%.</v>
      </c>
    </row>
    <row r="151" spans="5:32" x14ac:dyDescent="0.25">
      <c r="E151" s="7" t="s">
        <v>137</v>
      </c>
      <c r="F151" s="17" t="s">
        <v>137</v>
      </c>
      <c r="G151" t="s">
        <v>353</v>
      </c>
      <c r="H151" s="17" t="s">
        <v>137</v>
      </c>
      <c r="I151" s="17" t="s">
        <v>342</v>
      </c>
      <c r="J151" s="17">
        <v>0.71</v>
      </c>
      <c r="K151" s="23">
        <v>1.84</v>
      </c>
      <c r="L151" s="17">
        <v>2008</v>
      </c>
      <c r="M151" s="23">
        <v>1.0900000000000001</v>
      </c>
      <c r="N151" s="23">
        <v>-34.25</v>
      </c>
      <c r="AF151" t="str">
        <f t="shared" si="5"/>
        <v>Il Verstanclagletscher si trova in Canton Graubünden. Copre una superficie di 0.71 km2 ed ha una lunghezza di 1.84 km (Dati del 2008). Nel 1973, il ghiacciaio presentava una superficie di 1.09 km2: la variazione di superficie relativa equivale al -34.25%.</v>
      </c>
    </row>
    <row r="152" spans="5:32" x14ac:dyDescent="0.25">
      <c r="E152" s="7" t="s">
        <v>45</v>
      </c>
      <c r="F152" s="18" t="s">
        <v>45</v>
      </c>
      <c r="G152" t="s">
        <v>353</v>
      </c>
      <c r="H152" s="18" t="s">
        <v>45</v>
      </c>
      <c r="I152" s="18" t="s">
        <v>338</v>
      </c>
      <c r="J152" s="18">
        <v>1.42</v>
      </c>
      <c r="K152" s="24">
        <v>2.27</v>
      </c>
      <c r="L152" s="18">
        <v>2010</v>
      </c>
      <c r="M152" s="24">
        <v>1.71</v>
      </c>
      <c r="N152" s="24">
        <v>-17.079999999999998</v>
      </c>
      <c r="AF152" t="str">
        <f t="shared" si="5"/>
        <v>Il Wallenburfirn si trova in Canton Uri. Copre una superficie di 1.42 km2 ed ha una lunghezza di 2.27 km (Dati del 2010). Nel 1973, il ghiacciaio presentava una superficie di 1.71 km2: la variazione di superficie relativa equivale al -17.08%.</v>
      </c>
    </row>
    <row r="153" spans="5:32" x14ac:dyDescent="0.25">
      <c r="E153" s="7" t="s">
        <v>40</v>
      </c>
      <c r="F153" s="17" t="s">
        <v>40</v>
      </c>
      <c r="G153" t="s">
        <v>353</v>
      </c>
      <c r="H153" s="17" t="s">
        <v>40</v>
      </c>
      <c r="I153" s="17" t="s">
        <v>335</v>
      </c>
      <c r="J153" s="17">
        <v>1.69</v>
      </c>
      <c r="K153" s="23">
        <v>2.37</v>
      </c>
      <c r="L153" s="17">
        <v>2011</v>
      </c>
      <c r="M153" s="23">
        <v>2.34</v>
      </c>
      <c r="N153" s="23">
        <v>-27.78</v>
      </c>
      <c r="AF153" t="str">
        <f t="shared" si="5"/>
        <v>Il Weissmiesgletscher si trova in Canton Wallis. Copre una superficie di 1.69 km2 ed ha una lunghezza di 2.37 km (Dati del 2011). Nel 1973, il ghiacciaio presentava una superficie di 2.34 km2: la variazione di superficie relativa equivale al -27.78%.</v>
      </c>
    </row>
    <row r="154" spans="5:32" x14ac:dyDescent="0.25">
      <c r="E154" s="7" t="s">
        <v>28</v>
      </c>
      <c r="F154" s="18" t="s">
        <v>28</v>
      </c>
      <c r="G154" t="s">
        <v>353</v>
      </c>
      <c r="H154" s="18" t="s">
        <v>28</v>
      </c>
      <c r="I154" s="18" t="s">
        <v>335</v>
      </c>
      <c r="J154" s="18">
        <v>2.34</v>
      </c>
      <c r="K154" s="24">
        <v>2.5</v>
      </c>
      <c r="L154" s="18">
        <v>2010</v>
      </c>
      <c r="M154" s="24">
        <v>3.34</v>
      </c>
      <c r="N154" s="24">
        <v>-29.75</v>
      </c>
      <c r="AF154" t="str">
        <f t="shared" si="5"/>
        <v>Il Wildstrubelgletscher si trova in Canton Wallis. Copre una superficie di 2.34 km2 ed ha una lunghezza di 2.5 km (Dati del 2010). Nel 1973, il ghiacciaio presentava una superficie di 3.34 km2: la variazione di superficie relativa equivale al -29.75%.</v>
      </c>
    </row>
    <row r="155" spans="5:32" x14ac:dyDescent="0.25">
      <c r="E155" s="7" t="s">
        <v>6</v>
      </c>
      <c r="F155" s="17" t="s">
        <v>6</v>
      </c>
      <c r="G155" t="s">
        <v>354</v>
      </c>
      <c r="H155" s="17" t="s">
        <v>6</v>
      </c>
      <c r="I155" s="17" t="s">
        <v>335</v>
      </c>
      <c r="J155" s="17">
        <v>13.74</v>
      </c>
      <c r="K155" s="23">
        <v>7.87</v>
      </c>
      <c r="L155" s="17">
        <v>2010</v>
      </c>
      <c r="M155" s="23">
        <v>16.850000000000001</v>
      </c>
      <c r="N155" s="23">
        <v>-18.48</v>
      </c>
      <c r="AF155" t="str">
        <f t="shared" si="5"/>
        <v>Lo Zmuttgletscher si trova in Canton Wallis. Copre una superficie di 13.74 km2 ed ha una lunghezza di 7.87 km (Dati del 2010). Nel 1973, il ghiacciaio presentava una superficie di 16.85 km2: la variazione di superficie relativa equivale al -18.48%.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5"/>
  <sheetViews>
    <sheetView workbookViewId="0">
      <selection activeCell="A2" sqref="A2"/>
    </sheetView>
  </sheetViews>
  <sheetFormatPr defaultRowHeight="15" x14ac:dyDescent="0.25"/>
  <cols>
    <col min="1" max="1" width="156.140625" bestFit="1" customWidth="1"/>
  </cols>
  <sheetData>
    <row r="1" spans="1:1" x14ac:dyDescent="0.25">
      <c r="A1" s="14" t="str">
        <f>CONCATENATE("UPDATE base_data.glacier_description SET description ='", it!F1,"' WHERE fk_glacier='",it!A1,"' AND fk_language_type='it' AND fk_glacier_description_type ='0'")</f>
        <v>UPDATE base_data.glacier_description SET description ='description' WHERE fk_glacier='pk_glacier' AND fk_language_type='it' AND fk_glacier_description_type ='0'</v>
      </c>
    </row>
    <row r="2" spans="1:1" x14ac:dyDescent="0.25">
      <c r="A2" s="14" t="str">
        <f>CONCATENATE("UPDATE base_data.glacier_description SET description ='", it!F2,"' WHERE fk_glacier='",it!A2,"' AND fk_language_type='it' AND fk_glacier_description_type ='0'")</f>
        <v>UPDATE base_data.glacier_description SET description ='L' 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 WHERE fk_glacier='8013ff1e-4ec8-11e8-b760-985fd331b2ee' AND fk_language_type='it' AND fk_glacier_description_type ='0'</v>
      </c>
    </row>
    <row r="3" spans="1:1" x14ac:dyDescent="0.25">
      <c r="A3" s="14" t="str">
        <f>CONCATENATE("UPDATE base_data.glacier_description SET description ='", it!F3,"' WHERE fk_glacier='",it!A3,"' AND fk_language_type='it' AND fk_glacier_description_type ='0'")</f>
        <v>UPDATE base_data.glacier_description SET description ='L' Alpetli (Kanderfirn) si trova in Canton Berna. Copre una superficie di 12.23 km2 ed ha una lunghezza di 6.28 km (Dati del 2011). Nel 1973, il ghiacciaio presentava una superficie di 13.76 km2: la variazione di superficie relativa equivale al -11.11%.  ' WHERE fk_glacier='7fdf0c70-4ec8-11e8-a467-985fd331b2ee' AND fk_language_type='it' AND fk_glacier_description_type ='0'</v>
      </c>
    </row>
    <row r="4" spans="1:1" x14ac:dyDescent="0.25">
      <c r="A4" s="14" t="str">
        <f>CONCATENATE("UPDATE base_data.glacier_description SET description ='", it!F4,"' WHERE fk_glacier='",it!A4,"' AND fk_language_type='it' AND fk_glacier_description_type ='0'")</f>
        <v>UPDATE base_data.glacier_description SET description ='L' Alpjergletscher si trova in Canton Vallese. Copre una superficie di 2.17 km2 ed ha una lunghezza di 1.87 km (Dati del 2011). Nel 1973, il ghiacciaio presentava una superficie di 3.04 km2: la variazione di superficie relativa equivale al -28.88%.  ' WHERE fk_glacier='807272cf-4ec8-11e8-8bfd-985fd331b2ee' AND fk_language_type='it' AND fk_glacier_description_type ='0'</v>
      </c>
    </row>
    <row r="5" spans="1:1" x14ac:dyDescent="0.25">
      <c r="A5" s="14" t="str">
        <f>CONCATENATE("UPDATE base_data.glacier_description SET description ='", it!F5,"' WHERE fk_glacier='",it!A5,"' AND fk_language_type='it' AND fk_glacier_description_type ='0'")</f>
        <v>UPDATE base_data.glacier_description SET description ='L' Ammertengletscher si trova in Canton Berna. Copre una superficie di 0.56 km2 ed ha una lunghezza di 1.78 km (Dati del 2010). Nel 1973, il ghiacciaio presentava una superficie di 1.17 km2: la variazione di superficie relativa equivale al -52.58%.  ' WHERE fk_glacier='7f7a3021-4ec8-11e8-8281-985fd331b2ee' AND fk_language_type='it' AND fk_glacier_description_type ='0'</v>
      </c>
    </row>
    <row r="6" spans="1:1" x14ac:dyDescent="0.25">
      <c r="A6" s="14" t="str">
        <f>CONCATENATE("UPDATE base_data.glacier_description SET description ='", it!F6,"' WHERE fk_glacier='",it!A6,"' AND fk_language_type='it' AND fk_glacier_description_type ='0'")</f>
        <v>UPDATE base_data.glacier_description SET description ='La Bella Tola Gletscher si trova in Canton Vallese. Copre una superficie di 0.07 km2 ed ha una lunghezza di 0.28 km (Dati del 2010). Nel 1973, il ghiacciaio presentava una superficie di 0.25 km2: la variazione di superficie relativa equivale al -71.47%.  ' WHERE fk_glacier='7f9f6b61-4ec8-11e8-adbe-985fd331b2ee' AND fk_language_type='it' AND fk_glacier_description_type ='0'</v>
      </c>
    </row>
    <row r="7" spans="1:1" x14ac:dyDescent="0.25">
      <c r="A7" s="14" t="str">
        <f>CONCATENATE("UPDATE base_data.glacier_description SET description ='", it!F7,"' WHERE fk_glacier='",it!A7,"' AND fk_language_type='it' AND fk_glacier_description_type ='0'")</f>
        <v>UPDATE base_data.glacier_description SET description ='Il Bifertenfirn si trova in Canton Glarona. Copre una superficie di 2.52 km2 ed ha una lunghezza di 4.4 km (Dati del 2010). Nel 1973, il ghiacciaio presentava una superficie di 2.89 km2: la variazione di superficie relativa equivale al -12.56%.  ' WHERE fk_glacier='817f27e1-4ec8-11e8-8991-985fd331b2ee' AND fk_language_type='it' AND fk_glacier_description_type ='0'</v>
      </c>
    </row>
    <row r="8" spans="1:1" x14ac:dyDescent="0.25">
      <c r="A8" s="14" t="str">
        <f>CONCATENATE("UPDATE base_data.glacier_description SET description ='", it!F8,"' WHERE fk_glacier='",it!A8,"' AND fk_language_type='it' AND fk_glacier_description_type ='0'")</f>
        <v>UPDATE base_data.glacier_description SET description ='Il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 WHERE fk_glacier='7fbb09b0-4ec8-11e8-a935-985fd331b2ee' AND fk_language_type='it' AND fk_glacier_description_type ='0'</v>
      </c>
    </row>
    <row r="9" spans="1:1" x14ac:dyDescent="0.25">
      <c r="A9" s="14" t="str">
        <f>CONCATENATE("UPDATE base_data.glacier_description SET description ='", it!F9,"' WHERE fk_glacier='",it!A9,"' AND fk_language_type='it' AND fk_glacier_description_type ='0'")</f>
        <v>UPDATE base_data.glacier_description SET description ='Il Blüemlisalpfirn si trova in Canton Uri. Copre una superficie di 2.1 km2 ed ha una lunghezza di 2.33 km (Dati del 2010). Nel 1973, il ghiacciaio presentava una superficie di 2.52 km2: la variazione di superficie relativa equivale al -16.55%.  ' WHERE fk_glacier='812f0c0f-4ec8-11e8-a2fd-985fd331b2ee' AND fk_language_type='it' AND fk_glacier_description_type ='0'</v>
      </c>
    </row>
    <row r="10" spans="1:1" x14ac:dyDescent="0.25">
      <c r="A10" s="14" t="str">
        <f>CONCATENATE("UPDATE base_data.glacier_description SET description ='", it!F10,"' WHERE fk_glacier='",it!A10,"' AND fk_language_type='it' AND fk_glacier_description_type ='0'")</f>
        <v>UPDATE base_data.glacier_description SET description ='Il Blüemlisalpgletscher si trova in Canton Berna. Copre una superficie di 2.23 km2 ed ha una lunghezza di 2.47 km (Dati del 2011). Nel 1973, il ghiacciaio presentava una superficie di 3 km2: la variazione di superficie relativa equivale al -25.6%.  ' WHERE fk_glacier='7fd45e0f-4ec8-11e8-b1d3-985fd331b2ee' AND fk_language_type='it' AND fk_glacier_description_type ='0'</v>
      </c>
    </row>
    <row r="11" spans="1:1" x14ac:dyDescent="0.25">
      <c r="A11" s="14" t="str">
        <f>CONCATENATE("UPDATE base_data.glacier_description SET description ='", it!F11,"' WHERE fk_glacier='",it!A11,"' AND fk_language_type='it' AND fk_glacier_description_type ='0'")</f>
        <v>UPDATE base_data.glacier_description SET description ='Il Breithorngletscher si trova in Canton Berna. Copre una superficie di 2.71 km2 ed ha una lunghezza di 3.64 km (Dati del 2011). Nel 1973, il ghiacciaio presentava una superficie di 3.42 km2: la variazione di superficie relativa equivale al -20.69%.  ' WHERE fk_glacier='7ffa0e80-4ec8-11e8-b2b2-985fd331b2ee' AND fk_language_type='it' AND fk_glacier_description_type ='0'</v>
      </c>
    </row>
    <row r="12" spans="1:1" x14ac:dyDescent="0.25">
      <c r="A12" s="14" t="str">
        <f>CONCATENATE("UPDATE base_data.glacier_description SET description ='", it!F12,"' WHERE fk_glacier='",it!A12,"' AND fk_language_type='it' AND fk_glacier_description_type ='0'")</f>
        <v>UPDATE base_data.glacier_description SET description ='Il Brunegggletscher si trova in Canton Vallese. Copre una superficie di 5.53 km2 ed ha una lunghezza di 4.72 km (Dati del 2011). Nel 1973, il ghiacciaio presentava una superficie di 6.75 km2: la variazione di superficie relativa equivale al -18.17%.  ' WHERE fk_glacier='7fbf014f-4ec8-11e8-83a2-985fd331b2ee' AND fk_language_type='it' AND fk_glacier_description_type ='0'</v>
      </c>
    </row>
    <row r="13" spans="1:1" x14ac:dyDescent="0.25">
      <c r="A13" s="14" t="str">
        <f>CONCATENATE("UPDATE base_data.glacier_description SET description ='", it!F13,"' WHERE fk_glacier='",it!A13,"' AND fk_language_type='it' AND fk_glacier_description_type ='0'")</f>
        <v>UPDATE base_data.glacier_description SET description ='Il Brunnifirn si trova in Canton Uri. Copre una superficie di 2.31 km2 ed ha una lunghezza di 3.52 km (Dati del 2010). Nel 1973, il ghiacciaio presentava una superficie di 3.02 km2: la variazione di superficie relativa equivale al -23.62%.  ' WHERE fk_glacier='815cabc0-4ec8-11e8-b3b0-985fd331b2ee' AND fk_language_type='it' AND fk_glacier_description_type ='0'</v>
      </c>
    </row>
    <row r="14" spans="1:1" x14ac:dyDescent="0.25">
      <c r="A14" s="14" t="str">
        <f>CONCATENATE("UPDATE base_data.glacier_description SET description ='", it!F14,"' WHERE fk_glacier='",it!A14,"' AND fk_language_type='it' AND fk_glacier_description_type ='0'")</f>
        <v>UPDATE base_data.glacier_description SET description ='Il Chelengletscher si trova in Canton Uri. Copre una superficie di 1.74 km2 ed ha una lunghezza di 3.39 km (Dati del 2010). Nel 1973, il ghiacciaio presentava una superficie di 2.05 km2: la variazione di superficie relativa equivale al -15.48%.  ' WHERE fk_glacier='80e97791-4ec8-11e8-97b4-985fd331b2ee' AND fk_language_type='it' AND fk_glacier_description_type ='0'</v>
      </c>
    </row>
    <row r="15" spans="1:1" x14ac:dyDescent="0.25">
      <c r="A15" s="14" t="str">
        <f>CONCATENATE("UPDATE base_data.glacier_description SET description ='", it!F15,"' WHERE fk_glacier='",it!A15,"' AND fk_language_type='it' AND fk_glacier_description_type ='0'")</f>
        <v>UPDATE base_data.glacier_description SET description ='Il Chessjengletscher si trova in Canton Vallese. Copre una superficie di 0.19 km2 ed ha una lunghezza di 0.33 km (Dati del 2009). Nel 1973, il ghiacciaio presentava una superficie di 0.6 km2: la variazione di superficie relativa equivale al -68.47%.  ' WHERE fk_glacier='801e8670-4ec8-11e8-9ca9-985fd331b2ee' AND fk_language_type='it' AND fk_glacier_description_type ='0'</v>
      </c>
    </row>
    <row r="16" spans="1:1" x14ac:dyDescent="0.25">
      <c r="A16" s="14" t="str">
        <f>CONCATENATE("UPDATE base_data.glacier_description SET description ='", it!F16,"' WHERE fk_glacier='",it!A16,"' AND fk_language_type='it' AND fk_glacier_description_type ='0'")</f>
        <v>UPDATE base_data.glacier_description SET description ='Il Claridenfirn si trova in Canton Glarona. Copre una superficie di 2.2 km2 ed ha una lunghezza di 2.93 km (Dati del 2010). Nel 1973, il ghiacciaio presentava una superficie di 2.39 km2: la variazione di superficie relativa equivale al -7.67%.  ' WHERE fk_glacier='81722f8f-4ec8-11e8-8842-985fd331b2ee' AND fk_language_type='it' AND fk_glacier_description_type ='0'</v>
      </c>
    </row>
    <row r="17" spans="1:1" x14ac:dyDescent="0.25">
      <c r="A17" s="14" t="str">
        <f>CONCATENATE("UPDATE base_data.glacier_description SET description ='", it!F17,"' WHERE fk_glacier='",it!A17,"' AND fk_language_type='it' AND fk_glacier_description_type ='0'")</f>
        <v>UPDATE base_data.glacier_description SET description ='Il Dammagletscher si trova in Canton Uri. Copre una superficie di 4.25 km2 ed ha una lunghezza di 2.15 km (Dati del 2010). Nel 1973, il ghiacciaio presentava una superficie di 5.16 km2: la variazione di superficie relativa equivale al -17.62%.  ' WHERE fk_glacier='80f425f0-4ec8-11e8-81a5-985fd331b2ee' AND fk_language_type='it' AND fk_glacier_description_type ='0'</v>
      </c>
    </row>
    <row r="18" spans="1:1" x14ac:dyDescent="0.25">
      <c r="A18" s="14" t="str">
        <f>CONCATENATE("UPDATE base_data.glacier_description SET description ='", it!F18,"' WHERE fk_glacier='",it!A18,"' AND fk_language_type='it' AND fk_glacier_description_type ='0'")</f>
        <v>UPDATE base_data.glacier_description SET description ='Il Driestgletscher si trova in Canton Vallese. Copre una superficie di 2.03 km2 ed ha una lunghezza di 2.08 km (Dati del 2011). Nel 1973, il ghiacciaio presentava una superficie di 2.39 km2: la variazione di superficie relativa equivale al -15.14%.  ' WHERE fk_glacier='805303f0-4ec8-11e8-b416-985fd331b2ee' AND fk_language_type='it' AND fk_glacier_description_type ='0'</v>
      </c>
    </row>
    <row r="19" spans="1:1" x14ac:dyDescent="0.25">
      <c r="A19" s="14" t="str">
        <f>CONCATENATE("UPDATE base_data.glacier_description SET description ='", it!F19,"' WHERE fk_glacier='",it!A19,"' AND fk_language_type='it' AND fk_glacier_description_type ='0'")</f>
        <v>UPDATE base_data.glacier_description SET description ='Il Eigergletscher si trova in Canton Berna. Copre una superficie di 1.54 km2 ed ha una lunghezza di 2.59 km (Dati del 2011). Nel 1973, il ghiacciaio presentava una superficie di 2.13 km2: la variazione di superficie relativa equivale al -27.85%.  ' WHERE fk_glacier='804dd3cf-4ec8-11e8-a72a-985fd331b2ee' AND fk_language_type='it' AND fk_glacier_description_type ='0'</v>
      </c>
    </row>
    <row r="20" spans="1:1" x14ac:dyDescent="0.25">
      <c r="A20" s="14" t="str">
        <f>CONCATENATE("UPDATE base_data.glacier_description SET description ='", it!F20,"' WHERE fk_glacier='",it!A20,"' AND fk_language_type='it' AND fk_glacier_description_type ='0'")</f>
        <v>UPDATE base_data.glacier_description SET description ='Il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 WHERE fk_glacier='8005ce4f-4ec8-11e8-8fd1-985fd331b2ee' AND fk_language_type='it' AND fk_glacier_description_type ='0'</v>
      </c>
    </row>
    <row r="21" spans="1:1" x14ac:dyDescent="0.25">
      <c r="A21" s="14" t="str">
        <f>CONCATENATE("UPDATE base_data.glacier_description SET description ='", it!F21,"' WHERE fk_glacier='",it!A21,"' AND fk_language_type='it' AND fk_glacier_description_type ='0'")</f>
        <v>UPDATE base_data.glacier_description SET description ='Il Festigletscher si trova in Canton Vallese. Copre una superficie di 1.75 km2 ed ha una lunghezza di 3.1 km (Dati del 2009). Nel 1973, il ghiacciaio presentava una superficie di 2.17 km2: la variazione di superficie relativa equivale al -19.69%.  ' WHERE fk_glacier='7ff7c48f-4ec8-11e8-9cfb-985fd331b2ee' AND fk_language_type='it' AND fk_glacier_description_type ='0'</v>
      </c>
    </row>
    <row r="22" spans="1:1" x14ac:dyDescent="0.25">
      <c r="A22" s="14" t="str">
        <f>CONCATENATE("UPDATE base_data.glacier_description SET description ='", it!F22,"' WHERE fk_glacier='",it!A22,"' AND fk_language_type='it' AND fk_glacier_description_type ='0'")</f>
        <v>UPDATE base_data.glacier_description SET description ='Il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 WHERE fk_glacier='808b2af0-4ec8-11e8-8ac4-985fd331b2ee' AND fk_language_type='it' AND fk_glacier_description_type ='0'</v>
      </c>
    </row>
    <row r="23" spans="1:1" x14ac:dyDescent="0.25">
      <c r="A23" s="14" t="str">
        <f>CONCATENATE("UPDATE base_data.glacier_description SET description ='", it!F23,"' WHERE fk_glacier='",it!A23,"' AND fk_language_type='it' AND fk_glacier_description_type ='0'")</f>
        <v>UPDATE base_data.glacier_description SET description ='Il Findelengletscher si trova in Canton Vallese. Copre una superficie di 16.24 km2 ed ha una lunghezza di 7.47 km (Dati del 2009). Nel 1973, il ghiacciaio presentava una superficie di 18.62 km2: la variazione di superficie relativa equivale al -12.81%.  ' WHERE fk_glacier='800b9aae-4ec8-11e8-a4bc-985fd331b2ee' AND fk_language_type='it' AND fk_glacier_description_type ='0'</v>
      </c>
    </row>
    <row r="24" spans="1:1" x14ac:dyDescent="0.25">
      <c r="A24" s="14" t="str">
        <f>CONCATENATE("UPDATE base_data.glacier_description SET description ='", it!F24,"' WHERE fk_glacier='",it!A24,"' AND fk_language_type='it' AND fk_glacier_description_type ='0'")</f>
        <v>UPDATE base_data.glacier_description SET description ='Il Firnalpeligletscher (Ost) si trova in Canton Obwalden. Copre una superficie di 0.61 km2 ed ha una lunghezza di 1.23 km (Dati del 2010). Nel 1973, il ghiacciaio presentava una superficie di 0.81 km2: la variazione di superficie relativa equivale al -24.45%.  ' WHERE fk_glacier='8102cbf0-4ec8-11e8-84bd-985fd331b2ee' AND fk_language_type='it' AND fk_glacier_description_type ='0'</v>
      </c>
    </row>
    <row r="25" spans="1:1" x14ac:dyDescent="0.25">
      <c r="A25" s="14" t="str">
        <f>CONCATENATE("UPDATE base_data.glacier_description SET description ='", it!F25,"' WHERE fk_glacier='",it!A25,"' AND fk_language_type='it' AND fk_glacier_description_type ='0'")</f>
        <v>UPDATE base_data.glacier_description SET description ='Il Flachensteinfirn (Schiessbach) si trova in Canton Uri. Copre una superficie di 2.46 km2 ed ha una lunghezza di 1.62 km (Dati del 2010). Nel 1973, il ghiacciaio presentava una superficie di 3.09 km2: la variazione di superficie relativa equivale al -20.21%.  ' WHERE fk_glacier='8106ea9e-4ec8-11e8-b42d-985fd331b2ee' AND fk_language_type='it' AND fk_glacier_description_type ='0'</v>
      </c>
    </row>
    <row r="26" spans="1:1" x14ac:dyDescent="0.25">
      <c r="A26" s="14" t="str">
        <f>CONCATENATE("UPDATE base_data.glacier_description SET description ='", it!F26,"' WHERE fk_glacier='",it!A26,"' AND fk_language_type='it' AND fk_glacier_description_type ='0'")</f>
        <v>UPDATE base_data.glacier_description SET description ='Il Furgggletscher si trova in Canton Vallese. Copre una superficie di 3.79 km2 ed ha una lunghezza di 3.72 km (Dati del 2010). Nel 1973, il ghiacciaio presentava una superficie di 5.37 km2: la variazione di superficie relativa equivale al -29.36%.  ' WHERE fk_glacier='7fb00d30-4ec8-11e8-aa2a-985fd331b2ee' AND fk_language_type='it' AND fk_glacier_description_type ='0'</v>
      </c>
    </row>
    <row r="27" spans="1:1" x14ac:dyDescent="0.25">
      <c r="A27" s="14" t="str">
        <f>CONCATENATE("UPDATE base_data.glacier_description SET description ='", it!F27,"' WHERE fk_glacier='",it!A27,"' AND fk_language_type='it' AND fk_glacier_description_type ='0'")</f>
        <v>UPDATE base_data.glacier_description SET description ='Il Gabelhorngletscher si trova in Canton Vallese. Copre una superficie di 1.71 km2 ed ha una lunghezza di 2.5 km (Dati del 2010). Nel 1973, il ghiacciaio presentava una superficie di 2.15 km2: la variazione di superficie relativa equivale al -20.72%.  ' WHERE fk_glacier='7fa7338f-4ec8-11e8-ac48-985fd331b2ee' AND fk_language_type='it' AND fk_glacier_description_type ='0'</v>
      </c>
    </row>
    <row r="28" spans="1:1" x14ac:dyDescent="0.25">
      <c r="A28" s="14" t="str">
        <f>CONCATENATE("UPDATE base_data.glacier_description SET description ='", it!F28,"' WHERE fk_glacier='",it!A28,"' AND fk_language_type='it' AND fk_glacier_description_type ='0'")</f>
        <v>UPDATE base_data.glacier_description SET description ='Il Geltengletscher si trova in Canton Berna. Copre una superficie di 0.45 km2 ed ha una lunghezza di 0.84 km (Dati del 2010). Nel 1973, il ghiacciaio presentava una superficie di 0.83 km2: la variazione di superficie relativa equivale al -45.57%.  ' WHERE fk_glacier='7f43dde1-4ec8-11e8-9cdc-985fd331b2ee' AND fk_language_type='it' AND fk_glacier_description_type ='0'</v>
      </c>
    </row>
    <row r="29" spans="1:1" x14ac:dyDescent="0.25">
      <c r="A29" s="14" t="str">
        <f>CONCATENATE("UPDATE base_data.glacier_description SET description ='", it!F29,"' WHERE fk_glacier='",it!A29,"' AND fk_language_type='it' AND fk_glacier_description_type ='0'")</f>
        <v>UPDATE base_data.glacier_description SET description ='Il Gamchigletscher si trova in Canton Berna. Copre una superficie di 1.24 km2 ed ha una lunghezza di 1.79 km (Dati del 2011). Nel 1973, il ghiacciaio presentava una superficie di 1.76 km2: la variazione di superficie relativa equivale al -29.76%.  ' WHERE fk_glacier='7fe240c0-4ec8-11e8-85fa-985fd331b2ee' AND fk_language_type='it' AND fk_glacier_description_type ='0'</v>
      </c>
    </row>
    <row r="30" spans="1:1" x14ac:dyDescent="0.25">
      <c r="A30" s="14" t="str">
        <f>CONCATENATE("UPDATE base_data.glacier_description SET description ='", it!F30,"' WHERE fk_glacier='",it!A30,"' AND fk_language_type='it' AND fk_glacier_description_type ='0'")</f>
        <v>UPDATE base_data.glacier_description SET description ='Il Gauligletscher si trova in Canton Berna. Copre una superficie di 11.4 km2 ed ha una lunghezza di 6.38 km (Dati del 2010). Nel 1973, il ghiacciaio presentava una superficie di 13.76 km2: la variazione di superficie relativa equivale al -17.13%.  ' WHERE fk_glacier='80905b0f-4ec8-11e8-8e80-985fd331b2ee' AND fk_language_type='it' AND fk_glacier_description_type ='0'</v>
      </c>
    </row>
    <row r="31" spans="1:1" x14ac:dyDescent="0.25">
      <c r="A31" s="14" t="str">
        <f>CONCATENATE("UPDATE base_data.glacier_description SET description ='", it!F31,"' WHERE fk_glacier='",it!A31,"' AND fk_language_type='it' AND fk_glacier_description_type ='0'")</f>
        <v>UPDATE base_data.glacier_description SET description ='Il Ghiacciaio del Basòdino si trova in Canton Ticino. Copre una superficie di 1.89 km2 ed ha una lunghezza di 1.5 km (Dati del 2009). Nel 1973, il ghiacciaio presentava una superficie di 2.32 km2: la variazione di superficie relativa equivale al -18.34%.  ' WHERE fk_glacier='810ae240-4ec8-11e8-9773-985fd331b2ee' AND fk_language_type='it' AND fk_glacier_description_type ='0'</v>
      </c>
    </row>
    <row r="32" spans="1:1" x14ac:dyDescent="0.25">
      <c r="A32" s="14" t="str">
        <f>CONCATENATE("UPDATE base_data.glacier_description SET description ='", it!F32,"' WHERE fk_glacier='",it!A32,"' AND fk_language_type='it' AND fk_glacier_description_type ='0'")</f>
        <v>UPDATE base_data.glacier_description SET description ='Il Ghiacciaio del Cavagnöö si trova in Canton Ticino. Copre una superficie di 0.43 km2 ed ha una lunghezza di 1.17 km (Dati del 2009). Nel 1973, il ghiacciaio presentava una superficie di 1.33 km2: la variazione di superficie relativa equivale al -67.72%.  ' WHERE fk_glacier='810d051e-4ec8-11e8-8e0f-985fd331b2ee' AND fk_language_type='it' AND fk_glacier_description_type ='0'</v>
      </c>
    </row>
    <row r="33" spans="1:1" x14ac:dyDescent="0.25">
      <c r="A33" s="14" t="str">
        <f>CONCATENATE("UPDATE base_data.glacier_description SET description ='", it!F33,"' WHERE fk_glacier='",it!A33,"' AND fk_language_type='it' AND fk_glacier_description_type ='0'")</f>
        <v>UPDATE base_data.glacier_description SET description ='Il Ghiacciaio del Corno si trova in Canton Ticino. Copre una superficie di 0.11 km2 ed ha una lunghezza di 0.57 km (Dati del 2009). Nel 1973, il ghiacciaio presentava una superficie di 0.27 km2: la variazione di superficie relativa equivale al -59.95%.  ' WHERE fk_glacier='80e299c0-4ec8-11e8-b5fe-985fd331b2ee' AND fk_language_type='it' AND fk_glacier_description_type ='0'</v>
      </c>
    </row>
    <row r="34" spans="1:1" x14ac:dyDescent="0.25">
      <c r="A34" s="14" t="str">
        <f>CONCATENATE("UPDATE base_data.glacier_description SET description ='", it!F34,"' WHERE fk_glacier='",it!A34,"' AND fk_language_type='it' AND fk_glacier_description_type ='0'")</f>
        <v>UPDATE base_data.glacier_description SET description ='Il Ghiacciaio di Valleggia si trova in Canton Ticino. Copre una superficie di 0.31 km2 ed ha una lunghezza di 1.25 km (Dati del 2009). Nel 1973, il ghiacciaio presentava una superficie di 0.59 km2: la variazione di superficie relativa equivale al -47.5%.  ' WHERE fk_glacier='81215070-4ec8-11e8-9ffe-985fd331b2ee' AND fk_language_type='it' AND fk_glacier_description_type ='0'</v>
      </c>
    </row>
    <row r="35" spans="1:1" x14ac:dyDescent="0.25">
      <c r="A35" s="14" t="str">
        <f>CONCATENATE("UPDATE base_data.glacier_description SET description ='", it!F35,"' WHERE fk_glacier='",it!A35,"' AND fk_language_type='it' AND fk_glacier_description_type ='0'")</f>
        <v>UPDATE base_data.glacier_description SET description ='Il Ghiacciaio Grande di Croslina si trova in Canton Ticino. Copre una superficie di 0.12 km2 ed ha una lunghezza di 0.45 km (Dati del 2009). Nel 1973, il ghiacciaio presentava una superficie di 0.35 km2: la variazione di superficie relativa equivale al -65.74%.  ' WHERE fk_glacier='8151fd61-4ec8-11e8-a496-985fd331b2ee' AND fk_language_type='it' AND fk_glacier_description_type ='0'</v>
      </c>
    </row>
    <row r="36" spans="1:1" x14ac:dyDescent="0.25">
      <c r="A36" s="14" t="str">
        <f>CONCATENATE("UPDATE base_data.glacier_description SET description ='", it!F36,"' WHERE fk_glacier='",it!A36,"' AND fk_language_type='it' AND fk_glacier_description_type ='0'")</f>
        <v>UPDATE base_data.glacier_description SET description ='Il Glacier de Boveire si trova in Canton Vallese. Copre una superficie di 1.63 km2 ed ha una lunghezza di 2.59 km (Dati del 2010). Nel 1973, il ghiacciaio presentava una superficie di 2.07 km2: la variazione di superficie relativa equivale al -21.62%.  ' WHERE fk_glacier='7f2c854f-4ec8-11e8-8cbf-985fd331b2ee' AND fk_language_type='it' AND fk_glacier_description_type ='0'</v>
      </c>
    </row>
    <row r="37" spans="1:1" x14ac:dyDescent="0.25">
      <c r="A37" s="14" t="str">
        <f>CONCATENATE("UPDATE base_data.glacier_description SET description ='", it!F37,"' WHERE fk_glacier='",it!A37,"' AND fk_language_type='it' AND fk_glacier_description_type ='0'")</f>
        <v>UPDATE base_data.glacier_description SET description ='Il Glacier de Cheilon si trova in Canton Vallese. Copre una superficie di 3.6 km2 ed ha una lunghezza di 3.83 km (Dati del 2010). Nel 1973, il ghiacciaio presentava una superficie di 4.56 km2: la variazione di superficie relativa equivale al -20.91%.  ' WHERE fk_glacier='7f60b4b0-4ec8-11e8-8af5-985fd331b2ee' AND fk_language_type='it' AND fk_glacier_description_type ='0'</v>
      </c>
    </row>
    <row r="38" spans="1:1" x14ac:dyDescent="0.25">
      <c r="A38" s="14" t="str">
        <f>CONCATENATE("UPDATE base_data.glacier_description SET description ='", it!F38,"' WHERE fk_glacier='",it!A38,"' AND fk_language_type='it' AND fk_glacier_description_type ='0'")</f>
        <v>UPDATE base_data.glacier_description SET description ='Il Glacier de Corbassière si trova in Canton Vallese. Copre una superficie di 15.22 km2 ed ha una lunghezza di 9.75 km (Dati del 2010). Nel 1973, il ghiacciaio presentava una superficie di 16.18 km2: la variazione di superficie relativa equivale al -5.97%.  ' WHERE fk_glacier='7f35fb30-4ec8-11e8-bc7b-985fd331b2ee' AND fk_language_type='it' AND fk_glacier_description_type ='0'</v>
      </c>
    </row>
    <row r="39" spans="1:1" x14ac:dyDescent="0.25">
      <c r="A39" s="14" t="str">
        <f>CONCATENATE("UPDATE base_data.glacier_description SET description ='", it!F39,"' WHERE fk_glacier='",it!A39,"' AND fk_language_type='it' AND fk_glacier_description_type ='0'")</f>
        <v>UPDATE base_data.glacier_description SET description ='Il Glacier de Ferpècle si trova in Canton Vallese. Copre una superficie di 9.01 km2 ed ha una lunghezza di 6.07 km (Dati del 2010). Nel 1973, il ghiacciaio presentava una superficie di 9.9 km2: la variazione di superficie relativa equivale al -9.04%.  ' WHERE fk_glacier='7f8071b0-4ec8-11e8-8a31-985fd331b2ee' AND fk_language_type='it' AND fk_glacier_description_type ='0'</v>
      </c>
    </row>
    <row r="40" spans="1:1" x14ac:dyDescent="0.25">
      <c r="A40" s="14" t="str">
        <f>CONCATENATE("UPDATE base_data.glacier_description SET description ='", it!F40,"' WHERE fk_glacier='",it!A40,"' AND fk_language_type='it' AND fk_glacier_description_type ='0'")</f>
        <v>UPDATE base_data.glacier_description SET description ='Il Glacier de L'A Neuve si trova in Canton Vallese. Copre una superficie di 1.92 km2 ed ha una lunghezza di 1.83 km (Dati del 2010). Nel 1973, il ghiacciaio presentava una superficie di 2.38 km2: la variazione di superficie relativa equivale al -19.45%.  ' WHERE fk_glacier='7f1505b0-4ec8-11e8-b2f8-985fd331b2ee' AND fk_language_type='it' AND fk_glacier_description_type ='0'</v>
      </c>
    </row>
    <row r="41" spans="1:1" x14ac:dyDescent="0.25">
      <c r="A41" s="14" t="str">
        <f>CONCATENATE("UPDATE base_data.glacier_description SET description ='", it!F41,"' WHERE fk_glacier='",it!A41,"' AND fk_language_type='it' AND fk_glacier_description_type ='0'")</f>
        <v>UPDATE base_data.glacier_description SET description ='Il Rätzligletscher (Plaine Morte) si trova in Canton Berna. Copre una superficie di 7.29 km2 ed ha una lunghezza di 3.73 km (Dati del 2010). Nel 1973, il ghiacciaio presentava una superficie di 9.09 km2: la variazione di superficie relativa equivale al -19.74%.  ' WHERE fk_glacier='7f6f33a1-4ec8-11e8-88b8-985fd331b2ee' AND fk_language_type='it' AND fk_glacier_description_type ='0'</v>
      </c>
    </row>
    <row r="42" spans="1:1" x14ac:dyDescent="0.25">
      <c r="A42" s="14" t="str">
        <f>CONCATENATE("UPDATE base_data.glacier_description SET description ='", it!F42,"' WHERE fk_glacier='",it!A42,"' AND fk_language_type='it' AND fk_glacier_description_type ='0'")</f>
        <v>UPDATE base_data.glacier_description SET description ='Il Glacier de la Tsesette si trova in Canton Vallese. Copre una superficie di 1.85 km2 ed ha una lunghezza di 2.05 km (Dati del 2010). Nel 1973, il ghiacciaio presentava una superficie di 2.46 km2: la variazione di superficie relativa equivale al -25.03%.  ' WHERE fk_glacier='7f41bb00-4ec8-11e8-9f2a-985fd331b2ee' AND fk_language_type='it' AND fk_glacier_description_type ='0'</v>
      </c>
    </row>
    <row r="43" spans="1:1" x14ac:dyDescent="0.25">
      <c r="A43" s="14" t="str">
        <f>CONCATENATE("UPDATE base_data.glacier_description SET description ='", it!F43,"' WHERE fk_glacier='",it!A43,"' AND fk_language_type='it' AND fk_glacier_description_type ='0'")</f>
        <v>UPDATE base_data.glacier_description SET description ='Il Glacier de L'En Darrey si trova in Canton Vallese. Copre una superficie di 1.28 km2 ed ha una lunghezza di 1.75 km (Dati del 2010). Nel 1973, il ghiacciaio presentava una superficie di 1.91 km2: la variazione di superficie relativa equivale al -32.73%.  ' WHERE fk_glacier='7f5ac140-4ec8-11e8-b0cb-985fd331b2ee' AND fk_language_type='it' AND fk_glacier_description_type ='0'</v>
      </c>
    </row>
    <row r="44" spans="1:1" x14ac:dyDescent="0.25">
      <c r="A44" s="14" t="str">
        <f>CONCATENATE("UPDATE base_data.glacier_description SET description ='", it!F44,"' WHERE fk_glacier='",it!A44,"' AND fk_language_type='it' AND fk_glacier_description_type ='0'")</f>
        <v>UPDATE base_data.glacier_description SET description ='Il Glacier de Moiry si trova in Canton Vallese. Copre una superficie di 4.9 km2 ed ha una lunghezza di 5.07 km (Dati del 2010). Nel 1973, il ghiacciaio presentava una superficie di 5.77 km2: la variazione di superficie relativa equivale al -15.14%.  ' WHERE fk_glacier='7f8fdb00-4ec8-11e8-8487-985fd331b2ee' AND fk_language_type='it' AND fk_glacier_description_type ='0'</v>
      </c>
    </row>
    <row r="45" spans="1:1" x14ac:dyDescent="0.25">
      <c r="A45" s="14" t="str">
        <f>CONCATENATE("UPDATE base_data.glacier_description SET description ='", it!F45,"' WHERE fk_glacier='",it!A45,"' AND fk_language_type='it' AND fk_glacier_description_type ='0'")</f>
        <v>UPDATE base_data.glacier_description SET description ='Il Glacier de Moming si trova in Canton Vallese. Copre una superficie di 5.26 km2 ed ha una lunghezza di 3.26 km (Dati del 2010). Nel 1973, il ghiacciaio presentava una superficie di 6.36 km2: la variazione di superficie relativa equivale al -17.23%.  ' WHERE fk_glacier='7faa8ef0-4ec8-11e8-946d-985fd331b2ee' AND fk_language_type='it' AND fk_glacier_description_type ='0'</v>
      </c>
    </row>
    <row r="46" spans="1:1" x14ac:dyDescent="0.25">
      <c r="A46" s="14" t="str">
        <f>CONCATENATE("UPDATE base_data.glacier_description SET description ='", it!F46,"' WHERE fk_glacier='",it!A46,"' AND fk_language_type='it' AND fk_glacier_description_type ='0'")</f>
        <v>UPDATE base_data.glacier_description SET description ='Il Glacier de Paneirosse si trova in Canton Waadt. Copre una superficie di 0.3 km2 ed ha una lunghezza di 0.59 km (Dati del 2010). Nel 1973, il ghiacciaio presentava una superficie di 0.46 km2: la variazione di superficie relativa equivale al -34.58%.  ' WHERE fk_glacier='7f202940-4ec8-11e8-bf4b-985fd331b2ee' AND fk_language_type='it' AND fk_glacier_description_type ='0'</v>
      </c>
    </row>
    <row r="47" spans="1:1" x14ac:dyDescent="0.25">
      <c r="A47" s="14" t="str">
        <f>CONCATENATE("UPDATE base_data.glacier_description SET description ='", it!F47,"' WHERE fk_glacier='",it!A47,"' AND fk_language_type='it' AND fk_glacier_description_type ='0'")</f>
        <v>UPDATE base_data.glacier_description SET description ='Il Glacier de Pierredar si trova in Canton Waadt. Copre una superficie di 0.3 km2 ed ha una lunghezza di 0.42 km (Dati del 2010). Nel 1973, il ghiacciaio presentava una superficie di 0.5 km2: la variazione di superficie relativa equivale al -39.96%.  ' WHERE fk_glacier='7f22250f-4ec8-11e8-a3d4-985fd331b2ee' AND fk_language_type='it' AND fk_glacier_description_type ='0'</v>
      </c>
    </row>
    <row r="48" spans="1:1" x14ac:dyDescent="0.25">
      <c r="A48" s="14" t="str">
        <f>CONCATENATE("UPDATE base_data.glacier_description SET description ='", it!F48,"' WHERE fk_glacier='",it!A48,"' AND fk_language_type='it' AND fk_glacier_description_type ='0'")</f>
        <v>UPDATE base_data.glacier_description SET description ='Il Glacier de Saleina si trova in Canton Vallese. Copre una superficie di 6.54 km2 ed ha una lunghezza di 6.4 km (Dati del 2010). Nel 1973, il ghiacciaio presentava una superficie di 7.77 km2: la variazione di superficie relativa equivale al -15.79%.  ' WHERE fk_glacier='7f13a61e-4ec8-11e8-abe9-985fd331b2ee' AND fk_language_type='it' AND fk_glacier_description_type ='0'</v>
      </c>
    </row>
    <row r="49" spans="1:1" x14ac:dyDescent="0.25">
      <c r="A49" s="14" t="str">
        <f>CONCATENATE("UPDATE base_data.glacier_description SET description ='", it!F49,"' WHERE fk_glacier='",it!A49,"' AND fk_language_type='it' AND fk_glacier_description_type ='0'")</f>
        <v>UPDATE base_data.glacier_description SET description ='Il Glacier de Tortin si trova in Canton Vallese. Copre una superficie di 0.63 km2 ed ha una lunghezza di 1.64 km (Dati del 2010). Nel 1973, il ghiacciaio presentava una superficie di 1.12 km2: la variazione di superficie relativa equivale al -43.86%.  ' WHERE fk_glacier='7f38ba4f-4ec8-11e8-b47f-985fd331b2ee' AND fk_language_type='it' AND fk_glacier_description_type ='0'</v>
      </c>
    </row>
    <row r="50" spans="1:1" x14ac:dyDescent="0.25">
      <c r="A50" s="14" t="str">
        <f>CONCATENATE("UPDATE base_data.glacier_description SET description ='", it!F50,"' WHERE fk_glacier='",it!A50,"' AND fk_language_type='it' AND fk_glacier_description_type ='0'")</f>
        <v>UPDATE base_data.glacier_description SET description ='Il Glacier de Tseudet si trova in Canton Vallese. Copre una superficie di 1.47 km2 ed ha una lunghezza di 2.87 km (Dati del 2010). Nel 1973, il ghiacciaio presentava una superficie di 1.75 km2: la variazione di superficie relativa equivale al -16.17%.  ' WHERE fk_glacier='7f2afeb0-4ec8-11e8-acf4-985fd331b2ee' AND fk_language_type='it' AND fk_glacier_description_type ='0'</v>
      </c>
    </row>
    <row r="51" spans="1:1" x14ac:dyDescent="0.25">
      <c r="A51" s="14" t="str">
        <f>CONCATENATE("UPDATE base_data.glacier_description SET description ='", it!F51,"' WHERE fk_glacier='",it!A51,"' AND fk_language_type='it' AND fk_glacier_description_type ='0'")</f>
        <v>UPDATE base_data.glacier_description SET description ='Il Glacier de Tsijiore Nouve si trova in Canton Vallese. Copre una superficie di 2.73 km2 ed ha una lunghezza di 5 km (Dati del 2010). Nel 1973, il ghiacciaio presentava una superficie di 3.2 km2: la variazione di superficie relativa equivale al -14.64%.  ' WHERE fk_glacier='7f68f20f-4ec8-11e8-be8f-985fd331b2ee' AND fk_language_type='it' AND fk_glacier_description_type ='0'</v>
      </c>
    </row>
    <row r="52" spans="1:1" x14ac:dyDescent="0.25">
      <c r="A52" s="14" t="str">
        <f>CONCATENATE("UPDATE base_data.glacier_description SET description ='", it!F52,"' WHERE fk_glacier='",it!A52,"' AND fk_language_type='it' AND fk_glacier_description_type ='0'")</f>
        <v>UPDATE base_data.glacier_description SET description ='Il Glacier de Valsorey si trova in Canton Vallese. Copre una superficie di 1.91 km2 ed ha una lunghezza di 3.8 km (Dati del 2010). Nel 1973, il ghiacciaio presentava una superficie di 2.36 km2: la variazione di superficie relativa equivale al -19.28%.  ' WHERE fk_glacier='7f2bc200-4ec8-11e8-b266-985fd331b2ee' AND fk_language_type='it' AND fk_glacier_description_type ='0'</v>
      </c>
    </row>
    <row r="53" spans="1:1" x14ac:dyDescent="0.25">
      <c r="A53" s="14" t="str">
        <f>CONCATENATE("UPDATE base_data.glacier_description SET description ='", it!F53,"' WHERE fk_glacier='",it!A53,"' AND fk_language_type='it' AND fk_glacier_description_type ='0'")</f>
        <v>UPDATE base_data.glacier_description SET description ='Il Glacier de Tsanfleuron si trova in Canton Vallese. Copre una superficie di 2.65 km2 ed ha una lunghezza di 2.9 km (Dati del 2010). Nel 1973, il ghiacciaio presentava una superficie di 3.81 km2: la variazione di superficie relativa equivale al -30.63%.  ' WHERE fk_glacier='7f277c40-4ec8-11e8-80f0-985fd331b2ee' AND fk_language_type='it' AND fk_glacier_description_type ='0'</v>
      </c>
    </row>
    <row r="54" spans="1:1" x14ac:dyDescent="0.25">
      <c r="A54" s="14" t="str">
        <f>CONCATENATE("UPDATE base_data.glacier_description SET description ='", it!F54,"' WHERE fk_glacier='",it!A54,"' AND fk_language_type='it' AND fk_glacier_description_type ='0'")</f>
        <v>UPDATE base_data.glacier_description SET description ='Il Glacier de Zinal si trova in Canton Vallese. Copre una superficie di 13.36 km2 ed ha una lunghezza di 7.29 km (Dati del 2010). Nel 1973, il ghiacciaio presentava una superficie di 15.7 km2: la variazione di superficie relativa equivale al -14.9%.  ' WHERE fk_glacier='7f9cd34f-4ec8-11e8-b0d8-985fd331b2ee' AND fk_language_type='it' AND fk_glacier_description_type ='0'</v>
      </c>
    </row>
    <row r="55" spans="1:1" x14ac:dyDescent="0.25">
      <c r="A55" s="14" t="str">
        <f>CONCATENATE("UPDATE base_data.glacier_description SET description ='", it!F55,"' WHERE fk_glacier='",it!A55,"' AND fk_language_type='it' AND fk_glacier_description_type ='0'")</f>
        <v>UPDATE base_data.glacier_description SET description ='Il Glacier des Martinets si trova in Canton Waadt. Copre una superficie di 0.36 km2 ed ha una lunghezza di 1.06 km (Dati del 2010). Nel 1973, il ghiacciaio presentava una superficie di 0.59 km2: la variazione di superficie relativa equivale al -37.68%.  ' WHERE fk_glacier='7f1ccde1-4ec8-11e8-a759-985fd331b2ee' AND fk_language_type='it' AND fk_glacier_description_type ='0'</v>
      </c>
    </row>
    <row r="56" spans="1:1" x14ac:dyDescent="0.25">
      <c r="A56" s="14" t="str">
        <f>CONCATENATE("UPDATE base_data.glacier_description SET description ='", it!F56,"' WHERE fk_glacier='",it!A56,"' AND fk_language_type='it' AND fk_glacier_description_type ='0'")</f>
        <v>UPDATE base_data.glacier_description SET description ='Il Glacier d'Orny si trova in Canton Vallese. Copre una superficie di 1.27 km2 ed ha una lunghezza di 2.62 km (Dati del 2010). Nel 1973, il ghiacciaio presentava una superficie di 1.55 km2: la variazione di superficie relativa equivale al -18.16%.  ' WHERE fk_glacier='7f1071cf-4ec8-11e8-acf5-985fd331b2ee' AND fk_language_type='it' AND fk_glacier_description_type ='0'</v>
      </c>
    </row>
    <row r="57" spans="1:1" x14ac:dyDescent="0.25">
      <c r="A57" s="14" t="str">
        <f>CONCATENATE("UPDATE base_data.glacier_description SET description ='", it!F57,"' WHERE fk_glacier='",it!A57,"' AND fk_language_type='it' AND fk_glacier_description_type ='0'")</f>
        <v>UPDATE base_data.glacier_description SET description ='Il Glacier d'Otemma si trova in Canton Vallese. Copre una superficie di 12.59 km2 ed ha una lunghezza di 7.07 km (Dati del 2010). Nel 1973, il ghiacciaio presentava una superficie di 16.64 km2: la variazione di superficie relativa equivale al -24.33%.  ' WHERE fk_glacier='7f698e51-4ec8-11e8-877b-985fd331b2ee' AND fk_language_type='it' AND fk_glacier_description_type ='0'</v>
      </c>
    </row>
    <row r="58" spans="1:1" x14ac:dyDescent="0.25">
      <c r="A58" s="14" t="str">
        <f>CONCATENATE("UPDATE base_data.glacier_description SET description ='", it!F58,"' WHERE fk_glacier='",it!A58,"' AND fk_language_type='it' AND fk_glacier_description_type ='0'")</f>
        <v>UPDATE base_data.glacier_description SET description ='Il Glacier du Brenay si trova in Canton Vallese. Copre una superficie di 7.11 km2 ed ha una lunghezza di 6.25 km (Dati del 2010). Nel 1973, il ghiacciaio presentava una superficie di 9.96 km2: la variazione di superficie relativa equivale al -28.63%.  ' WHERE fk_glacier='7f601870-4ec8-11e8-9a20-985fd331b2ee' AND fk_language_type='it' AND fk_glacier_description_type ='0'</v>
      </c>
    </row>
    <row r="59" spans="1:1" x14ac:dyDescent="0.25">
      <c r="A59" s="14" t="str">
        <f>CONCATENATE("UPDATE base_data.glacier_description SET description ='", it!F59,"' WHERE fk_glacier='",it!A59,"' AND fk_language_type='it' AND fk_glacier_description_type ='0'")</f>
        <v>UPDATE base_data.glacier_description SET description ='Il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 WHERE fk_glacier='7f5bd2ae-4ec8-11e8-b55b-985fd331b2ee' AND fk_language_type='it' AND fk_glacier_description_type ='0'</v>
      </c>
    </row>
    <row r="60" spans="1:1" x14ac:dyDescent="0.25">
      <c r="A60" s="14" t="str">
        <f>CONCATENATE("UPDATE base_data.glacier_description SET description ='", it!F60,"' WHERE fk_glacier='",it!A60,"' AND fk_language_type='it' AND fk_glacier_description_type ='0'")</f>
        <v>UPDATE base_data.glacier_description SET description ='Il Glacier du Grand Désert si trova in Canton Vallese. Copre una superficie di 1.06 km2 ed ha una lunghezza di 1.74 km (Dati del 2010). Nel 1973, il ghiacciaio presentava una superficie di 1.89 km2: la variazione di superficie relativa equivale al -43.74%.  ' WHERE fk_glacier='7f469d00-4ec8-11e8-91d0-985fd331b2ee' AND fk_language_type='it' AND fk_glacier_description_type ='0'</v>
      </c>
    </row>
    <row r="61" spans="1:1" x14ac:dyDescent="0.25">
      <c r="A61" s="14" t="str">
        <f>CONCATENATE("UPDATE base_data.glacier_description SET description ='", it!F61,"' WHERE fk_glacier='",it!A61,"' AND fk_language_type='it' AND fk_glacier_description_type ='0'")</f>
        <v>UPDATE base_data.glacier_description SET description ='Il Glacier du Mont Collon si trova in Canton Vallese. Copre una superficie di 5.44 km2 ed ha una lunghezza di 5.11 km (Dati del 2010). Nel 1973, il ghiacciaio presentava una superficie di 6.18 km2: la variazione di superficie relativa equivale al -12.1%.  ' WHERE fk_glacier='7f6dad00-4ec8-11e8-bc45-985fd331b2ee' AND fk_language_type='it' AND fk_glacier_description_type ='0'</v>
      </c>
    </row>
    <row r="62" spans="1:1" x14ac:dyDescent="0.25">
      <c r="A62" s="14" t="str">
        <f>CONCATENATE("UPDATE base_data.glacier_description SET description ='", it!F62,"' WHERE fk_glacier='",it!A62,"' AND fk_language_type='it' AND fk_glacier_description_type ='0'")</f>
        <v>UPDATE base_data.glacier_description SET description ='Il Glacier du Mont Durand si trova in Canton Vallese. Copre una superficie di 6.05 km2 ed ha una lunghezza di 5.5 km (Dati del 2010). Nel 1973, il ghiacciaio presentava una superficie di 7.63 km2: la variazione di superficie relativa equivale al -20.65%.  ' WHERE fk_glacier='7f3b2b4f-4ec8-11e8-9f82-985fd331b2ee' AND fk_language_type='it' AND fk_glacier_description_type ='0'</v>
      </c>
    </row>
    <row r="63" spans="1:1" x14ac:dyDescent="0.25">
      <c r="A63" s="14" t="str">
        <f>CONCATENATE("UPDATE base_data.glacier_description SET description ='", it!F63,"' WHERE fk_glacier='",it!A63,"' AND fk_language_type='it' AND fk_glacier_description_type ='0'")</f>
        <v>UPDATE base_data.glacier_description SET description ='Il Glacier du Mont Miné si trova in Canton Vallese. Copre una superficie di 9.91 km2 ed ha una lunghezza di 5.44 km (Dati del 2010). Nel 1973, il ghiacciaio presentava una superficie di 11.09 km2: la variazione di superficie relativa equivale al -10.72%.  ' WHERE fk_glacier='7f7acc61-4ec8-11e8-8917-985fd331b2ee' AND fk_language_type='it' AND fk_glacier_description_type ='0'</v>
      </c>
    </row>
    <row r="64" spans="1:1" x14ac:dyDescent="0.25">
      <c r="A64" s="14" t="str">
        <f>CONCATENATE("UPDATE base_data.glacier_description SET description ='", it!F64,"' WHERE fk_glacier='",it!A64,"' AND fk_language_type='it' AND fk_glacier_description_type ='0'")</f>
        <v>UPDATE base_data.glacier_description SET description ='Il Glacier du Prapio si trova in Canton Waadt. Copre una superficie di 0.21 km2 ed ha una lunghezza di 0.7 km (Dati del 2010). Nel 1973, il ghiacciaio presentava una superficie di 0.28 km2: la variazione di superficie relativa equivale al -24.58%.  ' WHERE fk_glacier='7f2643c0-4ec8-11e8-90b9-985fd331b2ee' AND fk_language_type='it' AND fk_glacier_description_type ='0'</v>
      </c>
    </row>
    <row r="65" spans="1:1" x14ac:dyDescent="0.25">
      <c r="A65" s="14" t="str">
        <f>CONCATENATE("UPDATE base_data.glacier_description SET description ='", it!F65,"' WHERE fk_glacier='",it!A65,"' AND fk_language_type='it' AND fk_glacier_description_type ='0'")</f>
        <v>UPDATE base_data.glacier_description SET description ='Il Glacier du Sex Rouge si trova in Canton Waadt. Copre una superficie di 0.27 km2 ed ha una lunghezza di 0.64 km (Dati del 2010). Nel 1973, il ghiacciaio presentava una superficie di 0.69 km2: la variazione di superficie relativa equivale al -60.8%.  ' WHERE fk_glacier='7f26e000-4ec8-11e8-9cd0-985fd331b2ee' AND fk_language_type='it' AND fk_glacier_description_type ='0'</v>
      </c>
    </row>
    <row r="66" spans="1:1" x14ac:dyDescent="0.25">
      <c r="A66" s="14" t="str">
        <f>CONCATENATE("UPDATE base_data.glacier_description SET description ='", it!F66,"' WHERE fk_glacier='",it!A66,"' AND fk_language_type='it' AND fk_glacier_description_type ='0'")</f>
        <v>UPDATE base_data.glacier_description SET description ='Il Glacier du Trient si trova in Canton Vallese. Copre una superficie di 5.82 km2 ed ha una lunghezza di 4.4 km (Dati del 2010). Nel 1973, il ghiacciaio presentava una superficie di 6.4 km2: la variazione di superficie relativa equivale al -8.98%.  ' WHERE fk_glacier='7f0eeb30-4ec8-11e8-aab0-985fd331b2ee' AND fk_language_type='it' AND fk_glacier_description_type ='0'</v>
      </c>
    </row>
    <row r="67" spans="1:1" x14ac:dyDescent="0.25">
      <c r="A67" s="14" t="str">
        <f>CONCATENATE("UPDATE base_data.glacier_description SET description ='", it!F67,"' WHERE fk_glacier='",it!A67,"' AND fk_language_type='it' AND fk_glacier_description_type ='0'")</f>
        <v>UPDATE base_data.glacier_description SET description ='Il Glacier du Weisshorn si trova in Canton Vallese. Copre una superficie di 1.64 km2 ed ha una lunghezza di 2.6 km (Dati del 2010). Nel 1973, il ghiacciaio presentava una superficie di 2.04 km2: la variazione di superficie relativa equivale al -19.68%.  ' WHERE fk_glacier='7fb38f9e-4ec8-11e8-a33d-985fd331b2ee' AND fk_language_type='it' AND fk_glacier_description_type ='0'</v>
      </c>
    </row>
    <row r="68" spans="1:1" x14ac:dyDescent="0.25">
      <c r="A68" s="14" t="str">
        <f>CONCATENATE("UPDATE base_data.glacier_description SET description ='", it!F68,"' WHERE fk_glacier='",it!A68,"' AND fk_language_type='it' AND fk_glacier_description_type ='0'")</f>
        <v>UPDATE base_data.glacier_description SET description ='Il Glärnischfirn si trova in Canton Glarona. Copre una superficie di 1.42 km2 ed ha una lunghezza di 2.32 km (Dati del 2010). Nel 1973, il ghiacciaio presentava una superficie di 2.1 km2: la variazione di superficie relativa equivale al -32.42%.  ' WHERE fk_glacier='8192139e-4ec8-11e8-a683-985fd331b2ee' AND fk_language_type='it' AND fk_glacier_description_type ='0'</v>
      </c>
    </row>
    <row r="69" spans="1:1" x14ac:dyDescent="0.25">
      <c r="A69" s="14" t="str">
        <f>CONCATENATE("UPDATE base_data.glacier_description SET description ='", it!F69,"' WHERE fk_glacier='",it!A69,"' AND fk_language_type='it' AND fk_glacier_description_type ='0'")</f>
        <v>UPDATE base_data.glacier_description SET description ='Il Glatscher da Lavaz si trova in Canton Grigioni. Copre una superficie di 0.7 km2 ed ha una lunghezza di 0.77 km (Dati del 2010). Nel 1973, il ghiacciaio presentava una superficie di 1.77 km2: la variazione di superficie relativa equivale al -60.35%.  ' WHERE fk_glacier='81801240-4ec8-11e8-96fa-985fd331b2ee' AND fk_language_type='it' AND fk_glacier_description_type ='0'</v>
      </c>
    </row>
    <row r="70" spans="1:1" x14ac:dyDescent="0.25">
      <c r="A70" s="14" t="str">
        <f>CONCATENATE("UPDATE base_data.glacier_description SET description ='", it!F70,"' WHERE fk_glacier='",it!A70,"' AND fk_language_type='it' AND fk_glacier_description_type ='0'")</f>
        <v>UPDATE base_data.glacier_description SET description ='Il Glatscher da Medel si trova in Canton Grigioni. Copre una superficie di 1.86 km2 ed ha una lunghezza di 2.36 km (Dati del 2010). Nel 1973, il ghiacciaio presentava una superficie di 2.18 km2: la variazione di superficie relativa equivale al -14.87%.  ' WHERE fk_glacier='8177fbee-4ec8-11e8-bf58-985fd331b2ee' AND fk_language_type='it' AND fk_glacier_description_type ='0'</v>
      </c>
    </row>
    <row r="71" spans="1:1" x14ac:dyDescent="0.25">
      <c r="A71" s="14" t="str">
        <f>CONCATENATE("UPDATE base_data.glacier_description SET description ='", it!F71,"' WHERE fk_glacier='",it!A71,"' AND fk_language_type='it' AND fk_glacier_description_type ='0'")</f>
        <v>UPDATE base_data.glacier_description SET description ='Il Glatscher da Punteglias si trova in Canton Grigioni. Copre una superficie di 0.64 km2 ed ha una lunghezza di 2 km (Dati del 2010). Nel 1973, il ghiacciaio presentava una superficie di 0.93 km2: la variazione di superficie relativa equivale al -31.31%.  ' WHERE fk_glacier='8186c900-4ec8-11e8-934a-985fd331b2ee' AND fk_language_type='it' AND fk_glacier_description_type ='0'</v>
      </c>
    </row>
    <row r="72" spans="1:1" x14ac:dyDescent="0.25">
      <c r="A72" s="14" t="str">
        <f>CONCATENATE("UPDATE base_data.glacier_description SET description ='", it!F72,"' WHERE fk_glacier='",it!A72,"' AND fk_language_type='it' AND fk_glacier_description_type ='0'")</f>
        <v>UPDATE base_data.glacier_description SET description ='Il Glatscher dil Vorab si trova in Canton Grigioni. Copre una superficie di 1.23 km2 ed ha una lunghezza di 1.79 km (Dati del 2008). Nel 1973, il ghiacciaio presentava una superficie di 2.59 km2: la variazione di superficie relativa equivale al -52.64%.  ' WHERE fk_glacier='81b8875e-4ec8-11e8-a699-985fd331b2ee' AND fk_language_type='it' AND fk_glacier_description_type ='0'</v>
      </c>
    </row>
    <row r="73" spans="1:1" x14ac:dyDescent="0.25">
      <c r="A73" s="14" t="str">
        <f>CONCATENATE("UPDATE base_data.glacier_description SET description ='", it!F73,"' WHERE fk_glacier='",it!A73,"' AND fk_language_type='it' AND fk_glacier_description_type ='0'")</f>
        <v>UPDATE base_data.glacier_description SET description ='Il Glatt Firn si trova in Canton Uri. Copre una superficie di 2.71 km2 ed ha una lunghezza di 2.76 km (Dati del 2010). Nel 1973, il ghiacciaio presentava una superficie di 3.05 km2: la variazione di superficie relativa equivale al -11.32%.  ' WHERE fk_glacier='812e6fcf-4ec8-11e8-bdf6-985fd331b2ee' AND fk_language_type='it' AND fk_glacier_description_type ='0'</v>
      </c>
    </row>
    <row r="74" spans="1:1" x14ac:dyDescent="0.25">
      <c r="A74" s="14" t="str">
        <f>CONCATENATE("UPDATE base_data.glacier_description SET description ='", it!F74,"' WHERE fk_glacier='",it!A74,"' AND fk_language_type='it' AND fk_glacier_description_type ='0'")</f>
        <v>UPDATE base_data.glacier_description SET description ='Il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 WHERE fk_glacier='7fdce98f-4ec8-11e8-9185-985fd331b2ee' AND fk_language_type='it' AND fk_glacier_description_type ='0'</v>
      </c>
    </row>
    <row r="75" spans="1:1" x14ac:dyDescent="0.25">
      <c r="A75" s="14" t="str">
        <f>CONCATENATE("UPDATE base_data.glacier_description SET description ='", it!F75,"' WHERE fk_glacier='",it!A75,"' AND fk_language_type='it' AND fk_glacier_description_type ='0'")</f>
        <v>UPDATE base_data.glacier_description SET description ='Il Griesgletscher si trova in Canton Vallese. Copre una superficie di 4.79 km2 ed ha una lunghezza di 5.48 km (Dati del 2009). Nel 1973, il ghiacciaio presentava una superficie di 6.43 km2: la variazione di superficie relativa equivale al -25.47%.  ' WHERE fk_glacier='80cc2b8f-4ec8-11e8-9ef4-985fd331b2ee' AND fk_language_type='it' AND fk_glacier_description_type ='0'</v>
      </c>
    </row>
    <row r="76" spans="1:1" x14ac:dyDescent="0.25">
      <c r="A76" s="14" t="str">
        <f>CONCATENATE("UPDATE base_data.glacier_description SET description ='", it!F76,"' WHERE fk_glacier='",it!A76,"' AND fk_language_type='it' AND fk_glacier_description_type ='0'")</f>
        <v>UPDATE base_data.glacier_description SET description ='Il Griessenfirn si trova in Canton Obwalden. Copre una superficie di 0.87 km2 ed ha una lunghezza di 1.65 km (Dati del 2010). Nel 1973, il ghiacciaio presentava una superficie di 1.28 km2: la variazione di superficie relativa equivale al -32.47%.  ' WHERE fk_glacier='81151b6e-4ec8-11e8-ab43-985fd331b2ee' AND fk_language_type='it' AND fk_glacier_description_type ='0'</v>
      </c>
    </row>
    <row r="77" spans="1:1" x14ac:dyDescent="0.25">
      <c r="A77" s="14" t="str">
        <f>CONCATENATE("UPDATE base_data.glacier_description SET description ='", it!F77,"' WHERE fk_glacier='",it!A77,"' AND fk_language_type='it' AND fk_glacier_description_type ='0'")</f>
        <v>UPDATE base_data.glacier_description SET description ='Il Griessenfirn si trova in Canton Uri. Copre una superficie di 0.41 km2 ed ha una lunghezza di 0.55 km (Dati del 2010). Nel 1973, il ghiacciaio presentava una superficie di 0.89 km2: la variazione di superficie relativa equivale al -53.77%.  ' WHERE fk_glacier='81151b6e-4ec8-11e8-ab43-985fd331b2ee' AND fk_language_type='it' AND fk_glacier_description_type ='0'</v>
      </c>
    </row>
    <row r="78" spans="1:1" x14ac:dyDescent="0.25">
      <c r="A78" s="14" t="str">
        <f>CONCATENATE("UPDATE base_data.glacier_description SET description ='", it!F78,"' WHERE fk_glacier='",it!A78,"' AND fk_language_type='it' AND fk_glacier_description_type ='0'")</f>
        <v>UPDATE base_data.glacier_description SET description ='Il Grosser Aletschgletscher si trova in Canton Vallese. É il più grande ghiacciaio svizzero per estensione: copre…opre una superficie di 78.38 km2 ed ha una lunghezza di 23.58 km (Dati del 2011). Nel 1973, il ghiacciaio presentava una superficie di 86.63 km2: la variazione di superficie relativa equivale al -9.52%.  ' WHERE fk_glacier='805d642e-4ec8-11e8-b774-985fd331b2ee' AND fk_language_type='it' AND fk_glacier_description_type ='0'</v>
      </c>
    </row>
    <row r="79" spans="1:1" x14ac:dyDescent="0.25">
      <c r="A79" s="14" t="str">
        <f>CONCATENATE("UPDATE base_data.glacier_description SET description ='", it!F79,"' WHERE fk_glacier='",it!A79,"' AND fk_language_type='it' AND fk_glacier_description_type ='0'")</f>
        <v>UPDATE base_data.glacier_description SET description ='Il Guggigletscher si trova in Canton Berna. Copre una superficie di 1.71 km2 ed ha una lunghezza di 1.84 km (Dati del 2011). Nel 1973, il ghiacciaio presentava una superficie di 1.98 km2: la variazione di superficie relativa equivale al -14%.  ' WHERE fk_glacier='804177c0-4ec8-11e8-8849-985fd331b2ee' AND fk_language_type='it' AND fk_glacier_description_type ='0'</v>
      </c>
    </row>
    <row r="80" spans="1:1" x14ac:dyDescent="0.25">
      <c r="A80" s="14" t="str">
        <f>CONCATENATE("UPDATE base_data.glacier_description SET description ='", it!F80,"' WHERE fk_glacier='",it!A80,"' AND fk_language_type='it' AND fk_glacier_description_type ='0'")</f>
        <v>UPDATE base_data.glacier_description SET description ='L' Haut Glacier d'Arolla si trova in Canton Vallese. Copre una superficie di 3.46 km2 ed ha una lunghezza di 3.69 km (Dati del 2010). Nel 1973, il ghiacciaio presentava una superficie di 5.81 km2: la variazione di superficie relativa equivale al -40.46%.  ' WHERE fk_glacier='7f72b60f-4ec8-11e8-ad81-985fd331b2ee' AND fk_language_type='it' AND fk_glacier_description_type ='0'</v>
      </c>
    </row>
    <row r="81" spans="1:1" x14ac:dyDescent="0.25">
      <c r="A81" s="14" t="str">
        <f>CONCATENATE("UPDATE base_data.glacier_description SET description ='", it!F81,"' WHERE fk_glacier='",it!A81,"' AND fk_language_type='it' AND fk_glacier_description_type ='0'")</f>
        <v>UPDATE base_data.glacier_description SET description ='L' Hengsterengletscher si trova in Canton Berna. Copre una superficie di 1.68 km2 ed ha una lunghezza di 2.56 km (Dati del 2009). Nel 1973, il ghiacciaio presentava una superficie di 1.87 km2: la variazione di superficie relativa equivale al -9.92%.  ' WHERE fk_glacier='8082ed8f-4ec8-11e8-ae59-985fd331b2ee' AND fk_language_type='it' AND fk_glacier_description_type ='0'</v>
      </c>
    </row>
    <row r="82" spans="1:1" x14ac:dyDescent="0.25">
      <c r="A82" s="14" t="str">
        <f>CONCATENATE("UPDATE base_data.glacier_description SET description ='", it!F82,"' WHERE fk_glacier='",it!A82,"' AND fk_language_type='it' AND fk_glacier_description_type ='0'")</f>
        <v>UPDATE base_data.glacier_description SET description ='L' Hinter Sulzgletscher si trova in Canton Glarona. Copre una superficie di 0.26 km2 ed ha una lunghezza di 0.96 km (Dati del 2010). Nel 1973, il ghiacciaio presentava una superficie di 0.2 km2: la variazione di superficie relativa equivale al 33.74%.  ' WHERE fk_glacier='81a0928f-4ec8-11e8-bb21-985fd331b2ee' AND fk_language_type='it' AND fk_glacier_description_type ='0'</v>
      </c>
    </row>
    <row r="83" spans="1:1" x14ac:dyDescent="0.25">
      <c r="A83" s="14" t="str">
        <f>CONCATENATE("UPDATE base_data.glacier_description SET description ='", it!F83,"' WHERE fk_glacier='",it!A83,"' AND fk_language_type='it' AND fk_glacier_description_type ='0'")</f>
        <v>UPDATE base_data.glacier_description SET description ='L' Hohbalmgletscher si trova in Canton Vallese. Copre una superficie di 1.64 km2 ed ha una lunghezza di 2.52 km (Dati del 2009). Nel 1973, il ghiacciaio presentava una superficie di 1.97 km2: la variazione di superficie relativa equivale al -17.12%.  ' WHERE fk_glacier='80077c00-4ec8-11e8-a5bc-985fd331b2ee' AND fk_language_type='it' AND fk_glacier_description_type ='0'</v>
      </c>
    </row>
    <row r="84" spans="1:1" x14ac:dyDescent="0.25">
      <c r="A84" s="14" t="str">
        <f>CONCATENATE("UPDATE base_data.glacier_description SET description ='", it!F84,"' WHERE fk_glacier='",it!A84,"' AND fk_language_type='it' AND fk_glacier_description_type ='0'")</f>
        <v>UPDATE base_data.glacier_description SET description ='L' Hobärggletscher si trova in Canton Vallese. Copre una superficie di 3.2 km2 ed ha una lunghezza di 4.28 km (Dati del 2009). Nel 1973, il ghiacciaio presentava una superficie di 3.45 km2: la variazione di superficie relativa equivale al -7.06%.  ' WHERE fk_glacier='7ff21f40-4ec8-11e8-8062-985fd331b2ee' AND fk_language_type='it' AND fk_glacier_description_type ='0'</v>
      </c>
    </row>
    <row r="85" spans="1:1" x14ac:dyDescent="0.25">
      <c r="A85" s="14" t="str">
        <f>CONCATENATE("UPDATE base_data.glacier_description SET description ='", it!F85,"' WHERE fk_glacier='",it!A85,"' AND fk_language_type='it' AND fk_glacier_description_type ='0'")</f>
        <v>UPDATE base_data.glacier_description SET description ='L' Hohlaubgletscher si trova in Canton Vallese. Copre una superficie di 2.11 km2 ed ha una lunghezza di 3.65 km (Dati del 2009). Nel 1973, il ghiacciaio presentava una superficie di 2.39 km2: la variazione di superficie relativa equivale al -12.06%.  ' WHERE fk_glacier='8016972e-4ec8-11e8-853b-985fd331b2ee' AND fk_language_type='it' AND fk_glacier_description_type ='0'</v>
      </c>
    </row>
    <row r="86" spans="1:1" x14ac:dyDescent="0.25">
      <c r="A86" s="14" t="str">
        <f>CONCATENATE("UPDATE base_data.glacier_description SET description ='", it!F86,"' WHERE fk_glacier='",it!A86,"' AND fk_language_type='it' AND fk_glacier_description_type ='0'")</f>
        <v>UPDATE base_data.glacier_description SET description ='L' Hohlichtgletscher si trova in Canton Vallese. Copre una superficie di 4.36 km2 ed ha una lunghezza di 4.3 km (Dati del 2010). Nel 1973, il ghiacciaio presentava una superficie di 5.51 km2: la variazione di superficie relativa equivale al -20.89%.  ' WHERE fk_glacier='7fb31a70-4ec8-11e8-8d99-985fd331b2ee' AND fk_language_type='it' AND fk_glacier_description_type ='0'</v>
      </c>
    </row>
    <row r="87" spans="1:1" x14ac:dyDescent="0.25">
      <c r="A87" s="14" t="str">
        <f>CONCATENATE("UPDATE base_data.glacier_description SET description ='", it!F87,"' WHERE fk_glacier='",it!A87,"' AND fk_language_type='it' AND fk_glacier_description_type ='0'")</f>
        <v>UPDATE base_data.glacier_description SET description ='L' Hohwänggletscher si trova in Canton Vallese. Copre una superficie di 2.15 km2 ed ha una lunghezza di 2.53 km (Dati del 2010). Nel 1973, il ghiacciaio presentava una superficie di 2.54 km2: la variazione di superficie relativa equivale al -15.47%.  ' WHERE fk_glacier='7f9d4880-4ec8-11e8-a523-985fd331b2ee' AND fk_language_type='it' AND fk_glacier_description_type ='0'</v>
      </c>
    </row>
    <row r="88" spans="1:1" x14ac:dyDescent="0.25">
      <c r="A88" s="14" t="str">
        <f>CONCATENATE("UPDATE base_data.glacier_description SET description ='", it!F88,"' WHERE fk_glacier='",it!A88,"' AND fk_language_type='it' AND fk_glacier_description_type ='0'")</f>
        <v>UPDATE base_data.glacier_description SET description ='L' Hüfifirn si trova in Canton Uri. Copre una superficie di 12.72 km2 ed ha una lunghezza di 7.15 km (Dati del 2010). Nel 1973, il ghiacciaio presentava una superficie di 13.77 km2: la variazione di superficie relativa equivale al -7.6%.  ' WHERE fk_glacier='8170a8f0-4ec8-11e8-90ba-985fd331b2ee' AND fk_language_type='it' AND fk_glacier_description_type ='0'</v>
      </c>
    </row>
    <row r="89" spans="1:1" x14ac:dyDescent="0.25">
      <c r="A89" s="14" t="str">
        <f>CONCATENATE("UPDATE base_data.glacier_description SET description ='", it!F89,"' WHERE fk_glacier='",it!A89,"' AND fk_language_type='it' AND fk_glacier_description_type ='0'")</f>
        <v>UPDATE base_data.glacier_description SET description ='Il Kaltwassergletscher si trova in Canton Vallese. Copre una superficie di 1.49 km2 ed ha una lunghezza di 1.89 km (Dati del 2011). Nel 1973, il ghiacciaio presentava una superficie di 2.01 km2: la variazione di superficie relativa equivale al -26%.  ' WHERE fk_glacier='8071d68f-4ec8-11e8-9aa4-985fd331b2ee' AND fk_language_type='it' AND fk_glacier_description_type ='0'</v>
      </c>
    </row>
    <row r="90" spans="1:1" x14ac:dyDescent="0.25">
      <c r="A90" s="14" t="str">
        <f>CONCATENATE("UPDATE base_data.glacier_description SET description ='", it!F90,"' WHERE fk_glacier='",it!A90,"' AND fk_language_type='it' AND fk_glacier_description_type ='0'")</f>
        <v>UPDATE base_data.glacier_description SET description ='Il Lämmerengletscher si trova in Canton Vallese. Copre una superficie di 0.61 km2 ed ha una lunghezza di 1.15 km (Dati del 2010). Nel 1973, il ghiacciaio presentava una superficie di 0.79 km2: la variazione di superficie relativa equivale al -22.72%.  ' WHERE fk_glacier='7f7e4ecf-4ec8-11e8-a772-985fd331b2ee' AND fk_language_type='it' AND fk_glacier_description_type ='0'</v>
      </c>
    </row>
    <row r="91" spans="1:1" x14ac:dyDescent="0.25">
      <c r="A91" s="14" t="str">
        <f>CONCATENATE("UPDATE base_data.glacier_description SET description ='", it!F91,"' WHERE fk_glacier='",it!A91,"' AND fk_language_type='it' AND fk_glacier_description_type ='0'")</f>
        <v>UPDATE base_data.glacier_description SET description ='Il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 WHERE fk_glacier='802711f0-4ec8-11e8-9b4c-985fd331b2ee' AND fk_language_type='it' AND fk_glacier_description_type ='0'</v>
      </c>
    </row>
    <row r="92" spans="1:1" x14ac:dyDescent="0.25">
      <c r="A92" s="14" t="str">
        <f>CONCATENATE("UPDATE base_data.glacier_description SET description ='", it!F92,"' WHERE fk_glacier='",it!A92,"' AND fk_language_type='it' AND fk_glacier_description_type ='0'")</f>
        <v>UPDATE base_data.glacier_description SET description ='Il Läntagletscher si trova in Canton Grigioni. Copre una superficie di 0.82 km2 ed ha una lunghezza di 2.3 km (Dati del 2009). Nel 1973, il ghiacciaio presentava una superficie di 1.4 km2: la variazione di superficie relativa equivale al -41.5%.  ' WHERE fk_glacier='819dfa80-4ec8-11e8-afaa-985fd331b2ee' AND fk_language_type='it' AND fk_glacier_description_type ='0'</v>
      </c>
    </row>
    <row r="93" spans="1:1" x14ac:dyDescent="0.25">
      <c r="A93" s="14" t="str">
        <f>CONCATENATE("UPDATE base_data.glacier_description SET description ='", it!F93,"' WHERE fk_glacier='",it!A93,"' AND fk_language_type='it' AND fk_glacier_description_type ='0'")</f>
        <v>UPDATE base_data.glacier_description SET description ='Il Limmerenfirn si trova in Canton Glarona. Copre una superficie di 1.89 km2 ed ha una lunghezza di 3.13 km (Dati del 2010). Nel 1973, il ghiacciaio presentava una superficie di 2.35 km2: la variazione di superficie relativa equivale al -19.41%.  ' WHERE fk_glacier='818dcde1-4ec8-11e8-8edf-985fd331b2ee' AND fk_language_type='it' AND fk_glacier_description_type ='0'</v>
      </c>
    </row>
    <row r="94" spans="1:1" x14ac:dyDescent="0.25">
      <c r="A94" s="14" t="str">
        <f>CONCATENATE("UPDATE base_data.glacier_description SET description ='", it!F94,"' WHERE fk_glacier='",it!A94,"' AND fk_language_type='it' AND fk_glacier_description_type ='0'")</f>
        <v>UPDATE base_data.glacier_description SET description ='Il Mellichgletscher si trova in Canton Vallese. Copre una superficie di 4.69 km2 ed ha una lunghezza di 3.11 km (Dati del 2009). Nel 1973, il ghiacciaio presentava una superficie di 5.32 km2: la variazione di superficie relativa equivale al -11.79%.  ' WHERE fk_glacier='8002c10f-4ec8-11e8-a586-985fd331b2ee' AND fk_language_type='it' AND fk_glacier_description_type ='0'</v>
      </c>
    </row>
    <row r="95" spans="1:1" x14ac:dyDescent="0.25">
      <c r="A95" s="14" t="str">
        <f>CONCATENATE("UPDATE base_data.glacier_description SET description ='", it!F95,"' WHERE fk_glacier='",it!A95,"' AND fk_language_type='it' AND fk_glacier_description_type ='0'")</f>
        <v>UPDATE base_data.glacier_description SET description ='Il Minstigergletscher si trova in Canton Vallese. Copre una superficie di 2.25 km2 ed ha una lunghezza di 3.11 km (Dati del 2009). Nel 1973, il ghiacciaio presentava una superficie di 2.83 km2: la variazione di superficie relativa equivale al -20.41%.  ' WHERE fk_glacier='80a78c8f-4ec8-11e8-bc82-985fd331b2ee' AND fk_language_type='it' AND fk_glacier_description_type ='0'</v>
      </c>
    </row>
    <row r="96" spans="1:1" x14ac:dyDescent="0.25">
      <c r="A96" s="14" t="str">
        <f>CONCATENATE("UPDATE base_data.glacier_description SET description ='", it!F96,"' WHERE fk_glacier='",it!A96,"' AND fk_language_type='it' AND fk_glacier_description_type ='0'")</f>
        <v>UPDATE base_data.glacier_description SET description ='Il Mittelaletschgletscher si trova in Canton Vallese. Copre una superficie di 6.86 km2 ed ha una lunghezza di 5.33 km (Dati del 2011). Nel 1973, il ghiacciaio presentava una superficie di 8.31 km2: la variazione di superficie relativa equivale al -17.49%.  ' WHERE fk_glacier='8058d04f-4ec8-11e8-89da-985fd331b2ee' AND fk_language_type='it' AND fk_glacier_description_type ='0'</v>
      </c>
    </row>
    <row r="97" spans="1:1" x14ac:dyDescent="0.25">
      <c r="A97" s="14" t="str">
        <f>CONCATENATE("UPDATE base_data.glacier_description SET description ='", it!F97,"' WHERE fk_glacier='",it!A97,"' AND fk_language_type='it' AND fk_glacier_description_type ='0'")</f>
        <v>UPDATE base_data.glacier_description SET description ='Il Muttgletscher si trova in Canton Vallese. Copre una superficie di 0.37 km2 ed ha una lunghezza di 1.01 km (Dati del 2009). Nel 1973, il ghiacciaio presentava una superficie di 0.57 km2: la variazione di superficie relativa equivale al -35.76%.  ' WHERE fk_glacier='80ef6b00-4ec8-11e8-9d50-985fd331b2ee' AND fk_language_type='it' AND fk_glacier_description_type ='0'</v>
      </c>
    </row>
    <row r="98" spans="1:1" x14ac:dyDescent="0.25">
      <c r="A98" s="14" t="str">
        <f>CONCATENATE("UPDATE base_data.glacier_description SET description ='", it!F98,"' WHERE fk_glacier='",it!A98,"' AND fk_language_type='it' AND fk_glacier_description_type ='0'")</f>
        <v>UPDATE base_data.glacier_description SET description ='L' Oberaargletscher si trova in Canton Berna. Copre una superficie di 4.1 km2 ed ha una lunghezza di 4.83 km (Dati del 2009). Nel 1973, il ghiacciaio presentava una superficie di 5.18 km2: la variazione di superficie relativa equivale al -20.85%.  ' WHERE fk_glacier='80a14b00-4ec8-11e8-ade9-985fd331b2ee' AND fk_language_type='it' AND fk_glacier_description_type ='0'</v>
      </c>
    </row>
    <row r="99" spans="1:1" x14ac:dyDescent="0.25">
      <c r="A99" s="14" t="str">
        <f>CONCATENATE("UPDATE base_data.glacier_description SET description ='", it!F99,"' WHERE fk_glacier='",it!A99,"' AND fk_language_type='it' AND fk_glacier_description_type ='0'")</f>
        <v>UPDATE base_data.glacier_description SET description ='L' Oberaletschgletscher si trova in Canton Vallese. Copre una superficie di 17.47 km2 ed ha una lunghezza di 9.16 km (Dati del 2011). Nel 1973, il ghiacciaio presentava una superficie di 21.62 km2: la variazione di superficie relativa equivale al -19.17%.  ' WHERE fk_glacier='803d8021-4ec8-11e8-9eaa-985fd331b2ee' AND fk_language_type='it' AND fk_glacier_description_type ='0'</v>
      </c>
    </row>
    <row r="100" spans="1:1" x14ac:dyDescent="0.25">
      <c r="A100" s="14" t="str">
        <f>CONCATENATE("UPDATE base_data.glacier_description SET description ='", it!F100,"' WHERE fk_glacier='",it!A100,"' AND fk_language_type='it' AND fk_glacier_description_type ='0'")</f>
        <v>UPDATE base_data.glacier_description SET description ='L' Obere Grindelwaldgletscher si trova in Canton Berna. Copre una superficie di 8.42 km2 ed ha una lunghezza di 6.22 km (Dati del 2009). Nel 1973, il ghiacciaio presentava una superficie di 9.42 km2: la variazione di superficie relativa equivale al -10.65%.  ' WHERE fk_glacier='8085acb0-4ec8-11e8-802e-985fd331b2ee' AND fk_language_type='it' AND fk_glacier_description_type ='0'</v>
      </c>
    </row>
    <row r="101" spans="1:1" x14ac:dyDescent="0.25">
      <c r="A101" s="14" t="str">
        <f>CONCATENATE("UPDATE base_data.glacier_description SET description ='", it!F101,"' WHERE fk_glacier='",it!A101,"' AND fk_language_type='it' AND fk_glacier_description_type ='0'")</f>
        <v>UPDATE base_data.glacier_description SET description ='L' Oberer Theodulgletscher si trova in Canton Vallese. Copre una superficie di 2.6 km2 ed ha una lunghezza di 2.75 km (Dati del 2010). Nel 1973, il ghiacciaio presentava una superficie di 3.38 km2: la variazione di superficie relativa equivale al -23.16%.  ' WHERE fk_glacier='7fb7120f-4ec8-11e8-be72-985fd331b2ee' AND fk_language_type='it' AND fk_glacier_description_type ='0'</v>
      </c>
    </row>
    <row r="102" spans="1:1" x14ac:dyDescent="0.25">
      <c r="A102" s="14" t="str">
        <f>CONCATENATE("UPDATE base_data.glacier_description SET description ='", it!F102,"' WHERE fk_glacier='",it!A102,"' AND fk_language_type='it' AND fk_glacier_description_type ='0'")</f>
        <v>UPDATE base_data.glacier_description SET description ='L' Ofentalgletscher si trova in Canton Vallese. Copre una superficie di 0.05 km2 ed ha una lunghezza di 0.17 km (Dati del 2009). Nel 1973, il ghiacciaio presentava una superficie di 0.41 km2: la variazione di superficie relativa equivale al -88.08%.  ' WHERE fk_glacier='804e4900-4ec8-11e8-938f-985fd331b2ee' AND fk_language_type='it' AND fk_glacier_description_type ='0'</v>
      </c>
    </row>
    <row r="103" spans="1:1" x14ac:dyDescent="0.25">
      <c r="A103" s="14" t="str">
        <f>CONCATENATE("UPDATE base_data.glacier_description SET description ='", it!F103,"' WHERE fk_glacier='",it!A103,"' AND fk_language_type='it' AND fk_glacier_description_type ='0'")</f>
        <v>UPDATE base_data.glacier_description SET description ='Il Paradiesgletscher si trova in Canton Grigioni. Copre una superficie di 2.02 km2 ed ha una lunghezza di 1.82 km (Dati del 2009). Nel 1973, il ghiacciaio presentava una superficie di 4.57 km2: la variazione di superficie relativa equivale al -55.71%.  ' WHERE fk_glacier='81a65ef0-4ec8-11e8-b44e-985fd331b2ee' AND fk_language_type='it' AND fk_glacier_description_type ='0'</v>
      </c>
    </row>
    <row r="104" spans="1:1" x14ac:dyDescent="0.25">
      <c r="A104" s="14" t="str">
        <f>CONCATENATE("UPDATE base_data.glacier_description SET description ='", it!F104,"' WHERE fk_glacier='",it!A104,"' AND fk_language_type='it' AND fk_glacier_description_type ='0'")</f>
        <v>UPDATE base_data.glacier_description SET description ='Il Pizolgletscher si trova in Canton St. Gallo. Copre una superficie di 0.09 km2 ed ha una lunghezza di 0.42 km (Dati del 2008). Nel 1973, il ghiacciaio presentava una superficie di 0.29 km2: la variazione di superficie relativa equivale al -69.7%.  ' WHERE fk_glacier='81c383e1-4ec8-11e8-96ba-985fd331b2ee' AND fk_language_type='it' AND fk_glacier_description_type ='0'</v>
      </c>
    </row>
    <row r="105" spans="1:1" x14ac:dyDescent="0.25">
      <c r="A105" s="14" t="str">
        <f>CONCATENATE("UPDATE base_data.glacier_description SET description ='", it!F105,"' WHERE fk_glacier='",it!A105,"' AND fk_language_type='it' AND fk_glacier_description_type ='0'")</f>
        <v>UPDATE base_data.glacier_description SET description ='Il Grand Plan Névé si trova in Canton Waadt. Copre una superficie di 0.12 km2 ed ha una lunghezza di 0.34 km (Dati del 2010). Nel 1973, il ghiacciaio presentava una superficie di 0.2 km2: la variazione di superficie relativa equivale al -40.41%.  ' WHERE fk_glacier='7f1f8d00-4ec8-11e8-9ac4-985fd331b2ee' AND fk_language_type='it' AND fk_glacier_description_type ='0'</v>
      </c>
    </row>
    <row r="106" spans="1:1" x14ac:dyDescent="0.25">
      <c r="A106" s="14" t="str">
        <f>CONCATENATE("UPDATE base_data.glacier_description SET description ='", it!F106,"' WHERE fk_glacier='",it!A106,"' AND fk_language_type='it' AND fk_glacier_description_type ='0'")</f>
        <v>UPDATE base_data.glacier_description SET description ='Il Plattalvagletscher (Griessfirn) si trova in Canton Glarona. Copre una superficie di 0.34 km2 ed ha una lunghezza di 0.93 km (Dati del 2010). Nel 1973, il ghiacciaio presentava una superficie di 0.74 km2: la variazione di superficie relativa equivale al -54.04%.  ' WHERE fk_glacier='81908d00-4ec8-11e8-8006-985fd331b2ee' AND fk_language_type='it' AND fk_glacier_description_type ='0'</v>
      </c>
    </row>
    <row r="107" spans="1:1" x14ac:dyDescent="0.25">
      <c r="A107" s="14" t="str">
        <f>CONCATENATE("UPDATE base_data.glacier_description SET description ='", it!F107,"' WHERE fk_glacier='",it!A107,"' AND fk_language_type='it' AND fk_glacier_description_type ='0'")</f>
        <v>UPDATE base_data.glacier_description SET description ='Il Rhonegletscher si trova in Canton Vallese. Copre una superficie di 15.31 km2 ed ha una lunghezza di 10.06 km (Dati del 2010). Nel 1973, il ghiacciaio presentava una superficie di 17.44 km2: la variazione di superficie relativa equivale al -12.19%.  ' WHERE fk_glacier='80e4bc9e-4ec8-11e8-a0f7-985fd331b2ee' AND fk_language_type='it' AND fk_glacier_description_type ='0'</v>
      </c>
    </row>
    <row r="108" spans="1:1" x14ac:dyDescent="0.25">
      <c r="A108" s="14" t="str">
        <f>CONCATENATE("UPDATE base_data.glacier_description SET description ='", it!F108,"' WHERE fk_glacier='",it!A108,"' AND fk_language_type='it' AND fk_glacier_description_type ='0'")</f>
        <v>UPDATE base_data.glacier_description SET description ='Il Riedgletscher si trova in Canton Vallese. Copre una superficie di 7.32 km2 ed ha una lunghezza di 5.33 km (Dati del 2011). Nel 1973, il ghiacciaio presentava una superficie di 8.31 km2: la variazione di superficie relativa equivale al -11.92%.  ' WHERE fk_glacier='7ffca691-4ec8-11e8-a8b6-985fd331b2ee' AND fk_language_type='it' AND fk_glacier_description_type ='0'</v>
      </c>
    </row>
    <row r="109" spans="1:1" x14ac:dyDescent="0.25">
      <c r="A109" s="14" t="str">
        <f>CONCATENATE("UPDATE base_data.glacier_description SET description ='", it!F109,"' WHERE fk_glacier='",it!A109,"' AND fk_language_type='it' AND fk_glacier_description_type ='0'")</f>
        <v>UPDATE base_data.glacier_description SET description ='Il Rosenlauigletscher si trova in Canton Berna. Copre una superficie di 5.4 km2 ed ha una lunghezza di 4.7 km (Dati del 2009). Nel 1973, il ghiacciaio presentava una superficie di 6.14 km2: la variazione di superficie relativa equivale al -12.06%.  ' WHERE fk_glacier='808bee40-4ec8-11e8-ad08-985fd331b2ee' AND fk_language_type='it' AND fk_glacier_description_type ='0'</v>
      </c>
    </row>
    <row r="110" spans="1:1" x14ac:dyDescent="0.25">
      <c r="A110" s="14" t="str">
        <f>CONCATENATE("UPDATE base_data.glacier_description SET description ='", it!F110,"' WHERE fk_glacier='",it!A110,"' AND fk_language_type='it' AND fk_glacier_description_type ='0'")</f>
        <v>UPDATE base_data.glacier_description SET description ='Il Rossbodegletscher si trova in Canton Vallese. Copre una superficie di 1.18 km2 ed ha una lunghezza di 2.02 km (Dati del 2011). Nel 1973, il ghiacciaio presentava una superficie di 1.98 km2: la variazione di superficie relativa equivale al -40.3%.  ' WHERE fk_glacier='805267b0-4ec8-11e8-b67c-985fd331b2ee' AND fk_language_type='it' AND fk_glacier_description_type ='0'</v>
      </c>
    </row>
    <row r="111" spans="1:1" x14ac:dyDescent="0.25">
      <c r="A111" s="14" t="str">
        <f>CONCATENATE("UPDATE base_data.glacier_description SET description ='", it!F111,"' WHERE fk_glacier='",it!A111,"' AND fk_language_type='it' AND fk_glacier_description_type ='0'")</f>
        <v>UPDATE base_data.glacier_description SET description ='Il Rotfirngletscher si trova in Canton Uri. Copre una superficie di 0.92 km2 ed ha una lunghezza di 2.05 km (Dati del 2010). Nel 1973, il ghiacciaio presentava una superficie di 1.22 km2: la variazione di superficie relativa equivale al -24.78%.  ' WHERE fk_glacier='80ee598f-4ec8-11e8-8b7a-985fd331b2ee' AND fk_language_type='it' AND fk_glacier_description_type ='0'</v>
      </c>
    </row>
    <row r="112" spans="1:1" x14ac:dyDescent="0.25">
      <c r="A112" s="14" t="str">
        <f>CONCATENATE("UPDATE base_data.glacier_description SET description ='", it!F112,"' WHERE fk_glacier='",it!A112,"' AND fk_language_type='it' AND fk_glacier_description_type ='0'")</f>
        <v>UPDATE base_data.glacier_description SET description =' Rottalgletscher si trova in Canton 0. Copre una superficie di  km2 ed ha una lunghezza di  km (Dati del ). Nel 1973, il ghiacciaio presentava una superficie di  km2: la variazione di superficie relativa equivale al %.  ' WHERE fk_glacier='8035df00-4ec8-11e8-b025-985fd331b2ee' AND fk_language_type='it' AND fk_glacier_description_type ='0'</v>
      </c>
    </row>
    <row r="113" spans="1:1" x14ac:dyDescent="0.25">
      <c r="A113" s="14" t="str">
        <f>CONCATENATE("UPDATE base_data.glacier_description SET description ='", it!F113,"' WHERE fk_glacier='",it!A113,"' AND fk_language_type='it' AND fk_glacier_description_type ='0'")</f>
        <v>UPDATE base_data.glacier_description SET description ='Il Sankt Annafirn si trova in Canton Uri. Copre una superficie di 0.22 km2 ed ha una lunghezza di 0.68 km (Dati del 2010). Nel 1973, il ghiacciaio presentava una superficie di 0.44 km2: la variazione di superficie relativa equivale al -50.63%.  ' WHERE fk_glacier='813e9c70-4ec8-11e8-bda0-985fd331b2ee' AND fk_language_type='it' AND fk_glacier_description_type ='0'</v>
      </c>
    </row>
    <row r="114" spans="1:1" x14ac:dyDescent="0.25">
      <c r="A114" s="14" t="str">
        <f>CONCATENATE("UPDATE base_data.glacier_description SET description ='", it!F114,"' WHERE fk_glacier='",it!A114,"' AND fk_language_type='it' AND fk_glacier_description_type ='0'")</f>
        <v>UPDATE base_data.glacier_description SET description ='Il Sardonagletscher (Chline Gletscher) si trova in Canton St. Gallo. Copre una superficie di 0.45 km2 ed ha una lunghezza di 0.64 km (Dati del 2008). Nel 1973, il ghiacciaio presentava una superficie di 0.84 km2: la variazione di superficie relativa equivale al -45.68%.  ' WHERE fk_glacier='81b9bfde-4ec8-11e8-92e2-985fd331b2ee' AND fk_language_type='it' AND fk_glacier_description_type ='0'</v>
      </c>
    </row>
    <row r="115" spans="1:1" x14ac:dyDescent="0.25">
      <c r="A115" s="14" t="str">
        <f>CONCATENATE("UPDATE base_data.glacier_description SET description ='", it!F115,"' WHERE fk_glacier='",it!A115,"' AND fk_language_type='it' AND fk_glacier_description_type ='0'")</f>
        <v>UPDATE base_data.glacier_description SET description ='Lo Scalettagletscher si trova in Canton Grigioni. Copre una superficie di 0.21 km2 ed ha una lunghezza di 0.78 km (Dati del 2009). Nel 1973, il ghiacciaio presentava una superficie di 0.67 km2: la variazione di superficie relativa equivale al -68.55%.  ' WHERE fk_glacier='8201c561-4ec8-11e8-98b0-985fd331b2ee' AND fk_language_type='it' AND fk_glacier_description_type ='0'</v>
      </c>
    </row>
    <row r="116" spans="1:1" x14ac:dyDescent="0.25">
      <c r="A116" s="14" t="str">
        <f>CONCATENATE("UPDATE base_data.glacier_description SET description ='", it!F116,"' WHERE fk_glacier='",it!A116,"' AND fk_language_type='it' AND fk_glacier_description_type ='0'")</f>
        <v>UPDATE base_data.glacier_description SET description ='Lo Schwarzberggletscher si trova in Canton Vallese. Copre una superficie di 5.17 km2 ed ha una lunghezza di 4.11 km (Dati del 2009). Nel 1973, il ghiacciaio presentava una superficie di 5.48 km2: la variazione di superficie relativa equivale al -5.58%.  ' WHERE fk_glacier='80200d0f-4ec8-11e8-84c6-985fd331b2ee' AND fk_language_type='it' AND fk_glacier_description_type ='0'</v>
      </c>
    </row>
    <row r="117" spans="1:1" x14ac:dyDescent="0.25">
      <c r="A117" s="14" t="str">
        <f>CONCATENATE("UPDATE base_data.glacier_description SET description ='", it!F117,"' WHERE fk_glacier='",it!A117,"' AND fk_language_type='it' AND fk_glacier_description_type ='0'")</f>
        <v>UPDATE base_data.glacier_description SET description ='Lo Schwarzgletscher si trova in Canton Vallese. Copre una superficie di 1.09 km2 ed ha una lunghezza di 3.48 km (Dati del 2010). Nel 1973, il ghiacciaio presentava una superficie di 1.64 km2: la variazione di superficie relativa equivale al -33.23%.  ' WHERE fk_glacier='7fa1b551-4ec8-11e8-a87e-985fd331b2ee' AND fk_language_type='it' AND fk_glacier_description_type ='0'</v>
      </c>
    </row>
    <row r="118" spans="1:1" x14ac:dyDescent="0.25">
      <c r="A118" s="14" t="str">
        <f>CONCATENATE("UPDATE base_data.glacier_description SET description ='", it!F118,"' WHERE fk_glacier='",it!A118,"' AND fk_language_type='it' AND fk_glacier_description_type ='0'")</f>
        <v>UPDATE base_data.glacier_description SET description ='Il Seewjinegletscher si trova in Canton Vallese. Copre una superficie di 1.42 km2 ed ha una lunghezza di 1.84 km (Dati del 2009). Nel 1973, il ghiacciaio presentava una superficie di 1.81 km2: la variazione di superficie relativa equivale al -21.13%.  ' WHERE fk_glacier='8033e330-4ec8-11e8-a89b-985fd331b2ee' AND fk_language_type='it' AND fk_glacier_description_type ='0'</v>
      </c>
    </row>
    <row r="119" spans="1:1" x14ac:dyDescent="0.25">
      <c r="A119" s="14" t="str">
        <f>CONCATENATE("UPDATE base_data.glacier_description SET description ='", it!F119,"' WHERE fk_glacier='",it!A119,"' AND fk_language_type='it' AND fk_glacier_description_type ='0'")</f>
        <v>UPDATE base_data.glacier_description SET description ='Il Silvrettagletscher si trova in Canton Grigioni. Copre una superficie di 2.68 km2 ed ha una lunghezza di 3.29 km (Dati del 2008). Nel 1973, il ghiacciaio presentava una superficie di 3.25 km2: la variazione di superficie relativa equivale al -17.65%.  ' WHERE fk_glacier='821610ae-4ec8-11e8-a4cf-985fd331b2ee' AND fk_language_type='it' AND fk_glacier_description_type ='0'</v>
      </c>
    </row>
    <row r="120" spans="1:1" x14ac:dyDescent="0.25">
      <c r="A120" s="14" t="str">
        <f>CONCATENATE("UPDATE base_data.glacier_description SET description ='", it!F120,"' WHERE fk_glacier='",it!A120,"' AND fk_language_type='it' AND fk_glacier_description_type ='0'")</f>
        <v>UPDATE base_data.glacier_description SET description ='Lo Steingletscher si trova in Canton Berna. Copre una superficie di 7.28 km2 ed ha una lunghezza di 4.23 km (Dati del 2010). Nel 1973, il ghiacciaio presentava una superficie di 8.81 km2: la variazione di superficie relativa equivale al -17.34%.  ' WHERE fk_glacier='80f6be00-4ec8-11e8-85b0-985fd331b2ee' AND fk_language_type='it' AND fk_glacier_description_type ='0'</v>
      </c>
    </row>
    <row r="121" spans="1:1" x14ac:dyDescent="0.25">
      <c r="A121" s="14" t="str">
        <f>CONCATENATE("UPDATE base_data.glacier_description SET description ='", it!F121,"' WHERE fk_glacier='",it!A121,"' AND fk_language_type='it' AND fk_glacier_description_type ='0'")</f>
        <v>UPDATE base_data.glacier_description SET description ='Il Surettagletscher si trova in Canton Grigioni. Copre una superficie di 0.61 km2 ed ha una lunghezza di 1.06 km (Dati del 2009). Nel 1973, il ghiacciaio presentava una superficie di 1.17 km2: la variazione di superficie relativa equivale al -47.47%.  ' WHERE fk_glacier='81c24b5e-4ec8-11e8-aa36-985fd331b2ee' AND fk_language_type='it' AND fk_glacier_description_type ='0'</v>
      </c>
    </row>
    <row r="122" spans="1:1" x14ac:dyDescent="0.25">
      <c r="A122" s="14" t="str">
        <f>CONCATENATE("UPDATE base_data.glacier_description SET description ='", it!F122,"' WHERE fk_glacier='",it!A122,"' AND fk_language_type='it' AND fk_glacier_description_type ='0'")</f>
        <v>UPDATE base_data.glacier_description SET description ='L' Tellingletscher/Üsser Talgletscher si trova in Canton Vallese. Copre una superficie di 1.87 km2 ed ha una lunghezza di 1.26 km (Dati del 2011). Nel 1973, il ghiacciaio presentava una superficie di 2.38 km2: la variazione di superficie relativa equivale al -21.5%.  ' WHERE fk_glacier='7fe6385e-4ec8-11e8-8171-985fd331b2ee' AND fk_language_type='it' AND fk_glacier_description_type ='0'</v>
      </c>
    </row>
    <row r="123" spans="1:1" x14ac:dyDescent="0.25">
      <c r="A123" s="14" t="str">
        <f>CONCATENATE("UPDATE base_data.glacier_description SET description ='", it!F123,"' WHERE fk_glacier='",it!A123,"' AND fk_language_type='it' AND fk_glacier_description_type ='0'")</f>
        <v>UPDATE base_data.glacier_description SET description ='Il Tiefengletscher si trova in Canton Uri. Copre una superficie di 2 km2 ed ha una lunghezza di 2.71 km (Dati del 2010). Nel 1973, il ghiacciaio presentava una superficie di 3.2 km2: la variazione di superficie relativa equivale al -37.62%.  ' WHERE fk_glacier='80f20311-4ec8-11e8-9260-985fd331b2ee' AND fk_language_type='it' AND fk_glacier_description_type ='0'</v>
      </c>
    </row>
    <row r="124" spans="1:1" x14ac:dyDescent="0.25">
      <c r="A124" s="14" t="str">
        <f>CONCATENATE("UPDATE base_data.glacier_description SET description ='", it!F124,"' WHERE fk_glacier='",it!A124,"' AND fk_language_type='it' AND fk_glacier_description_type ='0'")</f>
        <v>UPDATE base_data.glacier_description SET description ='Il Triftgletscher (Fiescher) si trova in Canton Vallese. Copre una superficie di 2.01 km2 ed ha una lunghezza di 2.96 km (Dati del 2011). Nel 1973, il ghiacciaio presentava una superficie di 2.42 km2: la variazione di superficie relativa equivale al -17.04%.  ' WHERE fk_glacier='807ad740-4ec8-11e8-8f59-985fd331b2ee' AND fk_language_type='it' AND fk_glacier_description_type ='0'</v>
      </c>
    </row>
    <row r="125" spans="1:1" x14ac:dyDescent="0.25">
      <c r="A125" s="14" t="str">
        <f>CONCATENATE("UPDATE base_data.glacier_description SET description ='", it!F125,"' WHERE fk_glacier='",it!A125,"' AND fk_language_type='it' AND fk_glacier_description_type ='0'")</f>
        <v>UPDATE base_data.glacier_description SET description ='Il Triftgletscher (Gadmen) si trova in Canton Berna. Copre una superficie di 14.91 km2 ed ha una lunghezza di 6.42 km (Dati del 2010). Nel 1973, il ghiacciaio presentava una superficie di 17.18 km2: la variazione di superficie relativa equivale al -13.23%.  ' WHERE fk_glacier='80dc0a0f-4ec8-11e8-99e8-985fd331b2ee' AND fk_language_type='it' AND fk_glacier_description_type ='0'</v>
      </c>
    </row>
    <row r="126" spans="1:1" x14ac:dyDescent="0.25">
      <c r="A126" s="14" t="str">
        <f>CONCATENATE("UPDATE base_data.glacier_description SET description ='", it!F126,"' WHERE fk_glacier='",it!A126,"' AND fk_language_type='it' AND fk_glacier_description_type ='0'")</f>
        <v>UPDATE base_data.glacier_description SET description ='Il Triftgletscher (Weissmies) si trova in Canton Vallese. Copre una superficie di 1.65 km2 ed ha una lunghezza di 2.44 km (Dati del 2009). Nel 1973, il ghiacciaio presentava una superficie di 2.15 km2: la variazione di superficie relativa equivale al -23.23%.  ' WHERE fk_glacier='80515640-4ec8-11e8-b4ef-985fd331b2ee' AND fk_language_type='it' AND fk_glacier_description_type ='0'</v>
      </c>
    </row>
    <row r="127" spans="1:1" x14ac:dyDescent="0.25">
      <c r="A127" s="14" t="str">
        <f>CONCATENATE("UPDATE base_data.glacier_description SET description ='", it!F127,"' WHERE fk_glacier='",it!A127,"' AND fk_language_type='it' AND fk_glacier_description_type ='0'")</f>
        <v>UPDATE base_data.glacier_description SET description ='Il Triftgletscher (Zermatt) si trova in Canton Vallese. Copre una superficie di 2.04 km2 ed ha una lunghezza di 2.79 km (Dati del 2010). Nel 1973, il ghiacciaio presentava una superficie di 2.46 km2: la variazione di superficie relativa equivale al -17.17%.  ' WHERE fk_glacier='7fadc340-4ec8-11e8-bb58-985fd331b2ee' AND fk_language_type='it' AND fk_glacier_description_type ='0'</v>
      </c>
    </row>
    <row r="128" spans="1:1" x14ac:dyDescent="0.25">
      <c r="A128" s="14" t="str">
        <f>CONCATENATE("UPDATE base_data.glacier_description SET description ='", it!F128,"' WHERE fk_glacier='",it!A128,"' AND fk_language_type='it' AND fk_glacier_description_type ='0'")</f>
        <v>UPDATE base_data.glacier_description SET description ='Il Tschingelfirn si trova in Canton Berna. Copre una superficie di 5.23 km2 ed ha una lunghezza di 4.13 km (Dati del 2011). Nel 1973, il ghiacciaio presentava una superficie di 6.19 km2: la variazione di superficie relativa equivale al -15.53%.  ' WHERE fk_glacier='7fea570f-4ec8-11e8-94b8-985fd331b2ee' AND fk_language_type='it' AND fk_glacier_description_type ='0'</v>
      </c>
    </row>
    <row r="129" spans="1:1" x14ac:dyDescent="0.25">
      <c r="A129" s="14" t="str">
        <f>CONCATENATE("UPDATE base_data.glacier_description SET description ='", it!F129,"' WHERE fk_glacier='",it!A129,"' AND fk_language_type='it' AND fk_glacier_description_type ='0'")</f>
        <v>UPDATE base_data.glacier_description SET description ='Il Tungelgletscher si trova in Canton Berna. Copre una superficie di 0.93 km2 ed ha una lunghezza di 1.65 km (Dati del 2010). Nel 1973, il ghiacciaio presentava una superficie di 1.21 km2: la variazione di superficie relativa equivale al -22.68%.  ' WHERE fk_glacier='7f580221-4ec8-11e8-8098-985fd331b2ee' AND fk_language_type='it' AND fk_glacier_description_type ='0'</v>
      </c>
    </row>
    <row r="130" spans="1:1" x14ac:dyDescent="0.25">
      <c r="A130" s="14" t="str">
        <f>CONCATENATE("UPDATE base_data.glacier_description SET description ='", it!F130,"' WHERE fk_glacier='",it!A130,"' AND fk_language_type='it' AND fk_glacier_description_type ='0'")</f>
        <v>UPDATE base_data.glacier_description SET description ='Il Turtmanngletscher si trova in Canton Vallese. Copre una superficie di 5.17 km2 ed ha una lunghezza di 5.87 km (Dati del 2010). Nel 1973, il ghiacciaio presentava una superficie di 5.99 km2: la variazione di superficie relativa equivale al -13.73%.  ' WHERE fk_glacier='7fb4a10f-4ec8-11e8-8ed2-985fd331b2ee' AND fk_language_type='it' AND fk_glacier_description_type ='0'</v>
      </c>
    </row>
    <row r="131" spans="1:1" x14ac:dyDescent="0.25">
      <c r="A131" s="14" t="str">
        <f>CONCATENATE("UPDATE base_data.glacier_description SET description ='", it!F131,"' WHERE fk_glacier='",it!A131,"' AND fk_language_type='it' AND fk_glacier_description_type ='0'")</f>
        <v>UPDATE base_data.glacier_description SET description ='L' Unteraargletscher si trova in Canton Vallese. Copre una superficie di 22.51 km2 ed ha una lunghezza di 12.62 km (Dati del 2009). Nel 1973, il ghiacciaio presentava una superficie di 27.15 km2: la variazione di superficie relativa equivale al -17.09%.  ' WHERE fk_glacier='80a394ee-4ec8-11e8-984c-985fd331b2ee' AND fk_language_type='it' AND fk_glacier_description_type ='0'</v>
      </c>
    </row>
    <row r="132" spans="1:1" x14ac:dyDescent="0.25">
      <c r="A132" s="14" t="str">
        <f>CONCATENATE("UPDATE base_data.glacier_description SET description ='", it!F132,"' WHERE fk_glacier='",it!A132,"' AND fk_language_type='it' AND fk_glacier_description_type ='0'")</f>
        <v>UPDATE base_data.glacier_description SET description ='L' Unterer Grindelwaldgletscher si trova in Canton Berna. Copre una superficie di 16.7 km2 ed ha una lunghezza di 8.05 km (Dati del 2011). Nel 1973, il ghiacciaio presentava una superficie di 19.96 km2: la variazione di superficie relativa equivale al -16.33%.  ' WHERE fk_glacier='80644200-4ec8-11e8-aa15-985fd331b2ee' AND fk_language_type='it' AND fk_glacier_description_type ='0'</v>
      </c>
    </row>
    <row r="133" spans="1:1" x14ac:dyDescent="0.25">
      <c r="A133" s="14" t="str">
        <f>CONCATENATE("UPDATE base_data.glacier_description SET description ='", it!F133,"' WHERE fk_glacier='",it!A133,"' AND fk_language_type='it' AND fk_glacier_description_type ='0'")</f>
        <v>UPDATE base_data.glacier_description SET description ='L' Üssre Baltschiedergletscher si trova in Canton Vallese. Copre una superficie di 3.85 km2 ed ha una lunghezza di 2.9 km (Dati del 2011). Nel 1973, il ghiacciaio presentava una superficie di 4.84 km2: la variazione di superficie relativa equivale al -20.48%.  ' WHERE fk_glacier='80013a70-4ec8-11e8-9d58-985fd331b2ee' AND fk_language_type='it' AND fk_glacier_description_type ='0'</v>
      </c>
    </row>
    <row r="134" spans="1:1" x14ac:dyDescent="0.25">
      <c r="A134" s="14" t="str">
        <f>CONCATENATE("UPDATE base_data.glacier_description SET description ='", it!F134,"' WHERE fk_glacier='",it!A134,"' AND fk_language_type='it' AND fk_glacier_description_type ='0'")</f>
        <v>UPDATE base_data.glacier_description SET description ='La Vadrec da Fedoz si trova in Canton Grigioni. Copre una superficie di 1.97 km2 ed ha una lunghezza di 2.42 km (Dati del 2009). Nel 1973, il ghiacciaio presentava una superficie di 2.57 km2: la variazione di superficie relativa equivale al -23.29%.  ' WHERE fk_glacier='81e71170-4ec8-11e8-a1a7-985fd331b2ee' AND fk_language_type='it' AND fk_glacier_description_type ='0'</v>
      </c>
    </row>
    <row r="135" spans="1:1" x14ac:dyDescent="0.25">
      <c r="A135" s="14" t="str">
        <f>CONCATENATE("UPDATE base_data.glacier_description SET description ='", it!F135,"' WHERE fk_glacier='",it!A135,"' AND fk_language_type='it' AND fk_glacier_description_type ='0'")</f>
        <v>UPDATE base_data.glacier_description SET description ='La Vadrec d'Albigna si trova in Canton Grigioni. Copre una superficie di 2.5 km2 ed ha una lunghezza di 3.42 km (Dati del 2009). Nel 1973, il ghiacciaio presentava una superficie di 3.76 km2: la variazione di superficie relativa equivale al -33.48%.  ' WHERE fk_glacier='81d229de-4ec8-11e8-91db-985fd331b2ee' AND fk_language_type='it' AND fk_glacier_description_type ='0'</v>
      </c>
    </row>
    <row r="136" spans="1:1" x14ac:dyDescent="0.25">
      <c r="A136" s="14" t="str">
        <f>CONCATENATE("UPDATE base_data.glacier_description SET description ='", it!F136,"' WHERE fk_glacier='",it!A136,"' AND fk_language_type='it' AND fk_glacier_description_type ='0'")</f>
        <v>UPDATE base_data.glacier_description SET description ='La Vadrec del Forno si trova in Canton Grigioni. Copre una superficie di 6.26 km2 ed ha una lunghezza di 5.8 km (Dati del 2009). Nel 1973, il ghiacciaio presentava una superficie di 8.82 km2: la variazione di superficie relativa equivale al -29.08%.  ' WHERE fk_glacier='81d8445e-4ec8-11e8-9ffa-985fd331b2ee' AND fk_language_type='it' AND fk_glacier_description_type ='0'</v>
      </c>
    </row>
    <row r="137" spans="1:1" x14ac:dyDescent="0.25">
      <c r="A137" s="14" t="str">
        <f>CONCATENATE("UPDATE base_data.glacier_description SET description ='", it!F137,"' WHERE fk_glacier='",it!A137,"' AND fk_language_type='it' AND fk_glacier_description_type ='0'")</f>
        <v>UPDATE base_data.glacier_description SET description ='La Vadrecc di Bresciana si trova in Canton Ticino. Copre una superficie di 0.48 km2 ed ha una lunghezza di 0.75 km (Dati del 2009). Nel 1973, il ghiacciaio presentava una superficie di 0.86 km2: la variazione di superficie relativa equivale al -44.31%.  ' WHERE fk_glacier='819d5e40-4ec8-11e8-ab3d-985fd331b2ee' AND fk_language_type='it' AND fk_glacier_description_type ='0'</v>
      </c>
    </row>
    <row r="138" spans="1:1" x14ac:dyDescent="0.25">
      <c r="A138" s="14" t="str">
        <f>CONCATENATE("UPDATE base_data.glacier_description SET description ='", it!F138,"' WHERE fk_glacier='",it!A138,"' AND fk_language_type='it' AND fk_glacier_description_type ='0'")</f>
        <v>UPDATE base_data.glacier_description SET description ='La Vadret Calderas si trova in Canton Grigioni. Copre una superficie di 0.67 km2 ed ha una lunghezza di 1.16 km (Dati del 2009). Nel 1973, il ghiacciaio presentava una superficie di 1.06 km2: la variazione di superficie relativa equivale al -37.18%.  ' WHERE fk_glacier='81db2a8f-4ec8-11e8-b718-985fd331b2ee' AND fk_language_type='it' AND fk_glacier_description_type ='0'</v>
      </c>
    </row>
    <row r="139" spans="1:1" x14ac:dyDescent="0.25">
      <c r="A139" s="14" t="str">
        <f>CONCATENATE("UPDATE base_data.glacier_description SET description ='", it!F139,"' WHERE fk_glacier='",it!A139,"' AND fk_language_type='it' AND fk_glacier_description_type ='0'")</f>
        <v>UPDATE base_data.glacier_description SET description ='La Vadret da Grialetsch si trova in Canton Grigioni. Copre una superficie di 1.92 km2 ed ha una lunghezza di 1.67 km (Dati del 2009). Nel 1973, il ghiacciaio presentava una superficie di 3.24 km2: la variazione di superficie relativa equivale al -40.67%.  ' WHERE fk_glacier='82230900-4ec8-11e8-a7f2-985fd331b2ee' AND fk_language_type='it' AND fk_glacier_description_type ='0'</v>
      </c>
    </row>
    <row r="140" spans="1:1" x14ac:dyDescent="0.25">
      <c r="A140" s="14" t="str">
        <f>CONCATENATE("UPDATE base_data.glacier_description SET description ='", it!F140,"' WHERE fk_glacier='",it!A140,"' AND fk_language_type='it' AND fk_glacier_description_type ='0'")</f>
        <v>UPDATE base_data.glacier_description SET description ='La Vadret da Morteratsch si trova in Canton Grigioni. Copre una superficie di 14.87 km2 ed ha una lunghezza di 7.43 km (Dati del 2009). Nel 1973, il ghiacciaio presentava una superficie di 16.79 km2: la variazione di superficie relativa equivale al -11.48%.  ' WHERE fk_glacier='81fdcdc0-4ec8-11e8-a3b5-985fd331b2ee' AND fk_language_type='it' AND fk_glacier_description_type ='0'</v>
      </c>
    </row>
    <row r="141" spans="1:1" x14ac:dyDescent="0.25">
      <c r="A141" s="14" t="str">
        <f>CONCATENATE("UPDATE base_data.glacier_description SET description ='", it!F141,"' WHERE fk_glacier='",it!A141,"' AND fk_language_type='it' AND fk_glacier_description_type ='0'")</f>
        <v>UPDATE base_data.glacier_description SET description ='La Vadret da Palü si trova in Canton Grigioni. Copre una superficie di 5.27 km2 ed ha una lunghezza di 2.54 km (Dati del 2009). Nel 1973, il ghiacciaio presentava una superficie di 6.64 km2: la variazione di superficie relativa equivale al -20.64%.  ' WHERE fk_glacier='8206804f-4ec8-11e8-8aeb-985fd331b2ee' AND fk_language_type='it' AND fk_glacier_description_type ='0'</v>
      </c>
    </row>
    <row r="142" spans="1:1" x14ac:dyDescent="0.25">
      <c r="A142" s="14" t="str">
        <f>CONCATENATE("UPDATE base_data.glacier_description SET description ='", it!F142,"' WHERE fk_glacier='",it!A142,"' AND fk_language_type='it' AND fk_glacier_description_type ='0'")</f>
        <v>UPDATE base_data.glacier_description SET description ='La Vadret da Porchabella si trova in Canton Grigioni. Copre una superficie di 1.68 km2 ed ha una lunghezza di 2.2 km (Dati del 2009). Nel 1973, il ghiacciaio presentava una superficie di 2.62 km2: la variazione di superficie relativa equivale al -36.13%.  ' WHERE fk_glacier='81f51b30-4ec8-11e8-b578-985fd331b2ee' AND fk_language_type='it' AND fk_glacier_description_type ='0'</v>
      </c>
    </row>
    <row r="143" spans="1:1" x14ac:dyDescent="0.25">
      <c r="A143" s="14" t="str">
        <f>CONCATENATE("UPDATE base_data.glacier_description SET description ='", it!F143,"' WHERE fk_glacier='",it!A143,"' AND fk_language_type='it' AND fk_glacier_description_type ='0'")</f>
        <v>UPDATE base_data.glacier_description SET description ='La Vadret da Roseg si trova in Canton Grigioni. Copre una superficie di 6.82 km2 ed ha una lunghezza di 3.72 km (Dati del 2009). Nel 1973, il ghiacciaio presentava una superficie di 8.78 km2: la variazione di superficie relativa equivale al -22.41%.  ' WHERE fk_glacier='81f1bfcf-4ec8-11e8-84aa-985fd331b2ee' AND fk_language_type='it' AND fk_glacier_description_type ='0'</v>
      </c>
    </row>
    <row r="144" spans="1:1" x14ac:dyDescent="0.25">
      <c r="A144" s="14" t="str">
        <f>CONCATENATE("UPDATE base_data.glacier_description SET description ='", it!F144,"' WHERE fk_glacier='",it!A144,"' AND fk_language_type='it' AND fk_glacier_description_type ='0'")</f>
        <v>UPDATE base_data.glacier_description SET description ='La Vadret da Sesvenna si trova in Canton Grigioni. Copre una superficie di 0.38 km2 ed ha una lunghezza di 0.97 km (Dati del 2009). Nel 1973, il ghiacciaio presentava una superficie di 0.69 km2: la variazione di superficie relativa equivale al -44.35%.  ' WHERE fk_glacier='8220e621-4ec8-11e8-a1de-985fd331b2ee' AND fk_language_type='it' AND fk_glacier_description_type ='0'</v>
      </c>
    </row>
    <row r="145" spans="1:1" x14ac:dyDescent="0.25">
      <c r="A145" s="14" t="str">
        <f>CONCATENATE("UPDATE base_data.glacier_description SET description ='", it!F145,"' WHERE fk_glacier='",it!A145,"' AND fk_language_type='it' AND fk_glacier_description_type ='0'")</f>
        <v>UPDATE base_data.glacier_description SET description ='La Vadret da Tschierva si trova in Canton Grigioni. Copre una superficie di 5.09 km2 ed ha una lunghezza di 3.96 km (Dati del 2009). Nel 1973, il ghiacciaio presentava una superficie di 7.03 km2: la variazione di superficie relativa equivale al -27.56%.  ' WHERE fk_glacier='81f430cf-4ec8-11e8-8fd6-985fd331b2ee' AND fk_language_type='it' AND fk_glacier_description_type ='0'</v>
      </c>
    </row>
    <row r="146" spans="1:1" x14ac:dyDescent="0.25">
      <c r="A146" s="14" t="str">
        <f>CONCATENATE("UPDATE base_data.glacier_description SET description ='", it!F146,"' WHERE fk_glacier='",it!A146,"' AND fk_language_type='it' AND fk_glacier_description_type ='0'")</f>
        <v>UPDATE base_data.glacier_description SET description ='La Vadret dal Cambrena si trova in Canton Grigioni. Copre una superficie di 1.27 km2 ed ha una lunghezza di 2.03 km (Dati del 2009). Nel 1973, il ghiacciaio presentava una superficie di 1.72 km2: la variazione di superficie relativa equivale al -26.26%.  ' WHERE fk_glacier='82098d8f-4ec8-11e8-936e-985fd331b2ee' AND fk_language_type='it' AND fk_glacier_description_type ='0'</v>
      </c>
    </row>
    <row r="147" spans="1:1" x14ac:dyDescent="0.25">
      <c r="A147" s="14" t="str">
        <f>CONCATENATE("UPDATE base_data.glacier_description SET description ='", it!F147,"' WHERE fk_glacier='",it!A147,"' AND fk_language_type='it' AND fk_glacier_description_type ='0'")</f>
        <v>UPDATE base_data.glacier_description SET description =' Vadret dal Murtèl si trova in Canton 0. Copre una superficie di  km2 ed ha una lunghezza di  km (Dati del ). Nel 1973, il ghiacciaio presentava una superficie di  km2: la variazione di superficie relativa equivale al %.  ' WHERE fk_glacier='81e98270-4ec8-11e8-86b3-985fd331b2ee' AND fk_language_type='it' AND fk_glacier_description_type ='0'</v>
      </c>
    </row>
    <row r="148" spans="1:1" x14ac:dyDescent="0.25">
      <c r="A148" s="14" t="str">
        <f>CONCATENATE("UPDATE base_data.glacier_description SET description ='", it!F148,"' WHERE fk_glacier='",it!A148,"' AND fk_language_type='it' AND fk_glacier_description_type ='0'")</f>
        <v>UPDATE base_data.glacier_description SET description ='La Vadret dal Tremoggia si trova in Canton Grigioni. Copre una superficie di 1.88 km2 ed ha una lunghezza di 2.22 km (Dati del 2009). Nel 1973, il ghiacciaio presentava una superficie di 2.53 km2: la variazione di superficie relativa equivale al -25.59%.  ' WHERE fk_glacier='81ec1a80-4ec8-11e8-8d89-985fd331b2ee' AND fk_language_type='it' AND fk_glacier_description_type ='0'</v>
      </c>
    </row>
    <row r="149" spans="1:1" x14ac:dyDescent="0.25">
      <c r="A149" s="14" t="str">
        <f>CONCATENATE("UPDATE base_data.glacier_description SET description ='", it!F149,"' WHERE fk_glacier='",it!A149,"' AND fk_language_type='it' AND fk_glacier_description_type ='0'")</f>
        <v>UPDATE base_data.glacier_description SET description ='La Vadret Tiatscha (La Cudera) si trova in Canton Grigioni. Copre una superficie di 1.83 km2 ed ha una lunghezza di 2.05 km (Dati del 2008). Nel 1973, il ghiacciaio presentava una superficie di 2.12 km2: la variazione di superficie relativa equivale al -13.93%.  ' WHERE fk_glacier='82172221-4ec8-11e8-aa3c-985fd331b2ee' AND fk_language_type='it' AND fk_glacier_description_type ='0'</v>
      </c>
    </row>
    <row r="150" spans="1:1" x14ac:dyDescent="0.25">
      <c r="A150" s="14" t="str">
        <f>CONCATENATE("UPDATE base_data.glacier_description SET description ='", it!F150,"' WHERE fk_glacier='",it!A150,"' AND fk_language_type='it' AND fk_glacier_description_type ='0'")</f>
        <v>UPDATE base_data.glacier_description SET description ='La Vedreit da Camp si trova in Canton Grigioni. Copre una superficie di 0.26 km2 ed ha una lunghezza di 0.71 km (Dati del 2009). Nel 1973, il ghiacciaio presentava una superficie di 0.56 km2: la variazione di superficie relativa equivale al -54.52%.  ' WHERE fk_glacier='82196c0f-4ec8-11e8-b379-985fd331b2ee' AND fk_language_type='it' AND fk_glacier_description_type ='0'</v>
      </c>
    </row>
    <row r="151" spans="1:1" x14ac:dyDescent="0.25">
      <c r="A151" s="14" t="str">
        <f>CONCATENATE("UPDATE base_data.glacier_description SET description ='", it!F151,"' WHERE fk_glacier='",it!A151,"' AND fk_language_type='it' AND fk_glacier_description_type ='0'")</f>
        <v>UPDATE base_data.glacier_description SET description ='Il Verstanclagletscher si trova in Canton Grigioni. Copre una superficie di 0.71 km2 ed ha una lunghezza di 1.84 km (Dati del 2008). Nel 1973, il ghiacciaio presentava una superficie di 1.09 km2: la variazione di superficie relativa equivale al -34.25%.  ' WHERE fk_glacier='8214b121-4ec8-11e8-b161-985fd331b2ee' AND fk_language_type='it' AND fk_glacier_description_type ='0'</v>
      </c>
    </row>
    <row r="152" spans="1:1" x14ac:dyDescent="0.25">
      <c r="A152" s="14" t="str">
        <f>CONCATENATE("UPDATE base_data.glacier_description SET description ='", it!F152,"' WHERE fk_glacier='",it!A152,"' AND fk_language_type='it' AND fk_glacier_description_type ='0'")</f>
        <v>UPDATE base_data.glacier_description SET description ='Il Wallenburfirn si trova in Canton Uri. Copre una superficie di 1.42 km2 ed ha una lunghezza di 2.27 km (Dati del 2010). Nel 1973, il ghiacciaio presentava una superficie di 1.71 km2: la variazione di superficie relativa equivale al -17.08%.  ' WHERE fk_glacier='810786de-4ec8-11e8-bd45-985fd331b2ee' AND fk_language_type='it' AND fk_glacier_description_type ='0'</v>
      </c>
    </row>
    <row r="153" spans="1:1" x14ac:dyDescent="0.25">
      <c r="A153" s="14" t="str">
        <f>CONCATENATE("UPDATE base_data.glacier_description SET description ='", it!F153,"' WHERE fk_glacier='",it!A153,"' AND fk_language_type='it' AND fk_glacier_description_type ='0'")</f>
        <v>UPDATE base_data.glacier_description SET description ='Il Weissmiesgletscher si trova in Canton Vallese. Copre una superficie di 1.69 km2 ed ha una lunghezza di 2.37 km (Dati del 2011). Nel 1973, il ghiacciaio presentava una superficie di 2.34 km2: la variazione di superficie relativa equivale al -27.78%.  ' WHERE fk_glacier='805c79d1-4ec8-11e8-8b15-985fd331b2ee' AND fk_language_type='it' AND fk_glacier_description_type ='0'</v>
      </c>
    </row>
    <row r="154" spans="1:1" x14ac:dyDescent="0.25">
      <c r="A154" s="14" t="str">
        <f>CONCATENATE("UPDATE base_data.glacier_description SET description ='", it!F154,"' WHERE fk_glacier='",it!A154,"' AND fk_language_type='it' AND fk_glacier_description_type ='0'")</f>
        <v>UPDATE base_data.glacier_description SET description ='Il Wildstrubelgletscher si trova in Canton Vallese. Copre una superficie di 2.34 km2 ed ha una lunghezza di 2.5 km (Dati del 2010). Nel 1973, il ghiacciaio presentava una superficie di 3.34 km2: la variazione di superficie relativa equivale al -29.75%.  ' WHERE fk_glacier='7f78344f-4ec8-11e8-858b-985fd331b2ee' AND fk_language_type='it' AND fk_glacier_description_type ='0'</v>
      </c>
    </row>
    <row r="155" spans="1:1" x14ac:dyDescent="0.25">
      <c r="A155" s="14" t="str">
        <f>CONCATENATE("UPDATE base_data.glacier_description SET description ='", it!F155,"' WHERE fk_glacier='",it!A155,"' AND fk_language_type='it' AND fk_glacier_description_type ='0'")</f>
        <v>UPDATE base_data.glacier_description SET description ='Lo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 WHERE fk_glacier='7f9a3b40-4ec8-11e8-9c5e-985fd331b2ee' AND fk_language_type='it' AND fk_glacier_description_type ='0'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5"/>
  <sheetViews>
    <sheetView workbookViewId="0">
      <selection activeCell="B1" sqref="B1:B1048576"/>
    </sheetView>
  </sheetViews>
  <sheetFormatPr defaultRowHeight="15" x14ac:dyDescent="0.25"/>
  <cols>
    <col min="1" max="1" width="160.5703125" style="14" bestFit="1" customWidth="1"/>
  </cols>
  <sheetData>
    <row r="1" spans="1:2" x14ac:dyDescent="0.25">
      <c r="A1" s="14" t="str">
        <f>CONCATENATE("UPDATE base_data.glacier_description SET description =$", it!F1,"$ WHERE fk_glacier=$",it!A1,"$ AND fk_language_type=$it$ AND fk_glacier_description_type =$0$")</f>
        <v>UPDATE base_data.glacier_description SET description =$description$ WHERE fk_glacier=$pk_glacier$ AND fk_language_type=$it$ AND fk_glacier_description_type =$0$</v>
      </c>
      <c r="B1" t="s">
        <v>375</v>
      </c>
    </row>
    <row r="2" spans="1:2" x14ac:dyDescent="0.25">
      <c r="A2" s="14" t="str">
        <f>CONCATENATE("UPDATE base_data.glacier_description SET description =$", it!F2,"$ WHERE fk_glacier=$",it!A2,"$ AND fk_language_type=$it$ AND fk_glacier_description_type =$0$")</f>
        <v>UPDATE base_data.glacier_description SET description =$L' 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 WHERE fk_glacier=$8013ff1e-4ec8-11e8-b760-985fd331b2ee$ AND fk_language_type=$it$ AND fk_glacier_description_type =$0$</v>
      </c>
      <c r="B2" t="s">
        <v>376</v>
      </c>
    </row>
    <row r="3" spans="1:2" x14ac:dyDescent="0.25">
      <c r="A3" s="14" t="str">
        <f>CONCATENATE("UPDATE base_data.glacier_description SET description =$", it!F3,"$ WHERE fk_glacier=$",it!A3,"$ AND fk_language_type=$it$ AND fk_glacier_description_type =$0$")</f>
        <v>UPDATE base_data.glacier_description SET description =$L' Alpetli (Kanderfirn) si trova in Canton Berna. Copre una superficie di 12.23 km2 ed ha una lunghezza di 6.28 km (Dati del 2011). Nel 1973, il ghiacciaio presentava una superficie di 13.76 km2: la variazione di superficie relativa equivale al -11.11%.  $ WHERE fk_glacier=$7fdf0c70-4ec8-11e8-a467-985fd331b2ee$ AND fk_language_type=$it$ AND fk_glacier_description_type =$0$</v>
      </c>
      <c r="B3" t="s">
        <v>377</v>
      </c>
    </row>
    <row r="4" spans="1:2" x14ac:dyDescent="0.25">
      <c r="A4" s="14" t="str">
        <f>CONCATENATE("UPDATE base_data.glacier_description SET description =$", it!F4,"$ WHERE fk_glacier=$",it!A4,"$ AND fk_language_type=$it$ AND fk_glacier_description_type =$0$")</f>
        <v>UPDATE base_data.glacier_description SET description =$L' Alpjergletscher si trova in Canton Vallese. Copre una superficie di 2.17 km2 ed ha una lunghezza di 1.87 km (Dati del 2011). Nel 1973, il ghiacciaio presentava una superficie di 3.04 km2: la variazione di superficie relativa equivale al -28.88%.  $ WHERE fk_glacier=$807272cf-4ec8-11e8-8bfd-985fd331b2ee$ AND fk_language_type=$it$ AND fk_glacier_description_type =$0$</v>
      </c>
      <c r="B4" t="s">
        <v>378</v>
      </c>
    </row>
    <row r="5" spans="1:2" x14ac:dyDescent="0.25">
      <c r="A5" s="14" t="str">
        <f>CONCATENATE("UPDATE base_data.glacier_description SET description =$", it!F5,"$ WHERE fk_glacier=$",it!A5,"$ AND fk_language_type=$it$ AND fk_glacier_description_type =$0$")</f>
        <v>UPDATE base_data.glacier_description SET description =$L' Ammertengletscher si trova in Canton Berna. Copre una superficie di 0.56 km2 ed ha una lunghezza di 1.78 km (Dati del 2010). Nel 1973, il ghiacciaio presentava una superficie di 1.17 km2: la variazione di superficie relativa equivale al -52.58%.  $ WHERE fk_glacier=$7f7a3021-4ec8-11e8-8281-985fd331b2ee$ AND fk_language_type=$it$ AND fk_glacier_description_type =$0$</v>
      </c>
      <c r="B5" t="s">
        <v>379</v>
      </c>
    </row>
    <row r="6" spans="1:2" x14ac:dyDescent="0.25">
      <c r="A6" s="14" t="str">
        <f>CONCATENATE("UPDATE base_data.glacier_description SET description =$", it!F6,"$ WHERE fk_glacier=$",it!A6,"$ AND fk_language_type=$it$ AND fk_glacier_description_type =$0$")</f>
        <v>UPDATE base_data.glacier_description SET description =$La Bella Tola Gletscher si trova in Canton Vallese. Copre una superficie di 0.07 km2 ed ha una lunghezza di 0.28 km (Dati del 2010). Nel 1973, il ghiacciaio presentava una superficie di 0.25 km2: la variazione di superficie relativa equivale al -71.47%.  $ WHERE fk_glacier=$7f9f6b61-4ec8-11e8-adbe-985fd331b2ee$ AND fk_language_type=$it$ AND fk_glacier_description_type =$0$</v>
      </c>
      <c r="B6" t="s">
        <v>380</v>
      </c>
    </row>
    <row r="7" spans="1:2" x14ac:dyDescent="0.25">
      <c r="A7" s="14" t="str">
        <f>CONCATENATE("UPDATE base_data.glacier_description SET description =$", it!F7,"$ WHERE fk_glacier=$",it!A7,"$ AND fk_language_type=$it$ AND fk_glacier_description_type =$0$")</f>
        <v>UPDATE base_data.glacier_description SET description =$Il Bifertenfirn si trova in Canton Glarona. Copre una superficie di 2.52 km2 ed ha una lunghezza di 4.4 km (Dati del 2010). Nel 1973, il ghiacciaio presentava una superficie di 2.89 km2: la variazione di superficie relativa equivale al -12.56%.  $ WHERE fk_glacier=$817f27e1-4ec8-11e8-8991-985fd331b2ee$ AND fk_language_type=$it$ AND fk_glacier_description_type =$0$</v>
      </c>
      <c r="B7" t="s">
        <v>381</v>
      </c>
    </row>
    <row r="8" spans="1:2" x14ac:dyDescent="0.25">
      <c r="A8" s="14" t="str">
        <f>CONCATENATE("UPDATE base_data.glacier_description SET description =$", it!F8,"$ WHERE fk_glacier=$",it!A8,"$ AND fk_language_type=$it$ AND fk_glacier_description_type =$0$")</f>
        <v>UPDATE base_data.glacier_description SET description =$Il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 WHERE fk_glacier=$7fbb09b0-4ec8-11e8-a935-985fd331b2ee$ AND fk_language_type=$it$ AND fk_glacier_description_type =$0$</v>
      </c>
      <c r="B8" t="s">
        <v>382</v>
      </c>
    </row>
    <row r="9" spans="1:2" x14ac:dyDescent="0.25">
      <c r="A9" s="14" t="str">
        <f>CONCATENATE("UPDATE base_data.glacier_description SET description =$", it!F9,"$ WHERE fk_glacier=$",it!A9,"$ AND fk_language_type=$it$ AND fk_glacier_description_type =$0$")</f>
        <v>UPDATE base_data.glacier_description SET description =$Il Blüemlisalpfirn si trova in Canton Uri. Copre una superficie di 2.1 km2 ed ha una lunghezza di 2.33 km (Dati del 2010). Nel 1973, il ghiacciaio presentava una superficie di 2.52 km2: la variazione di superficie relativa equivale al -16.55%.  $ WHERE fk_glacier=$812f0c0f-4ec8-11e8-a2fd-985fd331b2ee$ AND fk_language_type=$it$ AND fk_glacier_description_type =$0$</v>
      </c>
      <c r="B9" t="s">
        <v>383</v>
      </c>
    </row>
    <row r="10" spans="1:2" x14ac:dyDescent="0.25">
      <c r="A10" s="14" t="str">
        <f>CONCATENATE("UPDATE base_data.glacier_description SET description =$", it!F10,"$ WHERE fk_glacier=$",it!A10,"$ AND fk_language_type=$it$ AND fk_glacier_description_type =$0$")</f>
        <v>UPDATE base_data.glacier_description SET description =$Il Blüemlisalpgletscher si trova in Canton Berna. Copre una superficie di 2.23 km2 ed ha una lunghezza di 2.47 km (Dati del 2011). Nel 1973, il ghiacciaio presentava una superficie di 3 km2: la variazione di superficie relativa equivale al -25.6%.  $ WHERE fk_glacier=$7fd45e0f-4ec8-11e8-b1d3-985fd331b2ee$ AND fk_language_type=$it$ AND fk_glacier_description_type =$0$</v>
      </c>
      <c r="B10" t="s">
        <v>384</v>
      </c>
    </row>
    <row r="11" spans="1:2" x14ac:dyDescent="0.25">
      <c r="A11" s="14" t="str">
        <f>CONCATENATE("UPDATE base_data.glacier_description SET description =$", it!F11,"$ WHERE fk_glacier=$",it!A11,"$ AND fk_language_type=$it$ AND fk_glacier_description_type =$0$")</f>
        <v>UPDATE base_data.glacier_description SET description =$Il Breithorngletscher si trova in Canton Berna. Copre una superficie di 2.71 km2 ed ha una lunghezza di 3.64 km (Dati del 2011). Nel 1973, il ghiacciaio presentava una superficie di 3.42 km2: la variazione di superficie relativa equivale al -20.69%.  $ WHERE fk_glacier=$7ffa0e80-4ec8-11e8-b2b2-985fd331b2ee$ AND fk_language_type=$it$ AND fk_glacier_description_type =$0$</v>
      </c>
      <c r="B11" t="s">
        <v>385</v>
      </c>
    </row>
    <row r="12" spans="1:2" x14ac:dyDescent="0.25">
      <c r="A12" s="14" t="str">
        <f>CONCATENATE("UPDATE base_data.glacier_description SET description =$", it!F12,"$ WHERE fk_glacier=$",it!A12,"$ AND fk_language_type=$it$ AND fk_glacier_description_type =$0$")</f>
        <v>UPDATE base_data.glacier_description SET description =$Il Brunegggletscher si trova in Canton Vallese. Copre una superficie di 5.53 km2 ed ha una lunghezza di 4.72 km (Dati del 2011). Nel 1973, il ghiacciaio presentava una superficie di 6.75 km2: la variazione di superficie relativa equivale al -18.17%.  $ WHERE fk_glacier=$7fbf014f-4ec8-11e8-83a2-985fd331b2ee$ AND fk_language_type=$it$ AND fk_glacier_description_type =$0$</v>
      </c>
      <c r="B12" t="s">
        <v>386</v>
      </c>
    </row>
    <row r="13" spans="1:2" x14ac:dyDescent="0.25">
      <c r="A13" s="14" t="str">
        <f>CONCATENATE("UPDATE base_data.glacier_description SET description =$", it!F13,"$ WHERE fk_glacier=$",it!A13,"$ AND fk_language_type=$it$ AND fk_glacier_description_type =$0$")</f>
        <v>UPDATE base_data.glacier_description SET description =$Il Brunnifirn si trova in Canton Uri. Copre una superficie di 2.31 km2 ed ha una lunghezza di 3.52 km (Dati del 2010). Nel 1973, il ghiacciaio presentava una superficie di 3.02 km2: la variazione di superficie relativa equivale al -23.62%.  $ WHERE fk_glacier=$815cabc0-4ec8-11e8-b3b0-985fd331b2ee$ AND fk_language_type=$it$ AND fk_glacier_description_type =$0$</v>
      </c>
      <c r="B13" t="s">
        <v>387</v>
      </c>
    </row>
    <row r="14" spans="1:2" x14ac:dyDescent="0.25">
      <c r="A14" s="14" t="str">
        <f>CONCATENATE("UPDATE base_data.glacier_description SET description =$", it!F14,"$ WHERE fk_glacier=$",it!A14,"$ AND fk_language_type=$it$ AND fk_glacier_description_type =$0$")</f>
        <v>UPDATE base_data.glacier_description SET description =$Il Chelengletscher si trova in Canton Uri. Copre una superficie di 1.74 km2 ed ha una lunghezza di 3.39 km (Dati del 2010). Nel 1973, il ghiacciaio presentava una superficie di 2.05 km2: la variazione di superficie relativa equivale al -15.48%.  $ WHERE fk_glacier=$80e97791-4ec8-11e8-97b4-985fd331b2ee$ AND fk_language_type=$it$ AND fk_glacier_description_type =$0$</v>
      </c>
      <c r="B14" t="s">
        <v>388</v>
      </c>
    </row>
    <row r="15" spans="1:2" x14ac:dyDescent="0.25">
      <c r="A15" s="14" t="str">
        <f>CONCATENATE("UPDATE base_data.glacier_description SET description =$", it!F15,"$ WHERE fk_glacier=$",it!A15,"$ AND fk_language_type=$it$ AND fk_glacier_description_type =$0$")</f>
        <v>UPDATE base_data.glacier_description SET description =$Il Chessjengletscher si trova in Canton Vallese. Copre una superficie di 0.19 km2 ed ha una lunghezza di 0.33 km (Dati del 2009). Nel 1973, il ghiacciaio presentava una superficie di 0.6 km2: la variazione di superficie relativa equivale al -68.47%.  $ WHERE fk_glacier=$801e8670-4ec8-11e8-9ca9-985fd331b2ee$ AND fk_language_type=$it$ AND fk_glacier_description_type =$0$</v>
      </c>
      <c r="B15" t="s">
        <v>389</v>
      </c>
    </row>
    <row r="16" spans="1:2" x14ac:dyDescent="0.25">
      <c r="A16" s="14" t="str">
        <f>CONCATENATE("UPDATE base_data.glacier_description SET description =$", it!F16,"$ WHERE fk_glacier=$",it!A16,"$ AND fk_language_type=$it$ AND fk_glacier_description_type =$0$")</f>
        <v>UPDATE base_data.glacier_description SET description =$Il Claridenfirn si trova in Canton Glarona. Copre una superficie di 2.2 km2 ed ha una lunghezza di 2.93 km (Dati del 2010). Nel 1973, il ghiacciaio presentava una superficie di 2.39 km2: la variazione di superficie relativa equivale al -7.67%.  $ WHERE fk_glacier=$81722f8f-4ec8-11e8-8842-985fd331b2ee$ AND fk_language_type=$it$ AND fk_glacier_description_type =$0$</v>
      </c>
      <c r="B16" t="s">
        <v>390</v>
      </c>
    </row>
    <row r="17" spans="1:2" x14ac:dyDescent="0.25">
      <c r="A17" s="14" t="str">
        <f>CONCATENATE("UPDATE base_data.glacier_description SET description =$", it!F17,"$ WHERE fk_glacier=$",it!A17,"$ AND fk_language_type=$it$ AND fk_glacier_description_type =$0$")</f>
        <v>UPDATE base_data.glacier_description SET description =$Il Dammagletscher si trova in Canton Uri. Copre una superficie di 4.25 km2 ed ha una lunghezza di 2.15 km (Dati del 2010). Nel 1973, il ghiacciaio presentava una superficie di 5.16 km2: la variazione di superficie relativa equivale al -17.62%.  $ WHERE fk_glacier=$80f425f0-4ec8-11e8-81a5-985fd331b2ee$ AND fk_language_type=$it$ AND fk_glacier_description_type =$0$</v>
      </c>
      <c r="B17" t="s">
        <v>391</v>
      </c>
    </row>
    <row r="18" spans="1:2" x14ac:dyDescent="0.25">
      <c r="A18" s="14" t="str">
        <f>CONCATENATE("UPDATE base_data.glacier_description SET description =$", it!F18,"$ WHERE fk_glacier=$",it!A18,"$ AND fk_language_type=$it$ AND fk_glacier_description_type =$0$")</f>
        <v>UPDATE base_data.glacier_description SET description =$Il Driestgletscher si trova in Canton Vallese. Copre una superficie di 2.03 km2 ed ha una lunghezza di 2.08 km (Dati del 2011). Nel 1973, il ghiacciaio presentava una superficie di 2.39 km2: la variazione di superficie relativa equivale al -15.14%.  $ WHERE fk_glacier=$805303f0-4ec8-11e8-b416-985fd331b2ee$ AND fk_language_type=$it$ AND fk_glacier_description_type =$0$</v>
      </c>
      <c r="B18" t="s">
        <v>392</v>
      </c>
    </row>
    <row r="19" spans="1:2" x14ac:dyDescent="0.25">
      <c r="A19" s="14" t="str">
        <f>CONCATENATE("UPDATE base_data.glacier_description SET description =$", it!F19,"$ WHERE fk_glacier=$",it!A19,"$ AND fk_language_type=$it$ AND fk_glacier_description_type =$0$")</f>
        <v>UPDATE base_data.glacier_description SET description =$Il Eigergletscher si trova in Canton Berna. Copre una superficie di 1.54 km2 ed ha una lunghezza di 2.59 km (Dati del 2011). Nel 1973, il ghiacciaio presentava una superficie di 2.13 km2: la variazione di superficie relativa equivale al -27.85%.  $ WHERE fk_glacier=$804dd3cf-4ec8-11e8-a72a-985fd331b2ee$ AND fk_language_type=$it$ AND fk_glacier_description_type =$0$</v>
      </c>
      <c r="B19" t="s">
        <v>393</v>
      </c>
    </row>
    <row r="20" spans="1:2" x14ac:dyDescent="0.25">
      <c r="A20" s="14" t="str">
        <f>CONCATENATE("UPDATE base_data.glacier_description SET description =$", it!F20,"$ WHERE fk_glacier=$",it!A20,"$ AND fk_language_type=$it$ AND fk_glacier_description_type =$0$")</f>
        <v>UPDATE base_data.glacier_description SET description =$Il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 WHERE fk_glacier=$8005ce4f-4ec8-11e8-8fd1-985fd331b2ee$ AND fk_language_type=$it$ AND fk_glacier_description_type =$0$</v>
      </c>
      <c r="B20" t="s">
        <v>394</v>
      </c>
    </row>
    <row r="21" spans="1:2" x14ac:dyDescent="0.25">
      <c r="A21" s="14" t="str">
        <f>CONCATENATE("UPDATE base_data.glacier_description SET description =$", it!F21,"$ WHERE fk_glacier=$",it!A21,"$ AND fk_language_type=$it$ AND fk_glacier_description_type =$0$")</f>
        <v>UPDATE base_data.glacier_description SET description =$Il Festigletscher si trova in Canton Vallese. Copre una superficie di 1.75 km2 ed ha una lunghezza di 3.1 km (Dati del 2009). Nel 1973, il ghiacciaio presentava una superficie di 2.17 km2: la variazione di superficie relativa equivale al -19.69%.  $ WHERE fk_glacier=$7ff7c48f-4ec8-11e8-9cfb-985fd331b2ee$ AND fk_language_type=$it$ AND fk_glacier_description_type =$0$</v>
      </c>
      <c r="B21" t="s">
        <v>395</v>
      </c>
    </row>
    <row r="22" spans="1:2" x14ac:dyDescent="0.25">
      <c r="A22" s="14" t="str">
        <f>CONCATENATE("UPDATE base_data.glacier_description SET description =$", it!F22,"$ WHERE fk_glacier=$",it!A22,"$ AND fk_language_type=$it$ AND fk_glacier_description_type =$0$")</f>
        <v>UPDATE base_data.glacier_description SET description =$Il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 WHERE fk_glacier=$808b2af0-4ec8-11e8-8ac4-985fd331b2ee$ AND fk_language_type=$it$ AND fk_glacier_description_type =$0$</v>
      </c>
      <c r="B22" t="s">
        <v>396</v>
      </c>
    </row>
    <row r="23" spans="1:2" x14ac:dyDescent="0.25">
      <c r="A23" s="14" t="str">
        <f>CONCATENATE("UPDATE base_data.glacier_description SET description =$", it!F23,"$ WHERE fk_glacier=$",it!A23,"$ AND fk_language_type=$it$ AND fk_glacier_description_type =$0$")</f>
        <v>UPDATE base_data.glacier_description SET description =$Il Findelengletscher si trova in Canton Vallese. Copre una superficie di 16.24 km2 ed ha una lunghezza di 7.47 km (Dati del 2009). Nel 1973, il ghiacciaio presentava una superficie di 18.62 km2: la variazione di superficie relativa equivale al -12.81%.  $ WHERE fk_glacier=$800b9aae-4ec8-11e8-a4bc-985fd331b2ee$ AND fk_language_type=$it$ AND fk_glacier_description_type =$0$</v>
      </c>
      <c r="B23" t="s">
        <v>397</v>
      </c>
    </row>
    <row r="24" spans="1:2" x14ac:dyDescent="0.25">
      <c r="A24" s="14" t="str">
        <f>CONCATENATE("UPDATE base_data.glacier_description SET description =$", it!F24,"$ WHERE fk_glacier=$",it!A24,"$ AND fk_language_type=$it$ AND fk_glacier_description_type =$0$")</f>
        <v>UPDATE base_data.glacier_description SET description =$Il Firnalpeligletscher (Ost) si trova in Canton Obwalden. Copre una superficie di 0.61 km2 ed ha una lunghezza di 1.23 km (Dati del 2010). Nel 1973, il ghiacciaio presentava una superficie di 0.81 km2: la variazione di superficie relativa equivale al -24.45%.  $ WHERE fk_glacier=$8102cbf0-4ec8-11e8-84bd-985fd331b2ee$ AND fk_language_type=$it$ AND fk_glacier_description_type =$0$</v>
      </c>
      <c r="B24" t="s">
        <v>398</v>
      </c>
    </row>
    <row r="25" spans="1:2" x14ac:dyDescent="0.25">
      <c r="A25" s="14" t="str">
        <f>CONCATENATE("UPDATE base_data.glacier_description SET description =$", it!F25,"$ WHERE fk_glacier=$",it!A25,"$ AND fk_language_type=$it$ AND fk_glacier_description_type =$0$")</f>
        <v>UPDATE base_data.glacier_description SET description =$Il Flachensteinfirn (Schiessbach) si trova in Canton Uri. Copre una superficie di 2.46 km2 ed ha una lunghezza di 1.62 km (Dati del 2010). Nel 1973, il ghiacciaio presentava una superficie di 3.09 km2: la variazione di superficie relativa equivale al -20.21%.  $ WHERE fk_glacier=$8106ea9e-4ec8-11e8-b42d-985fd331b2ee$ AND fk_language_type=$it$ AND fk_glacier_description_type =$0$</v>
      </c>
      <c r="B25" t="s">
        <v>399</v>
      </c>
    </row>
    <row r="26" spans="1:2" x14ac:dyDescent="0.25">
      <c r="A26" s="14" t="str">
        <f>CONCATENATE("UPDATE base_data.glacier_description SET description =$", it!F26,"$ WHERE fk_glacier=$",it!A26,"$ AND fk_language_type=$it$ AND fk_glacier_description_type =$0$")</f>
        <v>UPDATE base_data.glacier_description SET description =$Il Furgggletscher si trova in Canton Vallese. Copre una superficie di 3.79 km2 ed ha una lunghezza di 3.72 km (Dati del 2010). Nel 1973, il ghiacciaio presentava una superficie di 5.37 km2: la variazione di superficie relativa equivale al -29.36%.  $ WHERE fk_glacier=$7fb00d30-4ec8-11e8-aa2a-985fd331b2ee$ AND fk_language_type=$it$ AND fk_glacier_description_type =$0$</v>
      </c>
      <c r="B26" t="s">
        <v>400</v>
      </c>
    </row>
    <row r="27" spans="1:2" x14ac:dyDescent="0.25">
      <c r="A27" s="14" t="str">
        <f>CONCATENATE("UPDATE base_data.glacier_description SET description =$", it!F27,"$ WHERE fk_glacier=$",it!A27,"$ AND fk_language_type=$it$ AND fk_glacier_description_type =$0$")</f>
        <v>UPDATE base_data.glacier_description SET description =$Il Gabelhorngletscher si trova in Canton Vallese. Copre una superficie di 1.71 km2 ed ha una lunghezza di 2.5 km (Dati del 2010). Nel 1973, il ghiacciaio presentava una superficie di 2.15 km2: la variazione di superficie relativa equivale al -20.72%.  $ WHERE fk_glacier=$7fa7338f-4ec8-11e8-ac48-985fd331b2ee$ AND fk_language_type=$it$ AND fk_glacier_description_type =$0$</v>
      </c>
      <c r="B27" t="s">
        <v>401</v>
      </c>
    </row>
    <row r="28" spans="1:2" x14ac:dyDescent="0.25">
      <c r="A28" s="14" t="str">
        <f>CONCATENATE("UPDATE base_data.glacier_description SET description =$", it!F28,"$ WHERE fk_glacier=$",it!A28,"$ AND fk_language_type=$it$ AND fk_glacier_description_type =$0$")</f>
        <v>UPDATE base_data.glacier_description SET description =$Il Geltengletscher si trova in Canton Berna. Copre una superficie di 0.45 km2 ed ha una lunghezza di 0.84 km (Dati del 2010). Nel 1973, il ghiacciaio presentava una superficie di 0.83 km2: la variazione di superficie relativa equivale al -45.57%.  $ WHERE fk_glacier=$7f43dde1-4ec8-11e8-9cdc-985fd331b2ee$ AND fk_language_type=$it$ AND fk_glacier_description_type =$0$</v>
      </c>
      <c r="B28" t="s">
        <v>402</v>
      </c>
    </row>
    <row r="29" spans="1:2" x14ac:dyDescent="0.25">
      <c r="A29" s="14" t="str">
        <f>CONCATENATE("UPDATE base_data.glacier_description SET description =$", it!F29,"$ WHERE fk_glacier=$",it!A29,"$ AND fk_language_type=$it$ AND fk_glacier_description_type =$0$")</f>
        <v>UPDATE base_data.glacier_description SET description =$Il Gamchigletscher si trova in Canton Berna. Copre una superficie di 1.24 km2 ed ha una lunghezza di 1.79 km (Dati del 2011). Nel 1973, il ghiacciaio presentava una superficie di 1.76 km2: la variazione di superficie relativa equivale al -29.76%.  $ WHERE fk_glacier=$7fe240c0-4ec8-11e8-85fa-985fd331b2ee$ AND fk_language_type=$it$ AND fk_glacier_description_type =$0$</v>
      </c>
      <c r="B29" t="s">
        <v>403</v>
      </c>
    </row>
    <row r="30" spans="1:2" x14ac:dyDescent="0.25">
      <c r="A30" s="14" t="str">
        <f>CONCATENATE("UPDATE base_data.glacier_description SET description =$", it!F30,"$ WHERE fk_glacier=$",it!A30,"$ AND fk_language_type=$it$ AND fk_glacier_description_type =$0$")</f>
        <v>UPDATE base_data.glacier_description SET description =$Il Gauligletscher si trova in Canton Berna. Copre una superficie di 11.4 km2 ed ha una lunghezza di 6.38 km (Dati del 2010). Nel 1973, il ghiacciaio presentava una superficie di 13.76 km2: la variazione di superficie relativa equivale al -17.13%.  $ WHERE fk_glacier=$80905b0f-4ec8-11e8-8e80-985fd331b2ee$ AND fk_language_type=$it$ AND fk_glacier_description_type =$0$</v>
      </c>
      <c r="B30" t="s">
        <v>404</v>
      </c>
    </row>
    <row r="31" spans="1:2" x14ac:dyDescent="0.25">
      <c r="A31" s="14" t="str">
        <f>CONCATENATE("UPDATE base_data.glacier_description SET description =$", it!F31,"$ WHERE fk_glacier=$",it!A31,"$ AND fk_language_type=$it$ AND fk_glacier_description_type =$0$")</f>
        <v>UPDATE base_data.glacier_description SET description =$Il Ghiacciaio del Basòdino si trova in Canton Ticino. Copre una superficie di 1.89 km2 ed ha una lunghezza di 1.5 km (Dati del 2009). Nel 1973, il ghiacciaio presentava una superficie di 2.32 km2: la variazione di superficie relativa equivale al -18.34%.  $ WHERE fk_glacier=$810ae240-4ec8-11e8-9773-985fd331b2ee$ AND fk_language_type=$it$ AND fk_glacier_description_type =$0$</v>
      </c>
      <c r="B31" t="s">
        <v>405</v>
      </c>
    </row>
    <row r="32" spans="1:2" x14ac:dyDescent="0.25">
      <c r="A32" s="14" t="str">
        <f>CONCATENATE("UPDATE base_data.glacier_description SET description =$", it!F32,"$ WHERE fk_glacier=$",it!A32,"$ AND fk_language_type=$it$ AND fk_glacier_description_type =$0$")</f>
        <v>UPDATE base_data.glacier_description SET description =$Il Ghiacciaio del Cavagnöö si trova in Canton Ticino. Copre una superficie di 0.43 km2 ed ha una lunghezza di 1.17 km (Dati del 2009). Nel 1973, il ghiacciaio presentava una superficie di 1.33 km2: la variazione di superficie relativa equivale al -67.72%.  $ WHERE fk_glacier=$810d051e-4ec8-11e8-8e0f-985fd331b2ee$ AND fk_language_type=$it$ AND fk_glacier_description_type =$0$</v>
      </c>
      <c r="B32" t="s">
        <v>406</v>
      </c>
    </row>
    <row r="33" spans="1:2" x14ac:dyDescent="0.25">
      <c r="A33" s="14" t="str">
        <f>CONCATENATE("UPDATE base_data.glacier_description SET description =$", it!F33,"$ WHERE fk_glacier=$",it!A33,"$ AND fk_language_type=$it$ AND fk_glacier_description_type =$0$")</f>
        <v>UPDATE base_data.glacier_description SET description =$Il Ghiacciaio del Corno si trova in Canton Ticino. Copre una superficie di 0.11 km2 ed ha una lunghezza di 0.57 km (Dati del 2009). Nel 1973, il ghiacciaio presentava una superficie di 0.27 km2: la variazione di superficie relativa equivale al -59.95%.  $ WHERE fk_glacier=$80e299c0-4ec8-11e8-b5fe-985fd331b2ee$ AND fk_language_type=$it$ AND fk_glacier_description_type =$0$</v>
      </c>
      <c r="B33" t="s">
        <v>407</v>
      </c>
    </row>
    <row r="34" spans="1:2" x14ac:dyDescent="0.25">
      <c r="A34" s="14" t="str">
        <f>CONCATENATE("UPDATE base_data.glacier_description SET description =$", it!F34,"$ WHERE fk_glacier=$",it!A34,"$ AND fk_language_type=$it$ AND fk_glacier_description_type =$0$")</f>
        <v>UPDATE base_data.glacier_description SET description =$Il Ghiacciaio di Valleggia si trova in Canton Ticino. Copre una superficie di 0.31 km2 ed ha una lunghezza di 1.25 km (Dati del 2009). Nel 1973, il ghiacciaio presentava una superficie di 0.59 km2: la variazione di superficie relativa equivale al -47.5%.  $ WHERE fk_glacier=$81215070-4ec8-11e8-9ffe-985fd331b2ee$ AND fk_language_type=$it$ AND fk_glacier_description_type =$0$</v>
      </c>
      <c r="B34" t="s">
        <v>408</v>
      </c>
    </row>
    <row r="35" spans="1:2" x14ac:dyDescent="0.25">
      <c r="A35" s="14" t="str">
        <f>CONCATENATE("UPDATE base_data.glacier_description SET description =$", it!F35,"$ WHERE fk_glacier=$",it!A35,"$ AND fk_language_type=$it$ AND fk_glacier_description_type =$0$")</f>
        <v>UPDATE base_data.glacier_description SET description =$Il Ghiacciaio Grande di Croslina si trova in Canton Ticino. Copre una superficie di 0.12 km2 ed ha una lunghezza di 0.45 km (Dati del 2009). Nel 1973, il ghiacciaio presentava una superficie di 0.35 km2: la variazione di superficie relativa equivale al -65.74%.  $ WHERE fk_glacier=$8151fd61-4ec8-11e8-a496-985fd331b2ee$ AND fk_language_type=$it$ AND fk_glacier_description_type =$0$</v>
      </c>
      <c r="B35" t="s">
        <v>409</v>
      </c>
    </row>
    <row r="36" spans="1:2" x14ac:dyDescent="0.25">
      <c r="A36" s="14" t="str">
        <f>CONCATENATE("UPDATE base_data.glacier_description SET description =$", it!F36,"$ WHERE fk_glacier=$",it!A36,"$ AND fk_language_type=$it$ AND fk_glacier_description_type =$0$")</f>
        <v>UPDATE base_data.glacier_description SET description =$Il Glacier de Boveire si trova in Canton Vallese. Copre una superficie di 1.63 km2 ed ha una lunghezza di 2.59 km (Dati del 2010). Nel 1973, il ghiacciaio presentava una superficie di 2.07 km2: la variazione di superficie relativa equivale al -21.62%.  $ WHERE fk_glacier=$7f2c854f-4ec8-11e8-8cbf-985fd331b2ee$ AND fk_language_type=$it$ AND fk_glacier_description_type =$0$</v>
      </c>
      <c r="B36" t="s">
        <v>410</v>
      </c>
    </row>
    <row r="37" spans="1:2" x14ac:dyDescent="0.25">
      <c r="A37" s="14" t="str">
        <f>CONCATENATE("UPDATE base_data.glacier_description SET description =$", it!F37,"$ WHERE fk_glacier=$",it!A37,"$ AND fk_language_type=$it$ AND fk_glacier_description_type =$0$")</f>
        <v>UPDATE base_data.glacier_description SET description =$Il Glacier de Cheilon si trova in Canton Vallese. Copre una superficie di 3.6 km2 ed ha una lunghezza di 3.83 km (Dati del 2010). Nel 1973, il ghiacciaio presentava una superficie di 4.56 km2: la variazione di superficie relativa equivale al -20.91%.  $ WHERE fk_glacier=$7f60b4b0-4ec8-11e8-8af5-985fd331b2ee$ AND fk_language_type=$it$ AND fk_glacier_description_type =$0$</v>
      </c>
      <c r="B37" t="s">
        <v>411</v>
      </c>
    </row>
    <row r="38" spans="1:2" x14ac:dyDescent="0.25">
      <c r="A38" s="14" t="str">
        <f>CONCATENATE("UPDATE base_data.glacier_description SET description =$", it!F38,"$ WHERE fk_glacier=$",it!A38,"$ AND fk_language_type=$it$ AND fk_glacier_description_type =$0$")</f>
        <v>UPDATE base_data.glacier_description SET description =$Il Glacier de Corbassière si trova in Canton Vallese. Copre una superficie di 15.22 km2 ed ha una lunghezza di 9.75 km (Dati del 2010). Nel 1973, il ghiacciaio presentava una superficie di 16.18 km2: la variazione di superficie relativa equivale al -5.97%.  $ WHERE fk_glacier=$7f35fb30-4ec8-11e8-bc7b-985fd331b2ee$ AND fk_language_type=$it$ AND fk_glacier_description_type =$0$</v>
      </c>
      <c r="B38" t="s">
        <v>412</v>
      </c>
    </row>
    <row r="39" spans="1:2" x14ac:dyDescent="0.25">
      <c r="A39" s="14" t="str">
        <f>CONCATENATE("UPDATE base_data.glacier_description SET description =$", it!F39,"$ WHERE fk_glacier=$",it!A39,"$ AND fk_language_type=$it$ AND fk_glacier_description_type =$0$")</f>
        <v>UPDATE base_data.glacier_description SET description =$Il Glacier de Ferpècle si trova in Canton Vallese. Copre una superficie di 9.01 km2 ed ha una lunghezza di 6.07 km (Dati del 2010). Nel 1973, il ghiacciaio presentava una superficie di 9.9 km2: la variazione di superficie relativa equivale al -9.04%.  $ WHERE fk_glacier=$7f8071b0-4ec8-11e8-8a31-985fd331b2ee$ AND fk_language_type=$it$ AND fk_glacier_description_type =$0$</v>
      </c>
      <c r="B39" t="s">
        <v>413</v>
      </c>
    </row>
    <row r="40" spans="1:2" x14ac:dyDescent="0.25">
      <c r="A40" s="14" t="str">
        <f>CONCATENATE("UPDATE base_data.glacier_description SET description =$", it!F40,"$ WHERE fk_glacier=$",it!A40,"$ AND fk_language_type=$it$ AND fk_glacier_description_type =$0$")</f>
        <v>UPDATE base_data.glacier_description SET description =$Il Glacier de L'A Neuve si trova in Canton Vallese. Copre una superficie di 1.92 km2 ed ha una lunghezza di 1.83 km (Dati del 2010). Nel 1973, il ghiacciaio presentava una superficie di 2.38 km2: la variazione di superficie relativa equivale al -19.45%.  $ WHERE fk_glacier=$7f1505b0-4ec8-11e8-b2f8-985fd331b2ee$ AND fk_language_type=$it$ AND fk_glacier_description_type =$0$</v>
      </c>
      <c r="B40" t="s">
        <v>414</v>
      </c>
    </row>
    <row r="41" spans="1:2" x14ac:dyDescent="0.25">
      <c r="A41" s="14" t="str">
        <f>CONCATENATE("UPDATE base_data.glacier_description SET description =$", it!F41,"$ WHERE fk_glacier=$",it!A41,"$ AND fk_language_type=$it$ AND fk_glacier_description_type =$0$")</f>
        <v>UPDATE base_data.glacier_description SET description =$Il Rätzligletscher (Plaine Morte) si trova in Canton Berna. Copre una superficie di 7.29 km2 ed ha una lunghezza di 3.73 km (Dati del 2010). Nel 1973, il ghiacciaio presentava una superficie di 9.09 km2: la variazione di superficie relativa equivale al -19.74%.  $ WHERE fk_glacier=$7f6f33a1-4ec8-11e8-88b8-985fd331b2ee$ AND fk_language_type=$it$ AND fk_glacier_description_type =$0$</v>
      </c>
      <c r="B41" t="s">
        <v>415</v>
      </c>
    </row>
    <row r="42" spans="1:2" x14ac:dyDescent="0.25">
      <c r="A42" s="14" t="str">
        <f>CONCATENATE("UPDATE base_data.glacier_description SET description =$", it!F42,"$ WHERE fk_glacier=$",it!A42,"$ AND fk_language_type=$it$ AND fk_glacier_description_type =$0$")</f>
        <v>UPDATE base_data.glacier_description SET description =$Il Glacier de la Tsesette si trova in Canton Vallese. Copre una superficie di 1.85 km2 ed ha una lunghezza di 2.05 km (Dati del 2010). Nel 1973, il ghiacciaio presentava una superficie di 2.46 km2: la variazione di superficie relativa equivale al -25.03%.  $ WHERE fk_glacier=$7f41bb00-4ec8-11e8-9f2a-985fd331b2ee$ AND fk_language_type=$it$ AND fk_glacier_description_type =$0$</v>
      </c>
      <c r="B42" t="s">
        <v>416</v>
      </c>
    </row>
    <row r="43" spans="1:2" x14ac:dyDescent="0.25">
      <c r="A43" s="14" t="str">
        <f>CONCATENATE("UPDATE base_data.glacier_description SET description =$", it!F43,"$ WHERE fk_glacier=$",it!A43,"$ AND fk_language_type=$it$ AND fk_glacier_description_type =$0$")</f>
        <v>UPDATE base_data.glacier_description SET description =$Il Glacier de L'En Darrey si trova in Canton Vallese. Copre una superficie di 1.28 km2 ed ha una lunghezza di 1.75 km (Dati del 2010). Nel 1973, il ghiacciaio presentava una superficie di 1.91 km2: la variazione di superficie relativa equivale al -32.73%.  $ WHERE fk_glacier=$7f5ac140-4ec8-11e8-b0cb-985fd331b2ee$ AND fk_language_type=$it$ AND fk_glacier_description_type =$0$</v>
      </c>
      <c r="B43" t="s">
        <v>417</v>
      </c>
    </row>
    <row r="44" spans="1:2" x14ac:dyDescent="0.25">
      <c r="A44" s="14" t="str">
        <f>CONCATENATE("UPDATE base_data.glacier_description SET description =$", it!F44,"$ WHERE fk_glacier=$",it!A44,"$ AND fk_language_type=$it$ AND fk_glacier_description_type =$0$")</f>
        <v>UPDATE base_data.glacier_description SET description =$Il Glacier de Moiry si trova in Canton Vallese. Copre una superficie di 4.9 km2 ed ha una lunghezza di 5.07 km (Dati del 2010). Nel 1973, il ghiacciaio presentava una superficie di 5.77 km2: la variazione di superficie relativa equivale al -15.14%.  $ WHERE fk_glacier=$7f8fdb00-4ec8-11e8-8487-985fd331b2ee$ AND fk_language_type=$it$ AND fk_glacier_description_type =$0$</v>
      </c>
      <c r="B44" t="s">
        <v>418</v>
      </c>
    </row>
    <row r="45" spans="1:2" x14ac:dyDescent="0.25">
      <c r="A45" s="14" t="str">
        <f>CONCATENATE("UPDATE base_data.glacier_description SET description =$", it!F45,"$ WHERE fk_glacier=$",it!A45,"$ AND fk_language_type=$it$ AND fk_glacier_description_type =$0$")</f>
        <v>UPDATE base_data.glacier_description SET description =$Il Glacier de Moming si trova in Canton Vallese. Copre una superficie di 5.26 km2 ed ha una lunghezza di 3.26 km (Dati del 2010). Nel 1973, il ghiacciaio presentava una superficie di 6.36 km2: la variazione di superficie relativa equivale al -17.23%.  $ WHERE fk_glacier=$7faa8ef0-4ec8-11e8-946d-985fd331b2ee$ AND fk_language_type=$it$ AND fk_glacier_description_type =$0$</v>
      </c>
      <c r="B45" t="s">
        <v>419</v>
      </c>
    </row>
    <row r="46" spans="1:2" x14ac:dyDescent="0.25">
      <c r="A46" s="14" t="str">
        <f>CONCATENATE("UPDATE base_data.glacier_description SET description =$", it!F46,"$ WHERE fk_glacier=$",it!A46,"$ AND fk_language_type=$it$ AND fk_glacier_description_type =$0$")</f>
        <v>UPDATE base_data.glacier_description SET description =$Il Glacier de Paneirosse si trova in Canton Waadt. Copre una superficie di 0.3 km2 ed ha una lunghezza di 0.59 km (Dati del 2010). Nel 1973, il ghiacciaio presentava una superficie di 0.46 km2: la variazione di superficie relativa equivale al -34.58%.  $ WHERE fk_glacier=$7f202940-4ec8-11e8-bf4b-985fd331b2ee$ AND fk_language_type=$it$ AND fk_glacier_description_type =$0$</v>
      </c>
      <c r="B46" t="s">
        <v>420</v>
      </c>
    </row>
    <row r="47" spans="1:2" x14ac:dyDescent="0.25">
      <c r="A47" s="14" t="str">
        <f>CONCATENATE("UPDATE base_data.glacier_description SET description =$", it!F47,"$ WHERE fk_glacier=$",it!A47,"$ AND fk_language_type=$it$ AND fk_glacier_description_type =$0$")</f>
        <v>UPDATE base_data.glacier_description SET description =$Il Glacier de Pierredar si trova in Canton Waadt. Copre una superficie di 0.3 km2 ed ha una lunghezza di 0.42 km (Dati del 2010). Nel 1973, il ghiacciaio presentava una superficie di 0.5 km2: la variazione di superficie relativa equivale al -39.96%.  $ WHERE fk_glacier=$7f22250f-4ec8-11e8-a3d4-985fd331b2ee$ AND fk_language_type=$it$ AND fk_glacier_description_type =$0$</v>
      </c>
      <c r="B47" t="s">
        <v>421</v>
      </c>
    </row>
    <row r="48" spans="1:2" x14ac:dyDescent="0.25">
      <c r="A48" s="14" t="str">
        <f>CONCATENATE("UPDATE base_data.glacier_description SET description =$", it!F48,"$ WHERE fk_glacier=$",it!A48,"$ AND fk_language_type=$it$ AND fk_glacier_description_type =$0$")</f>
        <v>UPDATE base_data.glacier_description SET description =$Il Glacier de Saleina si trova in Canton Vallese. Copre una superficie di 6.54 km2 ed ha una lunghezza di 6.4 km (Dati del 2010). Nel 1973, il ghiacciaio presentava una superficie di 7.77 km2: la variazione di superficie relativa equivale al -15.79%.  $ WHERE fk_glacier=$7f13a61e-4ec8-11e8-abe9-985fd331b2ee$ AND fk_language_type=$it$ AND fk_glacier_description_type =$0$</v>
      </c>
      <c r="B48" t="s">
        <v>422</v>
      </c>
    </row>
    <row r="49" spans="1:2" x14ac:dyDescent="0.25">
      <c r="A49" s="14" t="str">
        <f>CONCATENATE("UPDATE base_data.glacier_description SET description =$", it!F49,"$ WHERE fk_glacier=$",it!A49,"$ AND fk_language_type=$it$ AND fk_glacier_description_type =$0$")</f>
        <v>UPDATE base_data.glacier_description SET description =$Il Glacier de Tortin si trova in Canton Vallese. Copre una superficie di 0.63 km2 ed ha una lunghezza di 1.64 km (Dati del 2010). Nel 1973, il ghiacciaio presentava una superficie di 1.12 km2: la variazione di superficie relativa equivale al -43.86%.  $ WHERE fk_glacier=$7f38ba4f-4ec8-11e8-b47f-985fd331b2ee$ AND fk_language_type=$it$ AND fk_glacier_description_type =$0$</v>
      </c>
      <c r="B49" t="s">
        <v>423</v>
      </c>
    </row>
    <row r="50" spans="1:2" x14ac:dyDescent="0.25">
      <c r="A50" s="14" t="str">
        <f>CONCATENATE("UPDATE base_data.glacier_description SET description =$", it!F50,"$ WHERE fk_glacier=$",it!A50,"$ AND fk_language_type=$it$ AND fk_glacier_description_type =$0$")</f>
        <v>UPDATE base_data.glacier_description SET description =$Il Glacier de Tseudet si trova in Canton Vallese. Copre una superficie di 1.47 km2 ed ha una lunghezza di 2.87 km (Dati del 2010). Nel 1973, il ghiacciaio presentava una superficie di 1.75 km2: la variazione di superficie relativa equivale al -16.17%.  $ WHERE fk_glacier=$7f2afeb0-4ec8-11e8-acf4-985fd331b2ee$ AND fk_language_type=$it$ AND fk_glacier_description_type =$0$</v>
      </c>
      <c r="B50" t="s">
        <v>424</v>
      </c>
    </row>
    <row r="51" spans="1:2" x14ac:dyDescent="0.25">
      <c r="A51" s="14" t="str">
        <f>CONCATENATE("UPDATE base_data.glacier_description SET description =$", it!F51,"$ WHERE fk_glacier=$",it!A51,"$ AND fk_language_type=$it$ AND fk_glacier_description_type =$0$")</f>
        <v>UPDATE base_data.glacier_description SET description =$Il Glacier de Tsijiore Nouve si trova in Canton Vallese. Copre una superficie di 2.73 km2 ed ha una lunghezza di 5 km (Dati del 2010). Nel 1973, il ghiacciaio presentava una superficie di 3.2 km2: la variazione di superficie relativa equivale al -14.64%.  $ WHERE fk_glacier=$7f68f20f-4ec8-11e8-be8f-985fd331b2ee$ AND fk_language_type=$it$ AND fk_glacier_description_type =$0$</v>
      </c>
      <c r="B51" t="s">
        <v>425</v>
      </c>
    </row>
    <row r="52" spans="1:2" x14ac:dyDescent="0.25">
      <c r="A52" s="14" t="str">
        <f>CONCATENATE("UPDATE base_data.glacier_description SET description =$", it!F52,"$ WHERE fk_glacier=$",it!A52,"$ AND fk_language_type=$it$ AND fk_glacier_description_type =$0$")</f>
        <v>UPDATE base_data.glacier_description SET description =$Il Glacier de Valsorey si trova in Canton Vallese. Copre una superficie di 1.91 km2 ed ha una lunghezza di 3.8 km (Dati del 2010). Nel 1973, il ghiacciaio presentava una superficie di 2.36 km2: la variazione di superficie relativa equivale al -19.28%.  $ WHERE fk_glacier=$7f2bc200-4ec8-11e8-b266-985fd331b2ee$ AND fk_language_type=$it$ AND fk_glacier_description_type =$0$</v>
      </c>
      <c r="B52" t="s">
        <v>426</v>
      </c>
    </row>
    <row r="53" spans="1:2" x14ac:dyDescent="0.25">
      <c r="A53" s="14" t="str">
        <f>CONCATENATE("UPDATE base_data.glacier_description SET description =$", it!F53,"$ WHERE fk_glacier=$",it!A53,"$ AND fk_language_type=$it$ AND fk_glacier_description_type =$0$")</f>
        <v>UPDATE base_data.glacier_description SET description =$Il Glacier de Tsanfleuron si trova in Canton Vallese. Copre una superficie di 2.65 km2 ed ha una lunghezza di 2.9 km (Dati del 2010). Nel 1973, il ghiacciaio presentava una superficie di 3.81 km2: la variazione di superficie relativa equivale al -30.63%.  $ WHERE fk_glacier=$7f277c40-4ec8-11e8-80f0-985fd331b2ee$ AND fk_language_type=$it$ AND fk_glacier_description_type =$0$</v>
      </c>
      <c r="B53" t="s">
        <v>427</v>
      </c>
    </row>
    <row r="54" spans="1:2" x14ac:dyDescent="0.25">
      <c r="A54" s="14" t="str">
        <f>CONCATENATE("UPDATE base_data.glacier_description SET description =$", it!F54,"$ WHERE fk_glacier=$",it!A54,"$ AND fk_language_type=$it$ AND fk_glacier_description_type =$0$")</f>
        <v>UPDATE base_data.glacier_description SET description =$Il Glacier de Zinal si trova in Canton Vallese. Copre una superficie di 13.36 km2 ed ha una lunghezza di 7.29 km (Dati del 2010). Nel 1973, il ghiacciaio presentava una superficie di 15.7 km2: la variazione di superficie relativa equivale al -14.9%.  $ WHERE fk_glacier=$7f9cd34f-4ec8-11e8-b0d8-985fd331b2ee$ AND fk_language_type=$it$ AND fk_glacier_description_type =$0$</v>
      </c>
      <c r="B54" t="s">
        <v>428</v>
      </c>
    </row>
    <row r="55" spans="1:2" x14ac:dyDescent="0.25">
      <c r="A55" s="14" t="str">
        <f>CONCATENATE("UPDATE base_data.glacier_description SET description =$", it!F55,"$ WHERE fk_glacier=$",it!A55,"$ AND fk_language_type=$it$ AND fk_glacier_description_type =$0$")</f>
        <v>UPDATE base_data.glacier_description SET description =$Il Glacier des Martinets si trova in Canton Waadt. Copre una superficie di 0.36 km2 ed ha una lunghezza di 1.06 km (Dati del 2010). Nel 1973, il ghiacciaio presentava una superficie di 0.59 km2: la variazione di superficie relativa equivale al -37.68%.  $ WHERE fk_glacier=$7f1ccde1-4ec8-11e8-a759-985fd331b2ee$ AND fk_language_type=$it$ AND fk_glacier_description_type =$0$</v>
      </c>
      <c r="B55" t="s">
        <v>429</v>
      </c>
    </row>
    <row r="56" spans="1:2" x14ac:dyDescent="0.25">
      <c r="A56" s="14" t="str">
        <f>CONCATENATE("UPDATE base_data.glacier_description SET description =$", it!F56,"$ WHERE fk_glacier=$",it!A56,"$ AND fk_language_type=$it$ AND fk_glacier_description_type =$0$")</f>
        <v>UPDATE base_data.glacier_description SET description =$Il Glacier d'Orny si trova in Canton Vallese. Copre una superficie di 1.27 km2 ed ha una lunghezza di 2.62 km (Dati del 2010). Nel 1973, il ghiacciaio presentava una superficie di 1.55 km2: la variazione di superficie relativa equivale al -18.16%.  $ WHERE fk_glacier=$7f1071cf-4ec8-11e8-acf5-985fd331b2ee$ AND fk_language_type=$it$ AND fk_glacier_description_type =$0$</v>
      </c>
      <c r="B56" t="s">
        <v>430</v>
      </c>
    </row>
    <row r="57" spans="1:2" x14ac:dyDescent="0.25">
      <c r="A57" s="14" t="str">
        <f>CONCATENATE("UPDATE base_data.glacier_description SET description =$", it!F57,"$ WHERE fk_glacier=$",it!A57,"$ AND fk_language_type=$it$ AND fk_glacier_description_type =$0$")</f>
        <v>UPDATE base_data.glacier_description SET description =$Il Glacier d'Otemma si trova in Canton Vallese. Copre una superficie di 12.59 km2 ed ha una lunghezza di 7.07 km (Dati del 2010). Nel 1973, il ghiacciaio presentava una superficie di 16.64 km2: la variazione di superficie relativa equivale al -24.33%.  $ WHERE fk_glacier=$7f698e51-4ec8-11e8-877b-985fd331b2ee$ AND fk_language_type=$it$ AND fk_glacier_description_type =$0$</v>
      </c>
      <c r="B57" t="s">
        <v>431</v>
      </c>
    </row>
    <row r="58" spans="1:2" x14ac:dyDescent="0.25">
      <c r="A58" s="14" t="str">
        <f>CONCATENATE("UPDATE base_data.glacier_description SET description =$", it!F58,"$ WHERE fk_glacier=$",it!A58,"$ AND fk_language_type=$it$ AND fk_glacier_description_type =$0$")</f>
        <v>UPDATE base_data.glacier_description SET description =$Il Glacier du Brenay si trova in Canton Vallese. Copre una superficie di 7.11 km2 ed ha una lunghezza di 6.25 km (Dati del 2010). Nel 1973, il ghiacciaio presentava una superficie di 9.96 km2: la variazione di superficie relativa equivale al -28.63%.  $ WHERE fk_glacier=$7f601870-4ec8-11e8-9a20-985fd331b2ee$ AND fk_language_type=$it$ AND fk_glacier_description_type =$0$</v>
      </c>
      <c r="B58" t="s">
        <v>432</v>
      </c>
    </row>
    <row r="59" spans="1:2" x14ac:dyDescent="0.25">
      <c r="A59" s="14" t="str">
        <f>CONCATENATE("UPDATE base_data.glacier_description SET description =$", it!F59,"$ WHERE fk_glacier=$",it!A59,"$ AND fk_language_type=$it$ AND fk_glacier_description_type =$0$")</f>
        <v>UPDATE base_data.glacier_description SET description =$Il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16. e 19. secolo hanno formato una diga di ghiaccio nel fondo della valle di Mauvoisin. L'esondazione dei laghiformatisi a causa delle valanghe di ghiaccio hanno causato nel 1595 e nel 1818 due devastanti inondazioni che hanno interessato la Val de Bagnes. L'evento del 1818 avvenne nonostante gli interventi di contenimento coordinati dall'ingegner Ignaz Venetz, grazie ai quali il volume del lago fu ridotto di un terzo prima dell'esondazione.$ WHERE fk_glacier=$7f5bd2ae-4ec8-11e8-b55b-985fd331b2ee$ AND fk_language_type=$it$ AND fk_glacier_description_type =$0$</v>
      </c>
      <c r="B59" t="s">
        <v>433</v>
      </c>
    </row>
    <row r="60" spans="1:2" x14ac:dyDescent="0.25">
      <c r="A60" s="14" t="str">
        <f>CONCATENATE("UPDATE base_data.glacier_description SET description =$", it!F60,"$ WHERE fk_glacier=$",it!A60,"$ AND fk_language_type=$it$ AND fk_glacier_description_type =$0$")</f>
        <v>UPDATE base_data.glacier_description SET description =$Il Glacier du Grand Désert si trova in Canton Vallese. Copre una superficie di 1.06 km2 ed ha una lunghezza di 1.74 km (Dati del 2010). Nel 1973, il ghiacciaio presentava una superficie di 1.89 km2: la variazione di superficie relativa equivale al -43.74%.  $ WHERE fk_glacier=$7f469d00-4ec8-11e8-91d0-985fd331b2ee$ AND fk_language_type=$it$ AND fk_glacier_description_type =$0$</v>
      </c>
      <c r="B60" t="s">
        <v>434</v>
      </c>
    </row>
    <row r="61" spans="1:2" x14ac:dyDescent="0.25">
      <c r="A61" s="14" t="str">
        <f>CONCATENATE("UPDATE base_data.glacier_description SET description =$", it!F61,"$ WHERE fk_glacier=$",it!A61,"$ AND fk_language_type=$it$ AND fk_glacier_description_type =$0$")</f>
        <v>UPDATE base_data.glacier_description SET description =$Il Glacier du Mont Collon si trova in Canton Vallese. Copre una superficie di 5.44 km2 ed ha una lunghezza di 5.11 km (Dati del 2010). Nel 1973, il ghiacciaio presentava una superficie di 6.18 km2: la variazione di superficie relativa equivale al -12.1%.  $ WHERE fk_glacier=$7f6dad00-4ec8-11e8-bc45-985fd331b2ee$ AND fk_language_type=$it$ AND fk_glacier_description_type =$0$</v>
      </c>
      <c r="B61" t="s">
        <v>435</v>
      </c>
    </row>
    <row r="62" spans="1:2" x14ac:dyDescent="0.25">
      <c r="A62" s="14" t="str">
        <f>CONCATENATE("UPDATE base_data.glacier_description SET description =$", it!F62,"$ WHERE fk_glacier=$",it!A62,"$ AND fk_language_type=$it$ AND fk_glacier_description_type =$0$")</f>
        <v>UPDATE base_data.glacier_description SET description =$Il Glacier du Mont Durand si trova in Canton Vallese. Copre una superficie di 6.05 km2 ed ha una lunghezza di 5.5 km (Dati del 2010). Nel 1973, il ghiacciaio presentava una superficie di 7.63 km2: la variazione di superficie relativa equivale al -20.65%.  $ WHERE fk_glacier=$7f3b2b4f-4ec8-11e8-9f82-985fd331b2ee$ AND fk_language_type=$it$ AND fk_glacier_description_type =$0$</v>
      </c>
      <c r="B62" t="s">
        <v>436</v>
      </c>
    </row>
    <row r="63" spans="1:2" x14ac:dyDescent="0.25">
      <c r="A63" s="14" t="str">
        <f>CONCATENATE("UPDATE base_data.glacier_description SET description =$", it!F63,"$ WHERE fk_glacier=$",it!A63,"$ AND fk_language_type=$it$ AND fk_glacier_description_type =$0$")</f>
        <v>UPDATE base_data.glacier_description SET description =$Il Glacier du Mont Miné si trova in Canton Vallese. Copre una superficie di 9.91 km2 ed ha una lunghezza di 5.44 km (Dati del 2010). Nel 1973, il ghiacciaio presentava una superficie di 11.09 km2: la variazione di superficie relativa equivale al -10.72%.  $ WHERE fk_glacier=$7f7acc61-4ec8-11e8-8917-985fd331b2ee$ AND fk_language_type=$it$ AND fk_glacier_description_type =$0$</v>
      </c>
      <c r="B63" t="s">
        <v>437</v>
      </c>
    </row>
    <row r="64" spans="1:2" x14ac:dyDescent="0.25">
      <c r="A64" s="14" t="str">
        <f>CONCATENATE("UPDATE base_data.glacier_description SET description =$", it!F64,"$ WHERE fk_glacier=$",it!A64,"$ AND fk_language_type=$it$ AND fk_glacier_description_type =$0$")</f>
        <v>UPDATE base_data.glacier_description SET description =$Il Glacier du Prapio si trova in Canton Waadt. Copre una superficie di 0.21 km2 ed ha una lunghezza di 0.7 km (Dati del 2010). Nel 1973, il ghiacciaio presentava una superficie di 0.28 km2: la variazione di superficie relativa equivale al -24.58%.  $ WHERE fk_glacier=$7f2643c0-4ec8-11e8-90b9-985fd331b2ee$ AND fk_language_type=$it$ AND fk_glacier_description_type =$0$</v>
      </c>
      <c r="B64" t="s">
        <v>438</v>
      </c>
    </row>
    <row r="65" spans="1:2" x14ac:dyDescent="0.25">
      <c r="A65" s="14" t="str">
        <f>CONCATENATE("UPDATE base_data.glacier_description SET description =$", it!F65,"$ WHERE fk_glacier=$",it!A65,"$ AND fk_language_type=$it$ AND fk_glacier_description_type =$0$")</f>
        <v>UPDATE base_data.glacier_description SET description =$Il Glacier du Sex Rouge si trova in Canton Waadt. Copre una superficie di 0.27 km2 ed ha una lunghezza di 0.64 km (Dati del 2010). Nel 1973, il ghiacciaio presentava una superficie di 0.69 km2: la variazione di superficie relativa equivale al -60.8%.  $ WHERE fk_glacier=$7f26e000-4ec8-11e8-9cd0-985fd331b2ee$ AND fk_language_type=$it$ AND fk_glacier_description_type =$0$</v>
      </c>
      <c r="B65" t="s">
        <v>439</v>
      </c>
    </row>
    <row r="66" spans="1:2" x14ac:dyDescent="0.25">
      <c r="A66" s="14" t="str">
        <f>CONCATENATE("UPDATE base_data.glacier_description SET description =$", it!F66,"$ WHERE fk_glacier=$",it!A66,"$ AND fk_language_type=$it$ AND fk_glacier_description_type =$0$")</f>
        <v>UPDATE base_data.glacier_description SET description =$Il Glacier du Trient si trova in Canton Vallese. Copre una superficie di 5.82 km2 ed ha una lunghezza di 4.4 km (Dati del 2010). Nel 1973, il ghiacciaio presentava una superficie di 6.4 km2: la variazione di superficie relativa equivale al -8.98%.  $ WHERE fk_glacier=$7f0eeb30-4ec8-11e8-aab0-985fd331b2ee$ AND fk_language_type=$it$ AND fk_glacier_description_type =$0$</v>
      </c>
      <c r="B66" t="s">
        <v>440</v>
      </c>
    </row>
    <row r="67" spans="1:2" x14ac:dyDescent="0.25">
      <c r="A67" s="14" t="str">
        <f>CONCATENATE("UPDATE base_data.glacier_description SET description =$", it!F67,"$ WHERE fk_glacier=$",it!A67,"$ AND fk_language_type=$it$ AND fk_glacier_description_type =$0$")</f>
        <v>UPDATE base_data.glacier_description SET description =$Il Glacier du Weisshorn si trova in Canton Vallese. Copre una superficie di 1.64 km2 ed ha una lunghezza di 2.6 km (Dati del 2010). Nel 1973, il ghiacciaio presentava una superficie di 2.04 km2: la variazione di superficie relativa equivale al -19.68%.  $ WHERE fk_glacier=$7fb38f9e-4ec8-11e8-a33d-985fd331b2ee$ AND fk_language_type=$it$ AND fk_glacier_description_type =$0$</v>
      </c>
      <c r="B67" t="s">
        <v>441</v>
      </c>
    </row>
    <row r="68" spans="1:2" x14ac:dyDescent="0.25">
      <c r="A68" s="14" t="str">
        <f>CONCATENATE("UPDATE base_data.glacier_description SET description =$", it!F68,"$ WHERE fk_glacier=$",it!A68,"$ AND fk_language_type=$it$ AND fk_glacier_description_type =$0$")</f>
        <v>UPDATE base_data.glacier_description SET description =$Il Glärnischfirn si trova in Canton Glarona. Copre una superficie di 1.42 km2 ed ha una lunghezza di 2.32 km (Dati del 2010). Nel 1973, il ghiacciaio presentava una superficie di 2.1 km2: la variazione di superficie relativa equivale al -32.42%.  $ WHERE fk_glacier=$8192139e-4ec8-11e8-a683-985fd331b2ee$ AND fk_language_type=$it$ AND fk_glacier_description_type =$0$</v>
      </c>
      <c r="B68" t="s">
        <v>442</v>
      </c>
    </row>
    <row r="69" spans="1:2" x14ac:dyDescent="0.25">
      <c r="A69" s="14" t="str">
        <f>CONCATENATE("UPDATE base_data.glacier_description SET description =$", it!F69,"$ WHERE fk_glacier=$",it!A69,"$ AND fk_language_type=$it$ AND fk_glacier_description_type =$0$")</f>
        <v>UPDATE base_data.glacier_description SET description =$Il Glatscher da Lavaz si trova in Canton Grigioni. Copre una superficie di 0.7 km2 ed ha una lunghezza di 0.77 km (Dati del 2010). Nel 1973, il ghiacciaio presentava una superficie di 1.77 km2: la variazione di superficie relativa equivale al -60.35%.  $ WHERE fk_glacier=$81801240-4ec8-11e8-96fa-985fd331b2ee$ AND fk_language_type=$it$ AND fk_glacier_description_type =$0$</v>
      </c>
      <c r="B69" t="s">
        <v>443</v>
      </c>
    </row>
    <row r="70" spans="1:2" x14ac:dyDescent="0.25">
      <c r="A70" s="14" t="str">
        <f>CONCATENATE("UPDATE base_data.glacier_description SET description =$", it!F70,"$ WHERE fk_glacier=$",it!A70,"$ AND fk_language_type=$it$ AND fk_glacier_description_type =$0$")</f>
        <v>UPDATE base_data.glacier_description SET description =$Il Glatscher da Medel si trova in Canton Grigioni. Copre una superficie di 1.86 km2 ed ha una lunghezza di 2.36 km (Dati del 2010). Nel 1973, il ghiacciaio presentava una superficie di 2.18 km2: la variazione di superficie relativa equivale al -14.87%.  $ WHERE fk_glacier=$8177fbee-4ec8-11e8-bf58-985fd331b2ee$ AND fk_language_type=$it$ AND fk_glacier_description_type =$0$</v>
      </c>
      <c r="B70" t="s">
        <v>444</v>
      </c>
    </row>
    <row r="71" spans="1:2" x14ac:dyDescent="0.25">
      <c r="A71" s="14" t="str">
        <f>CONCATENATE("UPDATE base_data.glacier_description SET description =$", it!F71,"$ WHERE fk_glacier=$",it!A71,"$ AND fk_language_type=$it$ AND fk_glacier_description_type =$0$")</f>
        <v>UPDATE base_data.glacier_description SET description =$Il Glatscher da Punteglias si trova in Canton Grigioni. Copre una superficie di 0.64 km2 ed ha una lunghezza di 2 km (Dati del 2010). Nel 1973, il ghiacciaio presentava una superficie di 0.93 km2: la variazione di superficie relativa equivale al -31.31%.  $ WHERE fk_glacier=$8186c900-4ec8-11e8-934a-985fd331b2ee$ AND fk_language_type=$it$ AND fk_glacier_description_type =$0$</v>
      </c>
      <c r="B71" t="s">
        <v>445</v>
      </c>
    </row>
    <row r="72" spans="1:2" x14ac:dyDescent="0.25">
      <c r="A72" s="14" t="str">
        <f>CONCATENATE("UPDATE base_data.glacier_description SET description =$", it!F72,"$ WHERE fk_glacier=$",it!A72,"$ AND fk_language_type=$it$ AND fk_glacier_description_type =$0$")</f>
        <v>UPDATE base_data.glacier_description SET description =$Il Glatscher dil Vorab si trova in Canton Grigioni. Copre una superficie di 1.23 km2 ed ha una lunghezza di 1.79 km (Dati del 2008). Nel 1973, il ghiacciaio presentava una superficie di 2.59 km2: la variazione di superficie relativa equivale al -52.64%.  $ WHERE fk_glacier=$81b8875e-4ec8-11e8-a699-985fd331b2ee$ AND fk_language_type=$it$ AND fk_glacier_description_type =$0$</v>
      </c>
      <c r="B72" t="s">
        <v>446</v>
      </c>
    </row>
    <row r="73" spans="1:2" x14ac:dyDescent="0.25">
      <c r="A73" s="14" t="str">
        <f>CONCATENATE("UPDATE base_data.glacier_description SET description =$", it!F73,"$ WHERE fk_glacier=$",it!A73,"$ AND fk_language_type=$it$ AND fk_glacier_description_type =$0$")</f>
        <v>UPDATE base_data.glacier_description SET description =$Il Glatt Firn si trova in Canton Uri. Copre una superficie di 2.71 km2 ed ha una lunghezza di 2.76 km (Dati del 2010). Nel 1973, il ghiacciaio presentava una superficie di 3.05 km2: la variazione di superficie relativa equivale al -11.32%.  $ WHERE fk_glacier=$812e6fcf-4ec8-11e8-bdf6-985fd331b2ee$ AND fk_language_type=$it$ AND fk_glacier_description_type =$0$</v>
      </c>
      <c r="B73" t="s">
        <v>447</v>
      </c>
    </row>
    <row r="74" spans="1:2" x14ac:dyDescent="0.25">
      <c r="A74" s="14" t="str">
        <f>CONCATENATE("UPDATE base_data.glacier_description SET description =$", it!F74,"$ WHERE fk_glacier=$",it!A74,"$ AND fk_language_type=$it$ AND fk_glacier_description_type =$0$")</f>
        <v>UPDATE base_data.glacier_description SET description =$Il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 WHERE fk_glacier=$7fdce98f-4ec8-11e8-9185-985fd331b2ee$ AND fk_language_type=$it$ AND fk_glacier_description_type =$0$</v>
      </c>
      <c r="B74" t="s">
        <v>448</v>
      </c>
    </row>
    <row r="75" spans="1:2" x14ac:dyDescent="0.25">
      <c r="A75" s="14" t="str">
        <f>CONCATENATE("UPDATE base_data.glacier_description SET description =$", it!F75,"$ WHERE fk_glacier=$",it!A75,"$ AND fk_language_type=$it$ AND fk_glacier_description_type =$0$")</f>
        <v>UPDATE base_data.glacier_description SET description =$Il Griesgletscher si trova in Canton Vallese. Copre una superficie di 4.79 km2 ed ha una lunghezza di 5.48 km (Dati del 2009). Nel 1973, il ghiacciaio presentava una superficie di 6.43 km2: la variazione di superficie relativa equivale al -25.47%.  $ WHERE fk_glacier=$80cc2b8f-4ec8-11e8-9ef4-985fd331b2ee$ AND fk_language_type=$it$ AND fk_glacier_description_type =$0$</v>
      </c>
      <c r="B75" t="s">
        <v>449</v>
      </c>
    </row>
    <row r="76" spans="1:2" x14ac:dyDescent="0.25">
      <c r="A76" s="14" t="str">
        <f>CONCATENATE("UPDATE base_data.glacier_description SET description =$", it!F76,"$ WHERE fk_glacier=$",it!A76,"$ AND fk_language_type=$it$ AND fk_glacier_description_type =$0$")</f>
        <v>UPDATE base_data.glacier_description SET description =$Il Griessenfirn si trova in Canton Obwalden. Copre una superficie di 0.87 km2 ed ha una lunghezza di 1.65 km (Dati del 2010). Nel 1973, il ghiacciaio presentava una superficie di 1.28 km2: la variazione di superficie relativa equivale al -32.47%.  $ WHERE fk_glacier=$81151b6e-4ec8-11e8-ab43-985fd331b2ee$ AND fk_language_type=$it$ AND fk_glacier_description_type =$0$</v>
      </c>
      <c r="B76" t="s">
        <v>450</v>
      </c>
    </row>
    <row r="77" spans="1:2" x14ac:dyDescent="0.25">
      <c r="A77" s="14" t="str">
        <f>CONCATENATE("UPDATE base_data.glacier_description SET description =$", it!F77,"$ WHERE fk_glacier=$",it!A77,"$ AND fk_language_type=$it$ AND fk_glacier_description_type =$0$")</f>
        <v>UPDATE base_data.glacier_description SET description =$Il Griessenfirn si trova in Canton Uri. Copre una superficie di 0.41 km2 ed ha una lunghezza di 0.55 km (Dati del 2010). Nel 1973, il ghiacciaio presentava una superficie di 0.89 km2: la variazione di superficie relativa equivale al -53.77%.  $ WHERE fk_glacier=$81151b6e-4ec8-11e8-ab43-985fd331b2ee$ AND fk_language_type=$it$ AND fk_glacier_description_type =$0$</v>
      </c>
      <c r="B77" t="s">
        <v>451</v>
      </c>
    </row>
    <row r="78" spans="1:2" x14ac:dyDescent="0.25">
      <c r="A78" s="14" t="str">
        <f>CONCATENATE("UPDATE base_data.glacier_description SET description =$", it!F78,"$ WHERE fk_glacier=$",it!A78,"$ AND fk_language_type=$it$ AND fk_glacier_description_type =$0$")</f>
        <v>UPDATE base_data.glacier_description SET description =$Il Grosser Aletschgletscher si trova in Canton Vallese. É il più grande ghiacciaio svizzero per estensione: copre…opre una superficie di 78.38 km2 ed ha una lunghezza di 23.58 km (Dati del 2011). Nel 1973, il ghiacciaio presentava una superficie di 86.63 km2: la variazione di superficie relativa equivale al -9.52%.  $ WHERE fk_glacier=$805d642e-4ec8-11e8-b774-985fd331b2ee$ AND fk_language_type=$it$ AND fk_glacier_description_type =$0$</v>
      </c>
      <c r="B78" t="s">
        <v>452</v>
      </c>
    </row>
    <row r="79" spans="1:2" x14ac:dyDescent="0.25">
      <c r="A79" s="14" t="str">
        <f>CONCATENATE("UPDATE base_data.glacier_description SET description =$", it!F79,"$ WHERE fk_glacier=$",it!A79,"$ AND fk_language_type=$it$ AND fk_glacier_description_type =$0$")</f>
        <v>UPDATE base_data.glacier_description SET description =$Il Guggigletscher si trova in Canton Berna. Copre una superficie di 1.71 km2 ed ha una lunghezza di 1.84 km (Dati del 2011). Nel 1973, il ghiacciaio presentava una superficie di 1.98 km2: la variazione di superficie relativa equivale al -14%.  $ WHERE fk_glacier=$804177c0-4ec8-11e8-8849-985fd331b2ee$ AND fk_language_type=$it$ AND fk_glacier_description_type =$0$</v>
      </c>
      <c r="B79" t="s">
        <v>453</v>
      </c>
    </row>
    <row r="80" spans="1:2" x14ac:dyDescent="0.25">
      <c r="A80" s="14" t="str">
        <f>CONCATENATE("UPDATE base_data.glacier_description SET description =$", it!F80,"$ WHERE fk_glacier=$",it!A80,"$ AND fk_language_type=$it$ AND fk_glacier_description_type =$0$")</f>
        <v>UPDATE base_data.glacier_description SET description =$L' Haut Glacier d'Arolla si trova in Canton Vallese. Copre una superficie di 3.46 km2 ed ha una lunghezza di 3.69 km (Dati del 2010). Nel 1973, il ghiacciaio presentava una superficie di 5.81 km2: la variazione di superficie relativa equivale al -40.46%.  $ WHERE fk_glacier=$7f72b60f-4ec8-11e8-ad81-985fd331b2ee$ AND fk_language_type=$it$ AND fk_glacier_description_type =$0$</v>
      </c>
      <c r="B80" t="s">
        <v>454</v>
      </c>
    </row>
    <row r="81" spans="1:2" x14ac:dyDescent="0.25">
      <c r="A81" s="14" t="str">
        <f>CONCATENATE("UPDATE base_data.glacier_description SET description =$", it!F81,"$ WHERE fk_glacier=$",it!A81,"$ AND fk_language_type=$it$ AND fk_glacier_description_type =$0$")</f>
        <v>UPDATE base_data.glacier_description SET description =$L' Hengsterengletscher si trova in Canton Berna. Copre una superficie di 1.68 km2 ed ha una lunghezza di 2.56 km (Dati del 2009). Nel 1973, il ghiacciaio presentava una superficie di 1.87 km2: la variazione di superficie relativa equivale al -9.92%.  $ WHERE fk_glacier=$8082ed8f-4ec8-11e8-ae59-985fd331b2ee$ AND fk_language_type=$it$ AND fk_glacier_description_type =$0$</v>
      </c>
      <c r="B81" t="s">
        <v>455</v>
      </c>
    </row>
    <row r="82" spans="1:2" x14ac:dyDescent="0.25">
      <c r="A82" s="14" t="str">
        <f>CONCATENATE("UPDATE base_data.glacier_description SET description =$", it!F82,"$ WHERE fk_glacier=$",it!A82,"$ AND fk_language_type=$it$ AND fk_glacier_description_type =$0$")</f>
        <v>UPDATE base_data.glacier_description SET description =$L' Hinter Sulzgletscher si trova in Canton Glarona. Copre una superficie di 0.26 km2 ed ha una lunghezza di 0.96 km (Dati del 2010). Nel 1973, il ghiacciaio presentava una superficie di 0.2 km2: la variazione di superficie relativa equivale al 33.74%.  $ WHERE fk_glacier=$81a0928f-4ec8-11e8-bb21-985fd331b2ee$ AND fk_language_type=$it$ AND fk_glacier_description_type =$0$</v>
      </c>
      <c r="B82" t="s">
        <v>456</v>
      </c>
    </row>
    <row r="83" spans="1:2" x14ac:dyDescent="0.25">
      <c r="A83" s="14" t="str">
        <f>CONCATENATE("UPDATE base_data.glacier_description SET description =$", it!F83,"$ WHERE fk_glacier=$",it!A83,"$ AND fk_language_type=$it$ AND fk_glacier_description_type =$0$")</f>
        <v>UPDATE base_data.glacier_description SET description =$L' Hohbalmgletscher si trova in Canton Vallese. Copre una superficie di 1.64 km2 ed ha una lunghezza di 2.52 km (Dati del 2009). Nel 1973, il ghiacciaio presentava una superficie di 1.97 km2: la variazione di superficie relativa equivale al -17.12%.  $ WHERE fk_glacier=$80077c00-4ec8-11e8-a5bc-985fd331b2ee$ AND fk_language_type=$it$ AND fk_glacier_description_type =$0$</v>
      </c>
      <c r="B83" t="s">
        <v>457</v>
      </c>
    </row>
    <row r="84" spans="1:2" x14ac:dyDescent="0.25">
      <c r="A84" s="14" t="str">
        <f>CONCATENATE("UPDATE base_data.glacier_description SET description =$", it!F84,"$ WHERE fk_glacier=$",it!A84,"$ AND fk_language_type=$it$ AND fk_glacier_description_type =$0$")</f>
        <v>UPDATE base_data.glacier_description SET description =$L' Hobärggletscher si trova in Canton Vallese. Copre una superficie di 3.2 km2 ed ha una lunghezza di 4.28 km (Dati del 2009). Nel 1973, il ghiacciaio presentava una superficie di 3.45 km2: la variazione di superficie relativa equivale al -7.06%.  $ WHERE fk_glacier=$7ff21f40-4ec8-11e8-8062-985fd331b2ee$ AND fk_language_type=$it$ AND fk_glacier_description_type =$0$</v>
      </c>
      <c r="B84" t="s">
        <v>458</v>
      </c>
    </row>
    <row r="85" spans="1:2" x14ac:dyDescent="0.25">
      <c r="A85" s="14" t="str">
        <f>CONCATENATE("UPDATE base_data.glacier_description SET description =$", it!F85,"$ WHERE fk_glacier=$",it!A85,"$ AND fk_language_type=$it$ AND fk_glacier_description_type =$0$")</f>
        <v>UPDATE base_data.glacier_description SET description =$L' Hohlaubgletscher si trova in Canton Vallese. Copre una superficie di 2.11 km2 ed ha una lunghezza di 3.65 km (Dati del 2009). Nel 1973, il ghiacciaio presentava una superficie di 2.39 km2: la variazione di superficie relativa equivale al -12.06%.  $ WHERE fk_glacier=$8016972e-4ec8-11e8-853b-985fd331b2ee$ AND fk_language_type=$it$ AND fk_glacier_description_type =$0$</v>
      </c>
      <c r="B85" t="s">
        <v>459</v>
      </c>
    </row>
    <row r="86" spans="1:2" x14ac:dyDescent="0.25">
      <c r="A86" s="14" t="str">
        <f>CONCATENATE("UPDATE base_data.glacier_description SET description =$", it!F86,"$ WHERE fk_glacier=$",it!A86,"$ AND fk_language_type=$it$ AND fk_glacier_description_type =$0$")</f>
        <v>UPDATE base_data.glacier_description SET description =$L' Hohlichtgletscher si trova in Canton Vallese. Copre una superficie di 4.36 km2 ed ha una lunghezza di 4.3 km (Dati del 2010). Nel 1973, il ghiacciaio presentava una superficie di 5.51 km2: la variazione di superficie relativa equivale al -20.89%.  $ WHERE fk_glacier=$7fb31a70-4ec8-11e8-8d99-985fd331b2ee$ AND fk_language_type=$it$ AND fk_glacier_description_type =$0$</v>
      </c>
      <c r="B86" t="s">
        <v>460</v>
      </c>
    </row>
    <row r="87" spans="1:2" x14ac:dyDescent="0.25">
      <c r="A87" s="14" t="str">
        <f>CONCATENATE("UPDATE base_data.glacier_description SET description =$", it!F87,"$ WHERE fk_glacier=$",it!A87,"$ AND fk_language_type=$it$ AND fk_glacier_description_type =$0$")</f>
        <v>UPDATE base_data.glacier_description SET description =$L' Hohwänggletscher si trova in Canton Vallese. Copre una superficie di 2.15 km2 ed ha una lunghezza di 2.53 km (Dati del 2010). Nel 1973, il ghiacciaio presentava una superficie di 2.54 km2: la variazione di superficie relativa equivale al -15.47%.  $ WHERE fk_glacier=$7f9d4880-4ec8-11e8-a523-985fd331b2ee$ AND fk_language_type=$it$ AND fk_glacier_description_type =$0$</v>
      </c>
      <c r="B87" t="s">
        <v>461</v>
      </c>
    </row>
    <row r="88" spans="1:2" x14ac:dyDescent="0.25">
      <c r="A88" s="14" t="str">
        <f>CONCATENATE("UPDATE base_data.glacier_description SET description =$", it!F88,"$ WHERE fk_glacier=$",it!A88,"$ AND fk_language_type=$it$ AND fk_glacier_description_type =$0$")</f>
        <v>UPDATE base_data.glacier_description SET description =$L' Hüfifirn si trova in Canton Uri. Copre una superficie di 12.72 km2 ed ha una lunghezza di 7.15 km (Dati del 2010). Nel 1973, il ghiacciaio presentava una superficie di 13.77 km2: la variazione di superficie relativa equivale al -7.6%.  $ WHERE fk_glacier=$8170a8f0-4ec8-11e8-90ba-985fd331b2ee$ AND fk_language_type=$it$ AND fk_glacier_description_type =$0$</v>
      </c>
      <c r="B88" t="s">
        <v>462</v>
      </c>
    </row>
    <row r="89" spans="1:2" x14ac:dyDescent="0.25">
      <c r="A89" s="14" t="str">
        <f>CONCATENATE("UPDATE base_data.glacier_description SET description =$", it!F89,"$ WHERE fk_glacier=$",it!A89,"$ AND fk_language_type=$it$ AND fk_glacier_description_type =$0$")</f>
        <v>UPDATE base_data.glacier_description SET description =$Il Kaltwassergletscher si trova in Canton Vallese. Copre una superficie di 1.49 km2 ed ha una lunghezza di 1.89 km (Dati del 2011). Nel 1973, il ghiacciaio presentava una superficie di 2.01 km2: la variazione di superficie relativa equivale al -26%.  $ WHERE fk_glacier=$8071d68f-4ec8-11e8-9aa4-985fd331b2ee$ AND fk_language_type=$it$ AND fk_glacier_description_type =$0$</v>
      </c>
      <c r="B89" t="s">
        <v>463</v>
      </c>
    </row>
    <row r="90" spans="1:2" x14ac:dyDescent="0.25">
      <c r="A90" s="14" t="str">
        <f>CONCATENATE("UPDATE base_data.glacier_description SET description =$", it!F90,"$ WHERE fk_glacier=$",it!A90,"$ AND fk_language_type=$it$ AND fk_glacier_description_type =$0$")</f>
        <v>UPDATE base_data.glacier_description SET description =$Il Lämmerengletscher si trova in Canton Vallese. Copre una superficie di 0.61 km2 ed ha una lunghezza di 1.15 km (Dati del 2010). Nel 1973, il ghiacciaio presentava una superficie di 0.79 km2: la variazione di superficie relativa equivale al -22.72%.  $ WHERE fk_glacier=$7f7e4ecf-4ec8-11e8-a772-985fd331b2ee$ AND fk_language_type=$it$ AND fk_glacier_description_type =$0$</v>
      </c>
      <c r="B90" t="s">
        <v>464</v>
      </c>
    </row>
    <row r="91" spans="1:2" x14ac:dyDescent="0.25">
      <c r="A91" s="14" t="str">
        <f>CONCATENATE("UPDATE base_data.glacier_description SET description =$", it!F91,"$ WHERE fk_glacier=$",it!A91,"$ AND fk_language_type=$it$ AND fk_glacier_description_type =$0$")</f>
        <v>UPDATE base_data.glacier_description SET description =$Il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 WHERE fk_glacier=$802711f0-4ec8-11e8-9b4c-985fd331b2ee$ AND fk_language_type=$it$ AND fk_glacier_description_type =$0$</v>
      </c>
      <c r="B91" t="s">
        <v>465</v>
      </c>
    </row>
    <row r="92" spans="1:2" x14ac:dyDescent="0.25">
      <c r="A92" s="14" t="str">
        <f>CONCATENATE("UPDATE base_data.glacier_description SET description =$", it!F92,"$ WHERE fk_glacier=$",it!A92,"$ AND fk_language_type=$it$ AND fk_glacier_description_type =$0$")</f>
        <v>UPDATE base_data.glacier_description SET description =$Il Läntagletscher si trova in Canton Grigioni. Copre una superficie di 0.82 km2 ed ha una lunghezza di 2.3 km (Dati del 2009). Nel 1973, il ghiacciaio presentava una superficie di 1.4 km2: la variazione di superficie relativa equivale al -41.5%.  $ WHERE fk_glacier=$819dfa80-4ec8-11e8-afaa-985fd331b2ee$ AND fk_language_type=$it$ AND fk_glacier_description_type =$0$</v>
      </c>
      <c r="B92" t="s">
        <v>466</v>
      </c>
    </row>
    <row r="93" spans="1:2" x14ac:dyDescent="0.25">
      <c r="A93" s="14" t="str">
        <f>CONCATENATE("UPDATE base_data.glacier_description SET description =$", it!F93,"$ WHERE fk_glacier=$",it!A93,"$ AND fk_language_type=$it$ AND fk_glacier_description_type =$0$")</f>
        <v>UPDATE base_data.glacier_description SET description =$Il Limmerenfirn si trova in Canton Glarona. Copre una superficie di 1.89 km2 ed ha una lunghezza di 3.13 km (Dati del 2010). Nel 1973, il ghiacciaio presentava una superficie di 2.35 km2: la variazione di superficie relativa equivale al -19.41%.  $ WHERE fk_glacier=$818dcde1-4ec8-11e8-8edf-985fd331b2ee$ AND fk_language_type=$it$ AND fk_glacier_description_type =$0$</v>
      </c>
      <c r="B93" t="s">
        <v>467</v>
      </c>
    </row>
    <row r="94" spans="1:2" x14ac:dyDescent="0.25">
      <c r="A94" s="14" t="str">
        <f>CONCATENATE("UPDATE base_data.glacier_description SET description =$", it!F94,"$ WHERE fk_glacier=$",it!A94,"$ AND fk_language_type=$it$ AND fk_glacier_description_type =$0$")</f>
        <v>UPDATE base_data.glacier_description SET description =$Il Mellichgletscher si trova in Canton Vallese. Copre una superficie di 4.69 km2 ed ha una lunghezza di 3.11 km (Dati del 2009). Nel 1973, il ghiacciaio presentava una superficie di 5.32 km2: la variazione di superficie relativa equivale al -11.79%.  $ WHERE fk_glacier=$8002c10f-4ec8-11e8-a586-985fd331b2ee$ AND fk_language_type=$it$ AND fk_glacier_description_type =$0$</v>
      </c>
      <c r="B94" t="s">
        <v>468</v>
      </c>
    </row>
    <row r="95" spans="1:2" x14ac:dyDescent="0.25">
      <c r="A95" s="14" t="str">
        <f>CONCATENATE("UPDATE base_data.glacier_description SET description =$", it!F95,"$ WHERE fk_glacier=$",it!A95,"$ AND fk_language_type=$it$ AND fk_glacier_description_type =$0$")</f>
        <v>UPDATE base_data.glacier_description SET description =$Il Minstigergletscher si trova in Canton Vallese. Copre una superficie di 2.25 km2 ed ha una lunghezza di 3.11 km (Dati del 2009). Nel 1973, il ghiacciaio presentava una superficie di 2.83 km2: la variazione di superficie relativa equivale al -20.41%.  $ WHERE fk_glacier=$80a78c8f-4ec8-11e8-bc82-985fd331b2ee$ AND fk_language_type=$it$ AND fk_glacier_description_type =$0$</v>
      </c>
      <c r="B95" t="s">
        <v>469</v>
      </c>
    </row>
    <row r="96" spans="1:2" x14ac:dyDescent="0.25">
      <c r="A96" s="14" t="str">
        <f>CONCATENATE("UPDATE base_data.glacier_description SET description =$", it!F96,"$ WHERE fk_glacier=$",it!A96,"$ AND fk_language_type=$it$ AND fk_glacier_description_type =$0$")</f>
        <v>UPDATE base_data.glacier_description SET description =$Il Mittelaletschgletscher si trova in Canton Vallese. Copre una superficie di 6.86 km2 ed ha una lunghezza di 5.33 km (Dati del 2011). Nel 1973, il ghiacciaio presentava una superficie di 8.31 km2: la variazione di superficie relativa equivale al -17.49%.  $ WHERE fk_glacier=$8058d04f-4ec8-11e8-89da-985fd331b2ee$ AND fk_language_type=$it$ AND fk_glacier_description_type =$0$</v>
      </c>
      <c r="B96" t="s">
        <v>470</v>
      </c>
    </row>
    <row r="97" spans="1:2" x14ac:dyDescent="0.25">
      <c r="A97" s="14" t="str">
        <f>CONCATENATE("UPDATE base_data.glacier_description SET description =$", it!F97,"$ WHERE fk_glacier=$",it!A97,"$ AND fk_language_type=$it$ AND fk_glacier_description_type =$0$")</f>
        <v>UPDATE base_data.glacier_description SET description =$Il Muttgletscher si trova in Canton Vallese. Copre una superficie di 0.37 km2 ed ha una lunghezza di 1.01 km (Dati del 2009). Nel 1973, il ghiacciaio presentava una superficie di 0.57 km2: la variazione di superficie relativa equivale al -35.76%.  $ WHERE fk_glacier=$80ef6b00-4ec8-11e8-9d50-985fd331b2ee$ AND fk_language_type=$it$ AND fk_glacier_description_type =$0$</v>
      </c>
      <c r="B97" t="s">
        <v>471</v>
      </c>
    </row>
    <row r="98" spans="1:2" x14ac:dyDescent="0.25">
      <c r="A98" s="14" t="str">
        <f>CONCATENATE("UPDATE base_data.glacier_description SET description =$", it!F98,"$ WHERE fk_glacier=$",it!A98,"$ AND fk_language_type=$it$ AND fk_glacier_description_type =$0$")</f>
        <v>UPDATE base_data.glacier_description SET description =$L' Oberaargletscher si trova in Canton Berna. Copre una superficie di 4.1 km2 ed ha una lunghezza di 4.83 km (Dati del 2009). Nel 1973, il ghiacciaio presentava una superficie di 5.18 km2: la variazione di superficie relativa equivale al -20.85%.  $ WHERE fk_glacier=$80a14b00-4ec8-11e8-ade9-985fd331b2ee$ AND fk_language_type=$it$ AND fk_glacier_description_type =$0$</v>
      </c>
      <c r="B98" t="s">
        <v>472</v>
      </c>
    </row>
    <row r="99" spans="1:2" x14ac:dyDescent="0.25">
      <c r="A99" s="14" t="str">
        <f>CONCATENATE("UPDATE base_data.glacier_description SET description =$", it!F99,"$ WHERE fk_glacier=$",it!A99,"$ AND fk_language_type=$it$ AND fk_glacier_description_type =$0$")</f>
        <v>UPDATE base_data.glacier_description SET description =$L' Oberaletschgletscher si trova in Canton Vallese. Copre una superficie di 17.47 km2 ed ha una lunghezza di 9.16 km (Dati del 2011). Nel 1973, il ghiacciaio presentava una superficie di 21.62 km2: la variazione di superficie relativa equivale al -19.17%.  $ WHERE fk_glacier=$803d8021-4ec8-11e8-9eaa-985fd331b2ee$ AND fk_language_type=$it$ AND fk_glacier_description_type =$0$</v>
      </c>
      <c r="B99" t="s">
        <v>473</v>
      </c>
    </row>
    <row r="100" spans="1:2" x14ac:dyDescent="0.25">
      <c r="A100" s="14" t="str">
        <f>CONCATENATE("UPDATE base_data.glacier_description SET description =$", it!F100,"$ WHERE fk_glacier=$",it!A100,"$ AND fk_language_type=$it$ AND fk_glacier_description_type =$0$")</f>
        <v>UPDATE base_data.glacier_description SET description =$L' Obere Grindelwaldgletscher si trova in Canton Berna. Copre una superficie di 8.42 km2 ed ha una lunghezza di 6.22 km (Dati del 2009). Nel 1973, il ghiacciaio presentava una superficie di 9.42 km2: la variazione di superficie relativa equivale al -10.65%.  $ WHERE fk_glacier=$8085acb0-4ec8-11e8-802e-985fd331b2ee$ AND fk_language_type=$it$ AND fk_glacier_description_type =$0$</v>
      </c>
      <c r="B100" t="s">
        <v>474</v>
      </c>
    </row>
    <row r="101" spans="1:2" x14ac:dyDescent="0.25">
      <c r="A101" s="14" t="str">
        <f>CONCATENATE("UPDATE base_data.glacier_description SET description =$", it!F101,"$ WHERE fk_glacier=$",it!A101,"$ AND fk_language_type=$it$ AND fk_glacier_description_type =$0$")</f>
        <v>UPDATE base_data.glacier_description SET description =$L' Oberer Theodulgletscher si trova in Canton Vallese. Copre una superficie di 2.6 km2 ed ha una lunghezza di 2.75 km (Dati del 2010). Nel 1973, il ghiacciaio presentava una superficie di 3.38 km2: la variazione di superficie relativa equivale al -23.16%.  $ WHERE fk_glacier=$7fb7120f-4ec8-11e8-be72-985fd331b2ee$ AND fk_language_type=$it$ AND fk_glacier_description_type =$0$</v>
      </c>
      <c r="B101" t="s">
        <v>475</v>
      </c>
    </row>
    <row r="102" spans="1:2" x14ac:dyDescent="0.25">
      <c r="A102" s="14" t="str">
        <f>CONCATENATE("UPDATE base_data.glacier_description SET description =$", it!F102,"$ WHERE fk_glacier=$",it!A102,"$ AND fk_language_type=$it$ AND fk_glacier_description_type =$0$")</f>
        <v>UPDATE base_data.glacier_description SET description =$L' Ofentalgletscher si trova in Canton Vallese. Copre una superficie di 0.05 km2 ed ha una lunghezza di 0.17 km (Dati del 2009). Nel 1973, il ghiacciaio presentava una superficie di 0.41 km2: la variazione di superficie relativa equivale al -88.08%.  $ WHERE fk_glacier=$804e4900-4ec8-11e8-938f-985fd331b2ee$ AND fk_language_type=$it$ AND fk_glacier_description_type =$0$</v>
      </c>
      <c r="B102" t="s">
        <v>476</v>
      </c>
    </row>
    <row r="103" spans="1:2" x14ac:dyDescent="0.25">
      <c r="A103" s="14" t="str">
        <f>CONCATENATE("UPDATE base_data.glacier_description SET description =$", it!F103,"$ WHERE fk_glacier=$",it!A103,"$ AND fk_language_type=$it$ AND fk_glacier_description_type =$0$")</f>
        <v>UPDATE base_data.glacier_description SET description =$Il Paradiesgletscher si trova in Canton Grigioni. Copre una superficie di 2.02 km2 ed ha una lunghezza di 1.82 km (Dati del 2009). Nel 1973, il ghiacciaio presentava una superficie di 4.57 km2: la variazione di superficie relativa equivale al -55.71%.  $ WHERE fk_glacier=$81a65ef0-4ec8-11e8-b44e-985fd331b2ee$ AND fk_language_type=$it$ AND fk_glacier_description_type =$0$</v>
      </c>
      <c r="B103" t="s">
        <v>477</v>
      </c>
    </row>
    <row r="104" spans="1:2" x14ac:dyDescent="0.25">
      <c r="A104" s="14" t="str">
        <f>CONCATENATE("UPDATE base_data.glacier_description SET description =$", it!F104,"$ WHERE fk_glacier=$",it!A104,"$ AND fk_language_type=$it$ AND fk_glacier_description_type =$0$")</f>
        <v>UPDATE base_data.glacier_description SET description =$Il Pizolgletscher si trova in Canton St. Gallo. Copre una superficie di 0.09 km2 ed ha una lunghezza di 0.42 km (Dati del 2008). Nel 1973, il ghiacciaio presentava una superficie di 0.29 km2: la variazione di superficie relativa equivale al -69.7%.  $ WHERE fk_glacier=$81c383e1-4ec8-11e8-96ba-985fd331b2ee$ AND fk_language_type=$it$ AND fk_glacier_description_type =$0$</v>
      </c>
      <c r="B104" t="s">
        <v>478</v>
      </c>
    </row>
    <row r="105" spans="1:2" x14ac:dyDescent="0.25">
      <c r="A105" s="14" t="str">
        <f>CONCATENATE("UPDATE base_data.glacier_description SET description =$", it!F105,"$ WHERE fk_glacier=$",it!A105,"$ AND fk_language_type=$it$ AND fk_glacier_description_type =$0$")</f>
        <v>UPDATE base_data.glacier_description SET description =$Il Grand Plan Névé si trova in Canton Waadt. Copre una superficie di 0.12 km2 ed ha una lunghezza di 0.34 km (Dati del 2010). Nel 1973, il ghiacciaio presentava una superficie di 0.2 km2: la variazione di superficie relativa equivale al -40.41%.  $ WHERE fk_glacier=$7f1f8d00-4ec8-11e8-9ac4-985fd331b2ee$ AND fk_language_type=$it$ AND fk_glacier_description_type =$0$</v>
      </c>
      <c r="B105" t="s">
        <v>479</v>
      </c>
    </row>
    <row r="106" spans="1:2" x14ac:dyDescent="0.25">
      <c r="A106" s="14" t="str">
        <f>CONCATENATE("UPDATE base_data.glacier_description SET description =$", it!F106,"$ WHERE fk_glacier=$",it!A106,"$ AND fk_language_type=$it$ AND fk_glacier_description_type =$0$")</f>
        <v>UPDATE base_data.glacier_description SET description =$Il Plattalvagletscher (Griessfirn) si trova in Canton Glarona. Copre una superficie di 0.34 km2 ed ha una lunghezza di 0.93 km (Dati del 2010). Nel 1973, il ghiacciaio presentava una superficie di 0.74 km2: la variazione di superficie relativa equivale al -54.04%.  $ WHERE fk_glacier=$81908d00-4ec8-11e8-8006-985fd331b2ee$ AND fk_language_type=$it$ AND fk_glacier_description_type =$0$</v>
      </c>
      <c r="B106" t="s">
        <v>480</v>
      </c>
    </row>
    <row r="107" spans="1:2" x14ac:dyDescent="0.25">
      <c r="A107" s="14" t="str">
        <f>CONCATENATE("UPDATE base_data.glacier_description SET description =$", it!F107,"$ WHERE fk_glacier=$",it!A107,"$ AND fk_language_type=$it$ AND fk_glacier_description_type =$0$")</f>
        <v>UPDATE base_data.glacier_description SET description =$Il Rhonegletscher si trova in Canton Vallese. Copre una superficie di 15.31 km2 ed ha una lunghezza di 10.06 km (Dati del 2010). Nel 1973, il ghiacciaio presentava una superficie di 17.44 km2: la variazione di superficie relativa equivale al -12.19%.  $ WHERE fk_glacier=$80e4bc9e-4ec8-11e8-a0f7-985fd331b2ee$ AND fk_language_type=$it$ AND fk_glacier_description_type =$0$</v>
      </c>
      <c r="B107" t="s">
        <v>481</v>
      </c>
    </row>
    <row r="108" spans="1:2" x14ac:dyDescent="0.25">
      <c r="A108" s="14" t="str">
        <f>CONCATENATE("UPDATE base_data.glacier_description SET description =$", it!F108,"$ WHERE fk_glacier=$",it!A108,"$ AND fk_language_type=$it$ AND fk_glacier_description_type =$0$")</f>
        <v>UPDATE base_data.glacier_description SET description =$Il Riedgletscher si trova in Canton Vallese. Copre una superficie di 7.32 km2 ed ha una lunghezza di 5.33 km (Dati del 2011). Nel 1973, il ghiacciaio presentava una superficie di 8.31 km2: la variazione di superficie relativa equivale al -11.92%.  $ WHERE fk_glacier=$7ffca691-4ec8-11e8-a8b6-985fd331b2ee$ AND fk_language_type=$it$ AND fk_glacier_description_type =$0$</v>
      </c>
      <c r="B108" t="s">
        <v>482</v>
      </c>
    </row>
    <row r="109" spans="1:2" x14ac:dyDescent="0.25">
      <c r="A109" s="14" t="str">
        <f>CONCATENATE("UPDATE base_data.glacier_description SET description =$", it!F109,"$ WHERE fk_glacier=$",it!A109,"$ AND fk_language_type=$it$ AND fk_glacier_description_type =$0$")</f>
        <v>UPDATE base_data.glacier_description SET description =$Il Rosenlauigletscher si trova in Canton Berna. Copre una superficie di 5.4 km2 ed ha una lunghezza di 4.7 km (Dati del 2009). Nel 1973, il ghiacciaio presentava una superficie di 6.14 km2: la variazione di superficie relativa equivale al -12.06%.  $ WHERE fk_glacier=$808bee40-4ec8-11e8-ad08-985fd331b2ee$ AND fk_language_type=$it$ AND fk_glacier_description_type =$0$</v>
      </c>
      <c r="B109" t="s">
        <v>483</v>
      </c>
    </row>
    <row r="110" spans="1:2" x14ac:dyDescent="0.25">
      <c r="A110" s="14" t="str">
        <f>CONCATENATE("UPDATE base_data.glacier_description SET description =$", it!F110,"$ WHERE fk_glacier=$",it!A110,"$ AND fk_language_type=$it$ AND fk_glacier_description_type =$0$")</f>
        <v>UPDATE base_data.glacier_description SET description =$Il Rossbodegletscher si trova in Canton Vallese. Copre una superficie di 1.18 km2 ed ha una lunghezza di 2.02 km (Dati del 2011). Nel 1973, il ghiacciaio presentava una superficie di 1.98 km2: la variazione di superficie relativa equivale al -40.3%.  $ WHERE fk_glacier=$805267b0-4ec8-11e8-b67c-985fd331b2ee$ AND fk_language_type=$it$ AND fk_glacier_description_type =$0$</v>
      </c>
      <c r="B110" t="s">
        <v>484</v>
      </c>
    </row>
    <row r="111" spans="1:2" x14ac:dyDescent="0.25">
      <c r="A111" s="14" t="str">
        <f>CONCATENATE("UPDATE base_data.glacier_description SET description =$", it!F111,"$ WHERE fk_glacier=$",it!A111,"$ AND fk_language_type=$it$ AND fk_glacier_description_type =$0$")</f>
        <v>UPDATE base_data.glacier_description SET description =$Il Rotfirngletscher si trova in Canton Uri. Copre una superficie di 0.92 km2 ed ha una lunghezza di 2.05 km (Dati del 2010). Nel 1973, il ghiacciaio presentava una superficie di 1.22 km2: la variazione di superficie relativa equivale al -24.78%.  $ WHERE fk_glacier=$80ee598f-4ec8-11e8-8b7a-985fd331b2ee$ AND fk_language_type=$it$ AND fk_glacier_description_type =$0$</v>
      </c>
      <c r="B111" t="s">
        <v>485</v>
      </c>
    </row>
    <row r="112" spans="1:2" x14ac:dyDescent="0.25">
      <c r="A112" s="14" t="str">
        <f>CONCATENATE("UPDATE base_data.glacier_description SET description =$", it!F112,"$ WHERE fk_glacier=$",it!A112,"$ AND fk_language_type=$it$ AND fk_glacier_description_type =$0$")</f>
        <v>UPDATE base_data.glacier_description SET description =$ Rottalgletscher si trova in Canton 0. Copre una superficie di  km2 ed ha una lunghezza di  km (Dati del ). Nel 1973, il ghiacciaio presentava una superficie di  km2: la variazione di superficie relativa equivale al %.  $ WHERE fk_glacier=$8035df00-4ec8-11e8-b025-985fd331b2ee$ AND fk_language_type=$it$ AND fk_glacier_description_type =$0$</v>
      </c>
      <c r="B112" t="s">
        <v>486</v>
      </c>
    </row>
    <row r="113" spans="1:2" x14ac:dyDescent="0.25">
      <c r="A113" s="14" t="str">
        <f>CONCATENATE("UPDATE base_data.glacier_description SET description =$", it!F113,"$ WHERE fk_glacier=$",it!A113,"$ AND fk_language_type=$it$ AND fk_glacier_description_type =$0$")</f>
        <v>UPDATE base_data.glacier_description SET description =$Il Sankt Annafirn si trova in Canton Uri. Copre una superficie di 0.22 km2 ed ha una lunghezza di 0.68 km (Dati del 2010). Nel 1973, il ghiacciaio presentava una superficie di 0.44 km2: la variazione di superficie relativa equivale al -50.63%.  $ WHERE fk_glacier=$813e9c70-4ec8-11e8-bda0-985fd331b2ee$ AND fk_language_type=$it$ AND fk_glacier_description_type =$0$</v>
      </c>
      <c r="B113" t="s">
        <v>487</v>
      </c>
    </row>
    <row r="114" spans="1:2" x14ac:dyDescent="0.25">
      <c r="A114" s="14" t="str">
        <f>CONCATENATE("UPDATE base_data.glacier_description SET description =$", it!F114,"$ WHERE fk_glacier=$",it!A114,"$ AND fk_language_type=$it$ AND fk_glacier_description_type =$0$")</f>
        <v>UPDATE base_data.glacier_description SET description =$Il Sardonagletscher (Chline Gletscher) si trova in Canton St. Gallo. Copre una superficie di 0.45 km2 ed ha una lunghezza di 0.64 km (Dati del 2008). Nel 1973, il ghiacciaio presentava una superficie di 0.84 km2: la variazione di superficie relativa equivale al -45.68%.  $ WHERE fk_glacier=$81b9bfde-4ec8-11e8-92e2-985fd331b2ee$ AND fk_language_type=$it$ AND fk_glacier_description_type =$0$</v>
      </c>
      <c r="B114" t="s">
        <v>488</v>
      </c>
    </row>
    <row r="115" spans="1:2" x14ac:dyDescent="0.25">
      <c r="A115" s="14" t="str">
        <f>CONCATENATE("UPDATE base_data.glacier_description SET description =$", it!F115,"$ WHERE fk_glacier=$",it!A115,"$ AND fk_language_type=$it$ AND fk_glacier_description_type =$0$")</f>
        <v>UPDATE base_data.glacier_description SET description =$Lo Scalettagletscher si trova in Canton Grigioni. Copre una superficie di 0.21 km2 ed ha una lunghezza di 0.78 km (Dati del 2009). Nel 1973, il ghiacciaio presentava una superficie di 0.67 km2: la variazione di superficie relativa equivale al -68.55%.  $ WHERE fk_glacier=$8201c561-4ec8-11e8-98b0-985fd331b2ee$ AND fk_language_type=$it$ AND fk_glacier_description_type =$0$</v>
      </c>
      <c r="B115" t="s">
        <v>489</v>
      </c>
    </row>
    <row r="116" spans="1:2" x14ac:dyDescent="0.25">
      <c r="A116" s="14" t="str">
        <f>CONCATENATE("UPDATE base_data.glacier_description SET description =$", it!F116,"$ WHERE fk_glacier=$",it!A116,"$ AND fk_language_type=$it$ AND fk_glacier_description_type =$0$")</f>
        <v>UPDATE base_data.glacier_description SET description =$Lo Schwarzberggletscher si trova in Canton Vallese. Copre una superficie di 5.17 km2 ed ha una lunghezza di 4.11 km (Dati del 2009). Nel 1973, il ghiacciaio presentava una superficie di 5.48 km2: la variazione di superficie relativa equivale al -5.58%.  $ WHERE fk_glacier=$80200d0f-4ec8-11e8-84c6-985fd331b2ee$ AND fk_language_type=$it$ AND fk_glacier_description_type =$0$</v>
      </c>
      <c r="B116" t="s">
        <v>490</v>
      </c>
    </row>
    <row r="117" spans="1:2" x14ac:dyDescent="0.25">
      <c r="A117" s="14" t="str">
        <f>CONCATENATE("UPDATE base_data.glacier_description SET description =$", it!F117,"$ WHERE fk_glacier=$",it!A117,"$ AND fk_language_type=$it$ AND fk_glacier_description_type =$0$")</f>
        <v>UPDATE base_data.glacier_description SET description =$Lo Schwarzgletscher si trova in Canton Vallese. Copre una superficie di 1.09 km2 ed ha una lunghezza di 3.48 km (Dati del 2010). Nel 1973, il ghiacciaio presentava una superficie di 1.64 km2: la variazione di superficie relativa equivale al -33.23%.  $ WHERE fk_glacier=$7fa1b551-4ec8-11e8-a87e-985fd331b2ee$ AND fk_language_type=$it$ AND fk_glacier_description_type =$0$</v>
      </c>
      <c r="B117" t="s">
        <v>491</v>
      </c>
    </row>
    <row r="118" spans="1:2" x14ac:dyDescent="0.25">
      <c r="A118" s="14" t="str">
        <f>CONCATENATE("UPDATE base_data.glacier_description SET description =$", it!F118,"$ WHERE fk_glacier=$",it!A118,"$ AND fk_language_type=$it$ AND fk_glacier_description_type =$0$")</f>
        <v>UPDATE base_data.glacier_description SET description =$Il Seewjinegletscher si trova in Canton Vallese. Copre una superficie di 1.42 km2 ed ha una lunghezza di 1.84 km (Dati del 2009). Nel 1973, il ghiacciaio presentava una superficie di 1.81 km2: la variazione di superficie relativa equivale al -21.13%.  $ WHERE fk_glacier=$8033e330-4ec8-11e8-a89b-985fd331b2ee$ AND fk_language_type=$it$ AND fk_glacier_description_type =$0$</v>
      </c>
      <c r="B118" t="s">
        <v>492</v>
      </c>
    </row>
    <row r="119" spans="1:2" x14ac:dyDescent="0.25">
      <c r="A119" s="14" t="str">
        <f>CONCATENATE("UPDATE base_data.glacier_description SET description =$", it!F119,"$ WHERE fk_glacier=$",it!A119,"$ AND fk_language_type=$it$ AND fk_glacier_description_type =$0$")</f>
        <v>UPDATE base_data.glacier_description SET description =$Il Silvrettagletscher si trova in Canton Grigioni. Copre una superficie di 2.68 km2 ed ha una lunghezza di 3.29 km (Dati del 2008). Nel 1973, il ghiacciaio presentava una superficie di 3.25 km2: la variazione di superficie relativa equivale al -17.65%.  $ WHERE fk_glacier=$821610ae-4ec8-11e8-a4cf-985fd331b2ee$ AND fk_language_type=$it$ AND fk_glacier_description_type =$0$</v>
      </c>
      <c r="B119" t="s">
        <v>493</v>
      </c>
    </row>
    <row r="120" spans="1:2" x14ac:dyDescent="0.25">
      <c r="A120" s="14" t="str">
        <f>CONCATENATE("UPDATE base_data.glacier_description SET description =$", it!F120,"$ WHERE fk_glacier=$",it!A120,"$ AND fk_language_type=$it$ AND fk_glacier_description_type =$0$")</f>
        <v>UPDATE base_data.glacier_description SET description =$Lo Steingletscher si trova in Canton Berna. Copre una superficie di 7.28 km2 ed ha una lunghezza di 4.23 km (Dati del 2010). Nel 1973, il ghiacciaio presentava una superficie di 8.81 km2: la variazione di superficie relativa equivale al -17.34%.  $ WHERE fk_glacier=$80f6be00-4ec8-11e8-85b0-985fd331b2ee$ AND fk_language_type=$it$ AND fk_glacier_description_type =$0$</v>
      </c>
      <c r="B120" t="s">
        <v>494</v>
      </c>
    </row>
    <row r="121" spans="1:2" x14ac:dyDescent="0.25">
      <c r="A121" s="14" t="str">
        <f>CONCATENATE("UPDATE base_data.glacier_description SET description =$", it!F121,"$ WHERE fk_glacier=$",it!A121,"$ AND fk_language_type=$it$ AND fk_glacier_description_type =$0$")</f>
        <v>UPDATE base_data.glacier_description SET description =$Il Surettagletscher si trova in Canton Grigioni. Copre una superficie di 0.61 km2 ed ha una lunghezza di 1.06 km (Dati del 2009). Nel 1973, il ghiacciaio presentava una superficie di 1.17 km2: la variazione di superficie relativa equivale al -47.47%.  $ WHERE fk_glacier=$81c24b5e-4ec8-11e8-aa36-985fd331b2ee$ AND fk_language_type=$it$ AND fk_glacier_description_type =$0$</v>
      </c>
      <c r="B121" t="s">
        <v>495</v>
      </c>
    </row>
    <row r="122" spans="1:2" x14ac:dyDescent="0.25">
      <c r="A122" s="14" t="str">
        <f>CONCATENATE("UPDATE base_data.glacier_description SET description =$", it!F122,"$ WHERE fk_glacier=$",it!A122,"$ AND fk_language_type=$it$ AND fk_glacier_description_type =$0$")</f>
        <v>UPDATE base_data.glacier_description SET description =$L' Tellingletscher/Üsser Talgletscher si trova in Canton Vallese. Copre una superficie di 1.87 km2 ed ha una lunghezza di 1.26 km (Dati del 2011). Nel 1973, il ghiacciaio presentava una superficie di 2.38 km2: la variazione di superficie relativa equivale al -21.5%.  $ WHERE fk_glacier=$7fe6385e-4ec8-11e8-8171-985fd331b2ee$ AND fk_language_type=$it$ AND fk_glacier_description_type =$0$</v>
      </c>
      <c r="B122" t="s">
        <v>496</v>
      </c>
    </row>
    <row r="123" spans="1:2" x14ac:dyDescent="0.25">
      <c r="A123" s="14" t="str">
        <f>CONCATENATE("UPDATE base_data.glacier_description SET description =$", it!F123,"$ WHERE fk_glacier=$",it!A123,"$ AND fk_language_type=$it$ AND fk_glacier_description_type =$0$")</f>
        <v>UPDATE base_data.glacier_description SET description =$Il Tiefengletscher si trova in Canton Uri. Copre una superficie di 2 km2 ed ha una lunghezza di 2.71 km (Dati del 2010). Nel 1973, il ghiacciaio presentava una superficie di 3.2 km2: la variazione di superficie relativa equivale al -37.62%.  $ WHERE fk_glacier=$80f20311-4ec8-11e8-9260-985fd331b2ee$ AND fk_language_type=$it$ AND fk_glacier_description_type =$0$</v>
      </c>
      <c r="B123" t="s">
        <v>497</v>
      </c>
    </row>
    <row r="124" spans="1:2" x14ac:dyDescent="0.25">
      <c r="A124" s="14" t="str">
        <f>CONCATENATE("UPDATE base_data.glacier_description SET description =$", it!F124,"$ WHERE fk_glacier=$",it!A124,"$ AND fk_language_type=$it$ AND fk_glacier_description_type =$0$")</f>
        <v>UPDATE base_data.glacier_description SET description =$Il Triftgletscher (Fiescher) si trova in Canton Vallese. Copre una superficie di 2.01 km2 ed ha una lunghezza di 2.96 km (Dati del 2011). Nel 1973, il ghiacciaio presentava una superficie di 2.42 km2: la variazione di superficie relativa equivale al -17.04%.  $ WHERE fk_glacier=$807ad740-4ec8-11e8-8f59-985fd331b2ee$ AND fk_language_type=$it$ AND fk_glacier_description_type =$0$</v>
      </c>
      <c r="B124" t="s">
        <v>498</v>
      </c>
    </row>
    <row r="125" spans="1:2" x14ac:dyDescent="0.25">
      <c r="A125" s="14" t="str">
        <f>CONCATENATE("UPDATE base_data.glacier_description SET description =$", it!F125,"$ WHERE fk_glacier=$",it!A125,"$ AND fk_language_type=$it$ AND fk_glacier_description_type =$0$")</f>
        <v>UPDATE base_data.glacier_description SET description =$Il Triftgletscher (Gadmen) si trova in Canton Berna. Copre una superficie di 14.91 km2 ed ha una lunghezza di 6.42 km (Dati del 2010). Nel 1973, il ghiacciaio presentava una superficie di 17.18 km2: la variazione di superficie relativa equivale al -13.23%.  $ WHERE fk_glacier=$80dc0a0f-4ec8-11e8-99e8-985fd331b2ee$ AND fk_language_type=$it$ AND fk_glacier_description_type =$0$</v>
      </c>
      <c r="B125" t="s">
        <v>499</v>
      </c>
    </row>
    <row r="126" spans="1:2" x14ac:dyDescent="0.25">
      <c r="A126" s="14" t="str">
        <f>CONCATENATE("UPDATE base_data.glacier_description SET description =$", it!F126,"$ WHERE fk_glacier=$",it!A126,"$ AND fk_language_type=$it$ AND fk_glacier_description_type =$0$")</f>
        <v>UPDATE base_data.glacier_description SET description =$Il Triftgletscher (Weissmies) si trova in Canton Vallese. Copre una superficie di 1.65 km2 ed ha una lunghezza di 2.44 km (Dati del 2009). Nel 1973, il ghiacciaio presentava una superficie di 2.15 km2: la variazione di superficie relativa equivale al -23.23%.  $ WHERE fk_glacier=$80515640-4ec8-11e8-b4ef-985fd331b2ee$ AND fk_language_type=$it$ AND fk_glacier_description_type =$0$</v>
      </c>
      <c r="B126" t="s">
        <v>500</v>
      </c>
    </row>
    <row r="127" spans="1:2" x14ac:dyDescent="0.25">
      <c r="A127" s="14" t="str">
        <f>CONCATENATE("UPDATE base_data.glacier_description SET description =$", it!F127,"$ WHERE fk_glacier=$",it!A127,"$ AND fk_language_type=$it$ AND fk_glacier_description_type =$0$")</f>
        <v>UPDATE base_data.glacier_description SET description =$Il Triftgletscher (Zermatt) si trova in Canton Vallese. Copre una superficie di 2.04 km2 ed ha una lunghezza di 2.79 km (Dati del 2010). Nel 1973, il ghiacciaio presentava una superficie di 2.46 km2: la variazione di superficie relativa equivale al -17.17%.  $ WHERE fk_glacier=$7fadc340-4ec8-11e8-bb58-985fd331b2ee$ AND fk_language_type=$it$ AND fk_glacier_description_type =$0$</v>
      </c>
      <c r="B127" t="s">
        <v>501</v>
      </c>
    </row>
    <row r="128" spans="1:2" x14ac:dyDescent="0.25">
      <c r="A128" s="14" t="str">
        <f>CONCATENATE("UPDATE base_data.glacier_description SET description =$", it!F128,"$ WHERE fk_glacier=$",it!A128,"$ AND fk_language_type=$it$ AND fk_glacier_description_type =$0$")</f>
        <v>UPDATE base_data.glacier_description SET description =$Il Tschingelfirn si trova in Canton Berna. Copre una superficie di 5.23 km2 ed ha una lunghezza di 4.13 km (Dati del 2011). Nel 1973, il ghiacciaio presentava una superficie di 6.19 km2: la variazione di superficie relativa equivale al -15.53%.  $ WHERE fk_glacier=$7fea570f-4ec8-11e8-94b8-985fd331b2ee$ AND fk_language_type=$it$ AND fk_glacier_description_type =$0$</v>
      </c>
      <c r="B128" t="s">
        <v>502</v>
      </c>
    </row>
    <row r="129" spans="1:2" x14ac:dyDescent="0.25">
      <c r="A129" s="14" t="str">
        <f>CONCATENATE("UPDATE base_data.glacier_description SET description =$", it!F129,"$ WHERE fk_glacier=$",it!A129,"$ AND fk_language_type=$it$ AND fk_glacier_description_type =$0$")</f>
        <v>UPDATE base_data.glacier_description SET description =$Il Tungelgletscher si trova in Canton Berna. Copre una superficie di 0.93 km2 ed ha una lunghezza di 1.65 km (Dati del 2010). Nel 1973, il ghiacciaio presentava una superficie di 1.21 km2: la variazione di superficie relativa equivale al -22.68%.  $ WHERE fk_glacier=$7f580221-4ec8-11e8-8098-985fd331b2ee$ AND fk_language_type=$it$ AND fk_glacier_description_type =$0$</v>
      </c>
      <c r="B129" t="s">
        <v>503</v>
      </c>
    </row>
    <row r="130" spans="1:2" x14ac:dyDescent="0.25">
      <c r="A130" s="14" t="str">
        <f>CONCATENATE("UPDATE base_data.glacier_description SET description =$", it!F130,"$ WHERE fk_glacier=$",it!A130,"$ AND fk_language_type=$it$ AND fk_glacier_description_type =$0$")</f>
        <v>UPDATE base_data.glacier_description SET description =$Il Turtmanngletscher si trova in Canton Vallese. Copre una superficie di 5.17 km2 ed ha una lunghezza di 5.87 km (Dati del 2010). Nel 1973, il ghiacciaio presentava una superficie di 5.99 km2: la variazione di superficie relativa equivale al -13.73%.  $ WHERE fk_glacier=$7fb4a10f-4ec8-11e8-8ed2-985fd331b2ee$ AND fk_language_type=$it$ AND fk_glacier_description_type =$0$</v>
      </c>
      <c r="B130" t="s">
        <v>504</v>
      </c>
    </row>
    <row r="131" spans="1:2" x14ac:dyDescent="0.25">
      <c r="A131" s="14" t="str">
        <f>CONCATENATE("UPDATE base_data.glacier_description SET description =$", it!F131,"$ WHERE fk_glacier=$",it!A131,"$ AND fk_language_type=$it$ AND fk_glacier_description_type =$0$")</f>
        <v>UPDATE base_data.glacier_description SET description =$L' Unteraargletscher si trova in Canton Vallese. Copre una superficie di 22.51 km2 ed ha una lunghezza di 12.62 km (Dati del 2009). Nel 1973, il ghiacciaio presentava una superficie di 27.15 km2: la variazione di superficie relativa equivale al -17.09%.  $ WHERE fk_glacier=$80a394ee-4ec8-11e8-984c-985fd331b2ee$ AND fk_language_type=$it$ AND fk_glacier_description_type =$0$</v>
      </c>
      <c r="B131" t="s">
        <v>505</v>
      </c>
    </row>
    <row r="132" spans="1:2" x14ac:dyDescent="0.25">
      <c r="A132" s="14" t="str">
        <f>CONCATENATE("UPDATE base_data.glacier_description SET description =$", it!F132,"$ WHERE fk_glacier=$",it!A132,"$ AND fk_language_type=$it$ AND fk_glacier_description_type =$0$")</f>
        <v>UPDATE base_data.glacier_description SET description =$L' Unterer Grindelwaldgletscher si trova in Canton Berna. Copre una superficie di 16.7 km2 ed ha una lunghezza di 8.05 km (Dati del 2011). Nel 1973, il ghiacciaio presentava una superficie di 19.96 km2: la variazione di superficie relativa equivale al -16.33%.  $ WHERE fk_glacier=$80644200-4ec8-11e8-aa15-985fd331b2ee$ AND fk_language_type=$it$ AND fk_glacier_description_type =$0$</v>
      </c>
      <c r="B132" t="s">
        <v>506</v>
      </c>
    </row>
    <row r="133" spans="1:2" x14ac:dyDescent="0.25">
      <c r="A133" s="14" t="str">
        <f>CONCATENATE("UPDATE base_data.glacier_description SET description =$", it!F133,"$ WHERE fk_glacier=$",it!A133,"$ AND fk_language_type=$it$ AND fk_glacier_description_type =$0$")</f>
        <v>UPDATE base_data.glacier_description SET description =$L' Üssre Baltschiedergletscher si trova in Canton Vallese. Copre una superficie di 3.85 km2 ed ha una lunghezza di 2.9 km (Dati del 2011). Nel 1973, il ghiacciaio presentava una superficie di 4.84 km2: la variazione di superficie relativa equivale al -20.48%.  $ WHERE fk_glacier=$80013a70-4ec8-11e8-9d58-985fd331b2ee$ AND fk_language_type=$it$ AND fk_glacier_description_type =$0$</v>
      </c>
      <c r="B133" t="s">
        <v>507</v>
      </c>
    </row>
    <row r="134" spans="1:2" x14ac:dyDescent="0.25">
      <c r="A134" s="14" t="str">
        <f>CONCATENATE("UPDATE base_data.glacier_description SET description =$", it!F134,"$ WHERE fk_glacier=$",it!A134,"$ AND fk_language_type=$it$ AND fk_glacier_description_type =$0$")</f>
        <v>UPDATE base_data.glacier_description SET description =$La Vadrec da Fedoz si trova in Canton Grigioni. Copre una superficie di 1.97 km2 ed ha una lunghezza di 2.42 km (Dati del 2009). Nel 1973, il ghiacciaio presentava una superficie di 2.57 km2: la variazione di superficie relativa equivale al -23.29%.  $ WHERE fk_glacier=$81e71170-4ec8-11e8-a1a7-985fd331b2ee$ AND fk_language_type=$it$ AND fk_glacier_description_type =$0$</v>
      </c>
      <c r="B134" t="s">
        <v>508</v>
      </c>
    </row>
    <row r="135" spans="1:2" x14ac:dyDescent="0.25">
      <c r="A135" s="14" t="str">
        <f>CONCATENATE("UPDATE base_data.glacier_description SET description =$", it!F135,"$ WHERE fk_glacier=$",it!A135,"$ AND fk_language_type=$it$ AND fk_glacier_description_type =$0$")</f>
        <v>UPDATE base_data.glacier_description SET description =$La Vadrec d'Albigna si trova in Canton Grigioni. Copre una superficie di 2.5 km2 ed ha una lunghezza di 3.42 km (Dati del 2009). Nel 1973, il ghiacciaio presentava una superficie di 3.76 km2: la variazione di superficie relativa equivale al -33.48%.  $ WHERE fk_glacier=$81d229de-4ec8-11e8-91db-985fd331b2ee$ AND fk_language_type=$it$ AND fk_glacier_description_type =$0$</v>
      </c>
      <c r="B135" t="s">
        <v>509</v>
      </c>
    </row>
    <row r="136" spans="1:2" x14ac:dyDescent="0.25">
      <c r="A136" s="14" t="str">
        <f>CONCATENATE("UPDATE base_data.glacier_description SET description =$", it!F136,"$ WHERE fk_glacier=$",it!A136,"$ AND fk_language_type=$it$ AND fk_glacier_description_type =$0$")</f>
        <v>UPDATE base_data.glacier_description SET description =$La Vadrec del Forno si trova in Canton Grigioni. Copre una superficie di 6.26 km2 ed ha una lunghezza di 5.8 km (Dati del 2009). Nel 1973, il ghiacciaio presentava una superficie di 8.82 km2: la variazione di superficie relativa equivale al -29.08%.  $ WHERE fk_glacier=$81d8445e-4ec8-11e8-9ffa-985fd331b2ee$ AND fk_language_type=$it$ AND fk_glacier_description_type =$0$</v>
      </c>
      <c r="B136" t="s">
        <v>510</v>
      </c>
    </row>
    <row r="137" spans="1:2" x14ac:dyDescent="0.25">
      <c r="A137" s="14" t="str">
        <f>CONCATENATE("UPDATE base_data.glacier_description SET description =$", it!F137,"$ WHERE fk_glacier=$",it!A137,"$ AND fk_language_type=$it$ AND fk_glacier_description_type =$0$")</f>
        <v>UPDATE base_data.glacier_description SET description =$La Vadrecc di Bresciana si trova in Canton Ticino. Copre una superficie di 0.48 km2 ed ha una lunghezza di 0.75 km (Dati del 2009). Nel 1973, il ghiacciaio presentava una superficie di 0.86 km2: la variazione di superficie relativa equivale al -44.31%.  $ WHERE fk_glacier=$819d5e40-4ec8-11e8-ab3d-985fd331b2ee$ AND fk_language_type=$it$ AND fk_glacier_description_type =$0$</v>
      </c>
      <c r="B137" t="s">
        <v>511</v>
      </c>
    </row>
    <row r="138" spans="1:2" x14ac:dyDescent="0.25">
      <c r="A138" s="14" t="str">
        <f>CONCATENATE("UPDATE base_data.glacier_description SET description =$", it!F138,"$ WHERE fk_glacier=$",it!A138,"$ AND fk_language_type=$it$ AND fk_glacier_description_type =$0$")</f>
        <v>UPDATE base_data.glacier_description SET description =$La Vadret Calderas si trova in Canton Grigioni. Copre una superficie di 0.67 km2 ed ha una lunghezza di 1.16 km (Dati del 2009). Nel 1973, il ghiacciaio presentava una superficie di 1.06 km2: la variazione di superficie relativa equivale al -37.18%.  $ WHERE fk_glacier=$81db2a8f-4ec8-11e8-b718-985fd331b2ee$ AND fk_language_type=$it$ AND fk_glacier_description_type =$0$</v>
      </c>
      <c r="B138" t="s">
        <v>512</v>
      </c>
    </row>
    <row r="139" spans="1:2" x14ac:dyDescent="0.25">
      <c r="A139" s="14" t="str">
        <f>CONCATENATE("UPDATE base_data.glacier_description SET description =$", it!F139,"$ WHERE fk_glacier=$",it!A139,"$ AND fk_language_type=$it$ AND fk_glacier_description_type =$0$")</f>
        <v>UPDATE base_data.glacier_description SET description =$La Vadret da Grialetsch si trova in Canton Grigioni. Copre una superficie di 1.92 km2 ed ha una lunghezza di 1.67 km (Dati del 2009). Nel 1973, il ghiacciaio presentava una superficie di 3.24 km2: la variazione di superficie relativa equivale al -40.67%.  $ WHERE fk_glacier=$82230900-4ec8-11e8-a7f2-985fd331b2ee$ AND fk_language_type=$it$ AND fk_glacier_description_type =$0$</v>
      </c>
      <c r="B139" t="s">
        <v>513</v>
      </c>
    </row>
    <row r="140" spans="1:2" x14ac:dyDescent="0.25">
      <c r="A140" s="14" t="str">
        <f>CONCATENATE("UPDATE base_data.glacier_description SET description =$", it!F140,"$ WHERE fk_glacier=$",it!A140,"$ AND fk_language_type=$it$ AND fk_glacier_description_type =$0$")</f>
        <v>UPDATE base_data.glacier_description SET description =$La Vadret da Morteratsch si trova in Canton Grigioni. Copre una superficie di 14.87 km2 ed ha una lunghezza di 7.43 km (Dati del 2009). Nel 1973, il ghiacciaio presentava una superficie di 16.79 km2: la variazione di superficie relativa equivale al -11.48%.  $ WHERE fk_glacier=$81fdcdc0-4ec8-11e8-a3b5-985fd331b2ee$ AND fk_language_type=$it$ AND fk_glacier_description_type =$0$</v>
      </c>
      <c r="B140" t="s">
        <v>514</v>
      </c>
    </row>
    <row r="141" spans="1:2" x14ac:dyDescent="0.25">
      <c r="A141" s="14" t="str">
        <f>CONCATENATE("UPDATE base_data.glacier_description SET description =$", it!F141,"$ WHERE fk_glacier=$",it!A141,"$ AND fk_language_type=$it$ AND fk_glacier_description_type =$0$")</f>
        <v>UPDATE base_data.glacier_description SET description =$La Vadret da Palü si trova in Canton Grigioni. Copre una superficie di 5.27 km2 ed ha una lunghezza di 2.54 km (Dati del 2009). Nel 1973, il ghiacciaio presentava una superficie di 6.64 km2: la variazione di superficie relativa equivale al -20.64%.  $ WHERE fk_glacier=$8206804f-4ec8-11e8-8aeb-985fd331b2ee$ AND fk_language_type=$it$ AND fk_glacier_description_type =$0$</v>
      </c>
      <c r="B141" t="s">
        <v>515</v>
      </c>
    </row>
    <row r="142" spans="1:2" x14ac:dyDescent="0.25">
      <c r="A142" s="14" t="str">
        <f>CONCATENATE("UPDATE base_data.glacier_description SET description =$", it!F142,"$ WHERE fk_glacier=$",it!A142,"$ AND fk_language_type=$it$ AND fk_glacier_description_type =$0$")</f>
        <v>UPDATE base_data.glacier_description SET description =$La Vadret da Porchabella si trova in Canton Grigioni. Copre una superficie di 1.68 km2 ed ha una lunghezza di 2.2 km (Dati del 2009). Nel 1973, il ghiacciaio presentava una superficie di 2.62 km2: la variazione di superficie relativa equivale al -36.13%.  $ WHERE fk_glacier=$81f51b30-4ec8-11e8-b578-985fd331b2ee$ AND fk_language_type=$it$ AND fk_glacier_description_type =$0$</v>
      </c>
      <c r="B142" t="s">
        <v>516</v>
      </c>
    </row>
    <row r="143" spans="1:2" x14ac:dyDescent="0.25">
      <c r="A143" s="14" t="str">
        <f>CONCATENATE("UPDATE base_data.glacier_description SET description =$", it!F143,"$ WHERE fk_glacier=$",it!A143,"$ AND fk_language_type=$it$ AND fk_glacier_description_type =$0$")</f>
        <v>UPDATE base_data.glacier_description SET description =$La Vadret da Roseg si trova in Canton Grigioni. Copre una superficie di 6.82 km2 ed ha una lunghezza di 3.72 km (Dati del 2009). Nel 1973, il ghiacciaio presentava una superficie di 8.78 km2: la variazione di superficie relativa equivale al -22.41%.  $ WHERE fk_glacier=$81f1bfcf-4ec8-11e8-84aa-985fd331b2ee$ AND fk_language_type=$it$ AND fk_glacier_description_type =$0$</v>
      </c>
      <c r="B143" t="s">
        <v>517</v>
      </c>
    </row>
    <row r="144" spans="1:2" x14ac:dyDescent="0.25">
      <c r="A144" s="14" t="str">
        <f>CONCATENATE("UPDATE base_data.glacier_description SET description =$", it!F144,"$ WHERE fk_glacier=$",it!A144,"$ AND fk_language_type=$it$ AND fk_glacier_description_type =$0$")</f>
        <v>UPDATE base_data.glacier_description SET description =$La Vadret da Sesvenna si trova in Canton Grigioni. Copre una superficie di 0.38 km2 ed ha una lunghezza di 0.97 km (Dati del 2009). Nel 1973, il ghiacciaio presentava una superficie di 0.69 km2: la variazione di superficie relativa equivale al -44.35%.  $ WHERE fk_glacier=$8220e621-4ec8-11e8-a1de-985fd331b2ee$ AND fk_language_type=$it$ AND fk_glacier_description_type =$0$</v>
      </c>
      <c r="B144" t="s">
        <v>518</v>
      </c>
    </row>
    <row r="145" spans="1:2" x14ac:dyDescent="0.25">
      <c r="A145" s="14" t="str">
        <f>CONCATENATE("UPDATE base_data.glacier_description SET description =$", it!F145,"$ WHERE fk_glacier=$",it!A145,"$ AND fk_language_type=$it$ AND fk_glacier_description_type =$0$")</f>
        <v>UPDATE base_data.glacier_description SET description =$La Vadret da Tschierva si trova in Canton Grigioni. Copre una superficie di 5.09 km2 ed ha una lunghezza di 3.96 km (Dati del 2009). Nel 1973, il ghiacciaio presentava una superficie di 7.03 km2: la variazione di superficie relativa equivale al -27.56%.  $ WHERE fk_glacier=$81f430cf-4ec8-11e8-8fd6-985fd331b2ee$ AND fk_language_type=$it$ AND fk_glacier_description_type =$0$</v>
      </c>
      <c r="B145" t="s">
        <v>519</v>
      </c>
    </row>
    <row r="146" spans="1:2" x14ac:dyDescent="0.25">
      <c r="A146" s="14" t="str">
        <f>CONCATENATE("UPDATE base_data.glacier_description SET description =$", it!F146,"$ WHERE fk_glacier=$",it!A146,"$ AND fk_language_type=$it$ AND fk_glacier_description_type =$0$")</f>
        <v>UPDATE base_data.glacier_description SET description =$La Vadret dal Cambrena si trova in Canton Grigioni. Copre una superficie di 1.27 km2 ed ha una lunghezza di 2.03 km (Dati del 2009). Nel 1973, il ghiacciaio presentava una superficie di 1.72 km2: la variazione di superficie relativa equivale al -26.26%.  $ WHERE fk_glacier=$82098d8f-4ec8-11e8-936e-985fd331b2ee$ AND fk_language_type=$it$ AND fk_glacier_description_type =$0$</v>
      </c>
      <c r="B146" t="s">
        <v>520</v>
      </c>
    </row>
    <row r="147" spans="1:2" x14ac:dyDescent="0.25">
      <c r="A147" s="14" t="str">
        <f>CONCATENATE("UPDATE base_data.glacier_description SET description =$", it!F147,"$ WHERE fk_glacier=$",it!A147,"$ AND fk_language_type=$it$ AND fk_glacier_description_type =$0$")</f>
        <v>UPDATE base_data.glacier_description SET description =$ Vadret dal Murtèl si trova in Canton 0. Copre una superficie di  km2 ed ha una lunghezza di  km (Dati del ). Nel 1973, il ghiacciaio presentava una superficie di  km2: la variazione di superficie relativa equivale al %.  $ WHERE fk_glacier=$81e98270-4ec8-11e8-86b3-985fd331b2ee$ AND fk_language_type=$it$ AND fk_glacier_description_type =$0$</v>
      </c>
      <c r="B147" t="s">
        <v>521</v>
      </c>
    </row>
    <row r="148" spans="1:2" x14ac:dyDescent="0.25">
      <c r="A148" s="14" t="str">
        <f>CONCATENATE("UPDATE base_data.glacier_description SET description =$", it!F148,"$ WHERE fk_glacier=$",it!A148,"$ AND fk_language_type=$it$ AND fk_glacier_description_type =$0$")</f>
        <v>UPDATE base_data.glacier_description SET description =$La Vadret dal Tremoggia si trova in Canton Grigioni. Copre una superficie di 1.88 km2 ed ha una lunghezza di 2.22 km (Dati del 2009). Nel 1973, il ghiacciaio presentava una superficie di 2.53 km2: la variazione di superficie relativa equivale al -25.59%.  $ WHERE fk_glacier=$81ec1a80-4ec8-11e8-8d89-985fd331b2ee$ AND fk_language_type=$it$ AND fk_glacier_description_type =$0$</v>
      </c>
      <c r="B148" t="s">
        <v>522</v>
      </c>
    </row>
    <row r="149" spans="1:2" x14ac:dyDescent="0.25">
      <c r="A149" s="14" t="str">
        <f>CONCATENATE("UPDATE base_data.glacier_description SET description =$", it!F149,"$ WHERE fk_glacier=$",it!A149,"$ AND fk_language_type=$it$ AND fk_glacier_description_type =$0$")</f>
        <v>UPDATE base_data.glacier_description SET description =$La Vadret Tiatscha (La Cudera) si trova in Canton Grigioni. Copre una superficie di 1.83 km2 ed ha una lunghezza di 2.05 km (Dati del 2008). Nel 1973, il ghiacciaio presentava una superficie di 2.12 km2: la variazione di superficie relativa equivale al -13.93%.  $ WHERE fk_glacier=$82172221-4ec8-11e8-aa3c-985fd331b2ee$ AND fk_language_type=$it$ AND fk_glacier_description_type =$0$</v>
      </c>
      <c r="B149" t="s">
        <v>523</v>
      </c>
    </row>
    <row r="150" spans="1:2" x14ac:dyDescent="0.25">
      <c r="A150" s="14" t="str">
        <f>CONCATENATE("UPDATE base_data.glacier_description SET description =$", it!F150,"$ WHERE fk_glacier=$",it!A150,"$ AND fk_language_type=$it$ AND fk_glacier_description_type =$0$")</f>
        <v>UPDATE base_data.glacier_description SET description =$La Vedreit da Camp si trova in Canton Grigioni. Copre una superficie di 0.26 km2 ed ha una lunghezza di 0.71 km (Dati del 2009). Nel 1973, il ghiacciaio presentava una superficie di 0.56 km2: la variazione di superficie relativa equivale al -54.52%.  $ WHERE fk_glacier=$82196c0f-4ec8-11e8-b379-985fd331b2ee$ AND fk_language_type=$it$ AND fk_glacier_description_type =$0$</v>
      </c>
      <c r="B150" t="s">
        <v>524</v>
      </c>
    </row>
    <row r="151" spans="1:2" x14ac:dyDescent="0.25">
      <c r="A151" s="14" t="str">
        <f>CONCATENATE("UPDATE base_data.glacier_description SET description =$", it!F151,"$ WHERE fk_glacier=$",it!A151,"$ AND fk_language_type=$it$ AND fk_glacier_description_type =$0$")</f>
        <v>UPDATE base_data.glacier_description SET description =$Il Verstanclagletscher si trova in Canton Grigioni. Copre una superficie di 0.71 km2 ed ha una lunghezza di 1.84 km (Dati del 2008). Nel 1973, il ghiacciaio presentava una superficie di 1.09 km2: la variazione di superficie relativa equivale al -34.25%.  $ WHERE fk_glacier=$8214b121-4ec8-11e8-b161-985fd331b2ee$ AND fk_language_type=$it$ AND fk_glacier_description_type =$0$</v>
      </c>
      <c r="B151" t="s">
        <v>525</v>
      </c>
    </row>
    <row r="152" spans="1:2" x14ac:dyDescent="0.25">
      <c r="A152" s="14" t="str">
        <f>CONCATENATE("UPDATE base_data.glacier_description SET description =$", it!F152,"$ WHERE fk_glacier=$",it!A152,"$ AND fk_language_type=$it$ AND fk_glacier_description_type =$0$")</f>
        <v>UPDATE base_data.glacier_description SET description =$Il Wallenburfirn si trova in Canton Uri. Copre una superficie di 1.42 km2 ed ha una lunghezza di 2.27 km (Dati del 2010). Nel 1973, il ghiacciaio presentava una superficie di 1.71 km2: la variazione di superficie relativa equivale al -17.08%.  $ WHERE fk_glacier=$810786de-4ec8-11e8-bd45-985fd331b2ee$ AND fk_language_type=$it$ AND fk_glacier_description_type =$0$</v>
      </c>
      <c r="B152" t="s">
        <v>526</v>
      </c>
    </row>
    <row r="153" spans="1:2" x14ac:dyDescent="0.25">
      <c r="A153" s="14" t="str">
        <f>CONCATENATE("UPDATE base_data.glacier_description SET description =$", it!F153,"$ WHERE fk_glacier=$",it!A153,"$ AND fk_language_type=$it$ AND fk_glacier_description_type =$0$")</f>
        <v>UPDATE base_data.glacier_description SET description =$Il Weissmiesgletscher si trova in Canton Vallese. Copre una superficie di 1.69 km2 ed ha una lunghezza di 2.37 km (Dati del 2011). Nel 1973, il ghiacciaio presentava una superficie di 2.34 km2: la variazione di superficie relativa equivale al -27.78%.  $ WHERE fk_glacier=$805c79d1-4ec8-11e8-8b15-985fd331b2ee$ AND fk_language_type=$it$ AND fk_glacier_description_type =$0$</v>
      </c>
      <c r="B153" t="s">
        <v>527</v>
      </c>
    </row>
    <row r="154" spans="1:2" x14ac:dyDescent="0.25">
      <c r="A154" s="14" t="str">
        <f>CONCATENATE("UPDATE base_data.glacier_description SET description =$", it!F154,"$ WHERE fk_glacier=$",it!A154,"$ AND fk_language_type=$it$ AND fk_glacier_description_type =$0$")</f>
        <v>UPDATE base_data.glacier_description SET description =$Il Wildstrubelgletscher si trova in Canton Vallese. Copre una superficie di 2.34 km2 ed ha una lunghezza di 2.5 km (Dati del 2010). Nel 1973, il ghiacciaio presentava una superficie di 3.34 km2: la variazione di superficie relativa equivale al -29.75%.  $ WHERE fk_glacier=$7f78344f-4ec8-11e8-858b-985fd331b2ee$ AND fk_language_type=$it$ AND fk_glacier_description_type =$0$</v>
      </c>
      <c r="B154" t="s">
        <v>528</v>
      </c>
    </row>
    <row r="155" spans="1:2" x14ac:dyDescent="0.25">
      <c r="A155" s="14" t="str">
        <f>CONCATENATE("UPDATE base_data.glacier_description SET description =$", it!F155,"$ WHERE fk_glacier=$",it!A155,"$ AND fk_language_type=$it$ AND fk_glacier_description_type =$0$")</f>
        <v>UPDATE base_data.glacier_description SET description =$Lo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 WHERE fk_glacier=$7f9a3b40-4ec8-11e8-9c5e-985fd331b2ee$ AND fk_language_type=$it$ AND fk_glacier_description_type =$0$</v>
      </c>
      <c r="B155" t="s">
        <v>529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it</vt:lpstr>
      <vt:lpstr>Sheet1</vt:lpstr>
      <vt:lpstr>SQL</vt:lpstr>
      <vt:lpstr>SQL4SpecialChar</vt:lpstr>
    </vt:vector>
  </TitlesOfParts>
  <Company>University of Zurich, Department of Geography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snus</dc:creator>
  <cp:lastModifiedBy>hodel</cp:lastModifiedBy>
  <dcterms:created xsi:type="dcterms:W3CDTF">2018-12-20T13:18:05Z</dcterms:created>
  <dcterms:modified xsi:type="dcterms:W3CDTF">2020-01-27T16:14:45Z</dcterms:modified>
</cp:coreProperties>
</file>