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immcc\Desktop\SOS\"/>
    </mc:Choice>
  </mc:AlternateContent>
  <bookViews>
    <workbookView xWindow="0" yWindow="0" windowWidth="17960" windowHeight="9390" firstSheet="2" activeTab="2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4" l="1"/>
  <c r="C13" i="4"/>
  <c r="B13" i="4"/>
  <c r="C15" i="4"/>
  <c r="D15" i="4"/>
  <c r="E15" i="4"/>
  <c r="F15" i="4"/>
  <c r="B15" i="4"/>
  <c r="C14" i="4"/>
  <c r="D14" i="4"/>
  <c r="E14" i="4"/>
  <c r="F14" i="4"/>
  <c r="B14" i="4"/>
  <c r="E13" i="4"/>
  <c r="F13" i="4"/>
  <c r="B16" i="4"/>
  <c r="C16" i="4"/>
  <c r="D16" i="4"/>
  <c r="E16" i="4"/>
  <c r="F16" i="4"/>
  <c r="C12" i="4"/>
  <c r="D12" i="4"/>
  <c r="E12" i="4"/>
  <c r="F12" i="4"/>
  <c r="B12" i="4"/>
  <c r="G4" i="4"/>
  <c r="G5" i="4"/>
  <c r="G6" i="4"/>
  <c r="G7" i="4"/>
  <c r="G3" i="4"/>
  <c r="D27" i="2" l="1"/>
  <c r="E27" i="2"/>
  <c r="F27" i="2"/>
  <c r="G27" i="2"/>
  <c r="D28" i="2"/>
  <c r="E28" i="2"/>
  <c r="F28" i="2"/>
  <c r="G28" i="2"/>
  <c r="C28" i="2"/>
  <c r="C27" i="2"/>
</calcChain>
</file>

<file path=xl/sharedStrings.xml><?xml version="1.0" encoding="utf-8"?>
<sst xmlns="http://schemas.openxmlformats.org/spreadsheetml/2006/main" count="211" uniqueCount="149">
  <si>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</si>
  <si>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</si>
  <si>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</si>
  <si>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</si>
  <si>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</si>
  <si>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</si>
  <si>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</si>
  <si>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</si>
  <si>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</si>
  <si>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</si>
  <si>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</si>
  <si>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</si>
  <si>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</si>
  <si>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</si>
  <si>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</si>
  <si>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</si>
  <si>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</si>
  <si>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</si>
  <si>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</si>
  <si>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</si>
  <si>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</si>
  <si>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</si>
  <si>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</si>
  <si>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</si>
  <si>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</si>
  <si>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</si>
  <si>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</si>
  <si>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</si>
  <si>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</si>
  <si>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</si>
  <si>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</si>
  <si>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</si>
  <si>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</si>
  <si>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</si>
  <si>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</si>
  <si>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</si>
  <si>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</si>
  <si>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</si>
  <si>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</si>
  <si>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</si>
  <si>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</si>
  <si>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</si>
  <si>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</si>
  <si>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</si>
  <si>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</si>
  <si>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</si>
  <si>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</si>
  <si>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</si>
  <si>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</si>
  <si>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</si>
  <si>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</si>
  <si>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</si>
  <si>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</si>
  <si>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</si>
  <si>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</si>
  <si>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</si>
  <si>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</si>
  <si>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</si>
  <si>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</si>
  <si>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</si>
  <si>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</si>
  <si>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</si>
  <si>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</si>
  <si>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</si>
  <si>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</si>
  <si>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</si>
  <si>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</si>
  <si>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</si>
  <si>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</si>
  <si>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</si>
  <si>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</si>
  <si>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</si>
  <si>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</si>
  <si>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</si>
  <si>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</si>
  <si>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</si>
  <si>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</si>
  <si>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</si>
  <si>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</si>
  <si>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</si>
  <si>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</si>
  <si>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</si>
  <si>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</si>
  <si>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</si>
  <si>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</si>
  <si>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</si>
  <si>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</si>
  <si>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</si>
  <si>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</si>
  <si>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</si>
  <si>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</si>
  <si>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</si>
  <si>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</si>
  <si>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</si>
  <si>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</si>
  <si>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</si>
  <si>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</si>
  <si>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</si>
  <si>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</si>
  <si>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</si>
  <si>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</si>
  <si>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</si>
  <si>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</si>
  <si>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</si>
  <si>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</si>
  <si>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</si>
  <si>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</si>
  <si>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</si>
  <si>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</si>
  <si>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</si>
  <si>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</si>
  <si>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</si>
  <si>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</si>
  <si>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</si>
  <si>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</si>
  <si>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</si>
  <si>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</si>
  <si>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</si>
  <si>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</si>
  <si>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</si>
  <si>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</si>
  <si>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</si>
  <si>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</si>
  <si>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</si>
  <si>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</si>
  <si>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</si>
  <si>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</si>
  <si>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</si>
  <si>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</si>
  <si>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</si>
  <si>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</si>
  <si>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</si>
  <si>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</si>
  <si>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</si>
  <si>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</si>
  <si>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</si>
  <si>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</si>
  <si>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</si>
  <si>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</si>
  <si>
    <t>Burial</t>
  </si>
  <si>
    <t>Resp</t>
  </si>
  <si>
    <t>Leaching rate of POC to DOC (1- BurialFactor R)</t>
  </si>
  <si>
    <t>Leaching rate of POC to DOC (1- BurialFactor L)</t>
  </si>
  <si>
    <t>Heterotrophic respiration</t>
  </si>
  <si>
    <t>Proportion of POC buried in sediments</t>
  </si>
  <si>
    <t>R_auto</t>
  </si>
  <si>
    <t>Proportion of GPP autotrophically respired</t>
  </si>
  <si>
    <t>Total Load</t>
  </si>
  <si>
    <t>proportion of total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</si>
</sst>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164" fontId="4" fillId="0" borderId="0" xfId="0" applyNumberFormat="1" applyFont="1"/>
    <xf numFmtId="164" fontId="4" fillId="0" borderId="2" xfId="0" applyNumberFormat="1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J10" sqref="J10"/>
    </sheetView>
  </sheetViews>
  <sheetFormatPr defaultColWidth="8.81640625" defaultRowHeight="12.5" x14ac:dyDescent="0.25"/>
  <cols>
    <col min="1" max="1" width="10.54296875" style="3" customWidth="1"/>
    <col min="2" max="2" width="15.54296875" style="4" customWidth="1"/>
    <col min="3" max="3" width="13.453125" style="4" bestFit="1" customWidth="1"/>
    <col min="4" max="4" width="13.7265625" style="3" customWidth="1"/>
    <col min="5" max="5" width="7" style="3" customWidth="1"/>
    <col min="6" max="6" width="9.54296875" style="3" customWidth="1"/>
    <col min="7" max="7" width="9.7265625" style="3" customWidth="1"/>
    <col min="8" max="8" width="9.54296875" style="4" customWidth="1"/>
    <col min="9" max="9" width="11.453125" style="3" customWidth="1"/>
    <col min="10" max="10" width="11.26953125" style="3" customWidth="1"/>
    <col min="11" max="11" width="7.1796875" style="3" customWidth="1"/>
    <col min="12" max="12" width="6" style="3" bestFit="1" customWidth="1"/>
    <col min="13" max="13" width="6.7265625" style="3" customWidth="1"/>
    <col min="14" max="14" width="24.453125" style="3" bestFit="1" customWidth="1"/>
    <col min="15" max="15" width="16.54296875" style="3" bestFit="1" customWidth="1"/>
    <col min="16" max="16" width="13.7265625" style="3" bestFit="1" customWidth="1"/>
    <col min="17" max="16384" width="8.81640625" style="3"/>
  </cols>
  <sheetData>
    <row r="1" spans="1:17" ht="13" thickBot="1" x14ac:dyDescent="0.3">
      <c r="A1" s="3" t="s">
        <v>14</v>
      </c>
    </row>
    <row r="2" spans="1:17" s="12" customFormat="1" ht="26.5" thickBot="1" x14ac:dyDescent="0.35">
      <c r="A2" s="5" t="s">
        <v>0</v>
      </c>
      <c r="B2" s="5" t="s">
        <v>52</v>
      </c>
      <c r="C2" s="6" t="s">
        <v>51</v>
      </c>
      <c r="D2" s="7" t="s">
        <v>32</v>
      </c>
      <c r="E2" s="8" t="s">
        <v>15</v>
      </c>
      <c r="F2" s="9" t="s">
        <v>57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56</v>
      </c>
      <c r="L2" s="7" t="s">
        <v>49</v>
      </c>
      <c r="M2" s="7" t="s">
        <v>58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5">
      <c r="A3" s="13" t="s">
        <v>5</v>
      </c>
      <c r="B3" s="13" t="s">
        <v>53</v>
      </c>
      <c r="C3" s="14" t="s">
        <v>59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5">
      <c r="A4" s="13" t="s">
        <v>63</v>
      </c>
      <c r="B4" s="13" t="s">
        <v>54</v>
      </c>
      <c r="C4" s="14" t="s">
        <v>60</v>
      </c>
      <c r="D4" s="14" t="s">
        <v>64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5">
      <c r="A5" s="13" t="s">
        <v>3</v>
      </c>
      <c r="B5" s="13" t="s">
        <v>55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5">
      <c r="A6" s="13" t="s">
        <v>1</v>
      </c>
      <c r="B6" s="13" t="s">
        <v>54</v>
      </c>
      <c r="C6" s="14" t="s">
        <v>61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3">
      <c r="A7" s="20" t="s">
        <v>4</v>
      </c>
      <c r="B7" s="20" t="s">
        <v>50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5">
      <c r="A10" s="37" t="s">
        <v>27</v>
      </c>
    </row>
    <row r="11" spans="1:17" ht="13" x14ac:dyDescent="0.25">
      <c r="A11" s="38" t="s">
        <v>6</v>
      </c>
      <c r="B11" s="1" t="s">
        <v>25</v>
      </c>
      <c r="C11" s="1"/>
    </row>
    <row r="12" spans="1:17" x14ac:dyDescent="0.25">
      <c r="A12" s="38" t="s">
        <v>11</v>
      </c>
      <c r="B12" s="1"/>
      <c r="C12" s="1"/>
    </row>
    <row r="13" spans="1:17" ht="13" x14ac:dyDescent="0.25">
      <c r="A13" s="38" t="s">
        <v>5</v>
      </c>
      <c r="B13" s="1" t="s">
        <v>30</v>
      </c>
      <c r="C13" s="1"/>
    </row>
    <row r="14" spans="1:17" x14ac:dyDescent="0.25">
      <c r="A14" s="38" t="s">
        <v>7</v>
      </c>
      <c r="B14" s="4" t="s">
        <v>31</v>
      </c>
    </row>
    <row r="15" spans="1:17" x14ac:dyDescent="0.25">
      <c r="A15" s="38" t="s">
        <v>2</v>
      </c>
      <c r="B15" s="38" t="s">
        <v>23</v>
      </c>
      <c r="C15" s="38"/>
    </row>
    <row r="16" spans="1:17" x14ac:dyDescent="0.25">
      <c r="A16" s="38" t="s">
        <v>12</v>
      </c>
      <c r="B16" s="38"/>
      <c r="C16" s="38"/>
    </row>
    <row r="17" spans="1:3" ht="13" x14ac:dyDescent="0.25">
      <c r="A17" s="38" t="s">
        <v>3</v>
      </c>
      <c r="B17" s="1" t="s">
        <v>24</v>
      </c>
      <c r="C17" s="1"/>
    </row>
    <row r="18" spans="1:3" x14ac:dyDescent="0.25">
      <c r="A18" s="38"/>
      <c r="B18" s="1" t="s">
        <v>48</v>
      </c>
      <c r="C18" s="1"/>
    </row>
    <row r="19" spans="1:3" ht="13" x14ac:dyDescent="0.25">
      <c r="A19" s="38" t="s">
        <v>1</v>
      </c>
      <c r="B19" s="1" t="s">
        <v>26</v>
      </c>
      <c r="C19" s="1"/>
    </row>
    <row r="20" spans="1:3" x14ac:dyDescent="0.25">
      <c r="A20" s="38" t="s">
        <v>4</v>
      </c>
      <c r="B20" s="2" t="s">
        <v>62</v>
      </c>
      <c r="C20" s="2"/>
    </row>
    <row r="21" spans="1:3" x14ac:dyDescent="0.25">
      <c r="A21" s="38" t="s">
        <v>13</v>
      </c>
    </row>
    <row r="22" spans="1:3" x14ac:dyDescent="0.25">
      <c r="A22" s="38" t="s">
        <v>63</v>
      </c>
      <c r="B22" s="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zoomScale="120" zoomScaleNormal="120" workbookViewId="0">
      <selection activeCell="A24" sqref="A24"/>
    </sheetView>
  </sheetViews>
  <sheetFormatPr defaultColWidth="9.1796875" defaultRowHeight="12.5" x14ac:dyDescent="0.25"/>
  <cols>
    <col min="1" max="1" width="27" style="3" bestFit="1" customWidth="1"/>
    <col min="2" max="2" width="43.26953125" style="3" bestFit="1" customWidth="1"/>
    <col min="3" max="3" width="16.81640625" style="3" bestFit="1" customWidth="1"/>
    <col min="4" max="5" width="12.26953125" style="3" bestFit="1" customWidth="1"/>
    <col min="6" max="6" width="13.453125" style="3" bestFit="1" customWidth="1"/>
    <col min="7" max="7" width="12.26953125" style="3" bestFit="1" customWidth="1"/>
    <col min="8" max="16384" width="9.1796875" style="3"/>
  </cols>
  <sheetData>
    <row r="1" spans="1:7" ht="13" thickBot="1" x14ac:dyDescent="0.3">
      <c r="A1" s="3" t="s">
        <v>106</v>
      </c>
    </row>
    <row r="2" spans="1:7" ht="13.5" thickBot="1" x14ac:dyDescent="0.35">
      <c r="A2" s="6" t="s">
        <v>40</v>
      </c>
      <c r="B2" s="6" t="s">
        <v>118</v>
      </c>
      <c r="C2" s="6" t="s">
        <v>5</v>
      </c>
      <c r="D2" s="6" t="s">
        <v>63</v>
      </c>
      <c r="E2" s="6" t="s">
        <v>3</v>
      </c>
      <c r="F2" s="6" t="s">
        <v>1</v>
      </c>
      <c r="G2" s="6" t="s">
        <v>4</v>
      </c>
    </row>
    <row r="3" spans="1:7" ht="13" x14ac:dyDescent="0.3">
      <c r="A3" s="27" t="s">
        <v>42</v>
      </c>
      <c r="B3" s="27"/>
      <c r="C3" s="28"/>
      <c r="D3" s="28"/>
      <c r="E3" s="28"/>
      <c r="F3" s="28"/>
      <c r="G3" s="28"/>
    </row>
    <row r="4" spans="1:7" x14ac:dyDescent="0.25">
      <c r="A4" s="3" t="s">
        <v>16</v>
      </c>
      <c r="B4" s="3" t="s">
        <v>124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5">
      <c r="A5" s="3" t="s">
        <v>17</v>
      </c>
      <c r="B5" s="3" t="s">
        <v>123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5">
      <c r="A6" s="3" t="s">
        <v>119</v>
      </c>
      <c r="B6" s="3" t="s">
        <v>126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5">
      <c r="A7" s="3" t="s">
        <v>57</v>
      </c>
      <c r="B7" s="3" t="s">
        <v>125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5">
      <c r="A8" s="3" t="s">
        <v>120</v>
      </c>
      <c r="B8" s="3" t="s">
        <v>129</v>
      </c>
      <c r="C8" s="3">
        <v>3.7</v>
      </c>
      <c r="D8" s="3">
        <v>7</v>
      </c>
      <c r="E8" s="3">
        <v>5</v>
      </c>
      <c r="F8" s="3">
        <v>2.9</v>
      </c>
      <c r="G8" s="3">
        <v>4.4000000000000004</v>
      </c>
    </row>
    <row r="9" spans="1:7" x14ac:dyDescent="0.25">
      <c r="A9" s="3" t="s">
        <v>41</v>
      </c>
      <c r="B9" s="3" t="s">
        <v>130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ht="13" x14ac:dyDescent="0.3">
      <c r="A10" s="27" t="s">
        <v>43</v>
      </c>
      <c r="B10" s="27"/>
    </row>
    <row r="11" spans="1:7" ht="13" x14ac:dyDescent="0.3">
      <c r="A11" s="30" t="s">
        <v>66</v>
      </c>
      <c r="B11" s="30" t="s">
        <v>144</v>
      </c>
      <c r="C11" s="30">
        <v>0.97499999999999998</v>
      </c>
      <c r="D11" s="30">
        <v>0.93500000000000005</v>
      </c>
      <c r="E11" s="30">
        <v>8.6999999999999994E-2</v>
      </c>
      <c r="F11" s="30">
        <v>1</v>
      </c>
      <c r="G11" s="30">
        <v>0.99919999999999998</v>
      </c>
    </row>
    <row r="12" spans="1:7" ht="13" x14ac:dyDescent="0.3">
      <c r="A12" s="30" t="s">
        <v>67</v>
      </c>
      <c r="B12" s="30" t="s">
        <v>144</v>
      </c>
      <c r="C12" s="30">
        <v>1E-4</v>
      </c>
      <c r="D12" s="30">
        <v>0.999</v>
      </c>
      <c r="E12" s="30">
        <v>0.89900000000000002</v>
      </c>
      <c r="F12" s="30">
        <v>0</v>
      </c>
      <c r="G12" s="30">
        <v>1</v>
      </c>
    </row>
    <row r="13" spans="1:7" x14ac:dyDescent="0.25">
      <c r="A13" s="3" t="s">
        <v>121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ht="13" x14ac:dyDescent="0.3">
      <c r="A14" s="27" t="s">
        <v>77</v>
      </c>
      <c r="B14" s="27"/>
    </row>
    <row r="15" spans="1:7" x14ac:dyDescent="0.25">
      <c r="A15" s="3" t="s">
        <v>37</v>
      </c>
      <c r="B15" s="3" t="s">
        <v>137</v>
      </c>
      <c r="C15" s="3">
        <v>1</v>
      </c>
      <c r="D15" s="3">
        <v>0.16700000000000001</v>
      </c>
      <c r="E15" s="3">
        <v>0</v>
      </c>
      <c r="F15" s="3">
        <v>0.78</v>
      </c>
      <c r="G15" s="3">
        <v>0.61470000000000002</v>
      </c>
    </row>
    <row r="16" spans="1:7" x14ac:dyDescent="0.25">
      <c r="A16" s="3" t="s">
        <v>38</v>
      </c>
      <c r="B16" s="3" t="s">
        <v>138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5">
      <c r="A17" s="3" t="s">
        <v>46</v>
      </c>
      <c r="B17" s="3" t="s">
        <v>128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3" t="s">
        <v>122</v>
      </c>
      <c r="B18" s="3" t="s">
        <v>131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5">
      <c r="A19" s="3" t="s">
        <v>39</v>
      </c>
      <c r="B19" s="3" t="s">
        <v>127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5">
      <c r="A20" s="3" t="s">
        <v>47</v>
      </c>
      <c r="B20" s="3" t="s">
        <v>132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ht="13" x14ac:dyDescent="0.3">
      <c r="A21" s="27" t="s">
        <v>44</v>
      </c>
      <c r="B21" s="27"/>
    </row>
    <row r="22" spans="1:7" ht="13" x14ac:dyDescent="0.3">
      <c r="A22" s="30" t="s">
        <v>70</v>
      </c>
      <c r="B22" s="30" t="s">
        <v>143</v>
      </c>
      <c r="C22" s="30">
        <v>1.9E-3</v>
      </c>
      <c r="D22" s="30">
        <v>2.9999999999999997E-4</v>
      </c>
      <c r="E22" s="30">
        <v>5.0000000000000001E-3</v>
      </c>
      <c r="F22" s="30">
        <v>1.1999999999999999E-3</v>
      </c>
      <c r="G22" s="30">
        <v>1.1999999999999999E-3</v>
      </c>
    </row>
    <row r="23" spans="1:7" ht="13" x14ac:dyDescent="0.3">
      <c r="A23" s="30" t="s">
        <v>71</v>
      </c>
      <c r="B23" s="30" t="s">
        <v>143</v>
      </c>
      <c r="C23" s="30">
        <v>9.9900000000000003E-2</v>
      </c>
      <c r="D23" s="30">
        <v>0.1</v>
      </c>
      <c r="E23" s="30">
        <v>9.6100000000000005E-2</v>
      </c>
      <c r="F23" s="30">
        <v>6.6000000000000003E-2</v>
      </c>
      <c r="G23" s="30">
        <v>8.9200000000000002E-2</v>
      </c>
    </row>
    <row r="24" spans="1:7" x14ac:dyDescent="0.25">
      <c r="A24" s="3" t="s">
        <v>145</v>
      </c>
      <c r="B24" s="3" t="s">
        <v>146</v>
      </c>
      <c r="C24" s="3">
        <v>0.8</v>
      </c>
      <c r="D24" s="3">
        <v>0.8</v>
      </c>
      <c r="E24" s="3">
        <v>0.8</v>
      </c>
      <c r="F24" s="3">
        <v>0.8</v>
      </c>
      <c r="G24" s="3">
        <v>0.8</v>
      </c>
    </row>
    <row r="25" spans="1:7" ht="13" x14ac:dyDescent="0.3">
      <c r="A25" s="33" t="s">
        <v>76</v>
      </c>
      <c r="B25" s="33"/>
    </row>
    <row r="26" spans="1:7" x14ac:dyDescent="0.25">
      <c r="A26" s="3" t="s">
        <v>45</v>
      </c>
      <c r="B26" s="3" t="s">
        <v>133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5">
      <c r="A27" s="3" t="s">
        <v>68</v>
      </c>
      <c r="B27" s="3" t="s">
        <v>141</v>
      </c>
      <c r="C27" s="3">
        <f>1-C11</f>
        <v>2.5000000000000022E-2</v>
      </c>
      <c r="D27" s="3">
        <f>1-D11</f>
        <v>6.4999999999999947E-2</v>
      </c>
      <c r="E27" s="3">
        <f t="shared" ref="E27:G27" si="0">1-E11</f>
        <v>0.91300000000000003</v>
      </c>
      <c r="F27" s="3">
        <f t="shared" si="0"/>
        <v>0</v>
      </c>
      <c r="G27" s="3">
        <f t="shared" si="0"/>
        <v>8.0000000000002292E-4</v>
      </c>
    </row>
    <row r="28" spans="1:7" ht="13" thickBot="1" x14ac:dyDescent="0.3">
      <c r="A28" s="26" t="s">
        <v>69</v>
      </c>
      <c r="B28" s="26" t="s">
        <v>142</v>
      </c>
      <c r="C28" s="26">
        <f>1-C12</f>
        <v>0.99990000000000001</v>
      </c>
      <c r="D28" s="26">
        <f t="shared" ref="D28:G28" si="1">1-D12</f>
        <v>1.0000000000000009E-3</v>
      </c>
      <c r="E28" s="26">
        <f t="shared" si="1"/>
        <v>0.10099999999999998</v>
      </c>
      <c r="F28" s="26">
        <f t="shared" si="1"/>
        <v>1</v>
      </c>
      <c r="G28" s="26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92.453125" customWidth="1"/>
  </cols>
  <sheetData>
    <row r="1" spans="1:2" ht="15" thickBot="1" x14ac:dyDescent="0.4">
      <c r="A1" s="3" t="s">
        <v>105</v>
      </c>
      <c r="B1" s="3"/>
    </row>
    <row r="2" spans="1:2" ht="15" thickBot="1" x14ac:dyDescent="0.4">
      <c r="A2" s="6" t="s">
        <v>77</v>
      </c>
      <c r="B2" s="6" t="s">
        <v>78</v>
      </c>
    </row>
    <row r="3" spans="1:2" x14ac:dyDescent="0.35">
      <c r="A3" s="34" t="s">
        <v>85</v>
      </c>
      <c r="B3" s="3" t="s">
        <v>84</v>
      </c>
    </row>
    <row r="4" spans="1:2" x14ac:dyDescent="0.35">
      <c r="A4" s="34" t="s">
        <v>86</v>
      </c>
      <c r="B4" s="3" t="s">
        <v>84</v>
      </c>
    </row>
    <row r="5" spans="1:2" x14ac:dyDescent="0.35">
      <c r="A5" s="34" t="s">
        <v>87</v>
      </c>
      <c r="B5" s="3" t="s">
        <v>84</v>
      </c>
    </row>
    <row r="6" spans="1:2" x14ac:dyDescent="0.35">
      <c r="A6" s="34" t="s">
        <v>89</v>
      </c>
      <c r="B6" s="3" t="s">
        <v>88</v>
      </c>
    </row>
    <row r="7" spans="1:2" x14ac:dyDescent="0.35">
      <c r="A7" s="34" t="s">
        <v>90</v>
      </c>
      <c r="B7" s="3" t="s">
        <v>84</v>
      </c>
    </row>
    <row r="8" spans="1:2" x14ac:dyDescent="0.35">
      <c r="A8" s="34" t="s">
        <v>91</v>
      </c>
      <c r="B8" s="3" t="s">
        <v>84</v>
      </c>
    </row>
    <row r="9" spans="1:2" x14ac:dyDescent="0.35">
      <c r="A9" s="34" t="s">
        <v>92</v>
      </c>
      <c r="B9" s="3" t="s">
        <v>84</v>
      </c>
    </row>
    <row r="10" spans="1:2" x14ac:dyDescent="0.35">
      <c r="A10" s="34" t="s">
        <v>93</v>
      </c>
      <c r="B10" s="3" t="s">
        <v>84</v>
      </c>
    </row>
    <row r="11" spans="1:2" x14ac:dyDescent="0.35">
      <c r="A11" s="27" t="s">
        <v>43</v>
      </c>
      <c r="B11" s="27"/>
    </row>
    <row r="12" spans="1:2" x14ac:dyDescent="0.35">
      <c r="A12" s="3" t="s">
        <v>83</v>
      </c>
      <c r="B12" s="3" t="s">
        <v>80</v>
      </c>
    </row>
    <row r="13" spans="1:2" x14ac:dyDescent="0.35">
      <c r="A13" s="3" t="s">
        <v>81</v>
      </c>
      <c r="B13" s="3" t="s">
        <v>84</v>
      </c>
    </row>
    <row r="14" spans="1:2" x14ac:dyDescent="0.35">
      <c r="A14" s="27" t="s">
        <v>94</v>
      </c>
      <c r="B14" s="3"/>
    </row>
    <row r="15" spans="1:2" x14ac:dyDescent="0.35">
      <c r="A15" s="34" t="s">
        <v>96</v>
      </c>
      <c r="B15" s="3" t="s">
        <v>95</v>
      </c>
    </row>
    <row r="16" spans="1:2" x14ac:dyDescent="0.35">
      <c r="A16" s="34" t="s">
        <v>98</v>
      </c>
      <c r="B16" s="3" t="s">
        <v>101</v>
      </c>
    </row>
    <row r="17" spans="1:2" x14ac:dyDescent="0.35">
      <c r="A17" s="3" t="s">
        <v>100</v>
      </c>
      <c r="B17" s="3" t="s">
        <v>95</v>
      </c>
    </row>
    <row r="18" spans="1:2" x14ac:dyDescent="0.35">
      <c r="A18" s="3" t="s">
        <v>102</v>
      </c>
      <c r="B18" s="3" t="s">
        <v>95</v>
      </c>
    </row>
    <row r="19" spans="1:2" x14ac:dyDescent="0.35">
      <c r="A19" s="3" t="s">
        <v>117</v>
      </c>
      <c r="B19" s="3" t="s">
        <v>95</v>
      </c>
    </row>
    <row r="20" spans="1:2" x14ac:dyDescent="0.35">
      <c r="A20" s="3" t="s">
        <v>116</v>
      </c>
      <c r="B20" s="3" t="s">
        <v>95</v>
      </c>
    </row>
    <row r="21" spans="1:2" x14ac:dyDescent="0.35">
      <c r="A21" s="3" t="s">
        <v>115</v>
      </c>
      <c r="B21" s="3" t="s">
        <v>104</v>
      </c>
    </row>
    <row r="22" spans="1:2" x14ac:dyDescent="0.35">
      <c r="A22" s="3" t="s">
        <v>114</v>
      </c>
      <c r="B22" s="3" t="s">
        <v>104</v>
      </c>
    </row>
    <row r="23" spans="1:2" x14ac:dyDescent="0.35">
      <c r="A23" s="3" t="s">
        <v>112</v>
      </c>
      <c r="B23" s="3" t="s">
        <v>103</v>
      </c>
    </row>
    <row r="24" spans="1:2" x14ac:dyDescent="0.35">
      <c r="A24" s="3" t="s">
        <v>113</v>
      </c>
      <c r="B24" s="3" t="s">
        <v>103</v>
      </c>
    </row>
    <row r="25" spans="1:2" x14ac:dyDescent="0.35">
      <c r="A25" s="27" t="s">
        <v>76</v>
      </c>
      <c r="B25" s="3"/>
    </row>
    <row r="26" spans="1:2" x14ac:dyDescent="0.35">
      <c r="A26" s="3" t="s">
        <v>82</v>
      </c>
      <c r="B26" s="3" t="s">
        <v>79</v>
      </c>
    </row>
    <row r="27" spans="1:2" x14ac:dyDescent="0.35">
      <c r="A27" s="3" t="s">
        <v>111</v>
      </c>
      <c r="B27" s="3" t="s">
        <v>104</v>
      </c>
    </row>
    <row r="28" spans="1:2" x14ac:dyDescent="0.35">
      <c r="A28" s="3" t="s">
        <v>110</v>
      </c>
      <c r="B28" s="3" t="s">
        <v>104</v>
      </c>
    </row>
    <row r="29" spans="1:2" x14ac:dyDescent="0.35">
      <c r="A29" s="3" t="s">
        <v>109</v>
      </c>
      <c r="B29" s="3" t="s">
        <v>104</v>
      </c>
    </row>
    <row r="30" spans="1:2" ht="15" thickBot="1" x14ac:dyDescent="0.4">
      <c r="A30" s="26" t="s">
        <v>108</v>
      </c>
      <c r="B30" s="26" t="s">
        <v>104</v>
      </c>
    </row>
    <row r="31" spans="1:2" x14ac:dyDescent="0.35">
      <c r="A31" s="35" t="s">
        <v>107</v>
      </c>
      <c r="B31" s="36"/>
    </row>
    <row r="32" spans="1:2" x14ac:dyDescent="0.35">
      <c r="A32" s="3" t="s">
        <v>97</v>
      </c>
      <c r="B32" s="3"/>
    </row>
    <row r="33" spans="1:2" x14ac:dyDescent="0.35">
      <c r="A33" s="3" t="s">
        <v>99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5" sqref="C15"/>
    </sheetView>
  </sheetViews>
  <sheetFormatPr defaultColWidth="9.1796875" defaultRowHeight="12.5" x14ac:dyDescent="0.25"/>
  <cols>
    <col min="1" max="6" width="9.1796875" style="3"/>
    <col min="7" max="7" width="10" style="3" bestFit="1" customWidth="1"/>
    <col min="8" max="16384" width="9.1796875" style="3"/>
  </cols>
  <sheetData>
    <row r="1" spans="1:7" ht="13" thickBot="1" x14ac:dyDescent="0.3">
      <c r="A1" s="3" t="s">
        <v>75</v>
      </c>
    </row>
    <row r="2" spans="1:7" ht="13.5" thickBot="1" x14ac:dyDescent="0.35">
      <c r="A2" s="6" t="s">
        <v>0</v>
      </c>
      <c r="B2" s="6" t="s">
        <v>72</v>
      </c>
      <c r="C2" s="6" t="s">
        <v>73</v>
      </c>
      <c r="D2" s="6" t="s">
        <v>140</v>
      </c>
      <c r="E2" s="6" t="s">
        <v>139</v>
      </c>
      <c r="F2" s="6" t="s">
        <v>74</v>
      </c>
      <c r="G2" s="12" t="s">
        <v>147</v>
      </c>
    </row>
    <row r="3" spans="1:7" x14ac:dyDescent="0.25">
      <c r="A3" s="3" t="s">
        <v>5</v>
      </c>
      <c r="B3" s="43">
        <v>39.227373665459403</v>
      </c>
      <c r="C3" s="43">
        <v>32.972541848402997</v>
      </c>
      <c r="D3" s="43">
        <v>-49.361781911712903</v>
      </c>
      <c r="E3" s="43">
        <v>-5.2397218243944401</v>
      </c>
      <c r="F3" s="43">
        <v>-16.721576535678501</v>
      </c>
      <c r="G3" s="43">
        <f>SUM(B3:C3)</f>
        <v>72.199915513862408</v>
      </c>
    </row>
    <row r="4" spans="1:7" x14ac:dyDescent="0.25">
      <c r="A4" s="3" t="s">
        <v>63</v>
      </c>
      <c r="B4" s="43">
        <v>64.278501302969502</v>
      </c>
      <c r="C4" s="43">
        <v>53.989390405054699</v>
      </c>
      <c r="D4" s="43">
        <v>-17.159384359355801</v>
      </c>
      <c r="E4" s="43">
        <v>-43.559271034049203</v>
      </c>
      <c r="F4" s="43">
        <v>-59.441311511547198</v>
      </c>
      <c r="G4" s="43">
        <f t="shared" ref="G4:G7" si="0">SUM(B4:C4)</f>
        <v>118.26789170802419</v>
      </c>
    </row>
    <row r="5" spans="1:7" x14ac:dyDescent="0.25">
      <c r="A5" s="3" t="s">
        <v>3</v>
      </c>
      <c r="B5" s="43">
        <v>276.60654954993498</v>
      </c>
      <c r="C5" s="43">
        <v>11.5887156496491</v>
      </c>
      <c r="D5" s="43">
        <v>-97.681533870314794</v>
      </c>
      <c r="E5" s="43">
        <v>-19.542049397210601</v>
      </c>
      <c r="F5" s="43">
        <v>-172.326708872983</v>
      </c>
      <c r="G5" s="43">
        <f t="shared" si="0"/>
        <v>288.19526519958407</v>
      </c>
    </row>
    <row r="6" spans="1:7" x14ac:dyDescent="0.25">
      <c r="A6" s="3" t="s">
        <v>1</v>
      </c>
      <c r="B6" s="43">
        <v>13.7672204784194</v>
      </c>
      <c r="C6" s="43">
        <v>29.693934144166601</v>
      </c>
      <c r="D6" s="43">
        <v>-38.167353667255803</v>
      </c>
      <c r="E6" s="43">
        <v>-1.2416790147502399</v>
      </c>
      <c r="F6" s="43">
        <v>-4.0844277396896604</v>
      </c>
      <c r="G6" s="43">
        <f t="shared" si="0"/>
        <v>43.461154622586001</v>
      </c>
    </row>
    <row r="7" spans="1:7" ht="13" thickBot="1" x14ac:dyDescent="0.3">
      <c r="A7" s="26" t="s">
        <v>4</v>
      </c>
      <c r="B7" s="44">
        <v>40.946599812544498</v>
      </c>
      <c r="C7" s="44">
        <v>26.868074764514802</v>
      </c>
      <c r="D7" s="44">
        <v>-35.3411046102173</v>
      </c>
      <c r="E7" s="44">
        <v>-20.5409199346328</v>
      </c>
      <c r="F7" s="44">
        <v>-12.472627737519201</v>
      </c>
      <c r="G7" s="44">
        <f t="shared" si="0"/>
        <v>67.814674577059293</v>
      </c>
    </row>
    <row r="9" spans="1:7" ht="14.5" x14ac:dyDescent="0.35">
      <c r="B9"/>
      <c r="C9"/>
      <c r="D9"/>
      <c r="E9"/>
      <c r="F9"/>
    </row>
    <row r="10" spans="1:7" ht="15" thickBot="1" x14ac:dyDescent="0.4">
      <c r="A10" s="3" t="s">
        <v>148</v>
      </c>
      <c r="B10"/>
      <c r="C10"/>
      <c r="D10"/>
      <c r="E10"/>
      <c r="F10"/>
    </row>
    <row r="11" spans="1:7" ht="13.5" thickBot="1" x14ac:dyDescent="0.35">
      <c r="A11" s="6" t="s">
        <v>0</v>
      </c>
      <c r="B11" s="6" t="s">
        <v>72</v>
      </c>
      <c r="C11" s="6" t="s">
        <v>73</v>
      </c>
      <c r="D11" s="6" t="s">
        <v>140</v>
      </c>
      <c r="E11" s="6" t="s">
        <v>139</v>
      </c>
      <c r="F11" s="6" t="s">
        <v>74</v>
      </c>
      <c r="G11" s="45"/>
    </row>
    <row r="12" spans="1:7" x14ac:dyDescent="0.25">
      <c r="A12" s="3" t="s">
        <v>5</v>
      </c>
      <c r="B12" s="43">
        <f>B3/$G$3</f>
        <v>0.54331606050048264</v>
      </c>
      <c r="C12" s="43">
        <f t="shared" ref="C12:F12" si="1">C3/$G$3</f>
        <v>0.45668393949951724</v>
      </c>
      <c r="D12" s="43">
        <f t="shared" si="1"/>
        <v>-0.68368198993578355</v>
      </c>
      <c r="E12" s="43">
        <f t="shared" si="1"/>
        <v>-7.2572409359515269E-2</v>
      </c>
      <c r="F12" s="43">
        <f t="shared" si="1"/>
        <v>-0.23160105405480638</v>
      </c>
    </row>
    <row r="13" spans="1:7" x14ac:dyDescent="0.25">
      <c r="A13" s="3" t="s">
        <v>63</v>
      </c>
      <c r="B13" s="43">
        <f>B4/$G$4</f>
        <v>0.54349917272270409</v>
      </c>
      <c r="C13" s="43">
        <f>C4/$G$4</f>
        <v>0.45650082727729596</v>
      </c>
      <c r="D13" s="43">
        <f>D4/$G$4</f>
        <v>-0.14508912022984491</v>
      </c>
      <c r="E13" s="43">
        <f t="shared" ref="D13:F13" si="2">E4/$G$4</f>
        <v>-0.36831020156837557</v>
      </c>
      <c r="F13" s="43">
        <f t="shared" si="2"/>
        <v>-0.50259889352127718</v>
      </c>
    </row>
    <row r="14" spans="1:7" x14ac:dyDescent="0.25">
      <c r="A14" s="3" t="s">
        <v>3</v>
      </c>
      <c r="B14" s="43">
        <f>B5/$G$5</f>
        <v>0.95978866744523528</v>
      </c>
      <c r="C14" s="43">
        <f t="shared" ref="C14:F14" si="3">C5/$G$5</f>
        <v>4.0211332554764764E-2</v>
      </c>
      <c r="D14" s="43">
        <f t="shared" si="3"/>
        <v>-0.33894218838976181</v>
      </c>
      <c r="E14" s="43">
        <f t="shared" si="3"/>
        <v>-6.780836383164425E-2</v>
      </c>
      <c r="F14" s="43">
        <f t="shared" si="3"/>
        <v>-0.59795121461708078</v>
      </c>
    </row>
    <row r="15" spans="1:7" x14ac:dyDescent="0.25">
      <c r="A15" s="3" t="s">
        <v>1</v>
      </c>
      <c r="B15" s="43">
        <f>B6/$G$6</f>
        <v>0.31677070243469363</v>
      </c>
      <c r="C15" s="43">
        <f t="shared" ref="C15:F15" si="4">C6/$G$6</f>
        <v>0.68322929756530637</v>
      </c>
      <c r="D15" s="43">
        <f t="shared" si="4"/>
        <v>-0.87819465448395839</v>
      </c>
      <c r="E15" s="43">
        <f t="shared" si="4"/>
        <v>-2.856985796932696E-2</v>
      </c>
      <c r="F15" s="43">
        <f t="shared" si="4"/>
        <v>-9.397881338309072E-2</v>
      </c>
    </row>
    <row r="16" spans="1:7" ht="13" thickBot="1" x14ac:dyDescent="0.3">
      <c r="A16" s="26" t="s">
        <v>4</v>
      </c>
      <c r="B16" s="44">
        <f t="shared" ref="B16:F16" si="5">B7/$G$3</f>
        <v>0.56712808486157773</v>
      </c>
      <c r="C16" s="44">
        <f t="shared" si="5"/>
        <v>0.37213443496836396</v>
      </c>
      <c r="D16" s="44">
        <f t="shared" si="5"/>
        <v>-0.48948955630608454</v>
      </c>
      <c r="E16" s="44">
        <f t="shared" si="5"/>
        <v>-0.28450060901648749</v>
      </c>
      <c r="F16" s="44">
        <f t="shared" si="5"/>
        <v>-0.17275127884497943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3" sqref="I3"/>
    </sheetView>
  </sheetViews>
  <sheetFormatPr defaultRowHeight="14.5" x14ac:dyDescent="0.35"/>
  <sheetData>
    <row r="1" spans="1:3" ht="15" thickBot="1" x14ac:dyDescent="0.4">
      <c r="A1" t="s">
        <v>136</v>
      </c>
    </row>
    <row r="2" spans="1:3" ht="15" thickBot="1" x14ac:dyDescent="0.4">
      <c r="A2" s="40" t="s">
        <v>0</v>
      </c>
      <c r="B2" s="40" t="s">
        <v>134</v>
      </c>
      <c r="C2" s="40" t="s">
        <v>135</v>
      </c>
    </row>
    <row r="3" spans="1:3" x14ac:dyDescent="0.35">
      <c r="A3" t="s">
        <v>5</v>
      </c>
      <c r="B3" s="41">
        <v>0.55000000000000004</v>
      </c>
      <c r="C3" s="41">
        <v>1.57</v>
      </c>
    </row>
    <row r="4" spans="1:3" x14ac:dyDescent="0.35">
      <c r="A4" t="s">
        <v>63</v>
      </c>
      <c r="B4" s="41">
        <v>0.72</v>
      </c>
      <c r="C4" s="41">
        <v>1.84</v>
      </c>
    </row>
    <row r="5" spans="1:3" x14ac:dyDescent="0.35">
      <c r="A5" t="s">
        <v>3</v>
      </c>
      <c r="B5" s="41">
        <v>3.83</v>
      </c>
      <c r="C5" s="41">
        <v>1.36</v>
      </c>
    </row>
    <row r="6" spans="1:3" x14ac:dyDescent="0.35">
      <c r="A6" t="s">
        <v>1</v>
      </c>
      <c r="B6" s="41">
        <v>0.61</v>
      </c>
      <c r="C6" s="41">
        <v>0.87</v>
      </c>
    </row>
    <row r="7" spans="1:3" ht="15" thickBot="1" x14ac:dyDescent="0.4">
      <c r="A7" s="39" t="s">
        <v>4</v>
      </c>
      <c r="B7" s="42">
        <v>0.33</v>
      </c>
      <c r="C7" s="42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immcc</cp:lastModifiedBy>
  <dcterms:created xsi:type="dcterms:W3CDTF">2016-03-03T21:15:10Z</dcterms:created>
  <dcterms:modified xsi:type="dcterms:W3CDTF">2017-03-24T16:13:46Z</dcterms:modified>
</cp:coreProperties>
</file>