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an_GIS\gleon\SOS\"/>
    </mc:Choice>
  </mc:AlternateContent>
  <bookViews>
    <workbookView xWindow="0" yWindow="0" windowWidth="17955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M13" i="4"/>
  <c r="L13" i="4"/>
  <c r="O6" i="4"/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<sst xmlns="http://schemas.openxmlformats.org/spreadsheetml/2006/main" count="264" uniqueCount="180">
  <si>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</si>
  <si>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</si>
  <si>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</si>
  <si>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</si>
  <si>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</si>
  <si>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</si>
  <si>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</si>
  <si>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</si>
  <si>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</si>
  <si>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</si>
  <si>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</si>
  <si>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</si>
  <si>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</si>
  <si>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</si>
  <si>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</si>
  <si>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</si>
  <si>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</si>
  <si>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</si>
  <si>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</si>
  <si>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</si>
  <si>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</si>
  <si>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</si>
  <si>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</si>
  <si>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</si>
  <si>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</si>
  <si>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</si>
  <si>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</si>
  <si>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</si>
  <si>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</si>
  <si>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</si>
  <si>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</si>
  <si>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</si>
  <si>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</si>
  <si>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</si>
  <si>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</si>
  <si>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</si>
  <si>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</si>
  <si>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</si>
  <si>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</si>
  <si>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</si>
  <si>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</si>
  <si>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</si>
  <si>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</si>
  <si>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</si>
  <si>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</si>
  <si>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</si>
  <si>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</si>
  <si>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</si>
  <si>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</si>
  <si>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</si>
  <si>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</si>
  <si>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</si>
  <si>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</si>
  <si>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</si>
  <si>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</si>
  <si>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</si>
  <si>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</si>
  <si>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</si>
  <si>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</si>
  <si>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</si>
  <si>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</si>
  <si>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</si>
  <si>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</si>
  <si>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</si>
  <si>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</si>
  <si>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</si>
  <si>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</si>
  <si>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</si>
  <si>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</si>
  <si>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</si>
  <si>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</si>
  <si>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</si>
  <si>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</si>
  <si>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</si>
  <si>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</si>
  <si>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</si>
  <si>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</si>
  <si>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</si>
  <si>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</si>
  <si>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</si>
  <si>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</si>
  <si>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</si>
  <si>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</si>
  <si>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</si>
  <si>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</si>
  <si>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</si>
  <si>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</si>
  <si>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</si>
  <si>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</si>
  <si>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</si>
  <si>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</si>
  <si>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</si>
  <si>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</si>
  <si>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</si>
  <si>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</si>
  <si>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</si>
  <si>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</si>
  <si>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</si>
  <si>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</si>
  <si>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</si>
  <si>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</si>
  <si>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</si>
  <si>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</si>
  <si>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</si>
  <si>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</si>
  <si>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</si>
  <si>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</si>
  <si>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</si>
  <si>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</si>
  <si>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</si>
  <si>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</si>
  <si>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</si>
  <si>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</si>
  <si>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</si>
  <si>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</si>
  <si>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</si>
  <si>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</si>
  <si>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</si>
  <si>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</si>
  <si>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</si>
  <si>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</si>
  <si>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</si>
  <si>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</si>
  <si>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</si>
  <si>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</si>
  <si>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</si>
  <si>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</si>
  <si>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</si>
  <si>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</si>
  <si>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</si>
  <si>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</si>
  <si>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</si>
  <si>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</si>
  <si>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</si>
  <si>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</si>
  <si>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</si>
  <si>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</si>
  <si>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</si>
  <si>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</si>
  <si>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</si>
  <si>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</si>
  <si>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</si>
  <si>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</si>
  <si>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</si>
  <si>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</si>
  <si>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</si>
  <si>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</si>
  <si>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</si>
  <si>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</si>
  <si>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</si>
  <si>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</si>
  <si>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</si>
  <si>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</si>
  <si>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</si>
  <si>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</si>
  <si>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</si>
  <si>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</si>
  <si>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</si>
  <si>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</si>
  <si>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</si>
  <si>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</si>
  <si>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</si>
  <si>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</si>
  <si>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</si>
  <si>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</si>
  <si>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</si>
  <si>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</si>
  <si>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</si>
  <si>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</si>
  <si>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</si>
  <si>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</si>
  <si>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</si>
  <si>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</si>
  <si>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</si>
  <si>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</si>
  <si>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</si>
  <si>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</si>
  <si>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</si>
  <si>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</si>
  <si>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Table 5. Summary of mean mass balances (g/m2/yr)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</si>
</sst>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D1" workbookViewId="0">
      <selection sqref="A1:O7"/>
    </sheetView>
  </sheetViews>
  <sheetFormatPr defaultColWidth="8.85546875" defaultRowHeight="12.75" x14ac:dyDescent="0.2"/>
  <cols>
    <col min="1" max="1" width="8.42578125" style="3" customWidth="1"/>
    <col min="2" max="2" width="14.5703125" style="4" customWidth="1"/>
    <col min="3" max="3" width="13.42578125" style="4" bestFit="1" customWidth="1"/>
    <col min="4" max="4" width="10" style="3" bestFit="1" customWidth="1"/>
    <col min="5" max="5" width="6.85546875" style="3" bestFit="1" customWidth="1"/>
    <col min="6" max="6" width="8.5703125" style="3" bestFit="1" customWidth="1"/>
    <col min="7" max="7" width="9.140625" style="3" bestFit="1" customWidth="1"/>
    <col min="8" max="8" width="9.28515625" style="4" bestFit="1" customWidth="1"/>
    <col min="9" max="9" width="9.7109375" style="3" bestFit="1" customWidth="1"/>
    <col min="10" max="10" width="9.85546875" style="3" bestFit="1" customWidth="1"/>
    <col min="11" max="12" width="7.140625" style="3" customWidth="1"/>
    <col min="13" max="13" width="8.5703125" style="3" customWidth="1"/>
    <col min="14" max="14" width="6.7109375" style="3" customWidth="1"/>
    <col min="15" max="15" width="21.140625" style="3" bestFit="1" customWidth="1"/>
    <col min="16" max="16" width="24.42578125" style="3" bestFit="1" customWidth="1"/>
    <col min="17" max="17" width="16.5703125" style="3" bestFit="1" customWidth="1"/>
    <col min="18" max="18" width="13.7109375" style="3" bestFit="1" customWidth="1"/>
    <col min="19" max="19" width="8.85546875" style="3"/>
    <col min="20" max="20" width="8.5703125" style="3" customWidth="1"/>
    <col min="21" max="16384" width="8.85546875" style="3"/>
  </cols>
  <sheetData>
    <row r="1" spans="1:20" ht="13.5" thickBot="1" x14ac:dyDescent="0.25">
      <c r="A1" s="3" t="s">
        <v>14</v>
      </c>
    </row>
    <row r="2" spans="1:20" s="12" customFormat="1" ht="39" thickBot="1" x14ac:dyDescent="0.2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ht="25.5" x14ac:dyDescent="0.2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45" customHeight="1" x14ac:dyDescent="0.2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25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x14ac:dyDescent="0.2">
      <c r="A10" s="34" t="s">
        <v>27</v>
      </c>
    </row>
    <row r="11" spans="1:20" x14ac:dyDescent="0.2">
      <c r="A11" s="35" t="s">
        <v>6</v>
      </c>
      <c r="B11" s="1" t="s">
        <v>25</v>
      </c>
      <c r="C11" s="1"/>
    </row>
    <row r="12" spans="1:20" x14ac:dyDescent="0.2">
      <c r="A12" s="35" t="s">
        <v>11</v>
      </c>
      <c r="B12" s="1"/>
      <c r="C12" s="1"/>
    </row>
    <row r="13" spans="1:20" x14ac:dyDescent="0.2">
      <c r="A13" s="35" t="s">
        <v>5</v>
      </c>
      <c r="B13" s="1" t="s">
        <v>30</v>
      </c>
      <c r="C13" s="1"/>
    </row>
    <row r="14" spans="1:20" x14ac:dyDescent="0.2">
      <c r="A14" s="35" t="s">
        <v>7</v>
      </c>
      <c r="B14" s="4" t="s">
        <v>31</v>
      </c>
    </row>
    <row r="15" spans="1:20" x14ac:dyDescent="0.2">
      <c r="A15" s="35" t="s">
        <v>2</v>
      </c>
      <c r="B15" s="35" t="s">
        <v>23</v>
      </c>
      <c r="C15" s="35"/>
    </row>
    <row r="16" spans="1:20" x14ac:dyDescent="0.2">
      <c r="A16" s="35" t="s">
        <v>12</v>
      </c>
      <c r="B16" s="35"/>
      <c r="C16" s="35"/>
    </row>
    <row r="17" spans="1:3" x14ac:dyDescent="0.2">
      <c r="A17" s="35" t="s">
        <v>3</v>
      </c>
      <c r="B17" s="1" t="s">
        <v>24</v>
      </c>
      <c r="C17" s="1"/>
    </row>
    <row r="18" spans="1:3" x14ac:dyDescent="0.2">
      <c r="A18" s="35"/>
      <c r="B18" s="1" t="s">
        <v>44</v>
      </c>
      <c r="C18" s="1"/>
    </row>
    <row r="19" spans="1:3" x14ac:dyDescent="0.2">
      <c r="A19" s="35" t="s">
        <v>1</v>
      </c>
      <c r="B19" s="1" t="s">
        <v>26</v>
      </c>
      <c r="C19" s="1"/>
    </row>
    <row r="20" spans="1:3" x14ac:dyDescent="0.2">
      <c r="A20" s="35" t="s">
        <v>4</v>
      </c>
      <c r="B20" s="2" t="s">
        <v>57</v>
      </c>
      <c r="C20" s="2"/>
    </row>
    <row r="21" spans="1:3" x14ac:dyDescent="0.2">
      <c r="A21" s="35" t="s">
        <v>13</v>
      </c>
    </row>
    <row r="22" spans="1:3" ht="15" x14ac:dyDescent="0.2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80" zoomScaleNormal="80" workbookViewId="0">
      <selection sqref="A1:G28"/>
    </sheetView>
  </sheetViews>
  <sheetFormatPr defaultColWidth="9.140625" defaultRowHeight="12.75" x14ac:dyDescent="0.2"/>
  <cols>
    <col min="1" max="1" width="25" style="3" customWidth="1"/>
    <col min="2" max="2" width="58.140625" style="3" bestFit="1" customWidth="1"/>
    <col min="3" max="3" width="7.85546875" style="3" bestFit="1" customWidth="1"/>
    <col min="4" max="5" width="8.85546875" style="3" bestFit="1" customWidth="1"/>
    <col min="6" max="6" width="9.85546875" style="3" bestFit="1" customWidth="1"/>
    <col min="7" max="7" width="8.5703125" style="3" bestFit="1" customWidth="1"/>
    <col min="8" max="16384" width="9.140625" style="3"/>
  </cols>
  <sheetData>
    <row r="1" spans="1:7" ht="13.5" thickBot="1" x14ac:dyDescent="0.25">
      <c r="A1" s="3" t="s">
        <v>73</v>
      </c>
    </row>
    <row r="2" spans="1:7" ht="13.5" thickBot="1" x14ac:dyDescent="0.2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x14ac:dyDescent="0.2">
      <c r="A3" s="27" t="s">
        <v>42</v>
      </c>
      <c r="B3" s="27"/>
      <c r="C3" s="28"/>
      <c r="D3" s="28"/>
      <c r="E3" s="28"/>
      <c r="F3" s="28"/>
      <c r="G3" s="28"/>
    </row>
    <row r="4" spans="1:7" x14ac:dyDescent="0.2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x14ac:dyDescent="0.2">
      <c r="A10" s="27" t="s">
        <v>177</v>
      </c>
      <c r="B10" s="27"/>
    </row>
    <row r="11" spans="1:7" x14ac:dyDescent="0.2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x14ac:dyDescent="0.2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x14ac:dyDescent="0.2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x14ac:dyDescent="0.2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x14ac:dyDescent="0.2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">
      <c r="A18" s="27" t="s">
        <v>176</v>
      </c>
      <c r="B18" s="27"/>
    </row>
    <row r="19" spans="1:7" x14ac:dyDescent="0.2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x14ac:dyDescent="0.2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x14ac:dyDescent="0.2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x14ac:dyDescent="0.2">
      <c r="A22" s="27" t="s">
        <v>88</v>
      </c>
      <c r="B22" s="27"/>
    </row>
    <row r="23" spans="1:7" x14ac:dyDescent="0.2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x14ac:dyDescent="0.2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x14ac:dyDescent="0.2">
      <c r="A26" s="32" t="s">
        <v>63</v>
      </c>
      <c r="B26" s="32"/>
    </row>
    <row r="27" spans="1:7" x14ac:dyDescent="0.2">
      <c r="A27" s="3" t="s">
        <v>142</v>
      </c>
      <c r="B27" s="3" t="s">
        <v>102</v>
      </c>
      <c r="C27" s="36">
        <f t="shared" ref="C27:G28" si="0">1-C23</f>
        <v>0</v>
      </c>
      <c r="D27" s="36">
        <f t="shared" si="0"/>
        <v>0</v>
      </c>
      <c r="E27" s="36">
        <f t="shared" si="0"/>
        <v>0</v>
      </c>
      <c r="F27" s="36">
        <f t="shared" si="0"/>
        <v>0</v>
      </c>
      <c r="G27" s="36">
        <f t="shared" si="0"/>
        <v>0</v>
      </c>
    </row>
    <row r="28" spans="1:7" ht="13.5" thickBot="1" x14ac:dyDescent="0.25">
      <c r="A28" s="26" t="s">
        <v>141</v>
      </c>
      <c r="B28" s="26" t="s">
        <v>103</v>
      </c>
      <c r="C28" s="37">
        <f t="shared" si="0"/>
        <v>1</v>
      </c>
      <c r="D28" s="37">
        <f t="shared" si="0"/>
        <v>0</v>
      </c>
      <c r="E28" s="37">
        <f t="shared" si="0"/>
        <v>3.2000000000000028E-2</v>
      </c>
      <c r="F28" s="37">
        <f t="shared" si="0"/>
        <v>1</v>
      </c>
      <c r="G28" s="3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Normal="100" workbookViewId="0">
      <selection activeCell="D20" sqref="D20"/>
    </sheetView>
  </sheetViews>
  <sheetFormatPr defaultRowHeight="15" x14ac:dyDescent="0.25"/>
  <cols>
    <col min="1" max="1" width="97.42578125" bestFit="1" customWidth="1"/>
    <col min="2" max="2" width="9.42578125" bestFit="1" customWidth="1"/>
    <col min="3" max="3" width="18.7109375" bestFit="1" customWidth="1"/>
  </cols>
  <sheetData>
    <row r="1" spans="1:3" ht="16.5" thickBot="1" x14ac:dyDescent="0.3">
      <c r="A1" s="56" t="s">
        <v>72</v>
      </c>
      <c r="B1" s="56"/>
      <c r="C1" s="56"/>
    </row>
    <row r="2" spans="1:3" ht="16.5" thickBot="1" x14ac:dyDescent="0.3">
      <c r="A2" s="57" t="s">
        <v>166</v>
      </c>
      <c r="B2" s="57" t="s">
        <v>64</v>
      </c>
      <c r="C2" s="57" t="s">
        <v>94</v>
      </c>
    </row>
    <row r="3" spans="1:3" ht="15.75" x14ac:dyDescent="0.25">
      <c r="A3" s="58" t="s">
        <v>155</v>
      </c>
      <c r="B3" s="56" t="s">
        <v>67</v>
      </c>
      <c r="C3" s="56" t="s">
        <v>118</v>
      </c>
    </row>
    <row r="4" spans="1:3" ht="15.75" x14ac:dyDescent="0.25">
      <c r="A4" s="58" t="s">
        <v>156</v>
      </c>
      <c r="B4" s="56" t="s">
        <v>68</v>
      </c>
      <c r="C4" s="56" t="s">
        <v>118</v>
      </c>
    </row>
    <row r="5" spans="1:3" ht="15.75" x14ac:dyDescent="0.25">
      <c r="A5" s="58" t="s">
        <v>157</v>
      </c>
      <c r="B5" s="56" t="s">
        <v>67</v>
      </c>
      <c r="C5" s="56" t="s">
        <v>118</v>
      </c>
    </row>
    <row r="6" spans="1:3" ht="15.75" x14ac:dyDescent="0.25">
      <c r="A6" s="58" t="s">
        <v>158</v>
      </c>
      <c r="B6" s="56" t="s">
        <v>67</v>
      </c>
      <c r="C6" s="56" t="s">
        <v>118</v>
      </c>
    </row>
    <row r="7" spans="1:3" ht="15.75" x14ac:dyDescent="0.25">
      <c r="A7" s="58" t="s">
        <v>159</v>
      </c>
      <c r="B7" s="56" t="s">
        <v>67</v>
      </c>
      <c r="C7" s="56" t="s">
        <v>118</v>
      </c>
    </row>
    <row r="8" spans="1:3" ht="15.75" x14ac:dyDescent="0.25">
      <c r="A8" s="58" t="s">
        <v>160</v>
      </c>
      <c r="B8" s="56" t="s">
        <v>67</v>
      </c>
      <c r="C8" s="56" t="s">
        <v>118</v>
      </c>
    </row>
    <row r="9" spans="1:3" ht="15.75" x14ac:dyDescent="0.25">
      <c r="A9" s="58" t="s">
        <v>161</v>
      </c>
      <c r="B9" s="56" t="s">
        <v>67</v>
      </c>
      <c r="C9" s="56" t="s">
        <v>118</v>
      </c>
    </row>
    <row r="10" spans="1:3" ht="15.75" x14ac:dyDescent="0.25">
      <c r="A10" s="58" t="s">
        <v>162</v>
      </c>
      <c r="B10" s="56" t="s">
        <v>67</v>
      </c>
      <c r="C10" s="56" t="s">
        <v>118</v>
      </c>
    </row>
    <row r="11" spans="1:3" ht="15.75" x14ac:dyDescent="0.25">
      <c r="A11" s="58" t="s">
        <v>163</v>
      </c>
      <c r="B11" s="56" t="s">
        <v>67</v>
      </c>
      <c r="C11" s="56" t="s">
        <v>118</v>
      </c>
    </row>
    <row r="12" spans="1:3" ht="15.75" x14ac:dyDescent="0.25">
      <c r="A12" s="56" t="s">
        <v>167</v>
      </c>
      <c r="B12" s="56" t="s">
        <v>65</v>
      </c>
      <c r="C12" s="56" t="s">
        <v>118</v>
      </c>
    </row>
    <row r="13" spans="1:3" ht="15.75" x14ac:dyDescent="0.25">
      <c r="A13" s="59" t="s">
        <v>168</v>
      </c>
      <c r="B13" s="56"/>
      <c r="C13" s="56"/>
    </row>
    <row r="14" spans="1:3" ht="15.75" x14ac:dyDescent="0.25">
      <c r="A14" s="58" t="s">
        <v>127</v>
      </c>
      <c r="B14" s="56" t="s">
        <v>69</v>
      </c>
      <c r="C14" s="56" t="s">
        <v>119</v>
      </c>
    </row>
    <row r="15" spans="1:3" ht="15.75" x14ac:dyDescent="0.25">
      <c r="A15" s="58" t="s">
        <v>128</v>
      </c>
      <c r="B15" s="56" t="s">
        <v>70</v>
      </c>
      <c r="C15" s="56" t="s">
        <v>120</v>
      </c>
    </row>
    <row r="16" spans="1:3" ht="15.75" x14ac:dyDescent="0.25">
      <c r="A16" s="56" t="s">
        <v>129</v>
      </c>
      <c r="B16" s="56" t="s">
        <v>69</v>
      </c>
      <c r="C16" s="56"/>
    </row>
    <row r="17" spans="1:4" ht="15.75" x14ac:dyDescent="0.25">
      <c r="A17" s="56" t="s">
        <v>130</v>
      </c>
      <c r="B17" s="56" t="s">
        <v>69</v>
      </c>
      <c r="C17" s="56"/>
    </row>
    <row r="18" spans="1:4" ht="15.75" x14ac:dyDescent="0.25">
      <c r="A18" s="56" t="s">
        <v>131</v>
      </c>
      <c r="B18" s="56" t="s">
        <v>67</v>
      </c>
      <c r="C18" s="56"/>
    </row>
    <row r="19" spans="1:4" ht="15.75" x14ac:dyDescent="0.25">
      <c r="A19" s="56" t="s">
        <v>132</v>
      </c>
      <c r="B19" s="56" t="s">
        <v>67</v>
      </c>
      <c r="C19" s="56"/>
    </row>
    <row r="20" spans="1:4" ht="15.75" x14ac:dyDescent="0.25">
      <c r="A20" s="56" t="s">
        <v>133</v>
      </c>
      <c r="B20" s="56" t="s">
        <v>71</v>
      </c>
      <c r="D20" s="56" t="s">
        <v>121</v>
      </c>
    </row>
    <row r="21" spans="1:4" ht="15.75" x14ac:dyDescent="0.25">
      <c r="A21" s="56" t="s">
        <v>134</v>
      </c>
      <c r="B21" s="56" t="s">
        <v>71</v>
      </c>
      <c r="C21" s="56"/>
    </row>
    <row r="22" spans="1:4" ht="15.75" x14ac:dyDescent="0.25">
      <c r="A22" s="59" t="s">
        <v>88</v>
      </c>
      <c r="B22" s="59"/>
      <c r="C22" s="56"/>
    </row>
    <row r="23" spans="1:4" ht="15.75" x14ac:dyDescent="0.25">
      <c r="A23" s="56" t="s">
        <v>135</v>
      </c>
      <c r="B23" s="56" t="s">
        <v>66</v>
      </c>
      <c r="C23" s="56"/>
    </row>
    <row r="24" spans="1:4" ht="15.75" x14ac:dyDescent="0.25">
      <c r="A24" s="56" t="s">
        <v>164</v>
      </c>
      <c r="B24" s="56" t="s">
        <v>66</v>
      </c>
      <c r="C24" s="56"/>
    </row>
    <row r="25" spans="1:4" ht="15.75" x14ac:dyDescent="0.25">
      <c r="A25" s="56" t="s">
        <v>165</v>
      </c>
      <c r="B25" s="56" t="s">
        <v>67</v>
      </c>
      <c r="C25" s="56"/>
    </row>
    <row r="26" spans="1:4" ht="15.75" x14ac:dyDescent="0.25">
      <c r="A26" s="56" t="s">
        <v>136</v>
      </c>
      <c r="B26" s="56" t="s">
        <v>67</v>
      </c>
      <c r="C26" s="56"/>
    </row>
    <row r="27" spans="1:4" ht="15.75" x14ac:dyDescent="0.25">
      <c r="A27" s="56" t="s">
        <v>169</v>
      </c>
      <c r="B27" s="56" t="s">
        <v>67</v>
      </c>
      <c r="C27" s="56"/>
    </row>
    <row r="28" spans="1:4" ht="15.75" x14ac:dyDescent="0.25">
      <c r="A28" s="56" t="s">
        <v>170</v>
      </c>
      <c r="B28" s="56" t="s">
        <v>67</v>
      </c>
      <c r="C28" s="56"/>
    </row>
    <row r="29" spans="1:4" ht="15.75" x14ac:dyDescent="0.25">
      <c r="A29" s="56" t="s">
        <v>171</v>
      </c>
      <c r="B29" s="56" t="s">
        <v>67</v>
      </c>
      <c r="C29" s="56"/>
    </row>
    <row r="30" spans="1:4" ht="15.75" x14ac:dyDescent="0.25">
      <c r="A30" s="60" t="s">
        <v>172</v>
      </c>
      <c r="B30" s="60" t="s">
        <v>67</v>
      </c>
      <c r="C30" s="56"/>
    </row>
    <row r="31" spans="1:4" ht="15.75" x14ac:dyDescent="0.25">
      <c r="A31" s="59" t="s">
        <v>93</v>
      </c>
      <c r="B31" s="56"/>
      <c r="C31" s="56"/>
    </row>
    <row r="32" spans="1:4" ht="15.75" x14ac:dyDescent="0.25">
      <c r="A32" s="56" t="s">
        <v>137</v>
      </c>
      <c r="B32" s="56" t="s">
        <v>174</v>
      </c>
      <c r="C32" s="56"/>
    </row>
    <row r="33" spans="1:3" ht="15.75" x14ac:dyDescent="0.25">
      <c r="A33" s="56" t="s">
        <v>138</v>
      </c>
      <c r="B33" s="56" t="s">
        <v>174</v>
      </c>
      <c r="C33" s="56"/>
    </row>
    <row r="34" spans="1:3" ht="16.5" thickBot="1" x14ac:dyDescent="0.3">
      <c r="A34" s="61" t="s">
        <v>139</v>
      </c>
      <c r="B34" s="61" t="s">
        <v>174</v>
      </c>
      <c r="C34" s="56"/>
    </row>
    <row r="35" spans="1:3" ht="15.75" x14ac:dyDescent="0.25">
      <c r="A35" s="60" t="s">
        <v>107</v>
      </c>
      <c r="B35" s="60"/>
      <c r="C35" s="56"/>
    </row>
    <row r="36" spans="1:3" ht="15.75" x14ac:dyDescent="0.25">
      <c r="A36" s="60" t="s">
        <v>140</v>
      </c>
      <c r="B36" s="60"/>
      <c r="C36" s="56"/>
    </row>
    <row r="37" spans="1:3" ht="15.75" x14ac:dyDescent="0.25">
      <c r="A37" s="62" t="s">
        <v>173</v>
      </c>
      <c r="B37" s="56"/>
      <c r="C3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5" x14ac:dyDescent="0.25"/>
  <sheetData>
    <row r="1" spans="1:3" ht="15.75" thickBot="1" x14ac:dyDescent="0.3">
      <c r="A1" s="3" t="s">
        <v>178</v>
      </c>
      <c r="B1" s="3"/>
      <c r="C1" s="3"/>
    </row>
    <row r="2" spans="1:3" ht="15.75" thickBot="1" x14ac:dyDescent="0.3">
      <c r="A2" s="6" t="s">
        <v>0</v>
      </c>
      <c r="B2" s="6" t="s">
        <v>123</v>
      </c>
      <c r="C2" s="6" t="s">
        <v>124</v>
      </c>
    </row>
    <row r="3" spans="1:3" x14ac:dyDescent="0.25">
      <c r="A3" s="3" t="s">
        <v>5</v>
      </c>
      <c r="B3" s="3">
        <v>1.22</v>
      </c>
      <c r="C3" s="50">
        <v>0.86</v>
      </c>
    </row>
    <row r="4" spans="1:3" x14ac:dyDescent="0.25">
      <c r="A4" s="3" t="s">
        <v>58</v>
      </c>
      <c r="B4" s="3">
        <v>1.46</v>
      </c>
      <c r="C4" s="50">
        <v>0.7</v>
      </c>
    </row>
    <row r="5" spans="1:3" x14ac:dyDescent="0.25">
      <c r="A5" s="3" t="s">
        <v>3</v>
      </c>
      <c r="B5" s="3">
        <v>1.19</v>
      </c>
      <c r="C5" s="50">
        <v>0.79</v>
      </c>
    </row>
    <row r="6" spans="1:3" x14ac:dyDescent="0.25">
      <c r="A6" s="3" t="s">
        <v>1</v>
      </c>
      <c r="B6" s="50">
        <v>0.8</v>
      </c>
      <c r="C6" s="50">
        <v>0.95</v>
      </c>
    </row>
    <row r="7" spans="1:3" ht="15.75" thickBot="1" x14ac:dyDescent="0.3">
      <c r="A7" s="26" t="s">
        <v>4</v>
      </c>
      <c r="B7" s="26">
        <v>0.73</v>
      </c>
      <c r="C7" s="55">
        <v>0.96</v>
      </c>
    </row>
    <row r="8" spans="1:3" x14ac:dyDescent="0.25">
      <c r="A8" s="54" t="s">
        <v>126</v>
      </c>
      <c r="B8" s="3"/>
      <c r="C8" s="3"/>
    </row>
    <row r="9" spans="1:3" x14ac:dyDescent="0.25">
      <c r="A9" s="54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G14" sqref="A2:G14"/>
    </sheetView>
  </sheetViews>
  <sheetFormatPr defaultColWidth="9.140625" defaultRowHeight="12.75" x14ac:dyDescent="0.2"/>
  <cols>
    <col min="1" max="6" width="9.140625" style="3"/>
    <col min="7" max="7" width="10" style="3" bestFit="1" customWidth="1"/>
    <col min="8" max="14" width="9.140625" style="3"/>
    <col min="15" max="15" width="10" style="3" bestFit="1" customWidth="1"/>
    <col min="16" max="16" width="15.85546875" style="3" bestFit="1" customWidth="1"/>
    <col min="17" max="16384" width="9.140625" style="3"/>
  </cols>
  <sheetData>
    <row r="1" spans="1:17" ht="13.5" thickBot="1" x14ac:dyDescent="0.25">
      <c r="A1" s="3" t="s">
        <v>179</v>
      </c>
      <c r="I1" s="3" t="s">
        <v>175</v>
      </c>
      <c r="J1" s="3" t="s">
        <v>147</v>
      </c>
    </row>
    <row r="2" spans="1:17" ht="13.5" thickBot="1" x14ac:dyDescent="0.25">
      <c r="A2" s="6" t="s">
        <v>0</v>
      </c>
      <c r="B2" s="6" t="s">
        <v>61</v>
      </c>
      <c r="C2" s="6" t="s">
        <v>62</v>
      </c>
      <c r="D2" s="6" t="s">
        <v>89</v>
      </c>
      <c r="E2" s="6" t="s">
        <v>88</v>
      </c>
      <c r="F2" s="6" t="s">
        <v>108</v>
      </c>
      <c r="G2" s="12" t="s">
        <v>92</v>
      </c>
      <c r="J2" s="6" t="s">
        <v>61</v>
      </c>
      <c r="K2" s="6" t="s">
        <v>62</v>
      </c>
      <c r="L2" s="6" t="s">
        <v>89</v>
      </c>
      <c r="M2" s="6" t="s">
        <v>88</v>
      </c>
      <c r="N2" s="6" t="s">
        <v>108</v>
      </c>
      <c r="O2" s="12" t="s">
        <v>92</v>
      </c>
      <c r="P2" s="3" t="s">
        <v>148</v>
      </c>
      <c r="Q2" s="3" t="s">
        <v>149</v>
      </c>
    </row>
    <row r="3" spans="1:17" x14ac:dyDescent="0.2">
      <c r="A3" s="3" t="s">
        <v>5</v>
      </c>
      <c r="B3" s="36">
        <v>39.884267752182303</v>
      </c>
      <c r="C3" s="36">
        <v>32.030085938262403</v>
      </c>
      <c r="D3" s="36">
        <v>-47.460396897583202</v>
      </c>
      <c r="E3" s="36">
        <v>-5.3015735441525198</v>
      </c>
      <c r="F3" s="36">
        <v>-17.604515027533399</v>
      </c>
      <c r="G3" s="36">
        <f>SUM(B3:C3)</f>
        <v>71.914353690444699</v>
      </c>
      <c r="I3" s="3" t="s">
        <v>5</v>
      </c>
      <c r="J3" s="3">
        <v>29.74</v>
      </c>
      <c r="L3" s="3">
        <v>6.54</v>
      </c>
      <c r="M3" s="3">
        <v>6.3</v>
      </c>
      <c r="N3" s="3">
        <v>16.899999999999999</v>
      </c>
      <c r="P3" s="3" t="s">
        <v>151</v>
      </c>
      <c r="Q3" s="3" t="s">
        <v>154</v>
      </c>
    </row>
    <row r="4" spans="1:17" x14ac:dyDescent="0.2">
      <c r="A4" s="3" t="s">
        <v>58</v>
      </c>
      <c r="B4" s="36">
        <v>64.743621892359997</v>
      </c>
      <c r="C4" s="36">
        <v>54.2279097996581</v>
      </c>
      <c r="D4" s="36">
        <v>-16.7559221505552</v>
      </c>
      <c r="E4" s="36">
        <v>-43.810372814785403</v>
      </c>
      <c r="F4" s="36">
        <v>-59.948425949354899</v>
      </c>
      <c r="G4" s="36">
        <f t="shared" ref="G4:G7" si="0">SUM(B4:C4)</f>
        <v>118.97153169201809</v>
      </c>
      <c r="I4" s="3" t="s">
        <v>58</v>
      </c>
    </row>
    <row r="5" spans="1:17" x14ac:dyDescent="0.2">
      <c r="A5" s="3" t="s">
        <v>3</v>
      </c>
      <c r="B5" s="36">
        <v>76.185164186080101</v>
      </c>
      <c r="C5" s="36">
        <v>11.2676861219134</v>
      </c>
      <c r="D5" s="36">
        <v>-23.679601554151802</v>
      </c>
      <c r="E5" s="36">
        <v>-6.6698056854628902</v>
      </c>
      <c r="F5" s="36">
        <v>-55.591574133410703</v>
      </c>
      <c r="G5" s="36">
        <f t="shared" si="0"/>
        <v>87.452850307993501</v>
      </c>
      <c r="I5" s="3" t="s">
        <v>3</v>
      </c>
    </row>
    <row r="6" spans="1:17" x14ac:dyDescent="0.2">
      <c r="A6" s="3" t="s">
        <v>1</v>
      </c>
      <c r="B6" s="36">
        <v>13.3509243412375</v>
      </c>
      <c r="C6" s="36">
        <v>28.166097455548801</v>
      </c>
      <c r="D6" s="36">
        <v>-37.449702400323901</v>
      </c>
      <c r="E6" s="36">
        <v>-1.19484799052451</v>
      </c>
      <c r="F6" s="36">
        <v>-3.9541478854118202</v>
      </c>
      <c r="G6" s="36">
        <f t="shared" si="0"/>
        <v>41.517021796786302</v>
      </c>
      <c r="I6" s="3" t="s">
        <v>1</v>
      </c>
      <c r="L6" s="3">
        <v>7.31</v>
      </c>
      <c r="M6" s="3">
        <v>3.66</v>
      </c>
      <c r="N6" s="3">
        <v>4.95</v>
      </c>
      <c r="O6" s="3">
        <f>SUM(L6:N6)</f>
        <v>15.919999999999998</v>
      </c>
      <c r="P6" s="3" t="s">
        <v>118</v>
      </c>
      <c r="Q6" s="3" t="s">
        <v>150</v>
      </c>
    </row>
    <row r="7" spans="1:17" x14ac:dyDescent="0.2">
      <c r="A7" s="33" t="s">
        <v>4</v>
      </c>
      <c r="B7" s="36">
        <v>39.752987956209097</v>
      </c>
      <c r="C7" s="36">
        <v>26.126297251410101</v>
      </c>
      <c r="D7" s="36">
        <v>-33.208187266911203</v>
      </c>
      <c r="E7" s="36">
        <v>-19.882143295941599</v>
      </c>
      <c r="F7" s="36">
        <v>-12.1224761372426</v>
      </c>
      <c r="G7" s="53">
        <f t="shared" si="0"/>
        <v>65.879285207619205</v>
      </c>
      <c r="I7" s="33" t="s">
        <v>4</v>
      </c>
    </row>
    <row r="9" spans="1:17" ht="15" x14ac:dyDescent="0.25">
      <c r="A9" s="52" t="s">
        <v>122</v>
      </c>
      <c r="B9"/>
      <c r="C9"/>
      <c r="D9"/>
      <c r="E9"/>
      <c r="F9"/>
      <c r="I9" s="52" t="s">
        <v>122</v>
      </c>
      <c r="J9" s="52"/>
    </row>
    <row r="10" spans="1:17" x14ac:dyDescent="0.2">
      <c r="A10" s="3" t="s">
        <v>5</v>
      </c>
      <c r="B10" s="36">
        <f>B3/$G$3</f>
        <v>0.55460788709669995</v>
      </c>
      <c r="C10" s="36">
        <f t="shared" ref="C10:F10" si="1">C3/$G$3</f>
        <v>0.44539211290330011</v>
      </c>
      <c r="D10" s="36">
        <f>D3/$G$3</f>
        <v>-0.65995721941514562</v>
      </c>
      <c r="E10" s="36">
        <f t="shared" si="1"/>
        <v>-7.3720658979612622E-2</v>
      </c>
      <c r="F10" s="36">
        <f t="shared" si="1"/>
        <v>-0.24479834864833835</v>
      </c>
      <c r="I10" s="3" t="s">
        <v>5</v>
      </c>
    </row>
    <row r="11" spans="1:17" x14ac:dyDescent="0.2">
      <c r="A11" s="3" t="s">
        <v>58</v>
      </c>
      <c r="B11" s="36">
        <f>B4/$G$4</f>
        <v>0.54419423681929202</v>
      </c>
      <c r="C11" s="36">
        <f t="shared" ref="C11:F11" si="2">C4/$G$4</f>
        <v>0.45580576318070803</v>
      </c>
      <c r="D11" s="36">
        <f t="shared" si="2"/>
        <v>-0.14083976151480759</v>
      </c>
      <c r="E11" s="36">
        <f t="shared" si="2"/>
        <v>-0.36824248786001534</v>
      </c>
      <c r="F11" s="36">
        <f t="shared" si="2"/>
        <v>-0.50388883035097454</v>
      </c>
      <c r="I11" s="3" t="s">
        <v>58</v>
      </c>
    </row>
    <row r="12" spans="1:17" x14ac:dyDescent="0.2">
      <c r="A12" s="3" t="s">
        <v>3</v>
      </c>
      <c r="B12" s="36">
        <f>B5/$G$5</f>
        <v>0.87115701681270996</v>
      </c>
      <c r="C12" s="36">
        <f t="shared" ref="C12:F12" si="3">C5/$G$5</f>
        <v>0.12884298318729004</v>
      </c>
      <c r="D12" s="36">
        <f t="shared" si="3"/>
        <v>-0.27076992311578668</v>
      </c>
      <c r="E12" s="36">
        <f t="shared" si="3"/>
        <v>-7.6267447681499373E-2</v>
      </c>
      <c r="F12" s="36">
        <f t="shared" si="3"/>
        <v>-0.63567481148558325</v>
      </c>
      <c r="I12" s="3" t="s">
        <v>3</v>
      </c>
      <c r="N12" s="3">
        <v>0.71099999999999997</v>
      </c>
      <c r="P12" s="3" t="s">
        <v>152</v>
      </c>
      <c r="Q12" s="3" t="s">
        <v>153</v>
      </c>
    </row>
    <row r="13" spans="1:17" x14ac:dyDescent="0.2">
      <c r="A13" s="3" t="s">
        <v>1</v>
      </c>
      <c r="B13" s="36">
        <f>B6/$G$6</f>
        <v>0.32157712098392738</v>
      </c>
      <c r="C13" s="36">
        <f t="shared" ref="C13:F13" si="4">C6/$G$6</f>
        <v>0.67842287901607257</v>
      </c>
      <c r="D13" s="36">
        <f t="shared" si="4"/>
        <v>-0.90203248642518863</v>
      </c>
      <c r="E13" s="36">
        <f t="shared" si="4"/>
        <v>-2.8779713447967002E-2</v>
      </c>
      <c r="F13" s="36">
        <f t="shared" si="4"/>
        <v>-9.524160728017099E-2</v>
      </c>
      <c r="I13" s="3" t="s">
        <v>1</v>
      </c>
      <c r="L13" s="3">
        <f>L6/O6</f>
        <v>0.45917085427135679</v>
      </c>
      <c r="M13" s="3">
        <f>M6/O6</f>
        <v>0.22989949748743721</v>
      </c>
      <c r="N13" s="3">
        <f>N6/O6</f>
        <v>0.31092964824120606</v>
      </c>
    </row>
    <row r="14" spans="1:17" ht="13.5" thickBot="1" x14ac:dyDescent="0.25">
      <c r="A14" s="26" t="s">
        <v>4</v>
      </c>
      <c r="B14" s="37">
        <f>B7/$G$7</f>
        <v>0.60342166480597303</v>
      </c>
      <c r="C14" s="37">
        <f t="shared" ref="C14:F14" si="5">C7/$G$7</f>
        <v>0.3965783351940268</v>
      </c>
      <c r="D14" s="37">
        <f t="shared" si="5"/>
        <v>-0.50407631415937926</v>
      </c>
      <c r="E14" s="37">
        <f t="shared" si="5"/>
        <v>-0.3017965849702654</v>
      </c>
      <c r="F14" s="37">
        <f t="shared" si="5"/>
        <v>-0.18401043816790816</v>
      </c>
      <c r="G14" s="26"/>
      <c r="I14" s="26" t="s">
        <v>4</v>
      </c>
    </row>
    <row r="37" ht="8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Ian McCullough</cp:lastModifiedBy>
  <dcterms:created xsi:type="dcterms:W3CDTF">2016-03-03T21:15:10Z</dcterms:created>
  <dcterms:modified xsi:type="dcterms:W3CDTF">2017-04-06T23:16:19Z</dcterms:modified>
</cp:coreProperties>
</file>