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Ovre_metabEs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AD2" i="1" l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<sst xmlns="http://schemas.openxmlformats.org/spreadsheetml/2006/main" count="30" uniqueCount="30">
  <si>
    <t>year</t>
  </si>
  <si>
    <t>doy</t>
  </si>
  <si>
    <t>GPP</t>
  </si>
  <si>
    <t>R</t>
  </si>
  <si>
    <t>NEP</t>
  </si>
  <si>
    <t>GPP_SD</t>
  </si>
  <si>
    <t>R_SD</t>
  </si>
  <si>
    <t>gppCoeff_SD</t>
  </si>
  <si>
    <t>rCoeff_SD</t>
  </si>
  <si>
    <t>doInit_SD</t>
  </si>
  <si>
    <t>nll.nll</t>
  </si>
  <si>
    <t>converge.converge</t>
  </si>
  <si>
    <t>June 15-Sept 15</t>
  </si>
  <si>
    <t>number of days with metabolism data</t>
  </si>
  <si>
    <t>Mean GPP</t>
  </si>
  <si>
    <t>Median GPP</t>
  </si>
  <si>
    <t>Max GPP</t>
  </si>
  <si>
    <t>Min GPP</t>
  </si>
  <si>
    <t>Total cumulative GPP</t>
  </si>
  <si>
    <t>Mean R</t>
  </si>
  <si>
    <t>Median R</t>
  </si>
  <si>
    <t>Max R</t>
  </si>
  <si>
    <t>Min R</t>
  </si>
  <si>
    <t>Total cumulative R</t>
  </si>
  <si>
    <t>Mean NEP</t>
  </si>
  <si>
    <t>Median NEP</t>
  </si>
  <si>
    <t>Max NEP</t>
  </si>
  <si>
    <t>Min NEP</t>
  </si>
  <si>
    <t>Total cumulative NEP</t>
  </si>
  <si>
    <t>GPP-R coupling (r2)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</si>
</sst>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021784776902885"/>
                  <c:y val="-0.57701662292213474"/>
                </c:manualLayout>
              </c:layout>
              <c:numFmt formatCode="General" sourceLinked="0"/>
            </c:trendlineLbl>
          </c:trendline>
          <c:xVal>
            <c:numRef>
              <c:f>Ovre_metabEst!$C$11:$C$94</c:f>
              <c:numCache>
                <c:formatCode>General</c:formatCode>
                <c:ptCount val="84"/>
                <c:pt idx="0">
                  <c:v>4.05469537333931E-2</c:v>
                </c:pt>
                <c:pt idx="1">
                  <c:v>0.58476905261924905</c:v>
                </c:pt>
                <c:pt idx="2">
                  <c:v>6.2499503529358999E-2</c:v>
                </c:pt>
                <c:pt idx="3">
                  <c:v>0.84675749821832202</c:v>
                </c:pt>
                <c:pt idx="4">
                  <c:v>7.6565501225217304E-3</c:v>
                </c:pt>
                <c:pt idx="5">
                  <c:v>2.1538666611348001E-2</c:v>
                </c:pt>
                <c:pt idx="6" formatCode="0.00E+00">
                  <c:v>1.6263130476768001E-11</c:v>
                </c:pt>
                <c:pt idx="7" formatCode="0.00E+00">
                  <c:v>5.4685892259233501E-5</c:v>
                </c:pt>
                <c:pt idx="8">
                  <c:v>0.91149122363865598</c:v>
                </c:pt>
                <c:pt idx="9">
                  <c:v>0.80412917016349295</c:v>
                </c:pt>
                <c:pt idx="10">
                  <c:v>0.25796260427748902</c:v>
                </c:pt>
                <c:pt idx="11">
                  <c:v>0.245887567576382</c:v>
                </c:pt>
                <c:pt idx="12" formatCode="0.00E+00">
                  <c:v>3.1836604267712099E-6</c:v>
                </c:pt>
                <c:pt idx="13">
                  <c:v>0.57618487585713896</c:v>
                </c:pt>
                <c:pt idx="14" formatCode="0.00E+00">
                  <c:v>2.8090635859983201E-6</c:v>
                </c:pt>
                <c:pt idx="15" formatCode="0.00E+00">
                  <c:v>2.7176449294354799E-7</c:v>
                </c:pt>
                <c:pt idx="16">
                  <c:v>9.39964478726006E-2</c:v>
                </c:pt>
                <c:pt idx="17">
                  <c:v>8.1373987747366094E-2</c:v>
                </c:pt>
                <c:pt idx="18">
                  <c:v>0.19957692658766299</c:v>
                </c:pt>
                <c:pt idx="19">
                  <c:v>0.32733762118984699</c:v>
                </c:pt>
                <c:pt idx="20">
                  <c:v>0.42652107167866099</c:v>
                </c:pt>
                <c:pt idx="21">
                  <c:v>0.74620818118018695</c:v>
                </c:pt>
                <c:pt idx="22">
                  <c:v>0.24971304275521899</c:v>
                </c:pt>
                <c:pt idx="23">
                  <c:v>0.154746874876378</c:v>
                </c:pt>
                <c:pt idx="24">
                  <c:v>0.55601997644397705</c:v>
                </c:pt>
                <c:pt idx="25">
                  <c:v>2.4950272634678602E-4</c:v>
                </c:pt>
                <c:pt idx="26">
                  <c:v>1.92632684699293</c:v>
                </c:pt>
                <c:pt idx="27">
                  <c:v>0.28224984309303902</c:v>
                </c:pt>
                <c:pt idx="28">
                  <c:v>0.95884724319513104</c:v>
                </c:pt>
                <c:pt idx="29">
                  <c:v>2.0692839617834101E-2</c:v>
                </c:pt>
                <c:pt idx="30">
                  <c:v>1.17565794387099</c:v>
                </c:pt>
                <c:pt idx="31">
                  <c:v>0.64188710961152995</c:v>
                </c:pt>
                <c:pt idx="32">
                  <c:v>0.17674099410573499</c:v>
                </c:pt>
                <c:pt idx="33">
                  <c:v>2.3491229069549199E-2</c:v>
                </c:pt>
                <c:pt idx="34" formatCode="0.00E+00">
                  <c:v>5.9328852685939697E-5</c:v>
                </c:pt>
                <c:pt idx="35" formatCode="0.00E+00">
                  <c:v>1.19201524798432E-7</c:v>
                </c:pt>
                <c:pt idx="36">
                  <c:v>0.48973713661618401</c:v>
                </c:pt>
                <c:pt idx="37">
                  <c:v>0.580751210436111</c:v>
                </c:pt>
                <c:pt idx="38">
                  <c:v>7.0091279058314502E-3</c:v>
                </c:pt>
                <c:pt idx="39">
                  <c:v>0.83105962448014004</c:v>
                </c:pt>
                <c:pt idx="40">
                  <c:v>1.8614580805936999E-4</c:v>
                </c:pt>
                <c:pt idx="41">
                  <c:v>4.1721826061764098E-4</c:v>
                </c:pt>
                <c:pt idx="42">
                  <c:v>2.7686169162211002E-2</c:v>
                </c:pt>
                <c:pt idx="43">
                  <c:v>0.12642470716941201</c:v>
                </c:pt>
                <c:pt idx="44">
                  <c:v>9.5380691925308399E-3</c:v>
                </c:pt>
                <c:pt idx="45" formatCode="0.00E+00">
                  <c:v>2.9305958278414797E-7</c:v>
                </c:pt>
                <c:pt idx="46">
                  <c:v>1.10787754824753</c:v>
                </c:pt>
                <c:pt idx="47" formatCode="0.00E+00">
                  <c:v>8.6336079543236006E-5</c:v>
                </c:pt>
                <c:pt idx="48">
                  <c:v>0.14157335906934501</c:v>
                </c:pt>
                <c:pt idx="49">
                  <c:v>1.9581220167594901E-3</c:v>
                </c:pt>
                <c:pt idx="50" formatCode="0.00E+00">
                  <c:v>1.6341589798757602E-5</c:v>
                </c:pt>
                <c:pt idx="51">
                  <c:v>1.5317214021733699E-3</c:v>
                </c:pt>
                <c:pt idx="52">
                  <c:v>0.62426020080812505</c:v>
                </c:pt>
                <c:pt idx="53" formatCode="0.00E+00">
                  <c:v>3.5444097770044801E-6</c:v>
                </c:pt>
                <c:pt idx="54">
                  <c:v>9.9564319187401204E-3</c:v>
                </c:pt>
                <c:pt idx="55">
                  <c:v>1.1950336840135E-3</c:v>
                </c:pt>
                <c:pt idx="56">
                  <c:v>3.4000955068290901E-3</c:v>
                </c:pt>
                <c:pt idx="57">
                  <c:v>0.191125526077809</c:v>
                </c:pt>
                <c:pt idx="58">
                  <c:v>0.107363962849912</c:v>
                </c:pt>
                <c:pt idx="59">
                  <c:v>1.82809922673115E-3</c:v>
                </c:pt>
                <c:pt idx="60">
                  <c:v>9.9451165106016703E-2</c:v>
                </c:pt>
                <c:pt idx="61">
                  <c:v>0.556922459501488</c:v>
                </c:pt>
                <c:pt idx="62">
                  <c:v>0.45559791588387299</c:v>
                </c:pt>
                <c:pt idx="63">
                  <c:v>0.87424057884150796</c:v>
                </c:pt>
                <c:pt idx="64">
                  <c:v>1.0115543633284101</c:v>
                </c:pt>
                <c:pt idx="65">
                  <c:v>0.56380509079936503</c:v>
                </c:pt>
                <c:pt idx="66" formatCode="0.00E+00">
                  <c:v>3.9680628248223402E-6</c:v>
                </c:pt>
                <c:pt idx="67">
                  <c:v>1.4462316037088E-3</c:v>
                </c:pt>
                <c:pt idx="68">
                  <c:v>0.32534772895293301</c:v>
                </c:pt>
                <c:pt idx="69">
                  <c:v>4.14712053710025E-4</c:v>
                </c:pt>
                <c:pt idx="70">
                  <c:v>9.5254518101665702E-4</c:v>
                </c:pt>
                <c:pt idx="71">
                  <c:v>0.33606488819931002</c:v>
                </c:pt>
                <c:pt idx="72">
                  <c:v>3.4390537470257297E-2</c:v>
                </c:pt>
                <c:pt idx="73" formatCode="0.00E+00">
                  <c:v>2.73902656540724E-6</c:v>
                </c:pt>
                <c:pt idx="74" formatCode="0.00E+00">
                  <c:v>4.0891021192468704E-6</c:v>
                </c:pt>
                <c:pt idx="75">
                  <c:v>8.9440373243304793E-3</c:v>
                </c:pt>
                <c:pt idx="76">
                  <c:v>1.3550354588382499E-4</c:v>
                </c:pt>
                <c:pt idx="77">
                  <c:v>4.77070063958129E-2</c:v>
                </c:pt>
                <c:pt idx="78">
                  <c:v>3.4639943447527799E-2</c:v>
                </c:pt>
                <c:pt idx="79">
                  <c:v>0.116845238461471</c:v>
                </c:pt>
                <c:pt idx="80">
                  <c:v>8.9024772576528702E-2</c:v>
                </c:pt>
                <c:pt idx="81" formatCode="0.00E+00">
                  <c:v>3.5136694062662001E-12</c:v>
                </c:pt>
                <c:pt idx="82">
                  <c:v>4.3001155428281004E-3</c:v>
                </c:pt>
                <c:pt idx="83">
                  <c:v>0.62891961769009197</c:v>
                </c:pt>
              </c:numCache>
            </c:numRef>
          </c:xVal>
          <c:yVal>
            <c:numRef>
              <c:f>Ovre_metabEst!$D$11:$D$94</c:f>
              <c:numCache>
                <c:formatCode>General</c:formatCode>
                <c:ptCount val="84"/>
                <c:pt idx="0">
                  <c:v>-0.84382108515794596</c:v>
                </c:pt>
                <c:pt idx="1">
                  <c:v>-1.02699283055554</c:v>
                </c:pt>
                <c:pt idx="2" formatCode="0.00E+00">
                  <c:v>-1.7080373947116899E-5</c:v>
                </c:pt>
                <c:pt idx="3">
                  <c:v>-2.30855782639436</c:v>
                </c:pt>
                <c:pt idx="4">
                  <c:v>-5.8146290621782998E-4</c:v>
                </c:pt>
                <c:pt idx="5">
                  <c:v>-0.61771403800515601</c:v>
                </c:pt>
                <c:pt idx="6">
                  <c:v>-0.61240189533270795</c:v>
                </c:pt>
                <c:pt idx="7">
                  <c:v>-0.53889246854407802</c:v>
                </c:pt>
                <c:pt idx="8">
                  <c:v>-1.82026947803101</c:v>
                </c:pt>
                <c:pt idx="9">
                  <c:v>-1.26910603069294</c:v>
                </c:pt>
                <c:pt idx="10" formatCode="0.00E+00">
                  <c:v>-2.5228732461952498E-24</c:v>
                </c:pt>
                <c:pt idx="11">
                  <c:v>-0.169707786944336</c:v>
                </c:pt>
                <c:pt idx="12">
                  <c:v>-0.69106186336677899</c:v>
                </c:pt>
                <c:pt idx="13">
                  <c:v>-1.7868456374430099</c:v>
                </c:pt>
                <c:pt idx="14" formatCode="0.00E+00">
                  <c:v>-2.2123819472846899E-6</c:v>
                </c:pt>
                <c:pt idx="15">
                  <c:v>-0.85895929425009898</c:v>
                </c:pt>
                <c:pt idx="16">
                  <c:v>-0.59614215319054398</c:v>
                </c:pt>
                <c:pt idx="17">
                  <c:v>-0.87866779728964495</c:v>
                </c:pt>
                <c:pt idx="18">
                  <c:v>-1.41605766792703</c:v>
                </c:pt>
                <c:pt idx="19">
                  <c:v>-1.0511235845279201</c:v>
                </c:pt>
                <c:pt idx="20">
                  <c:v>-0.6407500991142</c:v>
                </c:pt>
                <c:pt idx="21">
                  <c:v>-1.54229593376277</c:v>
                </c:pt>
                <c:pt idx="22">
                  <c:v>-0.50236646127188</c:v>
                </c:pt>
                <c:pt idx="23">
                  <c:v>-0.55214821354363697</c:v>
                </c:pt>
                <c:pt idx="24">
                  <c:v>-0.55743986406385204</c:v>
                </c:pt>
                <c:pt idx="25">
                  <c:v>-2.7686314605805201E-4</c:v>
                </c:pt>
                <c:pt idx="26">
                  <c:v>-2.6929292225973902</c:v>
                </c:pt>
                <c:pt idx="27" formatCode="0.00E+00">
                  <c:v>-3.1789370253189697E-5</c:v>
                </c:pt>
                <c:pt idx="28">
                  <c:v>-1.42173605264334</c:v>
                </c:pt>
                <c:pt idx="29">
                  <c:v>-8.6686896860214899E-3</c:v>
                </c:pt>
                <c:pt idx="30">
                  <c:v>-1.82446914993422</c:v>
                </c:pt>
                <c:pt idx="31">
                  <c:v>-2.0895181929973599</c:v>
                </c:pt>
                <c:pt idx="32">
                  <c:v>-1.0946184069651199</c:v>
                </c:pt>
                <c:pt idx="33">
                  <c:v>-1.45729480107336</c:v>
                </c:pt>
                <c:pt idx="34">
                  <c:v>-1.1346097928879499</c:v>
                </c:pt>
                <c:pt idx="35">
                  <c:v>-0.74209153428657104</c:v>
                </c:pt>
                <c:pt idx="36">
                  <c:v>-1.4995988489362899</c:v>
                </c:pt>
                <c:pt idx="37">
                  <c:v>-1.40559705115385</c:v>
                </c:pt>
                <c:pt idx="38">
                  <c:v>-0.86455542662059004</c:v>
                </c:pt>
                <c:pt idx="39">
                  <c:v>-1.3576304465751301</c:v>
                </c:pt>
                <c:pt idx="40">
                  <c:v>-0.36414769387747697</c:v>
                </c:pt>
                <c:pt idx="41">
                  <c:v>-0.758428735145667</c:v>
                </c:pt>
                <c:pt idx="42">
                  <c:v>-0.47297784088522898</c:v>
                </c:pt>
                <c:pt idx="43">
                  <c:v>-0.487632538768418</c:v>
                </c:pt>
                <c:pt idx="44">
                  <c:v>-0.79350256122893104</c:v>
                </c:pt>
                <c:pt idx="45" formatCode="0.00E+00">
                  <c:v>-1.5541825958438901E-8</c:v>
                </c:pt>
                <c:pt idx="46">
                  <c:v>-1.7512442748207999</c:v>
                </c:pt>
                <c:pt idx="47">
                  <c:v>-0.65620093581894201</c:v>
                </c:pt>
                <c:pt idx="48">
                  <c:v>-1.2769497186180101</c:v>
                </c:pt>
                <c:pt idx="49">
                  <c:v>-0.85906553881459502</c:v>
                </c:pt>
                <c:pt idx="50">
                  <c:v>-1.0427714208997401</c:v>
                </c:pt>
                <c:pt idx="51">
                  <c:v>-0.62628004851172903</c:v>
                </c:pt>
                <c:pt idx="52">
                  <c:v>-1.5214514794696199</c:v>
                </c:pt>
                <c:pt idx="53" formatCode="0.00E+00">
                  <c:v>-6.1081135702744703E-5</c:v>
                </c:pt>
                <c:pt idx="54">
                  <c:v>-1.06640775350479</c:v>
                </c:pt>
                <c:pt idx="55">
                  <c:v>-0.881761704892989</c:v>
                </c:pt>
                <c:pt idx="56">
                  <c:v>-0.25454970029325802</c:v>
                </c:pt>
                <c:pt idx="57">
                  <c:v>-1.01056966350676</c:v>
                </c:pt>
                <c:pt idx="58">
                  <c:v>-0.85636881647312302</c:v>
                </c:pt>
                <c:pt idx="59">
                  <c:v>-1.19139725024524E-3</c:v>
                </c:pt>
                <c:pt idx="60">
                  <c:v>-0.70345492093126105</c:v>
                </c:pt>
                <c:pt idx="61">
                  <c:v>-1.40698300047383</c:v>
                </c:pt>
                <c:pt idx="62">
                  <c:v>-0.888957476597803</c:v>
                </c:pt>
                <c:pt idx="63">
                  <c:v>-1.3866092049790799</c:v>
                </c:pt>
                <c:pt idx="64">
                  <c:v>-1.20255856366258</c:v>
                </c:pt>
                <c:pt idx="65" formatCode="0.00E+00">
                  <c:v>-1.20431263807084E-5</c:v>
                </c:pt>
                <c:pt idx="66" formatCode="0.00E+00">
                  <c:v>-1.12376817127573E-6</c:v>
                </c:pt>
                <c:pt idx="67">
                  <c:v>-1.4273681963878899</c:v>
                </c:pt>
                <c:pt idx="68">
                  <c:v>-1.5313632169114599</c:v>
                </c:pt>
                <c:pt idx="69">
                  <c:v>-1.33670006309097</c:v>
                </c:pt>
                <c:pt idx="70">
                  <c:v>-0.88954772188647002</c:v>
                </c:pt>
                <c:pt idx="71">
                  <c:v>-1.1469461608355001</c:v>
                </c:pt>
                <c:pt idx="72">
                  <c:v>-0.97225948197009004</c:v>
                </c:pt>
                <c:pt idx="73">
                  <c:v>-1.3298503398124599</c:v>
                </c:pt>
                <c:pt idx="74">
                  <c:v>-0.46264923980862299</c:v>
                </c:pt>
                <c:pt idx="75">
                  <c:v>-0.35664066289834401</c:v>
                </c:pt>
                <c:pt idx="76" formatCode="0.00E+00">
                  <c:v>-2.4651460569676102E-7</c:v>
                </c:pt>
                <c:pt idx="77">
                  <c:v>-0.42272379123197401</c:v>
                </c:pt>
                <c:pt idx="78">
                  <c:v>-6.9134630522872997E-2</c:v>
                </c:pt>
                <c:pt idx="79">
                  <c:v>-0.40117820154565598</c:v>
                </c:pt>
                <c:pt idx="80">
                  <c:v>-0.88012240290583998</c:v>
                </c:pt>
                <c:pt idx="81">
                  <c:v>-0.72548943108627595</c:v>
                </c:pt>
                <c:pt idx="82">
                  <c:v>-1.1084854192078999</c:v>
                </c:pt>
                <c:pt idx="83" formatCode="0.00E+00">
                  <c:v>-1.85262647097609E-6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409216"/>
        <c:axId val="186950784"/>
      </c:scatterChart>
      <c:valAx>
        <c:axId val="22040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6950784"/>
        <c:crosses val="autoZero"/>
        <c:crossBetween val="midCat"/>
      </c:valAx>
      <c:valAx>
        <c:axId val="18695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409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304800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klug/Dropbox%20(Fairfield%20University)/GLEON%20Catchment%20&amp;%20Lake%20Metabolism/Metab%20Results/20161107/Lillinonah/Lillinonah_metabEst_J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llinonah_metabEst"/>
      <sheetName val="Daily Loads"/>
    </sheetNames>
    <sheetDataSet>
      <sheetData sheetId="0">
        <row r="40">
          <cell r="C40">
            <v>1.0664888848157601</v>
          </cell>
          <cell r="D40">
            <v>-1.8546180757605499</v>
          </cell>
        </row>
        <row r="41">
          <cell r="C41">
            <v>1.9408053351193699</v>
          </cell>
          <cell r="D41">
            <v>-1.16177589150674E-4</v>
          </cell>
        </row>
        <row r="42">
          <cell r="C42">
            <v>1.4633931433162</v>
          </cell>
          <cell r="D42">
            <v>-1.3370427896452699</v>
          </cell>
        </row>
        <row r="43">
          <cell r="C43">
            <v>2.0180757863734602</v>
          </cell>
          <cell r="D43">
            <v>-2.11831717448803</v>
          </cell>
        </row>
        <row r="44">
          <cell r="C44">
            <v>3.304306427157</v>
          </cell>
          <cell r="D44">
            <v>-2.7381310267027001</v>
          </cell>
        </row>
        <row r="45">
          <cell r="C45">
            <v>2.9335047724019399</v>
          </cell>
          <cell r="D45">
            <v>-3.2284333923972799</v>
          </cell>
        </row>
        <row r="46">
          <cell r="C46">
            <v>1.3215502548434901</v>
          </cell>
          <cell r="D46">
            <v>-1.4739715744289099</v>
          </cell>
        </row>
        <row r="47">
          <cell r="C47">
            <v>1.2999830316660199</v>
          </cell>
          <cell r="D47">
            <v>-2.5884359660387499</v>
          </cell>
        </row>
        <row r="48">
          <cell r="C48">
            <v>2.0426828240594799</v>
          </cell>
          <cell r="D48">
            <v>-2.42189271091797</v>
          </cell>
        </row>
        <row r="49">
          <cell r="C49">
            <v>2.61084235608809</v>
          </cell>
          <cell r="D49">
            <v>-3.2210389191609998</v>
          </cell>
        </row>
        <row r="50">
          <cell r="C50">
            <v>2.6938588302395998</v>
          </cell>
          <cell r="D50">
            <v>-4.3386631305893397</v>
          </cell>
        </row>
        <row r="51">
          <cell r="C51">
            <v>1.7655596428340199</v>
          </cell>
          <cell r="D51">
            <v>-3.2317390415101701</v>
          </cell>
        </row>
        <row r="52">
          <cell r="C52">
            <v>2.0276486297017602</v>
          </cell>
          <cell r="D52">
            <v>-2.0758223971670202</v>
          </cell>
        </row>
        <row r="53">
          <cell r="C53">
            <v>1.4757900993494</v>
          </cell>
          <cell r="D53">
            <v>-1.8158492230221499</v>
          </cell>
        </row>
        <row r="54">
          <cell r="C54">
            <v>2.0108594548337502</v>
          </cell>
          <cell r="D54">
            <v>-2.61286020758499</v>
          </cell>
        </row>
        <row r="55">
          <cell r="C55">
            <v>1.9736811464944699</v>
          </cell>
          <cell r="D55">
            <v>-3.1043124914406901</v>
          </cell>
        </row>
        <row r="56">
          <cell r="C56">
            <v>2.3951861852243201</v>
          </cell>
          <cell r="D56">
            <v>-2.4317848223227498</v>
          </cell>
        </row>
        <row r="57">
          <cell r="C57">
            <v>1.8797284932865199</v>
          </cell>
          <cell r="D57">
            <v>-2.8002532325871798</v>
          </cell>
        </row>
        <row r="58">
          <cell r="C58">
            <v>3.2248903382848599</v>
          </cell>
          <cell r="D58">
            <v>-4.0951151189654</v>
          </cell>
        </row>
        <row r="59">
          <cell r="C59">
            <v>1.8570449275862499</v>
          </cell>
          <cell r="D59">
            <v>-4.6425174324739604</v>
          </cell>
        </row>
        <row r="60">
          <cell r="C60">
            <v>2.5574480670895601</v>
          </cell>
          <cell r="D60">
            <v>-3.9971000800167</v>
          </cell>
        </row>
        <row r="61">
          <cell r="C61">
            <v>3.5810471553637799</v>
          </cell>
          <cell r="D61">
            <v>-2.00376287549981</v>
          </cell>
        </row>
        <row r="62">
          <cell r="C62">
            <v>4.7611421149008804</v>
          </cell>
          <cell r="D62">
            <v>-5.0483654100006996</v>
          </cell>
        </row>
        <row r="63">
          <cell r="C63">
            <v>5.2738800913811597</v>
          </cell>
          <cell r="D63">
            <v>-3.5842892423587198</v>
          </cell>
        </row>
        <row r="64">
          <cell r="C64">
            <v>3.2306804010360399</v>
          </cell>
          <cell r="D64">
            <v>-2.3642385711978098</v>
          </cell>
        </row>
        <row r="65">
          <cell r="C65">
            <v>2.6311894974635699</v>
          </cell>
          <cell r="D65">
            <v>-1.2773969345134299</v>
          </cell>
        </row>
        <row r="66">
          <cell r="C66">
            <v>2.2339183326404499</v>
          </cell>
          <cell r="D66">
            <v>-0.93397804052077804</v>
          </cell>
        </row>
        <row r="67">
          <cell r="C67">
            <v>1.90844943793509</v>
          </cell>
          <cell r="D67">
            <v>-1.94383998384391</v>
          </cell>
        </row>
        <row r="68">
          <cell r="C68">
            <v>4.0833970788226202</v>
          </cell>
          <cell r="D68">
            <v>-4.8513661299169897</v>
          </cell>
        </row>
        <row r="69">
          <cell r="C69">
            <v>2.7616218183168999</v>
          </cell>
          <cell r="D69">
            <v>-4.5651231276862401</v>
          </cell>
        </row>
        <row r="70">
          <cell r="C70">
            <v>1.1821973408222399</v>
          </cell>
          <cell r="D70">
            <v>-1.17378851284509</v>
          </cell>
        </row>
        <row r="71">
          <cell r="C71">
            <v>5.9994916630743198</v>
          </cell>
          <cell r="D71">
            <v>-5.3207792496961703</v>
          </cell>
        </row>
        <row r="72">
          <cell r="C72">
            <v>3.5566861983199201</v>
          </cell>
          <cell r="D72">
            <v>-3.4117159983096998</v>
          </cell>
        </row>
        <row r="73">
          <cell r="C73">
            <v>3.31358607239659</v>
          </cell>
          <cell r="D73">
            <v>-2.8447167907968698</v>
          </cell>
        </row>
        <row r="74">
          <cell r="C74">
            <v>5.3403832317929396</v>
          </cell>
          <cell r="D74">
            <v>-5.6617986000059899</v>
          </cell>
        </row>
        <row r="75">
          <cell r="C75">
            <v>5.7222836073936998</v>
          </cell>
          <cell r="D75">
            <v>-5.2111429286127597</v>
          </cell>
        </row>
        <row r="76">
          <cell r="C76">
            <v>5.8451653332609199</v>
          </cell>
          <cell r="D76">
            <v>-2.4124330349505199</v>
          </cell>
        </row>
        <row r="77">
          <cell r="C77">
            <v>4.8069620368726698</v>
          </cell>
          <cell r="D77">
            <v>-4.1012631576353202</v>
          </cell>
        </row>
        <row r="78">
          <cell r="C78">
            <v>5.9295024708072601</v>
          </cell>
          <cell r="D78">
            <v>-8.4635109431944695</v>
          </cell>
        </row>
        <row r="79">
          <cell r="C79">
            <v>3.2205996598151301</v>
          </cell>
          <cell r="D79">
            <v>-6.4585366380734701</v>
          </cell>
        </row>
        <row r="80">
          <cell r="C80">
            <v>4.2911834578562704</v>
          </cell>
          <cell r="D80">
            <v>-3.5627447469495501</v>
          </cell>
        </row>
        <row r="81">
          <cell r="C81">
            <v>6.1650053178102899</v>
          </cell>
          <cell r="D81">
            <v>-5.1880992911562398</v>
          </cell>
        </row>
        <row r="82">
          <cell r="C82">
            <v>3.4872300974202499</v>
          </cell>
          <cell r="D82">
            <v>-3.7341247933216501</v>
          </cell>
        </row>
        <row r="83">
          <cell r="C83">
            <v>3.5411914098757298</v>
          </cell>
          <cell r="D83">
            <v>-4.8242732401267503</v>
          </cell>
        </row>
        <row r="84">
          <cell r="C84">
            <v>4.8377920548713496</v>
          </cell>
          <cell r="D84">
            <v>-4.9725885413401301</v>
          </cell>
        </row>
        <row r="85">
          <cell r="C85">
            <v>3.9289969577099702</v>
          </cell>
          <cell r="D85">
            <v>-3.06102942410473</v>
          </cell>
        </row>
        <row r="86">
          <cell r="C86">
            <v>4.3944266489222201</v>
          </cell>
          <cell r="D86">
            <v>-5.45174174474512</v>
          </cell>
        </row>
        <row r="87">
          <cell r="C87">
            <v>4.7700061144116299</v>
          </cell>
          <cell r="D87">
            <v>-6.2878636059880799</v>
          </cell>
        </row>
        <row r="88">
          <cell r="C88">
            <v>4.0600616300688497</v>
          </cell>
          <cell r="D88">
            <v>-6.7363266724650401</v>
          </cell>
        </row>
        <row r="89">
          <cell r="C89">
            <v>3.9460098030025699</v>
          </cell>
          <cell r="D89">
            <v>-4.8436050564611799</v>
          </cell>
        </row>
        <row r="90">
          <cell r="C90">
            <v>7.5798129661833897</v>
          </cell>
          <cell r="D90">
            <v>-7.07463570091483</v>
          </cell>
        </row>
        <row r="91">
          <cell r="C91">
            <v>7.7746458564477399</v>
          </cell>
          <cell r="D91">
            <v>-8.53333943842315</v>
          </cell>
        </row>
        <row r="92">
          <cell r="C92">
            <v>2.1108509895475098</v>
          </cell>
          <cell r="D92">
            <v>-3.4191718735206802</v>
          </cell>
        </row>
        <row r="93">
          <cell r="C93">
            <v>4.6572427993825203</v>
          </cell>
          <cell r="D93">
            <v>-5.4635203970026396</v>
          </cell>
        </row>
        <row r="94">
          <cell r="C94">
            <v>4.2267896199494004</v>
          </cell>
          <cell r="D94">
            <v>-4.8482341464065097</v>
          </cell>
        </row>
        <row r="95">
          <cell r="C95">
            <v>4.1396143076841803</v>
          </cell>
          <cell r="D95">
            <v>-4.2560723156080797</v>
          </cell>
        </row>
        <row r="96">
          <cell r="C96">
            <v>4.1012925344581896</v>
          </cell>
          <cell r="D96">
            <v>-3.9865840555779002</v>
          </cell>
        </row>
        <row r="97">
          <cell r="C97">
            <v>3.5159693414734399</v>
          </cell>
          <cell r="D97">
            <v>-3.6768504052160398</v>
          </cell>
        </row>
        <row r="98">
          <cell r="C98">
            <v>0.134050030245741</v>
          </cell>
          <cell r="D98">
            <v>-2.1543049915773298</v>
          </cell>
        </row>
        <row r="99">
          <cell r="C99">
            <v>1.68358692561504</v>
          </cell>
          <cell r="D99">
            <v>-1.4208897302191801</v>
          </cell>
        </row>
        <row r="100">
          <cell r="C100">
            <v>2.3649014265530099</v>
          </cell>
          <cell r="D100">
            <v>-3.44960368690661</v>
          </cell>
        </row>
        <row r="101">
          <cell r="C101">
            <v>2.3627362146082902</v>
          </cell>
          <cell r="D101">
            <v>-3.6443576756170901</v>
          </cell>
        </row>
        <row r="102">
          <cell r="C102">
            <v>3.0346917912115399</v>
          </cell>
          <cell r="D102">
            <v>-4.1436008538706801</v>
          </cell>
        </row>
        <row r="103">
          <cell r="C103">
            <v>2.6890460178507198</v>
          </cell>
          <cell r="D103">
            <v>-4.1799152887538602</v>
          </cell>
        </row>
        <row r="104">
          <cell r="C104">
            <v>2.7225499963337501</v>
          </cell>
          <cell r="D104">
            <v>-3.2223575403598299</v>
          </cell>
        </row>
        <row r="105">
          <cell r="C105">
            <v>3.6782707613405701</v>
          </cell>
          <cell r="D105">
            <v>-2.5461957543529801</v>
          </cell>
        </row>
        <row r="106">
          <cell r="C106">
            <v>4.69223947021014</v>
          </cell>
          <cell r="D106">
            <v>-5.3652329810296804</v>
          </cell>
        </row>
        <row r="107">
          <cell r="C107">
            <v>3.7245012661587298</v>
          </cell>
          <cell r="D107">
            <v>-4.3516841287041901</v>
          </cell>
        </row>
        <row r="108">
          <cell r="C108">
            <v>2.3822903077798001</v>
          </cell>
          <cell r="D108">
            <v>-2.5163963601710102</v>
          </cell>
        </row>
        <row r="109">
          <cell r="C109">
            <v>2.9074832750934001</v>
          </cell>
          <cell r="D109">
            <v>-3.6184469924139302</v>
          </cell>
        </row>
        <row r="110">
          <cell r="C110">
            <v>3.2750117214391601</v>
          </cell>
          <cell r="D110">
            <v>-3.7474950077789502</v>
          </cell>
        </row>
        <row r="111">
          <cell r="C111">
            <v>2.7623828570051798</v>
          </cell>
          <cell r="D111">
            <v>-2.7135011733540702</v>
          </cell>
        </row>
        <row r="112">
          <cell r="C112">
            <v>5.1001605098259803</v>
          </cell>
          <cell r="D112">
            <v>-6.60267541664121</v>
          </cell>
        </row>
        <row r="113">
          <cell r="C113">
            <v>3.7889406339525298</v>
          </cell>
          <cell r="D113">
            <v>-5.2231763121901498</v>
          </cell>
        </row>
        <row r="114">
          <cell r="C114">
            <v>2.47573683415989</v>
          </cell>
          <cell r="D114">
            <v>-6.2978713439880298</v>
          </cell>
        </row>
        <row r="115">
          <cell r="C115">
            <v>2.7868537616900202</v>
          </cell>
          <cell r="D115">
            <v>-2.20491700235912</v>
          </cell>
        </row>
        <row r="116">
          <cell r="C116">
            <v>4.7614245058401797E-2</v>
          </cell>
          <cell r="D116">
            <v>-6.05765852451953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tabSelected="1" topLeftCell="L1" workbookViewId="0">
      <selection activeCell="Z14" sqref="Z14"/>
    </sheetView>
  </sheetViews>
  <sheetFormatPr defaultRowHeight="15" x14ac:dyDescent="0.25"/>
  <sheetData>
    <row r="1" spans="1:31" ht="52.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x14ac:dyDescent="0.25">
      <c r="A2">
        <v>2012</v>
      </c>
      <c r="B2">
        <v>158</v>
      </c>
      <c r="C2">
        <v>1.37670535353438E-2</v>
      </c>
      <c r="D2">
        <v>-0.70374058602412304</v>
      </c>
      <c r="E2">
        <v>-0.68997353248878002</v>
      </c>
      <c r="F2">
        <v>1.5750639284685199</v>
      </c>
      <c r="G2">
        <v>2.8352989959769398E-3</v>
      </c>
      <c r="H2" s="1">
        <v>7.40460866923906E-5</v>
      </c>
      <c r="I2" s="1">
        <v>1.6552304664312601E-5</v>
      </c>
      <c r="J2">
        <v>1.0405829657411401</v>
      </c>
      <c r="K2">
        <v>-46.145563182242597</v>
      </c>
      <c r="L2">
        <v>0</v>
      </c>
      <c r="O2">
        <v>84</v>
      </c>
      <c r="P2">
        <f>AVERAGE($C$11:$C$94)</f>
        <v>0.2602009883391958</v>
      </c>
      <c r="Q2">
        <f>MEDIAN($C$11:$C$94)</f>
        <v>7.1936745638362554E-2</v>
      </c>
      <c r="R2">
        <f>MAX($C$11:$C$94)</f>
        <v>1.92632684699293</v>
      </c>
      <c r="S2">
        <f>MIN($C$11:$C$94)</f>
        <v>3.5136694062662001E-12</v>
      </c>
      <c r="T2">
        <f>SUM($C$11:$C$94)</f>
        <v>21.856883020492447</v>
      </c>
      <c r="U2">
        <f>AVERAGE($D$11:$D$94)</f>
        <v>-0.84769225412125493</v>
      </c>
      <c r="V2">
        <f>MEDIAN($D$11:$D$94)</f>
        <v>-0.85766405536161106</v>
      </c>
      <c r="W2">
        <f>MIN($D$11:$D$94)</f>
        <v>-2.6929292225973902</v>
      </c>
      <c r="X2">
        <f>MAX($D$11:$D$94)</f>
        <v>-2.5228732461952498E-24</v>
      </c>
      <c r="Y2">
        <f>SUM($D$11:$D$94)</f>
        <v>-71.206149346185413</v>
      </c>
      <c r="Z2">
        <f>AVERAGE($E$11:$E$94)</f>
        <v>-0.58749126578205946</v>
      </c>
      <c r="AA2">
        <f>MEDIAN($E$11:$E$94)</f>
        <v>-0.64608896631825197</v>
      </c>
      <c r="AB2">
        <f>MAX($E$11:$E$94)</f>
        <v>0.62891776506362096</v>
      </c>
      <c r="AC2">
        <f>MIN($E$11:$E$94)</f>
        <v>-1.4618003281760401</v>
      </c>
      <c r="AD2">
        <f>SUM($E$11:$E$94)</f>
        <v>-49.349266325692994</v>
      </c>
      <c r="AE2">
        <v>0.39989999999999998</v>
      </c>
    </row>
    <row r="3" spans="1:31" x14ac:dyDescent="0.25">
      <c r="A3">
        <v>2012</v>
      </c>
      <c r="B3">
        <v>159</v>
      </c>
      <c r="C3">
        <v>0.35799317937719599</v>
      </c>
      <c r="D3">
        <v>-1.12158516706684</v>
      </c>
      <c r="E3">
        <v>-0.76359198768964798</v>
      </c>
      <c r="F3">
        <v>1.4113730389512</v>
      </c>
      <c r="G3">
        <v>4.0627803172862402E-2</v>
      </c>
      <c r="H3" s="1">
        <v>3.8719234713743097E-5</v>
      </c>
      <c r="I3">
        <v>2.3695668618715099E-4</v>
      </c>
      <c r="J3">
        <v>1.2327917957901899</v>
      </c>
      <c r="K3">
        <v>-105.303898125141</v>
      </c>
      <c r="L3">
        <v>1</v>
      </c>
    </row>
    <row r="4" spans="1:31" x14ac:dyDescent="0.25">
      <c r="A4">
        <v>2012</v>
      </c>
      <c r="B4">
        <v>160</v>
      </c>
      <c r="C4">
        <v>1.9357198624047401E-3</v>
      </c>
      <c r="D4">
        <v>-0.97490015736437297</v>
      </c>
      <c r="E4">
        <v>-0.97296443750196804</v>
      </c>
      <c r="F4">
        <v>1.5128022161010499</v>
      </c>
      <c r="G4">
        <v>2.2390468563295001E-2</v>
      </c>
      <c r="H4" s="1">
        <v>5.4774166100063799E-5</v>
      </c>
      <c r="I4">
        <v>1.2904480429180599E-4</v>
      </c>
      <c r="J4">
        <v>1.27131271657367</v>
      </c>
      <c r="K4">
        <v>-87.226075845288804</v>
      </c>
      <c r="L4">
        <v>1</v>
      </c>
    </row>
    <row r="5" spans="1:31" x14ac:dyDescent="0.25">
      <c r="A5">
        <v>2012</v>
      </c>
      <c r="B5">
        <v>161</v>
      </c>
      <c r="C5">
        <v>2.73578682433087E-2</v>
      </c>
      <c r="D5">
        <v>-1.0717269178958699</v>
      </c>
      <c r="E5">
        <v>-1.0443690496525599</v>
      </c>
      <c r="F5">
        <v>1.9640351287656499</v>
      </c>
      <c r="G5">
        <v>4.3812825234999499E-2</v>
      </c>
      <c r="H5">
        <v>1.7252744039965699E-4</v>
      </c>
      <c r="I5">
        <v>2.5539611397422201E-4</v>
      </c>
      <c r="J5">
        <v>1.1543201057385899</v>
      </c>
      <c r="K5">
        <v>-60.830730009760799</v>
      </c>
      <c r="L5">
        <v>1</v>
      </c>
    </row>
    <row r="6" spans="1:31" x14ac:dyDescent="0.25">
      <c r="A6">
        <v>2012</v>
      </c>
      <c r="B6">
        <v>162</v>
      </c>
      <c r="C6">
        <v>6.7393802985179496E-3</v>
      </c>
      <c r="D6">
        <v>-0.30388940373554801</v>
      </c>
      <c r="E6">
        <v>-0.29715002343703001</v>
      </c>
      <c r="F6">
        <v>1.96266290480431</v>
      </c>
      <c r="G6">
        <v>4.0317725148759802E-2</v>
      </c>
      <c r="H6">
        <v>2.3222932352087399E-4</v>
      </c>
      <c r="I6">
        <v>2.40196831121184E-4</v>
      </c>
      <c r="J6">
        <v>1.2853793869649599</v>
      </c>
      <c r="K6">
        <v>-20.799232927272701</v>
      </c>
      <c r="L6">
        <v>0</v>
      </c>
    </row>
    <row r="7" spans="1:31" x14ac:dyDescent="0.25">
      <c r="A7">
        <v>2012</v>
      </c>
      <c r="B7">
        <v>163</v>
      </c>
      <c r="C7" s="1">
        <v>9.0839505081741395E-8</v>
      </c>
      <c r="D7">
        <v>-0.34133240103002099</v>
      </c>
      <c r="E7">
        <v>-0.34133231019051602</v>
      </c>
      <c r="F7">
        <v>0.88711695192718798</v>
      </c>
      <c r="G7">
        <v>1.0379784086680699</v>
      </c>
      <c r="H7" s="1">
        <v>4.18275795504335E-5</v>
      </c>
      <c r="I7">
        <v>6.0672036971531201E-3</v>
      </c>
      <c r="J7">
        <v>0.50139573621821099</v>
      </c>
      <c r="K7">
        <v>-40.165215234908899</v>
      </c>
      <c r="L7">
        <v>0</v>
      </c>
    </row>
    <row r="8" spans="1:31" x14ac:dyDescent="0.25">
      <c r="A8">
        <v>2012</v>
      </c>
      <c r="B8">
        <v>164</v>
      </c>
      <c r="C8">
        <v>2.0572111190937999E-2</v>
      </c>
      <c r="D8">
        <v>-9.0732286236930894E-3</v>
      </c>
      <c r="E8">
        <v>1.1498882567244901E-2</v>
      </c>
      <c r="F8">
        <v>0.94836180123782998</v>
      </c>
      <c r="G8">
        <v>1.37223867791882</v>
      </c>
      <c r="H8" s="1">
        <v>2.6998548135813199E-5</v>
      </c>
      <c r="I8">
        <v>7.2458335478577498E-3</v>
      </c>
      <c r="J8">
        <v>0.514628644869493</v>
      </c>
      <c r="K8">
        <v>-32.148874173152301</v>
      </c>
      <c r="L8">
        <v>0</v>
      </c>
    </row>
    <row r="9" spans="1:31" x14ac:dyDescent="0.25">
      <c r="A9">
        <v>2012</v>
      </c>
      <c r="B9">
        <v>165</v>
      </c>
      <c r="C9">
        <v>4.1452697734652898E-2</v>
      </c>
      <c r="D9">
        <v>-0.42757894359270998</v>
      </c>
      <c r="E9">
        <v>-0.38612624585805699</v>
      </c>
      <c r="F9">
        <v>0.78160190470088797</v>
      </c>
      <c r="G9">
        <v>1.22079859357178</v>
      </c>
      <c r="H9" s="1">
        <v>1.8403017199830701E-5</v>
      </c>
      <c r="I9">
        <v>6.26229851885436E-3</v>
      </c>
      <c r="J9">
        <v>0.42832559770704698</v>
      </c>
      <c r="K9">
        <v>-30.152886235110401</v>
      </c>
      <c r="L9">
        <v>0</v>
      </c>
    </row>
    <row r="10" spans="1:31" x14ac:dyDescent="0.25">
      <c r="A10">
        <v>2012</v>
      </c>
      <c r="B10">
        <v>166</v>
      </c>
      <c r="C10" s="1">
        <v>8.5423588676624101E-5</v>
      </c>
      <c r="D10">
        <v>-0.29551236805234998</v>
      </c>
      <c r="E10">
        <v>-0.29542694446367301</v>
      </c>
      <c r="F10">
        <v>1.0622977831027001</v>
      </c>
      <c r="G10">
        <v>1.6582167243397801</v>
      </c>
      <c r="H10" s="1">
        <v>4.8542434534186998E-5</v>
      </c>
      <c r="I10">
        <v>8.4969680764974999E-3</v>
      </c>
      <c r="J10">
        <v>0.64248034208247995</v>
      </c>
      <c r="K10">
        <v>2.7550508912977101</v>
      </c>
      <c r="L10">
        <v>0</v>
      </c>
    </row>
    <row r="11" spans="1:31" x14ac:dyDescent="0.25">
      <c r="A11">
        <v>2012</v>
      </c>
      <c r="B11">
        <v>167</v>
      </c>
      <c r="C11">
        <v>4.05469537333931E-2</v>
      </c>
      <c r="D11">
        <v>-0.84382108515794596</v>
      </c>
      <c r="E11">
        <v>-0.80327413142455295</v>
      </c>
      <c r="F11">
        <v>1.61660202174872</v>
      </c>
      <c r="G11">
        <v>1.35591520697027</v>
      </c>
      <c r="H11" s="1">
        <v>4.0257643158966498E-5</v>
      </c>
      <c r="I11">
        <v>6.9022391589285701E-3</v>
      </c>
      <c r="J11">
        <v>1.1250898586157401</v>
      </c>
      <c r="K11">
        <v>-34.937093201265199</v>
      </c>
      <c r="L11">
        <v>1</v>
      </c>
    </row>
    <row r="12" spans="1:31" x14ac:dyDescent="0.25">
      <c r="A12">
        <v>2012</v>
      </c>
      <c r="B12">
        <v>168</v>
      </c>
      <c r="C12">
        <v>0.58476905261924905</v>
      </c>
      <c r="D12">
        <v>-1.02699283055554</v>
      </c>
      <c r="E12">
        <v>-0.44222377793629503</v>
      </c>
      <c r="F12">
        <v>1.1049111206750899</v>
      </c>
      <c r="G12">
        <v>1.6115081824064199</v>
      </c>
      <c r="H12" s="1">
        <v>3.1658074480539101E-5</v>
      </c>
      <c r="I12">
        <v>8.2049284080363705E-3</v>
      </c>
      <c r="J12">
        <v>0.40383692286648598</v>
      </c>
      <c r="K12">
        <v>-50.225585834924303</v>
      </c>
      <c r="L12">
        <v>0</v>
      </c>
    </row>
    <row r="13" spans="1:31" x14ac:dyDescent="0.25">
      <c r="A13">
        <v>2012</v>
      </c>
      <c r="B13">
        <v>169</v>
      </c>
      <c r="C13">
        <v>6.2499503529358999E-2</v>
      </c>
      <c r="D13" s="1">
        <v>-1.7080373947116899E-5</v>
      </c>
      <c r="E13">
        <v>6.2482423155411901E-2</v>
      </c>
      <c r="F13">
        <v>1.21024054290427</v>
      </c>
      <c r="G13">
        <v>1.4124817337711699</v>
      </c>
      <c r="H13" s="1">
        <v>6.4429673438650401E-5</v>
      </c>
      <c r="I13">
        <v>7.23306137560264E-3</v>
      </c>
      <c r="J13">
        <v>0.55958718475645497</v>
      </c>
      <c r="K13">
        <v>-29.339622515427799</v>
      </c>
      <c r="L13">
        <v>0</v>
      </c>
    </row>
    <row r="14" spans="1:31" x14ac:dyDescent="0.25">
      <c r="A14">
        <v>2012</v>
      </c>
      <c r="B14">
        <v>170</v>
      </c>
      <c r="C14">
        <v>0.84675749821832202</v>
      </c>
      <c r="D14">
        <v>-2.30855782639436</v>
      </c>
      <c r="E14">
        <v>-1.4618003281760401</v>
      </c>
      <c r="F14">
        <v>2.57377129471383</v>
      </c>
      <c r="G14">
        <v>0.57910362753901501</v>
      </c>
      <c r="H14" s="1">
        <v>6.9254672767353503E-5</v>
      </c>
      <c r="I14">
        <v>2.93873896841666E-3</v>
      </c>
      <c r="J14">
        <v>1.4639528822513701</v>
      </c>
      <c r="K14">
        <v>-37.428966308314799</v>
      </c>
      <c r="L14">
        <v>0</v>
      </c>
    </row>
    <row r="15" spans="1:31" x14ac:dyDescent="0.25">
      <c r="A15">
        <v>2012</v>
      </c>
      <c r="B15">
        <v>171</v>
      </c>
      <c r="C15">
        <v>7.6565501225217304E-3</v>
      </c>
      <c r="D15">
        <v>-5.8146290621782998E-4</v>
      </c>
      <c r="E15">
        <v>7.0750872163039E-3</v>
      </c>
      <c r="F15">
        <v>1.3704946892332499</v>
      </c>
      <c r="G15">
        <v>0.42008321684016098</v>
      </c>
      <c r="H15" s="1">
        <v>9.5478907421206206E-5</v>
      </c>
      <c r="I15">
        <v>2.1532970395368501E-3</v>
      </c>
      <c r="J15">
        <v>0.66915571217418002</v>
      </c>
      <c r="K15">
        <v>-12.3567112027643</v>
      </c>
      <c r="L15">
        <v>0</v>
      </c>
    </row>
    <row r="16" spans="1:31" x14ac:dyDescent="0.25">
      <c r="A16">
        <v>2012</v>
      </c>
      <c r="B16">
        <v>172</v>
      </c>
      <c r="C16">
        <v>2.1538666611348001E-2</v>
      </c>
      <c r="D16">
        <v>-0.61771403800515601</v>
      </c>
      <c r="E16">
        <v>-0.59617537139380805</v>
      </c>
      <c r="F16">
        <v>2.60313764810773</v>
      </c>
      <c r="G16">
        <v>2.0505986975243799E-2</v>
      </c>
      <c r="H16" s="1">
        <v>7.5053198980153102E-5</v>
      </c>
      <c r="I16">
        <v>1.0984100053353601E-4</v>
      </c>
      <c r="J16">
        <v>1.55037041796885</v>
      </c>
      <c r="K16">
        <v>-157.341576334167</v>
      </c>
      <c r="L16">
        <v>0</v>
      </c>
    </row>
    <row r="17" spans="1:12" x14ac:dyDescent="0.25">
      <c r="A17">
        <v>2012</v>
      </c>
      <c r="B17">
        <v>173</v>
      </c>
      <c r="C17" s="1">
        <v>1.6263130476768001E-11</v>
      </c>
      <c r="D17">
        <v>-0.61240189533270795</v>
      </c>
      <c r="E17">
        <v>-0.61240189531644496</v>
      </c>
      <c r="F17">
        <v>1.5397050038539499</v>
      </c>
      <c r="G17">
        <v>5.6795757592364202E-2</v>
      </c>
      <c r="H17" s="1">
        <v>3.20712410376816E-5</v>
      </c>
      <c r="I17">
        <v>3.0860669215443799E-4</v>
      </c>
      <c r="J17">
        <v>1.3048148276288201</v>
      </c>
      <c r="K17">
        <v>-173.1415811299</v>
      </c>
      <c r="L17">
        <v>0</v>
      </c>
    </row>
    <row r="18" spans="1:12" x14ac:dyDescent="0.25">
      <c r="A18">
        <v>2012</v>
      </c>
      <c r="B18">
        <v>174</v>
      </c>
      <c r="C18" s="1">
        <v>5.4685892259233501E-5</v>
      </c>
      <c r="D18">
        <v>-0.53889246854407802</v>
      </c>
      <c r="E18">
        <v>-0.53883778265181903</v>
      </c>
      <c r="F18">
        <v>0.64770034724959702</v>
      </c>
      <c r="G18">
        <v>0.41139667324034201</v>
      </c>
      <c r="H18" s="1">
        <v>1.27465191069687E-5</v>
      </c>
      <c r="I18">
        <v>2.1727208141099799E-3</v>
      </c>
      <c r="J18">
        <v>0.54448741997828798</v>
      </c>
      <c r="K18">
        <v>-92.723224121699403</v>
      </c>
      <c r="L18">
        <v>0</v>
      </c>
    </row>
    <row r="19" spans="1:12" x14ac:dyDescent="0.25">
      <c r="A19">
        <v>2012</v>
      </c>
      <c r="B19">
        <v>175</v>
      </c>
      <c r="C19">
        <v>0.91149122363865598</v>
      </c>
      <c r="D19">
        <v>-1.82026947803101</v>
      </c>
      <c r="E19">
        <v>-0.90877825439235205</v>
      </c>
      <c r="F19">
        <v>0.89615571301722596</v>
      </c>
      <c r="G19">
        <v>1.2004283201035999</v>
      </c>
      <c r="H19" s="1">
        <v>1.82195833201297E-5</v>
      </c>
      <c r="I19">
        <v>6.0046105359364598E-3</v>
      </c>
      <c r="J19">
        <v>0.39176240853750199</v>
      </c>
      <c r="K19">
        <v>-65.045904619151798</v>
      </c>
      <c r="L19">
        <v>1</v>
      </c>
    </row>
    <row r="20" spans="1:12" x14ac:dyDescent="0.25">
      <c r="A20">
        <v>2012</v>
      </c>
      <c r="B20">
        <v>176</v>
      </c>
      <c r="C20">
        <v>0.80412917016349295</v>
      </c>
      <c r="D20">
        <v>-1.26910603069294</v>
      </c>
      <c r="E20">
        <v>-0.46497686052944998</v>
      </c>
      <c r="F20">
        <v>1.0381206528715801</v>
      </c>
      <c r="G20">
        <v>1.5313110077107199</v>
      </c>
      <c r="H20" s="1">
        <v>3.2049267795513098E-5</v>
      </c>
      <c r="I20">
        <v>7.5180762142758404E-3</v>
      </c>
      <c r="J20">
        <v>0.42453580357416398</v>
      </c>
      <c r="K20">
        <v>-24.566599998531601</v>
      </c>
      <c r="L20">
        <v>0</v>
      </c>
    </row>
    <row r="21" spans="1:12" x14ac:dyDescent="0.25">
      <c r="A21">
        <v>2012</v>
      </c>
      <c r="B21">
        <v>177</v>
      </c>
      <c r="C21">
        <v>0.25796260427748902</v>
      </c>
      <c r="D21" s="1">
        <v>-2.5228732461952498E-24</v>
      </c>
      <c r="E21">
        <v>0.25796260427748902</v>
      </c>
      <c r="F21">
        <v>1.21992371621178</v>
      </c>
      <c r="G21">
        <v>1.6584261026295199</v>
      </c>
      <c r="H21" s="1">
        <v>3.3603103694417998E-5</v>
      </c>
      <c r="I21">
        <v>8.0943945636617002E-3</v>
      </c>
      <c r="J21">
        <v>0.597598153714611</v>
      </c>
      <c r="K21">
        <v>1.8438711204854901</v>
      </c>
      <c r="L21">
        <v>0</v>
      </c>
    </row>
    <row r="22" spans="1:12" x14ac:dyDescent="0.25">
      <c r="A22">
        <v>2012</v>
      </c>
      <c r="B22">
        <v>178</v>
      </c>
      <c r="C22">
        <v>0.245887567576382</v>
      </c>
      <c r="D22">
        <v>-0.169707786944336</v>
      </c>
      <c r="E22">
        <v>7.6179780632046598E-2</v>
      </c>
      <c r="F22">
        <v>1.4015904606963301</v>
      </c>
      <c r="G22">
        <v>0.457009316914335</v>
      </c>
      <c r="H22" s="1">
        <v>5.5764941401705698E-5</v>
      </c>
      <c r="I22">
        <v>2.2378645277806898E-3</v>
      </c>
      <c r="J22">
        <v>0.76266189474898805</v>
      </c>
      <c r="K22">
        <v>-16.8846567668859</v>
      </c>
      <c r="L22">
        <v>0</v>
      </c>
    </row>
    <row r="23" spans="1:12" x14ac:dyDescent="0.25">
      <c r="A23">
        <v>2012</v>
      </c>
      <c r="B23">
        <v>179</v>
      </c>
      <c r="C23" s="1">
        <v>3.1836604267712099E-6</v>
      </c>
      <c r="D23">
        <v>-0.69106186336677899</v>
      </c>
      <c r="E23">
        <v>-0.69105867970635204</v>
      </c>
      <c r="F23">
        <v>2.2395934884737301</v>
      </c>
      <c r="G23">
        <v>1.3889756517586E-2</v>
      </c>
      <c r="H23" s="1">
        <v>8.7813765285847802E-5</v>
      </c>
      <c r="I23" s="1">
        <v>7.1724134863668498E-5</v>
      </c>
      <c r="J23">
        <v>1.40826690667666</v>
      </c>
      <c r="K23">
        <v>-116.35244007759199</v>
      </c>
      <c r="L23">
        <v>0</v>
      </c>
    </row>
    <row r="24" spans="1:12" x14ac:dyDescent="0.25">
      <c r="A24">
        <v>2012</v>
      </c>
      <c r="B24">
        <v>180</v>
      </c>
      <c r="C24">
        <v>0.57618487585713896</v>
      </c>
      <c r="D24">
        <v>-1.7868456374430099</v>
      </c>
      <c r="E24">
        <v>-1.21066076158587</v>
      </c>
      <c r="F24">
        <v>1.4695761106682901</v>
      </c>
      <c r="G24">
        <v>1.2750529192525799E-2</v>
      </c>
      <c r="H24" s="1">
        <v>7.4056819005754204E-5</v>
      </c>
      <c r="I24" s="1">
        <v>6.75910440291884E-5</v>
      </c>
      <c r="J24">
        <v>1.3081694295383</v>
      </c>
      <c r="K24">
        <v>-82.050730510926499</v>
      </c>
      <c r="L24">
        <v>0</v>
      </c>
    </row>
    <row r="25" spans="1:12" x14ac:dyDescent="0.25">
      <c r="A25">
        <v>2012</v>
      </c>
      <c r="B25">
        <v>181</v>
      </c>
      <c r="C25" s="1">
        <v>2.8090635859983201E-6</v>
      </c>
      <c r="D25" s="1">
        <v>-2.2123819472846899E-6</v>
      </c>
      <c r="E25" s="1">
        <v>5.9668163871362402E-7</v>
      </c>
      <c r="F25">
        <v>1.8334071223261701</v>
      </c>
      <c r="G25">
        <v>7.0200032983209704E-2</v>
      </c>
      <c r="H25" s="1">
        <v>5.3763397465387602E-5</v>
      </c>
      <c r="I25">
        <v>3.7060611480153698E-4</v>
      </c>
      <c r="J25">
        <v>1.2757574837422401</v>
      </c>
      <c r="K25">
        <v>-17.022522653853599</v>
      </c>
      <c r="L25">
        <v>0</v>
      </c>
    </row>
    <row r="26" spans="1:12" x14ac:dyDescent="0.25">
      <c r="A26">
        <v>2012</v>
      </c>
      <c r="B26">
        <v>182</v>
      </c>
      <c r="C26" s="1">
        <v>2.7176449294354799E-7</v>
      </c>
      <c r="D26">
        <v>-0.85895929425009898</v>
      </c>
      <c r="E26">
        <v>-0.85895902248560596</v>
      </c>
      <c r="F26">
        <v>2.05839095872367</v>
      </c>
      <c r="G26">
        <v>1.3944608999237301E-3</v>
      </c>
      <c r="H26">
        <v>3.7297123679060399E-4</v>
      </c>
      <c r="I26" s="1">
        <v>7.5580862860348403E-6</v>
      </c>
      <c r="J26">
        <v>1.4845472445514201</v>
      </c>
      <c r="K26">
        <v>-152.56815184843501</v>
      </c>
      <c r="L26">
        <v>0</v>
      </c>
    </row>
    <row r="27" spans="1:12" x14ac:dyDescent="0.25">
      <c r="A27">
        <v>2012</v>
      </c>
      <c r="B27">
        <v>183</v>
      </c>
      <c r="C27">
        <v>9.39964478726006E-2</v>
      </c>
      <c r="D27">
        <v>-0.59614215319054398</v>
      </c>
      <c r="E27">
        <v>-0.502145705317943</v>
      </c>
      <c r="F27">
        <v>0.92765493572852098</v>
      </c>
      <c r="G27">
        <v>2.1462797567182501E-2</v>
      </c>
      <c r="H27" s="1">
        <v>3.4631564365817E-5</v>
      </c>
      <c r="I27">
        <v>1.1382990998072501E-4</v>
      </c>
      <c r="J27">
        <v>0.82529020901660499</v>
      </c>
      <c r="K27">
        <v>-62.746704119796703</v>
      </c>
      <c r="L27">
        <v>0</v>
      </c>
    </row>
    <row r="28" spans="1:12" x14ac:dyDescent="0.25">
      <c r="A28">
        <v>2012</v>
      </c>
      <c r="B28">
        <v>184</v>
      </c>
      <c r="C28">
        <v>8.1373987747366094E-2</v>
      </c>
      <c r="D28">
        <v>-0.87866779728964495</v>
      </c>
      <c r="E28">
        <v>-0.79729380954227802</v>
      </c>
      <c r="F28">
        <v>4.09421979661641</v>
      </c>
      <c r="G28">
        <v>1.22934676901223E-2</v>
      </c>
      <c r="H28">
        <v>1.09445073140788E-4</v>
      </c>
      <c r="I28" s="1">
        <v>6.2318455367596002E-5</v>
      </c>
      <c r="J28">
        <v>1.8616475596517901</v>
      </c>
      <c r="K28">
        <v>-38.572581845713202</v>
      </c>
      <c r="L28">
        <v>0</v>
      </c>
    </row>
    <row r="29" spans="1:12" x14ac:dyDescent="0.25">
      <c r="A29">
        <v>2012</v>
      </c>
      <c r="B29">
        <v>185</v>
      </c>
      <c r="C29">
        <v>0.19957692658766299</v>
      </c>
      <c r="D29">
        <v>-1.41605766792703</v>
      </c>
      <c r="E29">
        <v>-1.2164807413393599</v>
      </c>
      <c r="F29">
        <v>2.7817927276342398</v>
      </c>
      <c r="G29">
        <v>3.9364865712186899E-2</v>
      </c>
      <c r="H29" s="1">
        <v>7.1043117539769805E-5</v>
      </c>
      <c r="I29">
        <v>1.95719459814313E-4</v>
      </c>
      <c r="J29">
        <v>1.57550146136614</v>
      </c>
      <c r="K29">
        <v>-30.7309810843505</v>
      </c>
      <c r="L29">
        <v>0</v>
      </c>
    </row>
    <row r="30" spans="1:12" x14ac:dyDescent="0.25">
      <c r="A30">
        <v>2012</v>
      </c>
      <c r="B30">
        <v>186</v>
      </c>
      <c r="C30">
        <v>0.32733762118984699</v>
      </c>
      <c r="D30">
        <v>-1.0511235845279201</v>
      </c>
      <c r="E30">
        <v>-0.72378596333807599</v>
      </c>
      <c r="F30">
        <v>1.2820583543623201</v>
      </c>
      <c r="G30">
        <v>1.6042533898473801</v>
      </c>
      <c r="H30" s="1">
        <v>3.3707911821172198E-5</v>
      </c>
      <c r="I30">
        <v>7.8825892687012199E-3</v>
      </c>
      <c r="J30">
        <v>0.61314613678496799</v>
      </c>
      <c r="K30">
        <v>-42.5232390428692</v>
      </c>
      <c r="L30">
        <v>0</v>
      </c>
    </row>
    <row r="31" spans="1:12" x14ac:dyDescent="0.25">
      <c r="A31">
        <v>2012</v>
      </c>
      <c r="B31">
        <v>187</v>
      </c>
      <c r="C31">
        <v>0.42652107167866099</v>
      </c>
      <c r="D31">
        <v>-0.6407500991142</v>
      </c>
      <c r="E31">
        <v>-0.21422902743553901</v>
      </c>
      <c r="F31">
        <v>0.91211380852962098</v>
      </c>
      <c r="G31">
        <v>1.3098567800451399</v>
      </c>
      <c r="H31" s="1">
        <v>2.3130195302255702E-5</v>
      </c>
      <c r="I31">
        <v>6.2507718348656597E-3</v>
      </c>
      <c r="J31">
        <v>0.39096691221096502</v>
      </c>
      <c r="K31">
        <v>-38.770330679203703</v>
      </c>
      <c r="L31">
        <v>0</v>
      </c>
    </row>
    <row r="32" spans="1:12" x14ac:dyDescent="0.25">
      <c r="A32">
        <v>2012</v>
      </c>
      <c r="B32">
        <v>188</v>
      </c>
      <c r="C32">
        <v>0.74620818118018695</v>
      </c>
      <c r="D32">
        <v>-1.54229593376277</v>
      </c>
      <c r="E32">
        <v>-0.79608775258258402</v>
      </c>
      <c r="F32">
        <v>0.87899886728740695</v>
      </c>
      <c r="G32">
        <v>1.2475386576594201</v>
      </c>
      <c r="H32" s="1">
        <v>1.99913772527265E-5</v>
      </c>
      <c r="I32">
        <v>5.7667994007390196E-3</v>
      </c>
      <c r="J32">
        <v>0.35415924057880099</v>
      </c>
      <c r="K32">
        <v>-53.2041812670669</v>
      </c>
      <c r="L32">
        <v>0</v>
      </c>
    </row>
    <row r="33" spans="1:12" x14ac:dyDescent="0.25">
      <c r="A33">
        <v>2012</v>
      </c>
      <c r="B33">
        <v>189</v>
      </c>
      <c r="C33">
        <v>0.24971304275521899</v>
      </c>
      <c r="D33">
        <v>-0.50236646127188</v>
      </c>
      <c r="E33">
        <v>-0.25265341851666101</v>
      </c>
      <c r="F33">
        <v>0.78558772252252296</v>
      </c>
      <c r="G33">
        <v>1.24591345711574</v>
      </c>
      <c r="H33" s="1">
        <v>3.1691108622105998E-5</v>
      </c>
      <c r="I33">
        <v>5.6927157888715897E-3</v>
      </c>
      <c r="J33">
        <v>0.41830096684512103</v>
      </c>
      <c r="K33">
        <v>-31.228788900556001</v>
      </c>
      <c r="L33">
        <v>0</v>
      </c>
    </row>
    <row r="34" spans="1:12" x14ac:dyDescent="0.25">
      <c r="A34">
        <v>2012</v>
      </c>
      <c r="B34">
        <v>190</v>
      </c>
      <c r="C34">
        <v>0.154746874876378</v>
      </c>
      <c r="D34">
        <v>-0.55214821354363697</v>
      </c>
      <c r="E34">
        <v>-0.39740133866725902</v>
      </c>
      <c r="F34">
        <v>0.99454743431922998</v>
      </c>
      <c r="G34">
        <v>1.51541220373691</v>
      </c>
      <c r="H34" s="1">
        <v>9.4168143836918406E-5</v>
      </c>
      <c r="I34">
        <v>7.0810661282328302E-3</v>
      </c>
      <c r="J34">
        <v>0.50878299551188799</v>
      </c>
      <c r="K34">
        <v>-36.865667760631801</v>
      </c>
      <c r="L34">
        <v>0</v>
      </c>
    </row>
    <row r="35" spans="1:12" x14ac:dyDescent="0.25">
      <c r="A35">
        <v>2012</v>
      </c>
      <c r="B35">
        <v>191</v>
      </c>
      <c r="C35">
        <v>0.55601997644397705</v>
      </c>
      <c r="D35">
        <v>-0.55743986406385204</v>
      </c>
      <c r="E35">
        <v>-1.4198876198758799E-3</v>
      </c>
      <c r="F35">
        <v>1.2489552370755499</v>
      </c>
      <c r="G35">
        <v>1.6945829695883201</v>
      </c>
      <c r="H35" s="1">
        <v>4.03065614939311E-5</v>
      </c>
      <c r="I35">
        <v>7.9312384350579707E-3</v>
      </c>
      <c r="J35">
        <v>0.52779600793838499</v>
      </c>
      <c r="K35">
        <v>-37.727014584001097</v>
      </c>
      <c r="L35">
        <v>0</v>
      </c>
    </row>
    <row r="36" spans="1:12" x14ac:dyDescent="0.25">
      <c r="A36">
        <v>2012</v>
      </c>
      <c r="B36">
        <v>192</v>
      </c>
      <c r="C36">
        <v>2.4950272634678602E-4</v>
      </c>
      <c r="D36">
        <v>-2.7686314605805201E-4</v>
      </c>
      <c r="E36" s="1">
        <v>-2.7360419711265799E-5</v>
      </c>
      <c r="F36">
        <v>1.1298057999381901</v>
      </c>
      <c r="G36">
        <v>0.55033331374390504</v>
      </c>
      <c r="H36" s="1">
        <v>5.1983574045071799E-5</v>
      </c>
      <c r="I36">
        <v>2.68210706159686E-3</v>
      </c>
      <c r="J36">
        <v>0.67300411295262097</v>
      </c>
      <c r="K36">
        <v>6.5582271179983103</v>
      </c>
      <c r="L36">
        <v>0</v>
      </c>
    </row>
    <row r="37" spans="1:12" x14ac:dyDescent="0.25">
      <c r="A37">
        <v>2012</v>
      </c>
      <c r="B37">
        <v>193</v>
      </c>
      <c r="C37">
        <v>1.92632684699293</v>
      </c>
      <c r="D37">
        <v>-2.6929292225973902</v>
      </c>
      <c r="E37">
        <v>-0.76660237560446498</v>
      </c>
      <c r="F37">
        <v>1.485811261481</v>
      </c>
      <c r="G37">
        <v>1.91695388558659</v>
      </c>
      <c r="H37">
        <v>1.107458976686E-4</v>
      </c>
      <c r="I37">
        <v>9.5727082188205807E-3</v>
      </c>
      <c r="J37">
        <v>0.87640657411980705</v>
      </c>
      <c r="K37">
        <v>16.954286380722799</v>
      </c>
      <c r="L37">
        <v>1</v>
      </c>
    </row>
    <row r="38" spans="1:12" x14ac:dyDescent="0.25">
      <c r="A38">
        <v>2012</v>
      </c>
      <c r="B38">
        <v>194</v>
      </c>
      <c r="C38">
        <v>0.28224984309303902</v>
      </c>
      <c r="D38" s="1">
        <v>-3.1789370253189697E-5</v>
      </c>
      <c r="E38">
        <v>0.28221805372278602</v>
      </c>
      <c r="F38">
        <v>1.5111409551421799</v>
      </c>
      <c r="G38">
        <v>2.11455080095975</v>
      </c>
      <c r="H38" s="1">
        <v>9.15072124175502E-5</v>
      </c>
      <c r="I38">
        <v>1.04970741929054E-2</v>
      </c>
      <c r="J38">
        <v>0.882170321598574</v>
      </c>
      <c r="K38">
        <v>13.555746022975899</v>
      </c>
      <c r="L38">
        <v>1</v>
      </c>
    </row>
    <row r="39" spans="1:12" x14ac:dyDescent="0.25">
      <c r="A39">
        <v>2012</v>
      </c>
      <c r="B39">
        <v>195</v>
      </c>
      <c r="C39">
        <v>0.95884724319513104</v>
      </c>
      <c r="D39">
        <v>-1.42173605264334</v>
      </c>
      <c r="E39">
        <v>-0.46288880944821098</v>
      </c>
      <c r="F39">
        <v>1.2895091988746199</v>
      </c>
      <c r="G39">
        <v>1.5852670931630699</v>
      </c>
      <c r="H39" s="1">
        <v>9.4125963733809997E-5</v>
      </c>
      <c r="I39">
        <v>7.9047076060181996E-3</v>
      </c>
      <c r="J39">
        <v>0.60299452242013496</v>
      </c>
      <c r="K39">
        <v>-12.8343599201551</v>
      </c>
      <c r="L39">
        <v>0</v>
      </c>
    </row>
    <row r="40" spans="1:12" x14ac:dyDescent="0.25">
      <c r="A40">
        <v>2012</v>
      </c>
      <c r="B40">
        <v>196</v>
      </c>
      <c r="C40">
        <v>2.0692839617834101E-2</v>
      </c>
      <c r="D40">
        <v>-8.6686896860214899E-3</v>
      </c>
      <c r="E40">
        <v>1.2024149931812601E-2</v>
      </c>
      <c r="F40">
        <v>1.44131945326383</v>
      </c>
      <c r="G40">
        <v>1.65398389419758</v>
      </c>
      <c r="H40" s="1">
        <v>6.9911306205924903E-5</v>
      </c>
      <c r="I40">
        <v>8.2974901934940101E-3</v>
      </c>
      <c r="J40">
        <v>0.73774808184414897</v>
      </c>
      <c r="K40">
        <v>-8.7024782508697704</v>
      </c>
      <c r="L40">
        <v>0</v>
      </c>
    </row>
    <row r="41" spans="1:12" x14ac:dyDescent="0.25">
      <c r="A41">
        <v>2012</v>
      </c>
      <c r="B41">
        <v>197</v>
      </c>
      <c r="C41">
        <v>1.17565794387099</v>
      </c>
      <c r="D41">
        <v>-1.82446914993422</v>
      </c>
      <c r="E41">
        <v>-0.64881120606323495</v>
      </c>
      <c r="F41">
        <v>2.1043251578615001</v>
      </c>
      <c r="G41">
        <v>2.94781333037538</v>
      </c>
      <c r="H41">
        <v>1.01614530847196E-4</v>
      </c>
      <c r="I41">
        <v>1.4627756296150299E-2</v>
      </c>
      <c r="J41">
        <v>0.793147574557445</v>
      </c>
      <c r="K41">
        <v>1.5715917128429899</v>
      </c>
      <c r="L41">
        <v>0</v>
      </c>
    </row>
    <row r="42" spans="1:12" x14ac:dyDescent="0.25">
      <c r="A42">
        <v>2012</v>
      </c>
      <c r="B42">
        <v>198</v>
      </c>
      <c r="C42">
        <v>0.64188710961152995</v>
      </c>
      <c r="D42">
        <v>-2.0895181929973599</v>
      </c>
      <c r="E42">
        <v>-1.4476310833858299</v>
      </c>
      <c r="F42">
        <v>3.2004012325265698</v>
      </c>
      <c r="G42">
        <v>4.99042217208348E-2</v>
      </c>
      <c r="H42" s="1">
        <v>7.6879312989931695E-5</v>
      </c>
      <c r="I42">
        <v>2.4596951343186502E-4</v>
      </c>
      <c r="J42">
        <v>1.79691936483771</v>
      </c>
      <c r="K42">
        <v>-5.9379119874540702</v>
      </c>
      <c r="L42">
        <v>0</v>
      </c>
    </row>
    <row r="43" spans="1:12" x14ac:dyDescent="0.25">
      <c r="A43">
        <v>2012</v>
      </c>
      <c r="B43">
        <v>199</v>
      </c>
      <c r="C43">
        <v>0.17674099410573499</v>
      </c>
      <c r="D43">
        <v>-1.0946184069651199</v>
      </c>
      <c r="E43">
        <v>-0.91787741285938895</v>
      </c>
      <c r="F43">
        <v>3.2855142547743901</v>
      </c>
      <c r="G43">
        <v>2.2425922813209299E-2</v>
      </c>
      <c r="H43" s="1">
        <v>7.3763156406722404E-5</v>
      </c>
      <c r="I43">
        <v>1.1097764786532599E-4</v>
      </c>
      <c r="J43">
        <v>1.4809519528311901</v>
      </c>
      <c r="K43">
        <v>-91.465878288307593</v>
      </c>
      <c r="L43">
        <v>0</v>
      </c>
    </row>
    <row r="44" spans="1:12" x14ac:dyDescent="0.25">
      <c r="A44">
        <v>2012</v>
      </c>
      <c r="B44">
        <v>200</v>
      </c>
      <c r="C44">
        <v>2.3491229069549199E-2</v>
      </c>
      <c r="D44">
        <v>-1.45729480107336</v>
      </c>
      <c r="E44">
        <v>-1.43380357200381</v>
      </c>
      <c r="F44">
        <v>2.64166458212219</v>
      </c>
      <c r="G44">
        <v>0.67337268848113396</v>
      </c>
      <c r="H44" s="1">
        <v>8.2768250245083801E-5</v>
      </c>
      <c r="I44">
        <v>3.3082685586784798E-3</v>
      </c>
      <c r="J44">
        <v>1.38259097949948</v>
      </c>
      <c r="K44">
        <v>0.209639697231084</v>
      </c>
      <c r="L44">
        <v>0</v>
      </c>
    </row>
    <row r="45" spans="1:12" x14ac:dyDescent="0.25">
      <c r="A45">
        <v>2012</v>
      </c>
      <c r="B45">
        <v>201</v>
      </c>
      <c r="C45" s="1">
        <v>5.9328852685939697E-5</v>
      </c>
      <c r="D45">
        <v>-1.1346097928879499</v>
      </c>
      <c r="E45">
        <v>-1.1345504640352599</v>
      </c>
      <c r="F45">
        <v>1.8688552405247101</v>
      </c>
      <c r="G45">
        <v>1.58748793927461</v>
      </c>
      <c r="H45" s="1">
        <v>5.4935792765924597E-5</v>
      </c>
      <c r="I45">
        <v>7.7639095530295304E-3</v>
      </c>
      <c r="J45">
        <v>1.1164163046317399</v>
      </c>
      <c r="K45">
        <v>1.83012583568516</v>
      </c>
      <c r="L45">
        <v>0</v>
      </c>
    </row>
    <row r="46" spans="1:12" x14ac:dyDescent="0.25">
      <c r="A46">
        <v>2012</v>
      </c>
      <c r="B46">
        <v>202</v>
      </c>
      <c r="C46" s="1">
        <v>1.19201524798432E-7</v>
      </c>
      <c r="D46">
        <v>-0.74209153428657104</v>
      </c>
      <c r="E46">
        <v>-0.74209141508504595</v>
      </c>
      <c r="F46">
        <v>3.2860953070607701</v>
      </c>
      <c r="G46">
        <v>1.960512032424E-2</v>
      </c>
      <c r="H46">
        <v>1.02095770482588E-4</v>
      </c>
      <c r="I46" s="1">
        <v>9.6341508537644996E-5</v>
      </c>
      <c r="J46">
        <v>1.4888335889797499</v>
      </c>
      <c r="K46">
        <v>-113.430915154388</v>
      </c>
      <c r="L46">
        <v>0</v>
      </c>
    </row>
    <row r="47" spans="1:12" x14ac:dyDescent="0.25">
      <c r="A47">
        <v>2012</v>
      </c>
      <c r="B47">
        <v>203</v>
      </c>
      <c r="C47">
        <v>0.48973713661618401</v>
      </c>
      <c r="D47">
        <v>-1.4995988489362899</v>
      </c>
      <c r="E47">
        <v>-1.0098617123201099</v>
      </c>
      <c r="F47">
        <v>2.1021496538918001</v>
      </c>
      <c r="G47">
        <v>1.18591410125985E-2</v>
      </c>
      <c r="H47" s="1">
        <v>5.5568781644749103E-5</v>
      </c>
      <c r="I47" s="1">
        <v>6.0082389180884803E-5</v>
      </c>
      <c r="J47">
        <v>1.33662920011385</v>
      </c>
      <c r="K47">
        <v>-129.81685697560999</v>
      </c>
      <c r="L47">
        <v>1</v>
      </c>
    </row>
    <row r="48" spans="1:12" x14ac:dyDescent="0.25">
      <c r="A48">
        <v>2012</v>
      </c>
      <c r="B48">
        <v>204</v>
      </c>
      <c r="C48">
        <v>0.580751210436111</v>
      </c>
      <c r="D48">
        <v>-1.40559705115385</v>
      </c>
      <c r="E48">
        <v>-0.82484584071774103</v>
      </c>
      <c r="F48">
        <v>1.4221125692429299</v>
      </c>
      <c r="G48">
        <v>5.3894274802766602E-2</v>
      </c>
      <c r="H48" s="1">
        <v>5.1635449513929398E-5</v>
      </c>
      <c r="I48">
        <v>2.7710119543002403E-4</v>
      </c>
      <c r="J48">
        <v>1.1785645665764199</v>
      </c>
      <c r="K48">
        <v>-106.00593953932</v>
      </c>
      <c r="L48">
        <v>0</v>
      </c>
    </row>
    <row r="49" spans="1:12" x14ac:dyDescent="0.25">
      <c r="A49">
        <v>2012</v>
      </c>
      <c r="B49">
        <v>205</v>
      </c>
      <c r="C49">
        <v>7.0091279058314502E-3</v>
      </c>
      <c r="D49">
        <v>-0.86455542662059004</v>
      </c>
      <c r="E49">
        <v>-0.85754629871475896</v>
      </c>
      <c r="F49">
        <v>1.4000407678459299</v>
      </c>
      <c r="G49">
        <v>4.0798559700136898E-2</v>
      </c>
      <c r="H49" s="1">
        <v>6.6521626874236598E-5</v>
      </c>
      <c r="I49">
        <v>2.0757852965169399E-4</v>
      </c>
      <c r="J49">
        <v>1.0408337432786701</v>
      </c>
      <c r="K49">
        <v>-59.358429080364999</v>
      </c>
      <c r="L49">
        <v>1</v>
      </c>
    </row>
    <row r="50" spans="1:12" x14ac:dyDescent="0.25">
      <c r="A50">
        <v>2012</v>
      </c>
      <c r="B50">
        <v>206</v>
      </c>
      <c r="C50">
        <v>0.83105962448014004</v>
      </c>
      <c r="D50">
        <v>-1.3576304465751301</v>
      </c>
      <c r="E50">
        <v>-0.52657082209498995</v>
      </c>
      <c r="F50">
        <v>2.1825692537317201</v>
      </c>
      <c r="G50">
        <v>2.7254879626896801E-2</v>
      </c>
      <c r="H50" s="1">
        <v>6.52508529049301E-5</v>
      </c>
      <c r="I50">
        <v>1.35503404835169E-4</v>
      </c>
      <c r="J50">
        <v>1.27765231074462</v>
      </c>
      <c r="K50">
        <v>-6.22911222568304</v>
      </c>
      <c r="L50">
        <v>0</v>
      </c>
    </row>
    <row r="51" spans="1:12" x14ac:dyDescent="0.25">
      <c r="A51">
        <v>2012</v>
      </c>
      <c r="B51">
        <v>207</v>
      </c>
      <c r="C51">
        <v>1.8614580805936999E-4</v>
      </c>
      <c r="D51">
        <v>-0.36414769387747697</v>
      </c>
      <c r="E51">
        <v>-0.36396154806941799</v>
      </c>
      <c r="F51">
        <v>1.9543102436884601</v>
      </c>
      <c r="G51">
        <v>0.12154831987256701</v>
      </c>
      <c r="H51" s="1">
        <v>7.6740734602788701E-5</v>
      </c>
      <c r="I51">
        <v>5.9949404713518497E-4</v>
      </c>
      <c r="J51">
        <v>1.01211075195342</v>
      </c>
      <c r="K51">
        <v>-6.0350974592491804</v>
      </c>
      <c r="L51">
        <v>0</v>
      </c>
    </row>
    <row r="52" spans="1:12" x14ac:dyDescent="0.25">
      <c r="A52">
        <v>2012</v>
      </c>
      <c r="B52">
        <v>208</v>
      </c>
      <c r="C52">
        <v>4.1721826061764098E-4</v>
      </c>
      <c r="D52">
        <v>-0.758428735145667</v>
      </c>
      <c r="E52">
        <v>-0.75801151688504997</v>
      </c>
      <c r="F52">
        <v>2.77590173406728</v>
      </c>
      <c r="G52">
        <v>2.1003528961157002E-2</v>
      </c>
      <c r="H52">
        <v>1.02275554469087E-4</v>
      </c>
      <c r="I52">
        <v>1.04596664808202E-4</v>
      </c>
      <c r="J52">
        <v>1.32604115898288</v>
      </c>
      <c r="K52">
        <v>-94.825068560671696</v>
      </c>
      <c r="L52">
        <v>0</v>
      </c>
    </row>
    <row r="53" spans="1:12" x14ac:dyDescent="0.25">
      <c r="A53">
        <v>2012</v>
      </c>
      <c r="B53">
        <v>209</v>
      </c>
      <c r="C53">
        <v>2.7686169162211002E-2</v>
      </c>
      <c r="D53">
        <v>-0.47297784088522898</v>
      </c>
      <c r="E53">
        <v>-0.44529167172301798</v>
      </c>
      <c r="F53">
        <v>0.72163692262435697</v>
      </c>
      <c r="G53">
        <v>0.54566704715227299</v>
      </c>
      <c r="H53" s="1">
        <v>2.2828375922115301E-5</v>
      </c>
      <c r="I53">
        <v>2.7007185837570101E-3</v>
      </c>
      <c r="J53">
        <v>0.61175720700007297</v>
      </c>
      <c r="K53">
        <v>-92.254696759337307</v>
      </c>
      <c r="L53">
        <v>1</v>
      </c>
    </row>
    <row r="54" spans="1:12" x14ac:dyDescent="0.25">
      <c r="A54">
        <v>2012</v>
      </c>
      <c r="B54">
        <v>210</v>
      </c>
      <c r="C54">
        <v>0.12642470716941201</v>
      </c>
      <c r="D54">
        <v>-0.487632538768418</v>
      </c>
      <c r="E54">
        <v>-0.36120783159900599</v>
      </c>
      <c r="F54">
        <v>0.90426043113693499</v>
      </c>
      <c r="G54">
        <v>1.2448883738649501</v>
      </c>
      <c r="H54" s="1">
        <v>2.3434526432078E-5</v>
      </c>
      <c r="I54">
        <v>6.0145318650964303E-3</v>
      </c>
      <c r="J54">
        <v>0.49211187719868099</v>
      </c>
      <c r="K54">
        <v>-16.910246007190199</v>
      </c>
      <c r="L54">
        <v>0</v>
      </c>
    </row>
    <row r="55" spans="1:12" x14ac:dyDescent="0.25">
      <c r="A55">
        <v>2012</v>
      </c>
      <c r="B55">
        <v>211</v>
      </c>
      <c r="C55">
        <v>9.5380691925308399E-3</v>
      </c>
      <c r="D55">
        <v>-0.79350256122893104</v>
      </c>
      <c r="E55">
        <v>-0.78396449203640095</v>
      </c>
      <c r="F55">
        <v>0.67468801751642804</v>
      </c>
      <c r="G55">
        <v>1.4213472982298201</v>
      </c>
      <c r="H55" s="1">
        <v>3.8007594754015403E-5</v>
      </c>
      <c r="I55">
        <v>6.7407969824754502E-3</v>
      </c>
      <c r="J55">
        <v>0.52660950708004906</v>
      </c>
      <c r="K55">
        <v>-10.465781825900001</v>
      </c>
      <c r="L55">
        <v>0</v>
      </c>
    </row>
    <row r="56" spans="1:12" x14ac:dyDescent="0.25">
      <c r="A56">
        <v>2012</v>
      </c>
      <c r="B56">
        <v>212</v>
      </c>
      <c r="C56" s="1">
        <v>2.9305958278414797E-7</v>
      </c>
      <c r="D56" s="1">
        <v>-1.5541825958438901E-8</v>
      </c>
      <c r="E56" s="1">
        <v>2.7751775682570902E-7</v>
      </c>
      <c r="F56">
        <v>1.2528409345601299</v>
      </c>
      <c r="G56">
        <v>0.95813266454025103</v>
      </c>
      <c r="H56">
        <v>3.8326070989021802E-4</v>
      </c>
      <c r="I56">
        <v>4.6096335732203602E-3</v>
      </c>
      <c r="J56">
        <v>0.72698315660439505</v>
      </c>
      <c r="K56">
        <v>16.5389714555815</v>
      </c>
      <c r="L56">
        <v>0</v>
      </c>
    </row>
    <row r="57" spans="1:12" x14ac:dyDescent="0.25">
      <c r="A57">
        <v>2012</v>
      </c>
      <c r="B57">
        <v>213</v>
      </c>
      <c r="C57">
        <v>1.10787754824753</v>
      </c>
      <c r="D57">
        <v>-1.7512442748207999</v>
      </c>
      <c r="E57">
        <v>-0.64336672657326899</v>
      </c>
      <c r="F57">
        <v>1.87697482204024</v>
      </c>
      <c r="G57">
        <v>2.4662842042907198</v>
      </c>
      <c r="H57" s="1">
        <v>4.9005384190662501E-5</v>
      </c>
      <c r="I57">
        <v>1.1856445726491799E-2</v>
      </c>
      <c r="J57">
        <v>0.99432772274120396</v>
      </c>
      <c r="K57">
        <v>13.2046690937518</v>
      </c>
      <c r="L57">
        <v>0</v>
      </c>
    </row>
    <row r="58" spans="1:12" x14ac:dyDescent="0.25">
      <c r="A58">
        <v>2012</v>
      </c>
      <c r="B58">
        <v>214</v>
      </c>
      <c r="C58" s="1">
        <v>8.6336079543236006E-5</v>
      </c>
      <c r="D58">
        <v>-0.65620093581894201</v>
      </c>
      <c r="E58">
        <v>-0.65611459973939901</v>
      </c>
      <c r="F58">
        <v>2.80385375276169</v>
      </c>
      <c r="G58">
        <v>0.86607567110803896</v>
      </c>
      <c r="H58">
        <v>1.3155047892509999E-4</v>
      </c>
      <c r="I58">
        <v>4.1817118841106504E-3</v>
      </c>
      <c r="J58">
        <v>1.3286818345254301</v>
      </c>
      <c r="K58">
        <v>16.035338947270201</v>
      </c>
      <c r="L58">
        <v>0</v>
      </c>
    </row>
    <row r="59" spans="1:12" x14ac:dyDescent="0.25">
      <c r="A59">
        <v>2012</v>
      </c>
      <c r="B59">
        <v>215</v>
      </c>
      <c r="C59">
        <v>0.14157335906934501</v>
      </c>
      <c r="D59">
        <v>-1.2769497186180101</v>
      </c>
      <c r="E59">
        <v>-1.1353763595486599</v>
      </c>
      <c r="F59">
        <v>3.1022781507224799</v>
      </c>
      <c r="G59">
        <v>0.28594005014197099</v>
      </c>
      <c r="H59" s="1">
        <v>9.1881511043525094E-5</v>
      </c>
      <c r="I59">
        <v>1.3826478027084801E-3</v>
      </c>
      <c r="J59">
        <v>1.42058548055198</v>
      </c>
      <c r="K59">
        <v>-4.3122480520247297</v>
      </c>
      <c r="L59">
        <v>0</v>
      </c>
    </row>
    <row r="60" spans="1:12" x14ac:dyDescent="0.25">
      <c r="A60">
        <v>2012</v>
      </c>
      <c r="B60">
        <v>216</v>
      </c>
      <c r="C60">
        <v>1.9581220167594901E-3</v>
      </c>
      <c r="D60">
        <v>-0.85906553881459502</v>
      </c>
      <c r="E60">
        <v>-0.85710741679783498</v>
      </c>
      <c r="F60">
        <v>1.76890522538413</v>
      </c>
      <c r="G60">
        <v>0.77035047343781304</v>
      </c>
      <c r="H60">
        <v>1.04972950320131E-4</v>
      </c>
      <c r="I60">
        <v>3.76686426977502E-3</v>
      </c>
      <c r="J60">
        <v>0.921392347991283</v>
      </c>
      <c r="K60">
        <v>6.7721708156045803</v>
      </c>
      <c r="L60">
        <v>1</v>
      </c>
    </row>
    <row r="61" spans="1:12" x14ac:dyDescent="0.25">
      <c r="A61">
        <v>2012</v>
      </c>
      <c r="B61">
        <v>217</v>
      </c>
      <c r="C61" s="1">
        <v>1.6341589798757602E-5</v>
      </c>
      <c r="D61">
        <v>-1.0427714208997401</v>
      </c>
      <c r="E61">
        <v>-1.04275507930994</v>
      </c>
      <c r="F61">
        <v>2.5454716183349602</v>
      </c>
      <c r="G61">
        <v>2.5808149265014899</v>
      </c>
      <c r="H61">
        <v>2.31587570130735E-4</v>
      </c>
      <c r="I61">
        <v>1.2642844891154401E-2</v>
      </c>
      <c r="J61">
        <v>1.3538718418584399</v>
      </c>
      <c r="K61">
        <v>42.890822454334099</v>
      </c>
      <c r="L61">
        <v>0</v>
      </c>
    </row>
    <row r="62" spans="1:12" x14ac:dyDescent="0.25">
      <c r="A62">
        <v>2012</v>
      </c>
      <c r="B62">
        <v>218</v>
      </c>
      <c r="C62">
        <v>1.5317214021733699E-3</v>
      </c>
      <c r="D62">
        <v>-0.62628004851172903</v>
      </c>
      <c r="E62">
        <v>-0.62474832710955597</v>
      </c>
      <c r="F62">
        <v>1.7457294494037401</v>
      </c>
      <c r="G62">
        <v>2.5935974324352702</v>
      </c>
      <c r="H62" s="1">
        <v>5.03834017646661E-5</v>
      </c>
      <c r="I62">
        <v>1.25300708128717E-2</v>
      </c>
      <c r="J62">
        <v>1.02679756821159</v>
      </c>
      <c r="K62">
        <v>10.3353288637606</v>
      </c>
      <c r="L62">
        <v>1</v>
      </c>
    </row>
    <row r="63" spans="1:12" x14ac:dyDescent="0.25">
      <c r="A63">
        <v>2012</v>
      </c>
      <c r="B63">
        <v>219</v>
      </c>
      <c r="C63">
        <v>0.62426020080812505</v>
      </c>
      <c r="D63">
        <v>-1.5214514794696199</v>
      </c>
      <c r="E63">
        <v>-0.89719127866149695</v>
      </c>
      <c r="F63">
        <v>1.8677884001988101</v>
      </c>
      <c r="G63">
        <v>2.6412919547773801</v>
      </c>
      <c r="H63" s="1">
        <v>5.3093996691164701E-5</v>
      </c>
      <c r="I63">
        <v>1.2488022279473701E-2</v>
      </c>
      <c r="J63">
        <v>0.90568545111920595</v>
      </c>
      <c r="K63">
        <v>15.8212483318077</v>
      </c>
      <c r="L63">
        <v>0</v>
      </c>
    </row>
    <row r="64" spans="1:12" x14ac:dyDescent="0.25">
      <c r="A64">
        <v>2012</v>
      </c>
      <c r="B64">
        <v>220</v>
      </c>
      <c r="C64" s="1">
        <v>3.5444097770044801E-6</v>
      </c>
      <c r="D64" s="1">
        <v>-6.1081135702744703E-5</v>
      </c>
      <c r="E64" s="1">
        <v>-5.75367259257402E-5</v>
      </c>
      <c r="F64">
        <v>3.68514594992928</v>
      </c>
      <c r="G64">
        <v>2.5589593618922901</v>
      </c>
      <c r="H64">
        <v>3.3270249809769199E-4</v>
      </c>
      <c r="I64">
        <v>1.25974058108877E-2</v>
      </c>
      <c r="J64">
        <v>1.6572969686502901</v>
      </c>
      <c r="K64">
        <v>52.839675516567802</v>
      </c>
      <c r="L64">
        <v>0</v>
      </c>
    </row>
    <row r="65" spans="1:12" x14ac:dyDescent="0.25">
      <c r="A65">
        <v>2012</v>
      </c>
      <c r="B65">
        <v>221</v>
      </c>
      <c r="C65">
        <v>9.9564319187401204E-3</v>
      </c>
      <c r="D65">
        <v>-1.06640775350479</v>
      </c>
      <c r="E65">
        <v>-1.05645132158605</v>
      </c>
      <c r="F65">
        <v>1.2893118222308899</v>
      </c>
      <c r="G65">
        <v>1.6187942929110001E-2</v>
      </c>
      <c r="H65" s="1">
        <v>3.8439415833295202E-5</v>
      </c>
      <c r="I65" s="1">
        <v>8.1574413724382297E-5</v>
      </c>
      <c r="J65">
        <v>0.95193339656235998</v>
      </c>
      <c r="K65">
        <v>-31.601730951414801</v>
      </c>
      <c r="L65">
        <v>1</v>
      </c>
    </row>
    <row r="66" spans="1:12" x14ac:dyDescent="0.25">
      <c r="A66">
        <v>2012</v>
      </c>
      <c r="B66">
        <v>222</v>
      </c>
      <c r="C66">
        <v>1.1950336840135E-3</v>
      </c>
      <c r="D66">
        <v>-0.881761704892989</v>
      </c>
      <c r="E66">
        <v>-0.88056667120897603</v>
      </c>
      <c r="F66">
        <v>2.18694347525429</v>
      </c>
      <c r="G66">
        <v>0.185554994103759</v>
      </c>
      <c r="H66">
        <v>1.03539917637012E-4</v>
      </c>
      <c r="I66">
        <v>9.3650070603475599E-4</v>
      </c>
      <c r="J66">
        <v>1.1045316239029199</v>
      </c>
      <c r="K66">
        <v>-29.787002442959199</v>
      </c>
      <c r="L66">
        <v>0</v>
      </c>
    </row>
    <row r="67" spans="1:12" x14ac:dyDescent="0.25">
      <c r="A67">
        <v>2012</v>
      </c>
      <c r="B67">
        <v>223</v>
      </c>
      <c r="C67">
        <v>3.4000955068290901E-3</v>
      </c>
      <c r="D67">
        <v>-0.25454970029325802</v>
      </c>
      <c r="E67">
        <v>-0.251149604786429</v>
      </c>
      <c r="F67">
        <v>0.96288210252302098</v>
      </c>
      <c r="G67">
        <v>0.22654032913394001</v>
      </c>
      <c r="H67" s="1">
        <v>2.5283016466107999E-5</v>
      </c>
      <c r="I67">
        <v>1.12541063744553E-3</v>
      </c>
      <c r="J67">
        <v>0.57748235342326204</v>
      </c>
      <c r="K67">
        <v>-30.2799109121285</v>
      </c>
      <c r="L67">
        <v>0</v>
      </c>
    </row>
    <row r="68" spans="1:12" x14ac:dyDescent="0.25">
      <c r="A68">
        <v>2012</v>
      </c>
      <c r="B68">
        <v>224</v>
      </c>
      <c r="C68">
        <v>0.191125526077809</v>
      </c>
      <c r="D68">
        <v>-1.01056966350676</v>
      </c>
      <c r="E68">
        <v>-0.81944413742895506</v>
      </c>
      <c r="F68">
        <v>2.9105611119588999</v>
      </c>
      <c r="G68">
        <v>6.4761684030966897E-3</v>
      </c>
      <c r="H68">
        <v>1.45736458733935E-4</v>
      </c>
      <c r="I68" s="1">
        <v>3.2194067266481797E-5</v>
      </c>
      <c r="J68">
        <v>1.2797061282827</v>
      </c>
      <c r="K68">
        <v>-103.16903751756701</v>
      </c>
      <c r="L68">
        <v>0</v>
      </c>
    </row>
    <row r="69" spans="1:12" x14ac:dyDescent="0.25">
      <c r="A69">
        <v>2012</v>
      </c>
      <c r="B69">
        <v>225</v>
      </c>
      <c r="C69">
        <v>0.107363962849912</v>
      </c>
      <c r="D69">
        <v>-0.85636881647312302</v>
      </c>
      <c r="E69">
        <v>-0.74900485362321101</v>
      </c>
      <c r="F69">
        <v>0.87596403426397595</v>
      </c>
      <c r="G69">
        <v>0.96444589171963901</v>
      </c>
      <c r="H69" s="1">
        <v>3.5103291840713297E-5</v>
      </c>
      <c r="I69">
        <v>4.7322066505329401E-3</v>
      </c>
      <c r="J69">
        <v>0.618371298144195</v>
      </c>
      <c r="K69">
        <v>-49.538650651505598</v>
      </c>
      <c r="L69">
        <v>1</v>
      </c>
    </row>
    <row r="70" spans="1:12" x14ac:dyDescent="0.25">
      <c r="A70">
        <v>2012</v>
      </c>
      <c r="B70">
        <v>226</v>
      </c>
      <c r="C70">
        <v>1.82809922673115E-3</v>
      </c>
      <c r="D70">
        <v>-1.19139725024524E-3</v>
      </c>
      <c r="E70">
        <v>6.3670197648591496E-4</v>
      </c>
      <c r="F70">
        <v>1.28476666981805</v>
      </c>
      <c r="G70">
        <v>2.0081750271121699</v>
      </c>
      <c r="H70" s="1">
        <v>3.5943662270151098E-5</v>
      </c>
      <c r="I70">
        <v>9.6234774807423106E-3</v>
      </c>
      <c r="J70">
        <v>0.67059108462565897</v>
      </c>
      <c r="K70">
        <v>4.0712783491232303</v>
      </c>
      <c r="L70">
        <v>0</v>
      </c>
    </row>
    <row r="71" spans="1:12" x14ac:dyDescent="0.25">
      <c r="A71">
        <v>2012</v>
      </c>
      <c r="B71">
        <v>227</v>
      </c>
      <c r="C71">
        <v>9.9451165106016703E-2</v>
      </c>
      <c r="D71">
        <v>-0.70345492093126105</v>
      </c>
      <c r="E71">
        <v>-0.60400375582524501</v>
      </c>
      <c r="F71">
        <v>0.94367904702345895</v>
      </c>
      <c r="G71">
        <v>1.57346277266575</v>
      </c>
      <c r="H71" s="1">
        <v>2.84678842140602E-5</v>
      </c>
      <c r="I71">
        <v>7.4538698240737998E-3</v>
      </c>
      <c r="J71">
        <v>0.54372580338828003</v>
      </c>
      <c r="K71">
        <v>-35.186282362093799</v>
      </c>
      <c r="L71">
        <v>0</v>
      </c>
    </row>
    <row r="72" spans="1:12" x14ac:dyDescent="0.25">
      <c r="A72">
        <v>2012</v>
      </c>
      <c r="B72">
        <v>228</v>
      </c>
      <c r="C72">
        <v>0.556922459501488</v>
      </c>
      <c r="D72">
        <v>-1.40698300047383</v>
      </c>
      <c r="E72">
        <v>-0.85006054097234596</v>
      </c>
      <c r="F72">
        <v>0.89267932295938202</v>
      </c>
      <c r="G72">
        <v>1.5101069982183699</v>
      </c>
      <c r="H72" s="1">
        <v>3.1701498388054297E-5</v>
      </c>
      <c r="I72">
        <v>7.0972435845864197E-3</v>
      </c>
      <c r="J72">
        <v>0.39349426492172401</v>
      </c>
      <c r="K72">
        <v>-31.774712682249699</v>
      </c>
      <c r="L72">
        <v>0</v>
      </c>
    </row>
    <row r="73" spans="1:12" x14ac:dyDescent="0.25">
      <c r="A73">
        <v>2012</v>
      </c>
      <c r="B73">
        <v>229</v>
      </c>
      <c r="C73">
        <v>0.45559791588387299</v>
      </c>
      <c r="D73">
        <v>-0.888957476597803</v>
      </c>
      <c r="E73">
        <v>-0.43335956071393</v>
      </c>
      <c r="F73">
        <v>0.89118636903007298</v>
      </c>
      <c r="G73">
        <v>1.4085764132065099</v>
      </c>
      <c r="H73" s="1">
        <v>2.7486841852753501E-5</v>
      </c>
      <c r="I73">
        <v>6.6331543222013997E-3</v>
      </c>
      <c r="J73">
        <v>0.47173653169104601</v>
      </c>
      <c r="K73">
        <v>-10.6349080257549</v>
      </c>
      <c r="L73">
        <v>0</v>
      </c>
    </row>
    <row r="74" spans="1:12" x14ac:dyDescent="0.25">
      <c r="A74">
        <v>2012</v>
      </c>
      <c r="B74">
        <v>230</v>
      </c>
      <c r="C74">
        <v>0.87424057884150796</v>
      </c>
      <c r="D74">
        <v>-1.3866092049790799</v>
      </c>
      <c r="E74">
        <v>-0.51236862613757095</v>
      </c>
      <c r="F74">
        <v>1.32757326740338</v>
      </c>
      <c r="G74">
        <v>2.0856720860770799</v>
      </c>
      <c r="H74" s="1">
        <v>4.1663866237446699E-5</v>
      </c>
      <c r="I74">
        <v>9.7681370804353195E-3</v>
      </c>
      <c r="J74">
        <v>0.64319542479745695</v>
      </c>
      <c r="K74">
        <v>12.62142989502</v>
      </c>
      <c r="L74">
        <v>0</v>
      </c>
    </row>
    <row r="75" spans="1:12" x14ac:dyDescent="0.25">
      <c r="A75">
        <v>2012</v>
      </c>
      <c r="B75">
        <v>231</v>
      </c>
      <c r="C75">
        <v>1.0115543633284101</v>
      </c>
      <c r="D75">
        <v>-1.20255856366258</v>
      </c>
      <c r="E75">
        <v>-0.19100420033417001</v>
      </c>
      <c r="F75">
        <v>1.5881232277814199</v>
      </c>
      <c r="G75">
        <v>2.40788411296819</v>
      </c>
      <c r="H75" s="1">
        <v>5.5715997732991499E-5</v>
      </c>
      <c r="I75">
        <v>1.1300827930121E-2</v>
      </c>
      <c r="J75">
        <v>0.74610205752155401</v>
      </c>
      <c r="K75">
        <v>13.7056227792737</v>
      </c>
      <c r="L75">
        <v>0</v>
      </c>
    </row>
    <row r="76" spans="1:12" x14ac:dyDescent="0.25">
      <c r="A76">
        <v>2012</v>
      </c>
      <c r="B76">
        <v>232</v>
      </c>
      <c r="C76">
        <v>0.56380509079936503</v>
      </c>
      <c r="D76" s="1">
        <v>-1.20431263807084E-5</v>
      </c>
      <c r="E76">
        <v>0.56379304767298399</v>
      </c>
      <c r="F76">
        <v>1.28186258446701</v>
      </c>
      <c r="G76">
        <v>1.4937014858861399</v>
      </c>
      <c r="H76" s="1">
        <v>7.7249024308150197E-5</v>
      </c>
      <c r="I76">
        <v>7.24808199792499E-3</v>
      </c>
      <c r="J76">
        <v>0.77425274153323698</v>
      </c>
      <c r="K76">
        <v>47.4213946171974</v>
      </c>
      <c r="L76">
        <v>0</v>
      </c>
    </row>
    <row r="77" spans="1:12" x14ac:dyDescent="0.25">
      <c r="A77">
        <v>2012</v>
      </c>
      <c r="B77">
        <v>233</v>
      </c>
      <c r="C77" s="1">
        <v>3.9680628248223402E-6</v>
      </c>
      <c r="D77" s="1">
        <v>-1.12376817127573E-6</v>
      </c>
      <c r="E77" s="1">
        <v>2.8442946535466098E-6</v>
      </c>
      <c r="F77">
        <v>1.0839289625003901</v>
      </c>
      <c r="G77">
        <v>1.40499028311265E-2</v>
      </c>
      <c r="H77" s="1">
        <v>3.1141656778649599E-5</v>
      </c>
      <c r="I77" s="1">
        <v>6.9141943540199498E-5</v>
      </c>
      <c r="J77">
        <v>0.66924804822683304</v>
      </c>
      <c r="K77">
        <v>-27.983616445936399</v>
      </c>
      <c r="L77">
        <v>0</v>
      </c>
    </row>
    <row r="78" spans="1:12" x14ac:dyDescent="0.25">
      <c r="A78">
        <v>2012</v>
      </c>
      <c r="B78">
        <v>234</v>
      </c>
      <c r="C78">
        <v>1.4462316037088E-3</v>
      </c>
      <c r="D78">
        <v>-1.4273681963878899</v>
      </c>
      <c r="E78">
        <v>-1.4259219647841801</v>
      </c>
      <c r="F78">
        <v>2.7386033763414801</v>
      </c>
      <c r="G78">
        <v>7.2704718087985296E-3</v>
      </c>
      <c r="H78">
        <v>2.8883955706345899E-4</v>
      </c>
      <c r="I78" s="1">
        <v>3.6864206612196202E-5</v>
      </c>
      <c r="J78">
        <v>1.14678817211803</v>
      </c>
      <c r="K78">
        <v>-38.0656684563833</v>
      </c>
      <c r="L78">
        <v>1</v>
      </c>
    </row>
    <row r="79" spans="1:12" x14ac:dyDescent="0.25">
      <c r="A79">
        <v>2012</v>
      </c>
      <c r="B79">
        <v>235</v>
      </c>
      <c r="C79">
        <v>0.32534772895293301</v>
      </c>
      <c r="D79">
        <v>-1.5313632169114599</v>
      </c>
      <c r="E79">
        <v>-1.2060154879585201</v>
      </c>
      <c r="F79">
        <v>1.4601360078205099</v>
      </c>
      <c r="G79">
        <v>4.5964343256657903E-3</v>
      </c>
      <c r="H79" s="1">
        <v>5.9275665546716301E-5</v>
      </c>
      <c r="I79" s="1">
        <v>2.3349181379507001E-5</v>
      </c>
      <c r="J79">
        <v>1.1112740462323001</v>
      </c>
      <c r="K79">
        <v>-88.193936075280405</v>
      </c>
      <c r="L79">
        <v>1</v>
      </c>
    </row>
    <row r="80" spans="1:12" x14ac:dyDescent="0.25">
      <c r="A80">
        <v>2012</v>
      </c>
      <c r="B80">
        <v>236</v>
      </c>
      <c r="C80">
        <v>4.14712053710025E-4</v>
      </c>
      <c r="D80">
        <v>-1.33670006309097</v>
      </c>
      <c r="E80">
        <v>-1.3362853510372601</v>
      </c>
      <c r="F80">
        <v>1.3533102652636499</v>
      </c>
      <c r="G80">
        <v>1.2409045678953601E-4</v>
      </c>
      <c r="H80">
        <v>1.02396285317004E-4</v>
      </c>
      <c r="I80" s="1">
        <v>6.3614959502192497E-7</v>
      </c>
      <c r="J80">
        <v>1.0218685172695501</v>
      </c>
      <c r="K80">
        <v>-53.822787532790301</v>
      </c>
      <c r="L80">
        <v>0</v>
      </c>
    </row>
    <row r="81" spans="1:12" x14ac:dyDescent="0.25">
      <c r="A81">
        <v>2012</v>
      </c>
      <c r="B81">
        <v>237</v>
      </c>
      <c r="C81">
        <v>9.5254518101665702E-4</v>
      </c>
      <c r="D81">
        <v>-0.88954772188647002</v>
      </c>
      <c r="E81">
        <v>-0.88859517670545396</v>
      </c>
      <c r="F81">
        <v>1.32783141834049</v>
      </c>
      <c r="G81">
        <v>0.110025973904209</v>
      </c>
      <c r="H81" s="1">
        <v>6.3038251147246597E-5</v>
      </c>
      <c r="I81">
        <v>5.6637918230289499E-4</v>
      </c>
      <c r="J81">
        <v>0.77542669392862396</v>
      </c>
      <c r="K81">
        <v>-29.042021944327399</v>
      </c>
      <c r="L81">
        <v>1</v>
      </c>
    </row>
    <row r="82" spans="1:12" x14ac:dyDescent="0.25">
      <c r="A82">
        <v>2012</v>
      </c>
      <c r="B82">
        <v>238</v>
      </c>
      <c r="C82">
        <v>0.33606488819931002</v>
      </c>
      <c r="D82">
        <v>-1.1469461608355001</v>
      </c>
      <c r="E82">
        <v>-0.81088127263618703</v>
      </c>
      <c r="F82">
        <v>1.0922438087701201</v>
      </c>
      <c r="G82">
        <v>2.75964673618604E-4</v>
      </c>
      <c r="H82" s="1">
        <v>4.7511790854286897E-5</v>
      </c>
      <c r="I82" s="1">
        <v>1.4316187595293801E-6</v>
      </c>
      <c r="J82">
        <v>0.94426538402208704</v>
      </c>
      <c r="K82">
        <v>-83.982816645486494</v>
      </c>
      <c r="L82">
        <v>1</v>
      </c>
    </row>
    <row r="83" spans="1:12" x14ac:dyDescent="0.25">
      <c r="A83">
        <v>2012</v>
      </c>
      <c r="B83">
        <v>239</v>
      </c>
      <c r="C83">
        <v>3.4390537470257297E-2</v>
      </c>
      <c r="D83">
        <v>-0.97225948197009004</v>
      </c>
      <c r="E83">
        <v>-0.93786894449983305</v>
      </c>
      <c r="F83">
        <v>1.5913439273536101</v>
      </c>
      <c r="G83">
        <v>9.4359161068787898E-4</v>
      </c>
      <c r="H83" s="1">
        <v>9.2849828597728305E-5</v>
      </c>
      <c r="I83" s="1">
        <v>4.9140682005952303E-6</v>
      </c>
      <c r="J83">
        <v>1.1311197690846599</v>
      </c>
      <c r="K83">
        <v>-68.086002573122002</v>
      </c>
      <c r="L83">
        <v>1</v>
      </c>
    </row>
    <row r="84" spans="1:12" x14ac:dyDescent="0.25">
      <c r="A84">
        <v>2012</v>
      </c>
      <c r="B84">
        <v>240</v>
      </c>
      <c r="C84" s="1">
        <v>2.73902656540724E-6</v>
      </c>
      <c r="D84">
        <v>-1.3298503398124599</v>
      </c>
      <c r="E84">
        <v>-1.3298476007858899</v>
      </c>
      <c r="F84">
        <v>0.68184217403170899</v>
      </c>
      <c r="G84">
        <v>7.4412694593765597E-3</v>
      </c>
      <c r="H84" s="1">
        <v>9.3738183647246894E-5</v>
      </c>
      <c r="I84" s="1">
        <v>4.2088593030414903E-5</v>
      </c>
      <c r="J84">
        <v>0.78361948924969504</v>
      </c>
      <c r="K84">
        <v>-40.118083355748098</v>
      </c>
      <c r="L84">
        <v>0</v>
      </c>
    </row>
    <row r="85" spans="1:12" x14ac:dyDescent="0.25">
      <c r="A85">
        <v>2012</v>
      </c>
      <c r="B85">
        <v>241</v>
      </c>
      <c r="C85" s="1">
        <v>4.0891021192468704E-6</v>
      </c>
      <c r="D85">
        <v>-0.46264923980862299</v>
      </c>
      <c r="E85">
        <v>-0.46264515070650303</v>
      </c>
      <c r="F85">
        <v>0.61014292365762202</v>
      </c>
      <c r="G85">
        <v>0.17824928253754299</v>
      </c>
      <c r="H85" s="1">
        <v>5.4527252375972397E-5</v>
      </c>
      <c r="I85">
        <v>1.05207930819713E-3</v>
      </c>
      <c r="J85">
        <v>0.37777675305820402</v>
      </c>
      <c r="K85">
        <v>-58.462829470001502</v>
      </c>
      <c r="L85">
        <v>1</v>
      </c>
    </row>
    <row r="86" spans="1:12" x14ac:dyDescent="0.25">
      <c r="A86">
        <v>2012</v>
      </c>
      <c r="B86">
        <v>242</v>
      </c>
      <c r="C86">
        <v>8.9440373243304793E-3</v>
      </c>
      <c r="D86">
        <v>-0.35664066289834401</v>
      </c>
      <c r="E86">
        <v>-0.34769662557401299</v>
      </c>
      <c r="F86">
        <v>0.35676696190991802</v>
      </c>
      <c r="G86">
        <v>1.0325288191600701E-2</v>
      </c>
      <c r="H86" s="1">
        <v>6.3522356297613801E-5</v>
      </c>
      <c r="I86" s="1">
        <v>6.1157212760096905E-5</v>
      </c>
      <c r="J86">
        <v>0.41606563276508202</v>
      </c>
      <c r="K86">
        <v>-93.930540654043298</v>
      </c>
      <c r="L86">
        <v>1</v>
      </c>
    </row>
    <row r="87" spans="1:12" x14ac:dyDescent="0.25">
      <c r="A87">
        <v>2012</v>
      </c>
      <c r="B87">
        <v>243</v>
      </c>
      <c r="C87">
        <v>1.3550354588382499E-4</v>
      </c>
      <c r="D87" s="1">
        <v>-2.4651460569676102E-7</v>
      </c>
      <c r="E87">
        <v>1.3525703127812799E-4</v>
      </c>
      <c r="F87">
        <v>0.32053146183615899</v>
      </c>
      <c r="G87">
        <v>2.5630486385824301E-3</v>
      </c>
      <c r="H87" s="1">
        <v>5.4522353133436403E-5</v>
      </c>
      <c r="I87" s="1">
        <v>1.4983071005307699E-5</v>
      </c>
      <c r="J87">
        <v>0.46352943073085501</v>
      </c>
      <c r="K87">
        <v>-115.054818619239</v>
      </c>
      <c r="L87">
        <v>0</v>
      </c>
    </row>
    <row r="88" spans="1:12" x14ac:dyDescent="0.25">
      <c r="A88">
        <v>2012</v>
      </c>
      <c r="B88">
        <v>244</v>
      </c>
      <c r="C88">
        <v>4.77070063958129E-2</v>
      </c>
      <c r="D88">
        <v>-0.42272379123197401</v>
      </c>
      <c r="E88">
        <v>-0.37501678483616102</v>
      </c>
      <c r="F88">
        <v>0.72271061561710903</v>
      </c>
      <c r="G88">
        <v>0.16860639129499</v>
      </c>
      <c r="H88">
        <v>1.32149173621224E-4</v>
      </c>
      <c r="I88">
        <v>9.7560133145393601E-4</v>
      </c>
      <c r="J88">
        <v>0.44353613796677299</v>
      </c>
      <c r="K88">
        <v>-61.431646976833598</v>
      </c>
      <c r="L88">
        <v>1</v>
      </c>
    </row>
    <row r="89" spans="1:12" x14ac:dyDescent="0.25">
      <c r="A89">
        <v>2012</v>
      </c>
      <c r="B89">
        <v>245</v>
      </c>
      <c r="C89">
        <v>3.4639943447527799E-2</v>
      </c>
      <c r="D89">
        <v>-6.9134630522872997E-2</v>
      </c>
      <c r="E89">
        <v>-3.4494687075345101E-2</v>
      </c>
      <c r="F89">
        <v>0.69109279845125904</v>
      </c>
      <c r="G89">
        <v>6.1621357806419003E-2</v>
      </c>
      <c r="H89" s="1">
        <v>8.9042285985937994E-5</v>
      </c>
      <c r="I89">
        <v>3.60430945512317E-4</v>
      </c>
      <c r="J89">
        <v>0.36179843513655302</v>
      </c>
      <c r="K89">
        <v>-48.837385330660801</v>
      </c>
      <c r="L89">
        <v>0</v>
      </c>
    </row>
    <row r="90" spans="1:12" x14ac:dyDescent="0.25">
      <c r="A90">
        <v>2012</v>
      </c>
      <c r="B90">
        <v>246</v>
      </c>
      <c r="C90">
        <v>0.116845238461471</v>
      </c>
      <c r="D90">
        <v>-0.40117820154565598</v>
      </c>
      <c r="E90">
        <v>-0.28433296308418599</v>
      </c>
      <c r="F90">
        <v>0.52036042881176303</v>
      </c>
      <c r="G90">
        <v>1.6881454544901201E-2</v>
      </c>
      <c r="H90" s="1">
        <v>7.5235733736013293E-5</v>
      </c>
      <c r="I90" s="1">
        <v>9.7928908122441505E-5</v>
      </c>
      <c r="J90">
        <v>0.48623383546536803</v>
      </c>
      <c r="K90">
        <v>-71.996279684535594</v>
      </c>
      <c r="L90">
        <v>1</v>
      </c>
    </row>
    <row r="91" spans="1:12" x14ac:dyDescent="0.25">
      <c r="A91">
        <v>2012</v>
      </c>
      <c r="B91">
        <v>247</v>
      </c>
      <c r="C91">
        <v>8.9024772576528702E-2</v>
      </c>
      <c r="D91">
        <v>-0.88012240290583998</v>
      </c>
      <c r="E91">
        <v>-0.79109763032931102</v>
      </c>
      <c r="F91">
        <v>0.50454394881557896</v>
      </c>
      <c r="G91">
        <v>3.1066950963588299E-2</v>
      </c>
      <c r="H91" s="1">
        <v>2.46084927389521E-5</v>
      </c>
      <c r="I91">
        <v>1.79030966372319E-4</v>
      </c>
      <c r="J91">
        <v>0.731884201710573</v>
      </c>
      <c r="K91">
        <v>-145.94392621799901</v>
      </c>
      <c r="L91">
        <v>1</v>
      </c>
    </row>
    <row r="92" spans="1:12" x14ac:dyDescent="0.25">
      <c r="A92">
        <v>2012</v>
      </c>
      <c r="B92">
        <v>248</v>
      </c>
      <c r="C92" s="1">
        <v>3.5136694062662001E-12</v>
      </c>
      <c r="D92">
        <v>-0.72548943108627595</v>
      </c>
      <c r="E92">
        <v>-0.72548943108276198</v>
      </c>
      <c r="F92">
        <v>0.36874983759954499</v>
      </c>
      <c r="G92">
        <v>4.3652846652580402E-3</v>
      </c>
      <c r="H92" s="1">
        <v>3.3373624258811399E-5</v>
      </c>
      <c r="I92" s="1">
        <v>2.5629909612092799E-5</v>
      </c>
      <c r="J92">
        <v>0.52945601173879697</v>
      </c>
      <c r="K92">
        <v>-112.973926869389</v>
      </c>
      <c r="L92">
        <v>0</v>
      </c>
    </row>
    <row r="93" spans="1:12" x14ac:dyDescent="0.25">
      <c r="A93">
        <v>2012</v>
      </c>
      <c r="B93">
        <v>256</v>
      </c>
      <c r="C93">
        <v>4.3001155428281004E-3</v>
      </c>
      <c r="D93">
        <v>-1.1084854192078999</v>
      </c>
      <c r="E93">
        <v>-1.10418530366507</v>
      </c>
      <c r="F93">
        <v>0.60009815846754999</v>
      </c>
      <c r="G93">
        <v>3.0333516224107401E-2</v>
      </c>
      <c r="H93" s="1">
        <v>2.5901020698762099E-5</v>
      </c>
      <c r="I93">
        <v>1.7944280030073099E-4</v>
      </c>
      <c r="J93">
        <v>0.72469360922042303</v>
      </c>
      <c r="K93">
        <v>-116.025929042917</v>
      </c>
      <c r="L93">
        <v>1</v>
      </c>
    </row>
    <row r="94" spans="1:12" x14ac:dyDescent="0.25">
      <c r="A94">
        <v>2012</v>
      </c>
      <c r="B94">
        <v>257</v>
      </c>
      <c r="C94">
        <v>0.62891961769009197</v>
      </c>
      <c r="D94" s="1">
        <v>-1.85262647097609E-6</v>
      </c>
      <c r="E94">
        <v>0.62891776506362096</v>
      </c>
      <c r="F94">
        <v>1.090232042497</v>
      </c>
      <c r="G94">
        <v>0.49721622910617902</v>
      </c>
      <c r="H94" s="1">
        <v>5.9745490965727801E-5</v>
      </c>
      <c r="I94">
        <v>3.5774471214088102E-3</v>
      </c>
      <c r="J94">
        <v>0.70084157971702798</v>
      </c>
      <c r="K94">
        <v>62.907183920633003</v>
      </c>
      <c r="L94">
        <v>0</v>
      </c>
    </row>
    <row r="95" spans="1:12" x14ac:dyDescent="0.25">
      <c r="A95">
        <v>2012</v>
      </c>
      <c r="B95">
        <v>295</v>
      </c>
      <c r="C95">
        <v>0.22801377136605699</v>
      </c>
      <c r="D95" s="1">
        <v>-1.01678411814597E-6</v>
      </c>
      <c r="E95">
        <v>0.22801275458193901</v>
      </c>
      <c r="F95">
        <v>0.291840283825338</v>
      </c>
      <c r="G95">
        <v>0.26120324886865798</v>
      </c>
      <c r="H95" s="1">
        <v>4.8791300335262303E-5</v>
      </c>
      <c r="I95">
        <v>3.0999224686328402E-3</v>
      </c>
      <c r="J95">
        <v>0.18132372323045001</v>
      </c>
      <c r="K95">
        <v>-42.123199055689902</v>
      </c>
      <c r="L95">
        <v>1</v>
      </c>
    </row>
    <row r="96" spans="1:12" x14ac:dyDescent="0.25">
      <c r="A96">
        <v>2012</v>
      </c>
      <c r="B96">
        <v>296</v>
      </c>
      <c r="C96">
        <v>0.12575017224896901</v>
      </c>
      <c r="D96">
        <v>-0.42211959127114901</v>
      </c>
      <c r="E96">
        <v>-0.296369419022179</v>
      </c>
      <c r="F96">
        <v>0.25797125679129501</v>
      </c>
      <c r="G96">
        <v>0.49081224534164802</v>
      </c>
      <c r="H96" s="1">
        <v>9.0076907989557995E-5</v>
      </c>
      <c r="I96">
        <v>5.9720664929418001E-3</v>
      </c>
      <c r="J96">
        <v>0.163666439329475</v>
      </c>
      <c r="K96">
        <v>-68.535399414617203</v>
      </c>
      <c r="L96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Ovre_metabEst</vt:lpstr>
    </vt:vector>
  </TitlesOfParts>
  <Company>Fairfield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Klug, Jen</dc:creator>
  <cp:lastModifiedBy>Klug, Jen</cp:lastModifiedBy>
  <dcterms:created xsi:type="dcterms:W3CDTF">2017-01-06T20:29:15Z</dcterms:created>
  <dcterms:modified xsi:type="dcterms:W3CDTF">2017-01-06T20:35:13Z</dcterms:modified>
</cp:coreProperties>
</file>