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19635" windowHeight="7170"/>
  </bookViews>
  <sheets>
    <sheet name="Struptjarn_metabEst" sheetId="1" r:id="rId1"/>
  </sheets>
  <calcPr calcId="0"/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<sst xmlns="http://schemas.openxmlformats.org/spreadsheetml/2006/main" count="30" uniqueCount="30">
  <si>
    <t>year</t>
  </si>
  <si>
    <t>doy</t>
  </si>
  <si>
    <t>GPP</t>
  </si>
  <si>
    <t>R</t>
  </si>
  <si>
    <t>NEP</t>
  </si>
  <si>
    <t>GPP_SD</t>
  </si>
  <si>
    <t>R_SD</t>
  </si>
  <si>
    <t>gppCoeff_SD</t>
  </si>
  <si>
    <t>rCoeff_SD</t>
  </si>
  <si>
    <t>doInit_SD</t>
  </si>
  <si>
    <t>nll.nll</t>
  </si>
  <si>
    <t>converge.converge</t>
  </si>
  <si>
    <t>June 15-Sept 15</t>
  </si>
  <si>
    <t>number of days with metabolism data</t>
  </si>
  <si>
    <t>Mean GPP</t>
  </si>
  <si>
    <t>Median GPP</t>
  </si>
  <si>
    <t>Max GPP</t>
  </si>
  <si>
    <t>Min GPP</t>
  </si>
  <si>
    <t>Total cumulative GPP</t>
  </si>
  <si>
    <t>Mean R</t>
  </si>
  <si>
    <t>Median R</t>
  </si>
  <si>
    <t>Max R</t>
  </si>
  <si>
    <t>Min R</t>
  </si>
  <si>
    <t>Total cumulative R</t>
  </si>
  <si>
    <t>Mean NEP</t>
  </si>
  <si>
    <t>Median NEP</t>
  </si>
  <si>
    <t>Max NEP</t>
  </si>
  <si>
    <t>Min NEP</t>
  </si>
  <si>
    <t>Total cumulative NEP</t>
  </si>
  <si>
    <t>GPP-R coupling 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</si>
</sst>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Struptjarn_metabEst!$C$16:$C$100</c:f>
              <c:numCache>
                <c:formatCode>General</c:formatCode>
                <c:ptCount val="85"/>
                <c:pt idx="0">
                  <c:v>7.0583084320107806E-2</c:v>
                </c:pt>
                <c:pt idx="1">
                  <c:v>0.58929726543360905</c:v>
                </c:pt>
                <c:pt idx="2">
                  <c:v>3.6337092189823702E-3</c:v>
                </c:pt>
                <c:pt idx="3">
                  <c:v>0.36034733103859601</c:v>
                </c:pt>
                <c:pt idx="4" formatCode="0.00E+00">
                  <c:v>2.5764284554909301E-6</c:v>
                </c:pt>
                <c:pt idx="5">
                  <c:v>0.35750110431666299</c:v>
                </c:pt>
                <c:pt idx="6">
                  <c:v>0.37371348054881298</c:v>
                </c:pt>
                <c:pt idx="7">
                  <c:v>1.02146625313476</c:v>
                </c:pt>
                <c:pt idx="8">
                  <c:v>3.1881349467287101E-4</c:v>
                </c:pt>
                <c:pt idx="9" formatCode="0.00E+00">
                  <c:v>7.5210025874128801E-6</c:v>
                </c:pt>
                <c:pt idx="10">
                  <c:v>0.865085936156751</c:v>
                </c:pt>
                <c:pt idx="11">
                  <c:v>0.84821673570984102</c:v>
                </c:pt>
                <c:pt idx="12">
                  <c:v>0.38484100264557097</c:v>
                </c:pt>
                <c:pt idx="13" formatCode="0.00E+00">
                  <c:v>4.7068253978893503E-5</c:v>
                </c:pt>
                <c:pt idx="14">
                  <c:v>0.56396525092319105</c:v>
                </c:pt>
                <c:pt idx="15">
                  <c:v>4.2993317382224797E-2</c:v>
                </c:pt>
                <c:pt idx="16">
                  <c:v>0.46063955238094501</c:v>
                </c:pt>
                <c:pt idx="17">
                  <c:v>0.30771488358995103</c:v>
                </c:pt>
                <c:pt idx="18">
                  <c:v>0.174409651860399</c:v>
                </c:pt>
                <c:pt idx="19">
                  <c:v>0.61517481359762904</c:v>
                </c:pt>
                <c:pt idx="20">
                  <c:v>9.6527713736851706E-2</c:v>
                </c:pt>
                <c:pt idx="21">
                  <c:v>1.1732207226597799</c:v>
                </c:pt>
                <c:pt idx="22">
                  <c:v>1.3432421949417E-2</c:v>
                </c:pt>
                <c:pt idx="23">
                  <c:v>0.28126886740199297</c:v>
                </c:pt>
                <c:pt idx="24">
                  <c:v>1.0623760686221599</c:v>
                </c:pt>
                <c:pt idx="25" formatCode="0.00E+00">
                  <c:v>1.79511158405388E-7</c:v>
                </c:pt>
                <c:pt idx="26">
                  <c:v>0.282255919192892</c:v>
                </c:pt>
                <c:pt idx="27">
                  <c:v>0.37162441071248697</c:v>
                </c:pt>
                <c:pt idx="28">
                  <c:v>1.60558138267754</c:v>
                </c:pt>
                <c:pt idx="29">
                  <c:v>1.1472442877086899</c:v>
                </c:pt>
                <c:pt idx="30">
                  <c:v>1.44054537679669</c:v>
                </c:pt>
                <c:pt idx="31">
                  <c:v>0.52642906719955496</c:v>
                </c:pt>
                <c:pt idx="32">
                  <c:v>0.39428703525809</c:v>
                </c:pt>
                <c:pt idx="33" formatCode="0.00E+00">
                  <c:v>3.1623630771748199E-7</c:v>
                </c:pt>
                <c:pt idx="34">
                  <c:v>0.36046466534482902</c:v>
                </c:pt>
                <c:pt idx="35">
                  <c:v>0.58015792933892896</c:v>
                </c:pt>
                <c:pt idx="36">
                  <c:v>2.0934115615191099E-2</c:v>
                </c:pt>
                <c:pt idx="37">
                  <c:v>0.36025177458784902</c:v>
                </c:pt>
                <c:pt idx="38">
                  <c:v>0.76509572325515995</c:v>
                </c:pt>
                <c:pt idx="39">
                  <c:v>0.577842875076789</c:v>
                </c:pt>
                <c:pt idx="40">
                  <c:v>0.27947415696519401</c:v>
                </c:pt>
                <c:pt idx="41">
                  <c:v>0.34847197929502999</c:v>
                </c:pt>
                <c:pt idx="42">
                  <c:v>0.89293509936398496</c:v>
                </c:pt>
                <c:pt idx="43">
                  <c:v>0.39020991290245199</c:v>
                </c:pt>
                <c:pt idx="44">
                  <c:v>0.338278581046773</c:v>
                </c:pt>
                <c:pt idx="45" formatCode="0.00E+00">
                  <c:v>1.90475169874774E-16</c:v>
                </c:pt>
                <c:pt idx="46">
                  <c:v>1.4015181116373301</c:v>
                </c:pt>
                <c:pt idx="47">
                  <c:v>1.35268525778684</c:v>
                </c:pt>
                <c:pt idx="48">
                  <c:v>0.40005478291062602</c:v>
                </c:pt>
                <c:pt idx="49">
                  <c:v>1.9695010026707401E-4</c:v>
                </c:pt>
                <c:pt idx="50">
                  <c:v>1.62725536155974</c:v>
                </c:pt>
                <c:pt idx="51">
                  <c:v>1.4004123799241299</c:v>
                </c:pt>
                <c:pt idx="52">
                  <c:v>1.0408529505841699</c:v>
                </c:pt>
                <c:pt idx="53">
                  <c:v>4.74053172348428E-2</c:v>
                </c:pt>
                <c:pt idx="54">
                  <c:v>0.16629438319333401</c:v>
                </c:pt>
                <c:pt idx="55">
                  <c:v>0.65153415187689201</c:v>
                </c:pt>
                <c:pt idx="56">
                  <c:v>7.5039171963021706E-2</c:v>
                </c:pt>
                <c:pt idx="57">
                  <c:v>0.62579481720616104</c:v>
                </c:pt>
                <c:pt idx="58">
                  <c:v>0.45184137234704702</c:v>
                </c:pt>
                <c:pt idx="59">
                  <c:v>1.2542430619735401</c:v>
                </c:pt>
                <c:pt idx="60">
                  <c:v>0.62627731751091098</c:v>
                </c:pt>
                <c:pt idx="61">
                  <c:v>0.30172312835346599</c:v>
                </c:pt>
                <c:pt idx="62">
                  <c:v>5.0689758831036404E-4</c:v>
                </c:pt>
                <c:pt idx="63">
                  <c:v>0.27378662034717699</c:v>
                </c:pt>
                <c:pt idx="64" formatCode="0.00E+00">
                  <c:v>6.2150380743415304E-5</c:v>
                </c:pt>
                <c:pt idx="65">
                  <c:v>0.85499060961547602</c:v>
                </c:pt>
                <c:pt idx="66">
                  <c:v>1.5262333774786101</c:v>
                </c:pt>
                <c:pt idx="67" formatCode="0.00E+00">
                  <c:v>6.6896221385426196E-8</c:v>
                </c:pt>
                <c:pt idx="68" formatCode="0.00E+00">
                  <c:v>3.2327588682922798E-6</c:v>
                </c:pt>
                <c:pt idx="69">
                  <c:v>0.50675318351743703</c:v>
                </c:pt>
                <c:pt idx="70">
                  <c:v>0.66395863296865898</c:v>
                </c:pt>
                <c:pt idx="71">
                  <c:v>0.97615111606834604</c:v>
                </c:pt>
                <c:pt idx="72">
                  <c:v>0.180261808704586</c:v>
                </c:pt>
                <c:pt idx="73">
                  <c:v>1.6293964366510301E-4</c:v>
                </c:pt>
                <c:pt idx="74" formatCode="0.00E+00">
                  <c:v>5.6791978928722196E-6</c:v>
                </c:pt>
                <c:pt idx="75">
                  <c:v>0.34507286326672798</c:v>
                </c:pt>
                <c:pt idx="76">
                  <c:v>1.15090499276131E-2</c:v>
                </c:pt>
                <c:pt idx="77">
                  <c:v>0.481824872124613</c:v>
                </c:pt>
                <c:pt idx="78">
                  <c:v>0.76988933807849802</c:v>
                </c:pt>
                <c:pt idx="79">
                  <c:v>0.52071876013046403</c:v>
                </c:pt>
                <c:pt idx="80">
                  <c:v>0.17288454316346</c:v>
                </c:pt>
                <c:pt idx="81">
                  <c:v>0.30417429619160702</c:v>
                </c:pt>
                <c:pt idx="82">
                  <c:v>6.3541124007661903E-2</c:v>
                </c:pt>
                <c:pt idx="83">
                  <c:v>0.93817886821978103</c:v>
                </c:pt>
                <c:pt idx="84">
                  <c:v>0.29357548340112399</c:v>
                </c:pt>
              </c:numCache>
            </c:numRef>
          </c:xVal>
          <c:yVal>
            <c:numRef>
              <c:f>Struptjarn_metabEst!$D$16:$D$100</c:f>
              <c:numCache>
                <c:formatCode>General</c:formatCode>
                <c:ptCount val="85"/>
                <c:pt idx="0">
                  <c:v>-0.53729994083793298</c:v>
                </c:pt>
                <c:pt idx="1">
                  <c:v>-1.1151519745726399</c:v>
                </c:pt>
                <c:pt idx="2">
                  <c:v>-1.0231785328181</c:v>
                </c:pt>
                <c:pt idx="3">
                  <c:v>-0.50392374482125002</c:v>
                </c:pt>
                <c:pt idx="4" formatCode="0.00E+00">
                  <c:v>-6.6428548261615306E-11</c:v>
                </c:pt>
                <c:pt idx="5">
                  <c:v>-1.4542188911724601</c:v>
                </c:pt>
                <c:pt idx="6">
                  <c:v>-1.3102176498229401</c:v>
                </c:pt>
                <c:pt idx="7">
                  <c:v>-1.7779837392922799</c:v>
                </c:pt>
                <c:pt idx="8">
                  <c:v>-0.86210288531740098</c:v>
                </c:pt>
                <c:pt idx="9" formatCode="0.00E+00">
                  <c:v>-6.3564976429823699E-8</c:v>
                </c:pt>
                <c:pt idx="10">
                  <c:v>-1.2359596619354301</c:v>
                </c:pt>
                <c:pt idx="11">
                  <c:v>-0.27255443796905399</c:v>
                </c:pt>
                <c:pt idx="12">
                  <c:v>-1.87644594766933</c:v>
                </c:pt>
                <c:pt idx="13">
                  <c:v>-1.04292113481037</c:v>
                </c:pt>
                <c:pt idx="14">
                  <c:v>-1.40423309578024</c:v>
                </c:pt>
                <c:pt idx="15">
                  <c:v>-0.92624231530168499</c:v>
                </c:pt>
                <c:pt idx="16">
                  <c:v>-0.729391353877477</c:v>
                </c:pt>
                <c:pt idx="17">
                  <c:v>-0.90367376143726097</c:v>
                </c:pt>
                <c:pt idx="18">
                  <c:v>-5.39368591826238E-4</c:v>
                </c:pt>
                <c:pt idx="19">
                  <c:v>-0.98310658935801298</c:v>
                </c:pt>
                <c:pt idx="20">
                  <c:v>-0.22984542355420901</c:v>
                </c:pt>
                <c:pt idx="21">
                  <c:v>-0.87676816325859297</c:v>
                </c:pt>
                <c:pt idx="22">
                  <c:v>-0.68810843254542897</c:v>
                </c:pt>
                <c:pt idx="23">
                  <c:v>-1.6266376728390399E-2</c:v>
                </c:pt>
                <c:pt idx="24">
                  <c:v>-0.84479560197857295</c:v>
                </c:pt>
                <c:pt idx="25" formatCode="0.00E+00">
                  <c:v>-6.7699161007785103E-10</c:v>
                </c:pt>
                <c:pt idx="26">
                  <c:v>-0.39877197703190298</c:v>
                </c:pt>
                <c:pt idx="27">
                  <c:v>-5.3104362329761699E-2</c:v>
                </c:pt>
                <c:pt idx="28">
                  <c:v>-1.85659904966584</c:v>
                </c:pt>
                <c:pt idx="29">
                  <c:v>-1.4660960494181701</c:v>
                </c:pt>
                <c:pt idx="30">
                  <c:v>-2.2844324067847199</c:v>
                </c:pt>
                <c:pt idx="31">
                  <c:v>-5.5164943322627003E-3</c:v>
                </c:pt>
                <c:pt idx="32">
                  <c:v>-1.1050914787037E-4</c:v>
                </c:pt>
                <c:pt idx="33" formatCode="0.00E+00">
                  <c:v>-1.2383291844687501E-7</c:v>
                </c:pt>
                <c:pt idx="34">
                  <c:v>-0.86650695383149201</c:v>
                </c:pt>
                <c:pt idx="35">
                  <c:v>-1.3854596669303E-4</c:v>
                </c:pt>
                <c:pt idx="36">
                  <c:v>-2.8099753239121401E-2</c:v>
                </c:pt>
                <c:pt idx="37">
                  <c:v>-2.9095400539714301E-3</c:v>
                </c:pt>
                <c:pt idx="38">
                  <c:v>-0.47719652115938099</c:v>
                </c:pt>
                <c:pt idx="39" formatCode="0.00E+00">
                  <c:v>-3.1413296642654802E-5</c:v>
                </c:pt>
                <c:pt idx="40">
                  <c:v>-6.10727349979499E-3</c:v>
                </c:pt>
                <c:pt idx="41" formatCode="0.00E+00">
                  <c:v>-3.1922947272068502E-67</c:v>
                </c:pt>
                <c:pt idx="42">
                  <c:v>-0.558242700770336</c:v>
                </c:pt>
                <c:pt idx="43">
                  <c:v>-1.24083600474871E-2</c:v>
                </c:pt>
                <c:pt idx="44">
                  <c:v>-0.69055110762437</c:v>
                </c:pt>
                <c:pt idx="45" formatCode="0.00E+00">
                  <c:v>-5.5701461575064103E-8</c:v>
                </c:pt>
                <c:pt idx="46">
                  <c:v>-1.8636482584596401</c:v>
                </c:pt>
                <c:pt idx="47">
                  <c:v>-1.5060595817249101</c:v>
                </c:pt>
                <c:pt idx="48">
                  <c:v>-0.109594675300238</c:v>
                </c:pt>
                <c:pt idx="49">
                  <c:v>-0.54784084301931801</c:v>
                </c:pt>
                <c:pt idx="50">
                  <c:v>-2.0166648238729699</c:v>
                </c:pt>
                <c:pt idx="51">
                  <c:v>-0.90734410580775704</c:v>
                </c:pt>
                <c:pt idx="52">
                  <c:v>-1.7806430473792501</c:v>
                </c:pt>
                <c:pt idx="53">
                  <c:v>-0.316865264813188</c:v>
                </c:pt>
                <c:pt idx="54">
                  <c:v>-0.454802249052563</c:v>
                </c:pt>
                <c:pt idx="55">
                  <c:v>-0.67133113951305201</c:v>
                </c:pt>
                <c:pt idx="56">
                  <c:v>-1.6898695919308801E-2</c:v>
                </c:pt>
                <c:pt idx="57">
                  <c:v>-0.16089156072688801</c:v>
                </c:pt>
                <c:pt idx="58">
                  <c:v>-2.8807467598251899E-2</c:v>
                </c:pt>
                <c:pt idx="59">
                  <c:v>-1.1119701851844801</c:v>
                </c:pt>
                <c:pt idx="60">
                  <c:v>-0.13820671853012101</c:v>
                </c:pt>
                <c:pt idx="61">
                  <c:v>-0.762336524983803</c:v>
                </c:pt>
                <c:pt idx="62">
                  <c:v>-0.44666393195475002</c:v>
                </c:pt>
                <c:pt idx="63">
                  <c:v>-0.55855019931587602</c:v>
                </c:pt>
                <c:pt idx="64">
                  <c:v>-0.21744417955265199</c:v>
                </c:pt>
                <c:pt idx="65">
                  <c:v>-1.53515163157859</c:v>
                </c:pt>
                <c:pt idx="66">
                  <c:v>-1.6351118885473701</c:v>
                </c:pt>
                <c:pt idx="67" formatCode="0.00E+00">
                  <c:v>-9.3681322299181408E-9</c:v>
                </c:pt>
                <c:pt idx="68" formatCode="0.00E+00">
                  <c:v>-2.34338765737235E-9</c:v>
                </c:pt>
                <c:pt idx="69">
                  <c:v>-1.2597013287480701</c:v>
                </c:pt>
                <c:pt idx="70">
                  <c:v>-1.3440045038818</c:v>
                </c:pt>
                <c:pt idx="71">
                  <c:v>-0.95203261929230498</c:v>
                </c:pt>
                <c:pt idx="72">
                  <c:v>-5.53574436594228E-2</c:v>
                </c:pt>
                <c:pt idx="73">
                  <c:v>-2.2673112912061599</c:v>
                </c:pt>
                <c:pt idx="74">
                  <c:v>-0.85599981487575205</c:v>
                </c:pt>
                <c:pt idx="75">
                  <c:v>-0.87691536016038696</c:v>
                </c:pt>
                <c:pt idx="76">
                  <c:v>-0.33805872586034902</c:v>
                </c:pt>
                <c:pt idx="77">
                  <c:v>-1.23959794348664</c:v>
                </c:pt>
                <c:pt idx="78">
                  <c:v>-1.00064797378362</c:v>
                </c:pt>
                <c:pt idx="79">
                  <c:v>-1.74592381496396</c:v>
                </c:pt>
                <c:pt idx="80">
                  <c:v>-1.45349554302817E-2</c:v>
                </c:pt>
                <c:pt idx="81">
                  <c:v>-1.4199103943870399</c:v>
                </c:pt>
                <c:pt idx="82">
                  <c:v>-1.0535777556227599</c:v>
                </c:pt>
                <c:pt idx="83">
                  <c:v>-2.0575754278665799</c:v>
                </c:pt>
                <c:pt idx="84">
                  <c:v>-3.04938232477708E-3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4256"/>
        <c:axId val="178009216"/>
      </c:scatterChart>
      <c:valAx>
        <c:axId val="1775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09216"/>
        <c:crosses val="autoZero"/>
        <c:crossBetween val="midCat"/>
      </c:valAx>
      <c:valAx>
        <c:axId val="1780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0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304800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abSelected="1" topLeftCell="L1" workbookViewId="0">
      <selection activeCell="AE2" sqref="O2:AE2"/>
    </sheetView>
  </sheetViews>
  <sheetFormatPr defaultRowHeight="15" x14ac:dyDescent="0.25"/>
  <sheetData>
    <row r="1" spans="1:31" ht="52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>
        <v>2012</v>
      </c>
      <c r="B2">
        <v>153</v>
      </c>
      <c r="C2">
        <v>3.5009593029290603E-2</v>
      </c>
      <c r="D2">
        <v>-0.61387260439207003</v>
      </c>
      <c r="E2">
        <v>-0.57886301136277896</v>
      </c>
      <c r="F2">
        <v>0.76568150822654402</v>
      </c>
      <c r="G2">
        <v>6.8555415094145103E-3</v>
      </c>
      <c r="H2" s="1">
        <v>3.6526650416512298E-5</v>
      </c>
      <c r="I2" s="1">
        <v>3.92411410442746E-5</v>
      </c>
      <c r="J2">
        <v>0.75312572270251998</v>
      </c>
      <c r="K2">
        <v>-71.036115621388305</v>
      </c>
      <c r="L2">
        <v>0</v>
      </c>
      <c r="O2">
        <v>85</v>
      </c>
      <c r="P2">
        <f>AVERAGE($C$16:$C$100)</f>
        <v>0.47830875251451038</v>
      </c>
      <c r="Q2">
        <f>MEDIAN($C$16:$C$100)</f>
        <v>0.36046466534482902</v>
      </c>
      <c r="R2">
        <f>MAX($C$16:$C$100)</f>
        <v>1.62725536155974</v>
      </c>
      <c r="S2">
        <f>MIN($C$16:$C$100)</f>
        <v>1.90475169874774E-16</v>
      </c>
      <c r="T2">
        <f>SUM($C$16:$C$100)</f>
        <v>40.656243963733381</v>
      </c>
      <c r="U2">
        <f>AVERAGE($D$16:$D$100)</f>
        <v>-0.73638562359517501</v>
      </c>
      <c r="V2">
        <f>MEDIAN($D$16:$D$100)</f>
        <v>-0.68810843254542897</v>
      </c>
      <c r="W2">
        <f>MIN($D$16:$D$100)</f>
        <v>-2.2844324067847199</v>
      </c>
      <c r="X2">
        <f>MAX($D$16:$D$100)</f>
        <v>-3.1922947272068502E-67</v>
      </c>
      <c r="Y2">
        <f>SUM($D$16:$D$100)</f>
        <v>-62.592778005589878</v>
      </c>
      <c r="Z2">
        <f>AVERAGE($E$16:$E$100)</f>
        <v>-0.25807687108066452</v>
      </c>
      <c r="AA2">
        <f>MEDIAN($E$16:$E$100)</f>
        <v>-0.23075863570512201</v>
      </c>
      <c r="AB2">
        <f>MAX($E$16:$E$100)</f>
        <v>0.58001938337223602</v>
      </c>
      <c r="AC2">
        <f>MIN($E$16:$E$100)</f>
        <v>-2.2671483515625002</v>
      </c>
      <c r="AD2">
        <f>SUM($E$16:$E$100)</f>
        <v>-21.936534041856483</v>
      </c>
      <c r="AE2">
        <v>0.3241</v>
      </c>
    </row>
    <row r="3" spans="1:31" x14ac:dyDescent="0.25">
      <c r="A3">
        <v>2012</v>
      </c>
      <c r="B3">
        <v>154</v>
      </c>
      <c r="C3">
        <v>1.4988064150362899E-4</v>
      </c>
      <c r="D3">
        <v>-0.79126076392228994</v>
      </c>
      <c r="E3">
        <v>-0.79111088328078605</v>
      </c>
      <c r="F3">
        <v>0.65176152843915103</v>
      </c>
      <c r="G3">
        <v>2.4352138693959201E-3</v>
      </c>
      <c r="H3" s="1">
        <v>4.2022480481033702E-5</v>
      </c>
      <c r="I3" s="1">
        <v>1.4288695302838199E-5</v>
      </c>
      <c r="J3">
        <v>0.84281498912188302</v>
      </c>
      <c r="K3">
        <v>-81.885119935034197</v>
      </c>
      <c r="L3">
        <v>0</v>
      </c>
    </row>
    <row r="4" spans="1:31" x14ac:dyDescent="0.25">
      <c r="A4">
        <v>2012</v>
      </c>
      <c r="B4">
        <v>155</v>
      </c>
      <c r="C4">
        <v>0.115276960160761</v>
      </c>
      <c r="D4">
        <v>-0.755346794206463</v>
      </c>
      <c r="E4">
        <v>-0.64006983404570195</v>
      </c>
      <c r="F4">
        <v>0.46581703378401201</v>
      </c>
      <c r="G4">
        <v>1.3477742829891301E-2</v>
      </c>
      <c r="H4" s="1">
        <v>3.8295669392044499E-5</v>
      </c>
      <c r="I4" s="1">
        <v>8.0395724684519294E-5</v>
      </c>
      <c r="J4">
        <v>0.64979228126169897</v>
      </c>
      <c r="K4">
        <v>-106.00434804785399</v>
      </c>
      <c r="L4">
        <v>1</v>
      </c>
    </row>
    <row r="5" spans="1:31" x14ac:dyDescent="0.25">
      <c r="A5">
        <v>2012</v>
      </c>
      <c r="B5">
        <v>156</v>
      </c>
      <c r="C5">
        <v>0.92233735983299003</v>
      </c>
      <c r="D5">
        <v>-1.82837483625476</v>
      </c>
      <c r="E5">
        <v>-0.90603747642177002</v>
      </c>
      <c r="F5">
        <v>0.99873405615749999</v>
      </c>
      <c r="G5">
        <v>0.396101719486606</v>
      </c>
      <c r="H5" s="1">
        <v>3.6688624091540299E-5</v>
      </c>
      <c r="I5">
        <v>2.2789099250378202E-3</v>
      </c>
      <c r="J5">
        <v>0.75879610570761302</v>
      </c>
      <c r="K5">
        <v>-45.447022946293501</v>
      </c>
      <c r="L5">
        <v>0</v>
      </c>
    </row>
    <row r="6" spans="1:31" x14ac:dyDescent="0.25">
      <c r="A6">
        <v>2012</v>
      </c>
      <c r="B6">
        <v>157</v>
      </c>
      <c r="C6">
        <v>1.44983605538973</v>
      </c>
      <c r="D6">
        <v>-2.0211251599425299</v>
      </c>
      <c r="E6">
        <v>-0.57128910455279502</v>
      </c>
      <c r="F6">
        <v>1.2023821582932499</v>
      </c>
      <c r="G6">
        <v>0.88407076331893297</v>
      </c>
      <c r="H6" s="1">
        <v>3.96925222619545E-5</v>
      </c>
      <c r="I6">
        <v>4.9052737488858404E-3</v>
      </c>
      <c r="J6">
        <v>0.79924763534917798</v>
      </c>
      <c r="K6">
        <v>-20.858467392070398</v>
      </c>
      <c r="L6">
        <v>0</v>
      </c>
    </row>
    <row r="7" spans="1:31" x14ac:dyDescent="0.25">
      <c r="A7">
        <v>2012</v>
      </c>
      <c r="B7">
        <v>158</v>
      </c>
      <c r="C7">
        <v>0.60349785376004805</v>
      </c>
      <c r="D7">
        <v>-1.07626394684691</v>
      </c>
      <c r="E7">
        <v>-0.47276609308685802</v>
      </c>
      <c r="F7">
        <v>1.39061108019164</v>
      </c>
      <c r="G7">
        <v>1.70170925784021</v>
      </c>
      <c r="H7" s="1">
        <v>6.5793079442246006E-5</v>
      </c>
      <c r="I7">
        <v>9.3364850453993703E-3</v>
      </c>
      <c r="J7">
        <v>0.65087556625653498</v>
      </c>
      <c r="K7">
        <v>-15.0114980879552</v>
      </c>
      <c r="L7">
        <v>0</v>
      </c>
    </row>
    <row r="8" spans="1:31" x14ac:dyDescent="0.25">
      <c r="A8">
        <v>2012</v>
      </c>
      <c r="B8">
        <v>159</v>
      </c>
      <c r="C8">
        <v>0.40790332055971601</v>
      </c>
      <c r="D8">
        <v>-0.59327950418347197</v>
      </c>
      <c r="E8">
        <v>-0.18537618362375599</v>
      </c>
      <c r="F8">
        <v>1.69779106607162</v>
      </c>
      <c r="G8">
        <v>7.0701523721073301E-2</v>
      </c>
      <c r="H8" s="1">
        <v>4.3461481964762597E-5</v>
      </c>
      <c r="I8">
        <v>3.8076644498915202E-4</v>
      </c>
      <c r="J8">
        <v>1.0812883691464701</v>
      </c>
      <c r="K8">
        <v>-37.69828571051</v>
      </c>
      <c r="L8">
        <v>0</v>
      </c>
    </row>
    <row r="9" spans="1:31" x14ac:dyDescent="0.25">
      <c r="A9">
        <v>2012</v>
      </c>
      <c r="B9">
        <v>160</v>
      </c>
      <c r="C9">
        <v>0.12258319308841301</v>
      </c>
      <c r="D9">
        <v>-0.72573942839912398</v>
      </c>
      <c r="E9">
        <v>-0.60315623531071105</v>
      </c>
      <c r="F9">
        <v>1.40378804277002</v>
      </c>
      <c r="G9">
        <v>7.3910358587963099E-3</v>
      </c>
      <c r="H9" s="1">
        <v>3.91456002587035E-5</v>
      </c>
      <c r="I9" s="1">
        <v>3.92280344336372E-5</v>
      </c>
      <c r="J9">
        <v>1.1558033001649399</v>
      </c>
      <c r="K9">
        <v>-56.474429396095502</v>
      </c>
      <c r="L9">
        <v>0</v>
      </c>
    </row>
    <row r="10" spans="1:31" x14ac:dyDescent="0.25">
      <c r="A10">
        <v>2012</v>
      </c>
      <c r="B10">
        <v>161</v>
      </c>
      <c r="C10">
        <v>0.34629797368985299</v>
      </c>
      <c r="D10">
        <v>-1.10461785798959</v>
      </c>
      <c r="E10">
        <v>-0.75831988429974095</v>
      </c>
      <c r="F10">
        <v>1.22509972689738</v>
      </c>
      <c r="G10">
        <v>8.8727178091235997E-4</v>
      </c>
      <c r="H10">
        <v>1.09368963605631E-4</v>
      </c>
      <c r="I10" s="1">
        <v>4.7701355899931602E-6</v>
      </c>
      <c r="J10">
        <v>1.0919982646850901</v>
      </c>
      <c r="K10">
        <v>-119.8150582193</v>
      </c>
      <c r="L10">
        <v>0</v>
      </c>
    </row>
    <row r="11" spans="1:31" x14ac:dyDescent="0.25">
      <c r="A11">
        <v>2012</v>
      </c>
      <c r="B11">
        <v>162</v>
      </c>
      <c r="C11">
        <v>6.2899533592767107E-2</v>
      </c>
      <c r="D11">
        <v>-0.97584841713676496</v>
      </c>
      <c r="E11">
        <v>-0.91294888354399795</v>
      </c>
      <c r="F11">
        <v>1.1803865612926501</v>
      </c>
      <c r="G11">
        <v>3.8974153524470802E-4</v>
      </c>
      <c r="H11">
        <v>1.17883168230369E-4</v>
      </c>
      <c r="I11" s="1">
        <v>2.1335413024298998E-6</v>
      </c>
      <c r="J11">
        <v>1.1334494569135101</v>
      </c>
      <c r="K11">
        <v>-87.957775255372894</v>
      </c>
      <c r="L11">
        <v>0</v>
      </c>
    </row>
    <row r="12" spans="1:31" x14ac:dyDescent="0.25">
      <c r="A12">
        <v>2012</v>
      </c>
      <c r="B12">
        <v>163</v>
      </c>
      <c r="C12">
        <v>2.9859687701803101E-2</v>
      </c>
      <c r="D12">
        <v>-0.791422956955248</v>
      </c>
      <c r="E12">
        <v>-0.76156326925344497</v>
      </c>
      <c r="F12">
        <v>0.76122267343050598</v>
      </c>
      <c r="G12">
        <v>0.59532034310675497</v>
      </c>
      <c r="H12" s="1">
        <v>3.3371620125069997E-5</v>
      </c>
      <c r="I12">
        <v>3.2124140262796601E-3</v>
      </c>
      <c r="J12">
        <v>0.70759896988065996</v>
      </c>
      <c r="K12">
        <v>-35.2777811611045</v>
      </c>
      <c r="L12">
        <v>0</v>
      </c>
    </row>
    <row r="13" spans="1:31" x14ac:dyDescent="0.25">
      <c r="A13">
        <v>2012</v>
      </c>
      <c r="B13">
        <v>164</v>
      </c>
      <c r="C13">
        <v>3.51695809496907E-2</v>
      </c>
      <c r="D13">
        <v>-0.29680892736849801</v>
      </c>
      <c r="E13">
        <v>-0.26163934641880798</v>
      </c>
      <c r="F13">
        <v>1.43397855592616</v>
      </c>
      <c r="G13">
        <v>1.1211529376403</v>
      </c>
      <c r="H13" s="1">
        <v>4.1408061349708097E-5</v>
      </c>
      <c r="I13">
        <v>5.7779397997771396E-3</v>
      </c>
      <c r="J13">
        <v>0.77358460025069398</v>
      </c>
      <c r="K13">
        <v>-3.6737054919637502</v>
      </c>
      <c r="L13">
        <v>1</v>
      </c>
    </row>
    <row r="14" spans="1:31" x14ac:dyDescent="0.25">
      <c r="A14">
        <v>2012</v>
      </c>
      <c r="B14">
        <v>165</v>
      </c>
      <c r="C14">
        <v>0.921425310004656</v>
      </c>
      <c r="D14">
        <v>-1.7520760577741901</v>
      </c>
      <c r="E14">
        <v>-0.83065074776953296</v>
      </c>
      <c r="F14">
        <v>1.4284210713166501</v>
      </c>
      <c r="G14">
        <v>2.10557429564092</v>
      </c>
      <c r="H14" s="1">
        <v>3.4180104077806399E-5</v>
      </c>
      <c r="I14">
        <v>1.0590719110977099E-2</v>
      </c>
      <c r="J14">
        <v>0.74001258020594196</v>
      </c>
      <c r="K14">
        <v>7.8904253916990097</v>
      </c>
      <c r="L14">
        <v>0</v>
      </c>
    </row>
    <row r="15" spans="1:31" x14ac:dyDescent="0.25">
      <c r="A15">
        <v>2012</v>
      </c>
      <c r="B15">
        <v>166</v>
      </c>
      <c r="C15">
        <v>0.53486614936107202</v>
      </c>
      <c r="D15">
        <v>-1.23002039302503</v>
      </c>
      <c r="E15">
        <v>-0.69515424366395595</v>
      </c>
      <c r="F15">
        <v>2.7513768357864898</v>
      </c>
      <c r="G15">
        <v>3.6672921488791199</v>
      </c>
      <c r="H15" s="1">
        <v>9.9549711804395894E-5</v>
      </c>
      <c r="I15">
        <v>1.8090747888421799E-2</v>
      </c>
      <c r="J15">
        <v>1.43543798516064</v>
      </c>
      <c r="K15">
        <v>45.0419251631753</v>
      </c>
      <c r="L15">
        <v>0</v>
      </c>
    </row>
    <row r="16" spans="1:31" x14ac:dyDescent="0.25">
      <c r="A16">
        <v>2012</v>
      </c>
      <c r="B16">
        <v>167</v>
      </c>
      <c r="C16">
        <v>7.0583084320107806E-2</v>
      </c>
      <c r="D16">
        <v>-0.53729994083793298</v>
      </c>
      <c r="E16">
        <v>-0.46671685651782602</v>
      </c>
      <c r="F16">
        <v>2.04895671896942</v>
      </c>
      <c r="G16">
        <v>3.1887880521326899</v>
      </c>
      <c r="H16" s="1">
        <v>4.9154772407142902E-5</v>
      </c>
      <c r="I16">
        <v>1.5722183023797E-2</v>
      </c>
      <c r="J16">
        <v>1.1844554443329001</v>
      </c>
      <c r="K16">
        <v>18.2455294650625</v>
      </c>
      <c r="L16">
        <v>0</v>
      </c>
    </row>
    <row r="17" spans="1:12" x14ac:dyDescent="0.25">
      <c r="A17">
        <v>2012</v>
      </c>
      <c r="B17">
        <v>168</v>
      </c>
      <c r="C17">
        <v>0.58929726543360905</v>
      </c>
      <c r="D17">
        <v>-1.1151519745726399</v>
      </c>
      <c r="E17">
        <v>-0.52585470913903098</v>
      </c>
      <c r="F17">
        <v>1.9143898616327899</v>
      </c>
      <c r="G17">
        <v>2.97162649519663</v>
      </c>
      <c r="H17" s="1">
        <v>4.72082374577251E-5</v>
      </c>
      <c r="I17">
        <v>1.44070225598991E-2</v>
      </c>
      <c r="J17">
        <v>1.09331703148639</v>
      </c>
      <c r="K17">
        <v>39.2546397110955</v>
      </c>
      <c r="L17">
        <v>0</v>
      </c>
    </row>
    <row r="18" spans="1:12" x14ac:dyDescent="0.25">
      <c r="A18">
        <v>2012</v>
      </c>
      <c r="B18">
        <v>169</v>
      </c>
      <c r="C18">
        <v>3.6337092189823702E-3</v>
      </c>
      <c r="D18">
        <v>-1.0231785328181</v>
      </c>
      <c r="E18">
        <v>-1.01954482359912</v>
      </c>
      <c r="F18">
        <v>1.3887211913683899</v>
      </c>
      <c r="G18">
        <v>2.3615975144413999</v>
      </c>
      <c r="H18" s="1">
        <v>8.7322886734027299E-5</v>
      </c>
      <c r="I18">
        <v>1.15441642929404E-2</v>
      </c>
      <c r="J18">
        <v>0.90185961884120902</v>
      </c>
      <c r="K18">
        <v>21.649095776195001</v>
      </c>
      <c r="L18">
        <v>0</v>
      </c>
    </row>
    <row r="19" spans="1:12" x14ac:dyDescent="0.25">
      <c r="A19">
        <v>2012</v>
      </c>
      <c r="B19">
        <v>170</v>
      </c>
      <c r="C19">
        <v>0.36034733103859601</v>
      </c>
      <c r="D19">
        <v>-0.50392374482125002</v>
      </c>
      <c r="E19">
        <v>-0.14357641378265401</v>
      </c>
      <c r="F19">
        <v>2.33361257034126</v>
      </c>
      <c r="G19">
        <v>3.42491941333954</v>
      </c>
      <c r="H19" s="1">
        <v>6.6807936243690105E-5</v>
      </c>
      <c r="I19">
        <v>1.6697597954511902E-2</v>
      </c>
      <c r="J19">
        <v>1.2774270882054899</v>
      </c>
      <c r="K19">
        <v>35.340518136353502</v>
      </c>
      <c r="L19">
        <v>0</v>
      </c>
    </row>
    <row r="20" spans="1:12" x14ac:dyDescent="0.25">
      <c r="A20">
        <v>2012</v>
      </c>
      <c r="B20">
        <v>171</v>
      </c>
      <c r="C20" s="1">
        <v>2.5764284554909301E-6</v>
      </c>
      <c r="D20" s="1">
        <v>-6.6428548261615306E-11</v>
      </c>
      <c r="E20" s="1">
        <v>2.5763620269426699E-6</v>
      </c>
      <c r="F20">
        <v>2.38239077358757</v>
      </c>
      <c r="G20">
        <v>3.45513444527041</v>
      </c>
      <c r="H20">
        <v>1.434468300312E-4</v>
      </c>
      <c r="I20">
        <v>1.6854567340544201E-2</v>
      </c>
      <c r="J20">
        <v>1.3296460961937999</v>
      </c>
      <c r="K20">
        <v>40.521664410527301</v>
      </c>
      <c r="L20">
        <v>0</v>
      </c>
    </row>
    <row r="21" spans="1:12" x14ac:dyDescent="0.25">
      <c r="A21">
        <v>2012</v>
      </c>
      <c r="B21">
        <v>172</v>
      </c>
      <c r="C21">
        <v>0.35750110431666299</v>
      </c>
      <c r="D21">
        <v>-1.4542188911724601</v>
      </c>
      <c r="E21">
        <v>-1.0967177868558</v>
      </c>
      <c r="F21">
        <v>4.0175814250274096</v>
      </c>
      <c r="G21">
        <v>0.69418506083633602</v>
      </c>
      <c r="H21">
        <v>1.16856432966122E-4</v>
      </c>
      <c r="I21">
        <v>3.4494478707637801E-3</v>
      </c>
      <c r="J21">
        <v>1.7198169126941301</v>
      </c>
      <c r="K21">
        <v>-20.696023682275801</v>
      </c>
      <c r="L21">
        <v>0</v>
      </c>
    </row>
    <row r="22" spans="1:12" x14ac:dyDescent="0.25">
      <c r="A22">
        <v>2012</v>
      </c>
      <c r="B22">
        <v>173</v>
      </c>
      <c r="C22">
        <v>0.37371348054881298</v>
      </c>
      <c r="D22">
        <v>-1.3102176498229401</v>
      </c>
      <c r="E22">
        <v>-0.93650416927412605</v>
      </c>
      <c r="F22">
        <v>2.5325767860350399</v>
      </c>
      <c r="G22">
        <v>3.9334980087373302E-2</v>
      </c>
      <c r="H22" s="1">
        <v>5.2606126886389902E-5</v>
      </c>
      <c r="I22">
        <v>1.97505610532899E-4</v>
      </c>
      <c r="J22">
        <v>1.4223726065358</v>
      </c>
      <c r="K22">
        <v>-27.043931825996498</v>
      </c>
      <c r="L22">
        <v>0</v>
      </c>
    </row>
    <row r="23" spans="1:12" x14ac:dyDescent="0.25">
      <c r="A23">
        <v>2012</v>
      </c>
      <c r="B23">
        <v>174</v>
      </c>
      <c r="C23">
        <v>1.02146625313476</v>
      </c>
      <c r="D23">
        <v>-1.7779837392922799</v>
      </c>
      <c r="E23">
        <v>-0.75651748615751302</v>
      </c>
      <c r="F23">
        <v>1.2060414618462201</v>
      </c>
      <c r="G23">
        <v>0.37373464259118599</v>
      </c>
      <c r="H23" s="1">
        <v>2.4805347689628401E-5</v>
      </c>
      <c r="I23">
        <v>1.8486194662857599E-3</v>
      </c>
      <c r="J23">
        <v>0.86961160140739002</v>
      </c>
      <c r="K23">
        <v>-38.4954012030136</v>
      </c>
      <c r="L23">
        <v>0</v>
      </c>
    </row>
    <row r="24" spans="1:12" x14ac:dyDescent="0.25">
      <c r="A24">
        <v>2012</v>
      </c>
      <c r="B24">
        <v>175</v>
      </c>
      <c r="C24">
        <v>3.1881349467287101E-4</v>
      </c>
      <c r="D24">
        <v>-0.86210288531740098</v>
      </c>
      <c r="E24">
        <v>-0.86178407182272798</v>
      </c>
      <c r="F24">
        <v>1.6346573492435801</v>
      </c>
      <c r="G24">
        <v>0.54727737352901196</v>
      </c>
      <c r="H24" s="1">
        <v>3.3589054397186001E-5</v>
      </c>
      <c r="I24">
        <v>2.6412368408347299E-3</v>
      </c>
      <c r="J24">
        <v>1.05170526801957</v>
      </c>
      <c r="K24">
        <v>-2.7961795062192798</v>
      </c>
      <c r="L24">
        <v>0</v>
      </c>
    </row>
    <row r="25" spans="1:12" x14ac:dyDescent="0.25">
      <c r="A25">
        <v>2012</v>
      </c>
      <c r="B25">
        <v>176</v>
      </c>
      <c r="C25" s="1">
        <v>7.5210025874128801E-6</v>
      </c>
      <c r="D25" s="1">
        <v>-6.3564976429823699E-8</v>
      </c>
      <c r="E25" s="1">
        <v>7.4574376109830603E-6</v>
      </c>
      <c r="F25">
        <v>1.36330542735783</v>
      </c>
      <c r="G25">
        <v>1.9615404820406499</v>
      </c>
      <c r="H25" s="1">
        <v>3.99011162011943E-5</v>
      </c>
      <c r="I25">
        <v>9.3541846364701402E-3</v>
      </c>
      <c r="J25">
        <v>0.72005556679268601</v>
      </c>
      <c r="K25">
        <v>-0.65398004791127295</v>
      </c>
      <c r="L25">
        <v>0</v>
      </c>
    </row>
    <row r="26" spans="1:12" x14ac:dyDescent="0.25">
      <c r="A26">
        <v>2012</v>
      </c>
      <c r="B26">
        <v>177</v>
      </c>
      <c r="C26">
        <v>0.865085936156751</v>
      </c>
      <c r="D26">
        <v>-1.2359596619354301</v>
      </c>
      <c r="E26">
        <v>-0.370873725778682</v>
      </c>
      <c r="F26">
        <v>1.8658989081753801</v>
      </c>
      <c r="G26">
        <v>2.7899675325171298</v>
      </c>
      <c r="H26" s="1">
        <v>4.8255053624597802E-5</v>
      </c>
      <c r="I26">
        <v>1.3248755683059299E-2</v>
      </c>
      <c r="J26">
        <v>0.85686164826632305</v>
      </c>
      <c r="K26">
        <v>6.9950326393588602</v>
      </c>
      <c r="L26">
        <v>0</v>
      </c>
    </row>
    <row r="27" spans="1:12" x14ac:dyDescent="0.25">
      <c r="A27">
        <v>2012</v>
      </c>
      <c r="B27">
        <v>178</v>
      </c>
      <c r="C27">
        <v>0.84821673570984102</v>
      </c>
      <c r="D27">
        <v>-0.27255443796905399</v>
      </c>
      <c r="E27">
        <v>0.57566229774078703</v>
      </c>
      <c r="F27">
        <v>1.1446850159967601</v>
      </c>
      <c r="G27">
        <v>0.96184646522776196</v>
      </c>
      <c r="H27" s="1">
        <v>4.7851483971267698E-5</v>
      </c>
      <c r="I27">
        <v>4.5971753797878004E-3</v>
      </c>
      <c r="J27">
        <v>0.57681540960768996</v>
      </c>
      <c r="K27">
        <v>-12.810276672839899</v>
      </c>
      <c r="L27">
        <v>0</v>
      </c>
    </row>
    <row r="28" spans="1:12" x14ac:dyDescent="0.25">
      <c r="A28">
        <v>2012</v>
      </c>
      <c r="B28">
        <v>179</v>
      </c>
      <c r="C28">
        <v>0.38484100264557097</v>
      </c>
      <c r="D28">
        <v>-1.87644594766933</v>
      </c>
      <c r="E28">
        <v>-1.4916049450237601</v>
      </c>
      <c r="F28">
        <v>2.7262922047479199</v>
      </c>
      <c r="G28">
        <v>6.7173114820529003E-3</v>
      </c>
      <c r="H28">
        <v>1.18827896925796E-4</v>
      </c>
      <c r="I28" s="1">
        <v>3.2947901512551399E-5</v>
      </c>
      <c r="J28">
        <v>1.38364375722477</v>
      </c>
      <c r="K28">
        <v>-112.093707476582</v>
      </c>
      <c r="L28">
        <v>0</v>
      </c>
    </row>
    <row r="29" spans="1:12" x14ac:dyDescent="0.25">
      <c r="A29">
        <v>2012</v>
      </c>
      <c r="B29">
        <v>180</v>
      </c>
      <c r="C29" s="1">
        <v>4.7068253978893503E-5</v>
      </c>
      <c r="D29">
        <v>-1.04292113481037</v>
      </c>
      <c r="E29">
        <v>-1.0428740665564</v>
      </c>
      <c r="F29">
        <v>1.9397362929253901</v>
      </c>
      <c r="G29">
        <v>0.152761313366617</v>
      </c>
      <c r="H29">
        <v>1.08104557612537E-4</v>
      </c>
      <c r="I29">
        <v>7.6630240673208796E-4</v>
      </c>
      <c r="J29">
        <v>1.10737907037775</v>
      </c>
      <c r="K29">
        <v>-53.412651948360903</v>
      </c>
      <c r="L29">
        <v>0</v>
      </c>
    </row>
    <row r="30" spans="1:12" x14ac:dyDescent="0.25">
      <c r="A30">
        <v>2012</v>
      </c>
      <c r="B30">
        <v>181</v>
      </c>
      <c r="C30">
        <v>0.56396525092319105</v>
      </c>
      <c r="D30">
        <v>-1.40423309578024</v>
      </c>
      <c r="E30">
        <v>-0.84026784485704498</v>
      </c>
      <c r="F30">
        <v>1.7478840217443601</v>
      </c>
      <c r="G30">
        <v>7.9705557875605404E-2</v>
      </c>
      <c r="H30" s="1">
        <v>5.5994070313240303E-5</v>
      </c>
      <c r="I30">
        <v>4.0153874248489697E-4</v>
      </c>
      <c r="J30">
        <v>1.16896377905835</v>
      </c>
      <c r="K30">
        <v>-57.024769096771301</v>
      </c>
      <c r="L30">
        <v>0</v>
      </c>
    </row>
    <row r="31" spans="1:12" x14ac:dyDescent="0.25">
      <c r="A31">
        <v>2012</v>
      </c>
      <c r="B31">
        <v>182</v>
      </c>
      <c r="C31">
        <v>4.2993317382224797E-2</v>
      </c>
      <c r="D31">
        <v>-0.92624231530168499</v>
      </c>
      <c r="E31">
        <v>-0.88324899791946099</v>
      </c>
      <c r="F31">
        <v>0.58279215140719698</v>
      </c>
      <c r="G31">
        <v>1.19041557629031E-2</v>
      </c>
      <c r="H31">
        <v>1.44830863059232E-4</v>
      </c>
      <c r="I31" s="1">
        <v>6.2011680158580593E-5</v>
      </c>
      <c r="J31">
        <v>0.76080666549227705</v>
      </c>
      <c r="K31">
        <v>-138.53198709096301</v>
      </c>
      <c r="L31">
        <v>1</v>
      </c>
    </row>
    <row r="32" spans="1:12" x14ac:dyDescent="0.25">
      <c r="A32">
        <v>2012</v>
      </c>
      <c r="B32">
        <v>183</v>
      </c>
      <c r="C32">
        <v>0.46063955238094501</v>
      </c>
      <c r="D32">
        <v>-0.729391353877477</v>
      </c>
      <c r="E32">
        <v>-0.268751801496531</v>
      </c>
      <c r="F32">
        <v>1.6308702563798601</v>
      </c>
      <c r="G32">
        <v>9.1612521488084103E-2</v>
      </c>
      <c r="H32" s="1">
        <v>4.7348470847304798E-5</v>
      </c>
      <c r="I32">
        <v>4.6759409287327699E-4</v>
      </c>
      <c r="J32">
        <v>1.0497153747857599</v>
      </c>
      <c r="K32">
        <v>-29.374241078844602</v>
      </c>
      <c r="L32">
        <v>0</v>
      </c>
    </row>
    <row r="33" spans="1:12" x14ac:dyDescent="0.25">
      <c r="A33">
        <v>2012</v>
      </c>
      <c r="B33">
        <v>184</v>
      </c>
      <c r="C33">
        <v>0.30771488358995103</v>
      </c>
      <c r="D33">
        <v>-0.90367376143726097</v>
      </c>
      <c r="E33">
        <v>-0.59595887784730905</v>
      </c>
      <c r="F33">
        <v>1.96418618535477</v>
      </c>
      <c r="G33">
        <v>0.95971985559512496</v>
      </c>
      <c r="H33" s="1">
        <v>5.1312717852122803E-5</v>
      </c>
      <c r="I33">
        <v>4.7287309459215698E-3</v>
      </c>
      <c r="J33">
        <v>1.14524902964415</v>
      </c>
      <c r="K33">
        <v>-14.281358117581201</v>
      </c>
      <c r="L33">
        <v>0</v>
      </c>
    </row>
    <row r="34" spans="1:12" x14ac:dyDescent="0.25">
      <c r="A34">
        <v>2012</v>
      </c>
      <c r="B34">
        <v>185</v>
      </c>
      <c r="C34">
        <v>0.174409651860399</v>
      </c>
      <c r="D34">
        <v>-5.39368591826238E-4</v>
      </c>
      <c r="E34">
        <v>0.17387028326857301</v>
      </c>
      <c r="F34">
        <v>1.74444308570548</v>
      </c>
      <c r="G34">
        <v>0.80383763579010903</v>
      </c>
      <c r="H34" s="1">
        <v>4.2545397592572601E-5</v>
      </c>
      <c r="I34">
        <v>3.8632765017283101E-3</v>
      </c>
      <c r="J34">
        <v>0.91940114346094803</v>
      </c>
      <c r="K34">
        <v>-11.883982670510401</v>
      </c>
      <c r="L34">
        <v>1</v>
      </c>
    </row>
    <row r="35" spans="1:12" x14ac:dyDescent="0.25">
      <c r="A35">
        <v>2012</v>
      </c>
      <c r="B35">
        <v>186</v>
      </c>
      <c r="C35">
        <v>0.61517481359762904</v>
      </c>
      <c r="D35">
        <v>-0.98310658935801298</v>
      </c>
      <c r="E35">
        <v>-0.36793177576038399</v>
      </c>
      <c r="F35">
        <v>1.43103752429666</v>
      </c>
      <c r="G35">
        <v>1.9104186784316299</v>
      </c>
      <c r="H35" s="1">
        <v>4.0814365791997697E-5</v>
      </c>
      <c r="I35">
        <v>9.1001365685210792E-3</v>
      </c>
      <c r="J35">
        <v>0.75701623180164601</v>
      </c>
      <c r="K35">
        <v>-11.2533156246089</v>
      </c>
      <c r="L35">
        <v>0</v>
      </c>
    </row>
    <row r="36" spans="1:12" x14ac:dyDescent="0.25">
      <c r="A36">
        <v>2012</v>
      </c>
      <c r="B36">
        <v>187</v>
      </c>
      <c r="C36">
        <v>9.6527713736851706E-2</v>
      </c>
      <c r="D36">
        <v>-0.22984542355420901</v>
      </c>
      <c r="E36">
        <v>-0.13331770981735699</v>
      </c>
      <c r="F36">
        <v>2.3728891579923199</v>
      </c>
      <c r="G36">
        <v>3.6216063047195801</v>
      </c>
      <c r="H36" s="1">
        <v>5.4007304679044601E-5</v>
      </c>
      <c r="I36">
        <v>1.68765796830662E-2</v>
      </c>
      <c r="J36">
        <v>1.45022822374461</v>
      </c>
      <c r="K36">
        <v>35.054490947551002</v>
      </c>
      <c r="L36">
        <v>0</v>
      </c>
    </row>
    <row r="37" spans="1:12" x14ac:dyDescent="0.25">
      <c r="A37">
        <v>2012</v>
      </c>
      <c r="B37">
        <v>188</v>
      </c>
      <c r="C37">
        <v>1.1732207226597799</v>
      </c>
      <c r="D37">
        <v>-0.87676816325859297</v>
      </c>
      <c r="E37">
        <v>0.29645255940118498</v>
      </c>
      <c r="F37">
        <v>2.8141609304087698</v>
      </c>
      <c r="G37">
        <v>2.7452292905618298</v>
      </c>
      <c r="H37" s="1">
        <v>6.7035291749237505E-5</v>
      </c>
      <c r="I37">
        <v>1.2499526979296301E-2</v>
      </c>
      <c r="J37">
        <v>1.50993854192854</v>
      </c>
      <c r="K37">
        <v>25.686967951838302</v>
      </c>
      <c r="L37">
        <v>0</v>
      </c>
    </row>
    <row r="38" spans="1:12" x14ac:dyDescent="0.25">
      <c r="A38">
        <v>2012</v>
      </c>
      <c r="B38">
        <v>189</v>
      </c>
      <c r="C38">
        <v>1.3432421949417E-2</v>
      </c>
      <c r="D38">
        <v>-0.68810843254542897</v>
      </c>
      <c r="E38">
        <v>-0.67467601059601201</v>
      </c>
      <c r="F38">
        <v>1.1276471996355</v>
      </c>
      <c r="G38">
        <v>1.7904409014724201</v>
      </c>
      <c r="H38" s="1">
        <v>5.3519622152641499E-5</v>
      </c>
      <c r="I38">
        <v>8.1782215629908703E-3</v>
      </c>
      <c r="J38">
        <v>0.77482244263650502</v>
      </c>
      <c r="K38">
        <v>24.912178015155401</v>
      </c>
      <c r="L38">
        <v>0</v>
      </c>
    </row>
    <row r="39" spans="1:12" x14ac:dyDescent="0.25">
      <c r="A39">
        <v>2012</v>
      </c>
      <c r="B39">
        <v>190</v>
      </c>
      <c r="C39">
        <v>0.28126886740199297</v>
      </c>
      <c r="D39">
        <v>-1.6266376728390399E-2</v>
      </c>
      <c r="E39">
        <v>0.26500249067360299</v>
      </c>
      <c r="F39">
        <v>0.79334379968069602</v>
      </c>
      <c r="G39">
        <v>1.0435940765770699</v>
      </c>
      <c r="H39" s="1">
        <v>7.9076826743366502E-5</v>
      </c>
      <c r="I39">
        <v>4.8365282461250401E-3</v>
      </c>
      <c r="J39">
        <v>0.38538059321469498</v>
      </c>
      <c r="K39">
        <v>-28.6530903761481</v>
      </c>
      <c r="L39">
        <v>1</v>
      </c>
    </row>
    <row r="40" spans="1:12" x14ac:dyDescent="0.25">
      <c r="A40">
        <v>2012</v>
      </c>
      <c r="B40">
        <v>191</v>
      </c>
      <c r="C40">
        <v>1.0623760686221599</v>
      </c>
      <c r="D40">
        <v>-0.84479560197857295</v>
      </c>
      <c r="E40">
        <v>0.21758046664358199</v>
      </c>
      <c r="F40">
        <v>1.4157586768410699</v>
      </c>
      <c r="G40">
        <v>1.1401379755668399</v>
      </c>
      <c r="H40" s="1">
        <v>5.6575998416505002E-5</v>
      </c>
      <c r="I40">
        <v>5.3039806708300901E-3</v>
      </c>
      <c r="J40">
        <v>0.77951581189879404</v>
      </c>
      <c r="K40">
        <v>31.419279078280201</v>
      </c>
      <c r="L40">
        <v>0</v>
      </c>
    </row>
    <row r="41" spans="1:12" x14ac:dyDescent="0.25">
      <c r="A41">
        <v>2012</v>
      </c>
      <c r="B41">
        <v>192</v>
      </c>
      <c r="C41" s="1">
        <v>1.79511158405388E-7</v>
      </c>
      <c r="D41" s="1">
        <v>-6.7699161007785103E-10</v>
      </c>
      <c r="E41" s="1">
        <v>1.7883416679531099E-7</v>
      </c>
      <c r="F41">
        <v>4.5533210279820198</v>
      </c>
      <c r="G41">
        <v>2.6407385597230501E-3</v>
      </c>
      <c r="H41">
        <v>3.61845658474683E-4</v>
      </c>
      <c r="I41" s="1">
        <v>1.27372245778895E-5</v>
      </c>
      <c r="J41">
        <v>1.51037170435589</v>
      </c>
      <c r="K41">
        <v>-23.341604852461501</v>
      </c>
      <c r="L41">
        <v>0</v>
      </c>
    </row>
    <row r="42" spans="1:12" x14ac:dyDescent="0.25">
      <c r="A42">
        <v>2012</v>
      </c>
      <c r="B42">
        <v>193</v>
      </c>
      <c r="C42">
        <v>0.282255919192892</v>
      </c>
      <c r="D42">
        <v>-0.39877197703190298</v>
      </c>
      <c r="E42">
        <v>-0.116516057839012</v>
      </c>
      <c r="F42">
        <v>1.65039553453043</v>
      </c>
      <c r="G42">
        <v>0.25095927980834898</v>
      </c>
      <c r="H42">
        <v>1.06101804682561E-4</v>
      </c>
      <c r="I42">
        <v>1.2233531969413299E-3</v>
      </c>
      <c r="J42">
        <v>1.08371138664046</v>
      </c>
      <c r="K42">
        <v>9.5814005976276508</v>
      </c>
      <c r="L42">
        <v>0</v>
      </c>
    </row>
    <row r="43" spans="1:12" x14ac:dyDescent="0.25">
      <c r="A43">
        <v>2012</v>
      </c>
      <c r="B43">
        <v>194</v>
      </c>
      <c r="C43">
        <v>0.37162441071248697</v>
      </c>
      <c r="D43">
        <v>-5.3104362329761699E-2</v>
      </c>
      <c r="E43">
        <v>0.31852004838272602</v>
      </c>
      <c r="F43">
        <v>2.2367204948252399</v>
      </c>
      <c r="G43">
        <v>1.15987461219962E-2</v>
      </c>
      <c r="H43">
        <v>1.2818764011423401E-4</v>
      </c>
      <c r="I43" s="1">
        <v>5.6194815872564398E-5</v>
      </c>
      <c r="J43">
        <v>1.4266781054855799</v>
      </c>
      <c r="K43">
        <v>-45.5039188868965</v>
      </c>
      <c r="L43">
        <v>0</v>
      </c>
    </row>
    <row r="44" spans="1:12" x14ac:dyDescent="0.25">
      <c r="A44">
        <v>2012</v>
      </c>
      <c r="B44">
        <v>195</v>
      </c>
      <c r="C44">
        <v>1.60558138267754</v>
      </c>
      <c r="D44">
        <v>-1.85659904966584</v>
      </c>
      <c r="E44">
        <v>-0.25101766698829597</v>
      </c>
      <c r="F44">
        <v>1.7731297041321099</v>
      </c>
      <c r="G44">
        <v>1.3391346427097701E-4</v>
      </c>
      <c r="H44">
        <v>1.4747507067772099E-4</v>
      </c>
      <c r="I44" s="1">
        <v>6.5103548302354896E-7</v>
      </c>
      <c r="J44">
        <v>1.4445780431355599</v>
      </c>
      <c r="K44">
        <v>-57.575050838055397</v>
      </c>
      <c r="L44">
        <v>1</v>
      </c>
    </row>
    <row r="45" spans="1:12" x14ac:dyDescent="0.25">
      <c r="A45">
        <v>2012</v>
      </c>
      <c r="B45">
        <v>196</v>
      </c>
      <c r="C45">
        <v>1.1472442877086899</v>
      </c>
      <c r="D45">
        <v>-1.4660960494181701</v>
      </c>
      <c r="E45">
        <v>-0.31885176170947899</v>
      </c>
      <c r="F45">
        <v>2.01258837040979</v>
      </c>
      <c r="G45">
        <v>5.5165453481973201E-2</v>
      </c>
      <c r="H45" s="1">
        <v>9.9559453078257394E-5</v>
      </c>
      <c r="I45">
        <v>2.7059943147631502E-4</v>
      </c>
      <c r="J45">
        <v>1.35138126425677</v>
      </c>
      <c r="K45">
        <v>-29.847626657491201</v>
      </c>
      <c r="L45">
        <v>1</v>
      </c>
    </row>
    <row r="46" spans="1:12" x14ac:dyDescent="0.25">
      <c r="A46">
        <v>2012</v>
      </c>
      <c r="B46">
        <v>197</v>
      </c>
      <c r="C46">
        <v>1.44054537679669</v>
      </c>
      <c r="D46">
        <v>-2.2844324067847199</v>
      </c>
      <c r="E46">
        <v>-0.84388702998802601</v>
      </c>
      <c r="F46">
        <v>1.3589643659141499</v>
      </c>
      <c r="G46">
        <v>1.60016521986673</v>
      </c>
      <c r="H46" s="1">
        <v>5.5454120620018498E-5</v>
      </c>
      <c r="I46">
        <v>7.7968485210625302E-3</v>
      </c>
      <c r="J46">
        <v>0.82863227248539995</v>
      </c>
      <c r="K46">
        <v>5.3354278216921003</v>
      </c>
      <c r="L46">
        <v>0</v>
      </c>
    </row>
    <row r="47" spans="1:12" x14ac:dyDescent="0.25">
      <c r="A47">
        <v>2012</v>
      </c>
      <c r="B47">
        <v>198</v>
      </c>
      <c r="C47">
        <v>0.52642906719955496</v>
      </c>
      <c r="D47">
        <v>-5.5164943322627003E-3</v>
      </c>
      <c r="E47">
        <v>0.52091257286729198</v>
      </c>
      <c r="F47">
        <v>4.1937713464503599</v>
      </c>
      <c r="G47">
        <v>2.57859925868321</v>
      </c>
      <c r="H47">
        <v>1.3710656785159201E-4</v>
      </c>
      <c r="I47">
        <v>1.2464375930408601E-2</v>
      </c>
      <c r="J47">
        <v>2.0444381571706201</v>
      </c>
      <c r="K47">
        <v>23.463403240155699</v>
      </c>
      <c r="L47">
        <v>1</v>
      </c>
    </row>
    <row r="48" spans="1:12" x14ac:dyDescent="0.25">
      <c r="A48">
        <v>2012</v>
      </c>
      <c r="B48">
        <v>199</v>
      </c>
      <c r="C48">
        <v>0.39428703525809</v>
      </c>
      <c r="D48">
        <v>-1.1050914787037E-4</v>
      </c>
      <c r="E48">
        <v>0.39417652611021903</v>
      </c>
      <c r="F48">
        <v>5.0942800703493898</v>
      </c>
      <c r="G48">
        <v>2.32197859873658</v>
      </c>
      <c r="H48">
        <v>1.35485377291122E-4</v>
      </c>
      <c r="I48">
        <v>1.12139909144968E-2</v>
      </c>
      <c r="J48">
        <v>2.2383178099110799</v>
      </c>
      <c r="K48">
        <v>26.179507060183798</v>
      </c>
      <c r="L48">
        <v>0</v>
      </c>
    </row>
    <row r="49" spans="1:12" x14ac:dyDescent="0.25">
      <c r="A49">
        <v>2012</v>
      </c>
      <c r="B49">
        <v>200</v>
      </c>
      <c r="C49" s="1">
        <v>3.1623630771748199E-7</v>
      </c>
      <c r="D49" s="1">
        <v>-1.2383291844687501E-7</v>
      </c>
      <c r="E49" s="1">
        <v>1.92403389270607E-7</v>
      </c>
      <c r="F49">
        <v>2.2187988424263301</v>
      </c>
      <c r="G49">
        <v>0.46767783675338098</v>
      </c>
      <c r="H49" s="1">
        <v>7.01227535906383E-5</v>
      </c>
      <c r="I49">
        <v>2.2405851873057098E-3</v>
      </c>
      <c r="J49">
        <v>1.1296459260913101</v>
      </c>
      <c r="K49">
        <v>5.9762360228601699</v>
      </c>
      <c r="L49">
        <v>0</v>
      </c>
    </row>
    <row r="50" spans="1:12" x14ac:dyDescent="0.25">
      <c r="A50">
        <v>2012</v>
      </c>
      <c r="B50">
        <v>201</v>
      </c>
      <c r="C50">
        <v>0.36046466534482902</v>
      </c>
      <c r="D50">
        <v>-0.86650695383149201</v>
      </c>
      <c r="E50">
        <v>-0.50604228848666299</v>
      </c>
      <c r="F50">
        <v>1.23780556103315</v>
      </c>
      <c r="G50">
        <v>0.16968239534405499</v>
      </c>
      <c r="H50" s="1">
        <v>4.5377730369697599E-5</v>
      </c>
      <c r="I50">
        <v>8.1062203484147497E-4</v>
      </c>
      <c r="J50">
        <v>0.94141340748075597</v>
      </c>
      <c r="K50">
        <v>5.5645069128065501</v>
      </c>
      <c r="L50">
        <v>0</v>
      </c>
    </row>
    <row r="51" spans="1:12" x14ac:dyDescent="0.25">
      <c r="A51">
        <v>2012</v>
      </c>
      <c r="B51">
        <v>202</v>
      </c>
      <c r="C51">
        <v>0.58015792933892896</v>
      </c>
      <c r="D51">
        <v>-1.3854596669303E-4</v>
      </c>
      <c r="E51">
        <v>0.58001938337223602</v>
      </c>
      <c r="F51">
        <v>4.7574991853162896</v>
      </c>
      <c r="G51">
        <v>1.10838037962784</v>
      </c>
      <c r="H51">
        <v>1.46186631128625E-4</v>
      </c>
      <c r="I51">
        <v>5.2802990141880201E-3</v>
      </c>
      <c r="J51">
        <v>2.0120615392002699</v>
      </c>
      <c r="K51">
        <v>12.024985011686899</v>
      </c>
      <c r="L51">
        <v>0</v>
      </c>
    </row>
    <row r="52" spans="1:12" x14ac:dyDescent="0.25">
      <c r="A52">
        <v>2012</v>
      </c>
      <c r="B52">
        <v>203</v>
      </c>
      <c r="C52">
        <v>2.0934115615191099E-2</v>
      </c>
      <c r="D52">
        <v>-2.8099753239121401E-2</v>
      </c>
      <c r="E52">
        <v>-7.1656376239303604E-3</v>
      </c>
      <c r="F52">
        <v>3.6213681046080599</v>
      </c>
      <c r="G52">
        <v>5.72864005578251E-2</v>
      </c>
      <c r="H52">
        <v>1.2793875561811901E-4</v>
      </c>
      <c r="I52">
        <v>2.7814225693704401E-4</v>
      </c>
      <c r="J52">
        <v>1.6840402060839901</v>
      </c>
      <c r="K52">
        <v>-17.638222764784501</v>
      </c>
      <c r="L52">
        <v>0</v>
      </c>
    </row>
    <row r="53" spans="1:12" x14ac:dyDescent="0.25">
      <c r="A53">
        <v>2012</v>
      </c>
      <c r="B53">
        <v>204</v>
      </c>
      <c r="C53">
        <v>0.36025177458784902</v>
      </c>
      <c r="D53">
        <v>-2.9095400539714301E-3</v>
      </c>
      <c r="E53">
        <v>0.35734223453387798</v>
      </c>
      <c r="F53">
        <v>1.6708336614136301</v>
      </c>
      <c r="G53">
        <v>5.8444770286310401E-3</v>
      </c>
      <c r="H53" s="1">
        <v>8.2610046525704998E-5</v>
      </c>
      <c r="I53" s="1">
        <v>2.8868295227529901E-5</v>
      </c>
      <c r="J53">
        <v>1.2623212424137999</v>
      </c>
      <c r="K53">
        <v>-41.520800806918899</v>
      </c>
      <c r="L53">
        <v>0</v>
      </c>
    </row>
    <row r="54" spans="1:12" x14ac:dyDescent="0.25">
      <c r="A54">
        <v>2012</v>
      </c>
      <c r="B54">
        <v>205</v>
      </c>
      <c r="C54">
        <v>0.76509572325515995</v>
      </c>
      <c r="D54">
        <v>-0.47719652115938099</v>
      </c>
      <c r="E54">
        <v>0.28789920209577902</v>
      </c>
      <c r="F54">
        <v>1.5140095682763901</v>
      </c>
      <c r="G54">
        <v>5.0498939250248802E-3</v>
      </c>
      <c r="H54" s="1">
        <v>8.3796938623635205E-5</v>
      </c>
      <c r="I54" s="1">
        <v>2.49248905018753E-5</v>
      </c>
      <c r="J54">
        <v>1.2413432011646599</v>
      </c>
      <c r="K54">
        <v>-57.050710562305198</v>
      </c>
      <c r="L54">
        <v>1</v>
      </c>
    </row>
    <row r="55" spans="1:12" x14ac:dyDescent="0.25">
      <c r="A55">
        <v>2012</v>
      </c>
      <c r="B55">
        <v>206</v>
      </c>
      <c r="C55">
        <v>0.577842875076789</v>
      </c>
      <c r="D55" s="1">
        <v>-3.1413296642654802E-5</v>
      </c>
      <c r="E55">
        <v>0.57781146178014597</v>
      </c>
      <c r="F55">
        <v>2.9690827893665999</v>
      </c>
      <c r="G55">
        <v>0.69711319557110396</v>
      </c>
      <c r="H55">
        <v>1.06975340240202E-4</v>
      </c>
      <c r="I55">
        <v>3.39075425885145E-3</v>
      </c>
      <c r="J55">
        <v>1.44330153005312</v>
      </c>
      <c r="K55">
        <v>4.8507013962972998</v>
      </c>
      <c r="L55">
        <v>0</v>
      </c>
    </row>
    <row r="56" spans="1:12" x14ac:dyDescent="0.25">
      <c r="A56">
        <v>2012</v>
      </c>
      <c r="B56">
        <v>207</v>
      </c>
      <c r="C56">
        <v>0.27947415696519401</v>
      </c>
      <c r="D56">
        <v>-6.10727349979499E-3</v>
      </c>
      <c r="E56">
        <v>0.273366883465399</v>
      </c>
      <c r="F56">
        <v>2.63958665838177</v>
      </c>
      <c r="G56">
        <v>1.1719985555441601</v>
      </c>
      <c r="H56">
        <v>1.18752896255956E-4</v>
      </c>
      <c r="I56">
        <v>5.6782644995674401E-3</v>
      </c>
      <c r="J56">
        <v>1.22253273322001</v>
      </c>
      <c r="K56">
        <v>-7.2506805159367396</v>
      </c>
      <c r="L56">
        <v>1</v>
      </c>
    </row>
    <row r="57" spans="1:12" x14ac:dyDescent="0.25">
      <c r="A57">
        <v>2012</v>
      </c>
      <c r="B57">
        <v>208</v>
      </c>
      <c r="C57">
        <v>0.34847197929502999</v>
      </c>
      <c r="D57" s="1">
        <v>-3.1922947272068502E-67</v>
      </c>
      <c r="E57">
        <v>0.34847197929502999</v>
      </c>
      <c r="F57">
        <v>3.3422753961914302</v>
      </c>
      <c r="G57">
        <v>9.9241309986565392E-3</v>
      </c>
      <c r="H57">
        <v>1.3355169471972501E-4</v>
      </c>
      <c r="I57" s="1">
        <v>4.8285388135505997E-5</v>
      </c>
      <c r="J57">
        <v>1.73763644515829</v>
      </c>
      <c r="K57">
        <v>-40.009718225148497</v>
      </c>
      <c r="L57">
        <v>0</v>
      </c>
    </row>
    <row r="58" spans="1:12" x14ac:dyDescent="0.25">
      <c r="A58">
        <v>2012</v>
      </c>
      <c r="B58">
        <v>209</v>
      </c>
      <c r="C58">
        <v>0.89293509936398496</v>
      </c>
      <c r="D58">
        <v>-0.558242700770336</v>
      </c>
      <c r="E58">
        <v>0.33469239859364902</v>
      </c>
      <c r="F58">
        <v>2.0217915229320602</v>
      </c>
      <c r="G58">
        <v>0.493730524891765</v>
      </c>
      <c r="H58" s="1">
        <v>7.0137264764673005E-5</v>
      </c>
      <c r="I58">
        <v>2.3742758139369902E-3</v>
      </c>
      <c r="J58">
        <v>1.11473338879746</v>
      </c>
      <c r="K58">
        <v>7.0911250548601998</v>
      </c>
      <c r="L58">
        <v>0</v>
      </c>
    </row>
    <row r="59" spans="1:12" x14ac:dyDescent="0.25">
      <c r="A59">
        <v>2012</v>
      </c>
      <c r="B59">
        <v>210</v>
      </c>
      <c r="C59">
        <v>0.39020991290245199</v>
      </c>
      <c r="D59">
        <v>-1.24083600474871E-2</v>
      </c>
      <c r="E59">
        <v>0.37780155285496497</v>
      </c>
      <c r="F59">
        <v>5.6896427633161402</v>
      </c>
      <c r="G59">
        <v>2.3825865235505201</v>
      </c>
      <c r="H59">
        <v>1.7093421670537299E-4</v>
      </c>
      <c r="I59">
        <v>1.1349717728797301E-2</v>
      </c>
      <c r="J59">
        <v>2.1517077832296398</v>
      </c>
      <c r="K59">
        <v>27.458483975393499</v>
      </c>
      <c r="L59">
        <v>0</v>
      </c>
    </row>
    <row r="60" spans="1:12" x14ac:dyDescent="0.25">
      <c r="A60">
        <v>2012</v>
      </c>
      <c r="B60">
        <v>211</v>
      </c>
      <c r="C60">
        <v>0.338278581046773</v>
      </c>
      <c r="D60">
        <v>-0.69055110762437</v>
      </c>
      <c r="E60">
        <v>-0.352272526577597</v>
      </c>
      <c r="F60">
        <v>1.7524443863325501</v>
      </c>
      <c r="G60">
        <v>0.27519733276070601</v>
      </c>
      <c r="H60">
        <v>1.12201393091411E-4</v>
      </c>
      <c r="I60">
        <v>1.3033089498467099E-3</v>
      </c>
      <c r="J60">
        <v>1.38554898541111</v>
      </c>
      <c r="K60">
        <v>-19.121911092406499</v>
      </c>
      <c r="L60">
        <v>0</v>
      </c>
    </row>
    <row r="61" spans="1:12" x14ac:dyDescent="0.25">
      <c r="A61">
        <v>2012</v>
      </c>
      <c r="B61">
        <v>212</v>
      </c>
      <c r="C61" s="1">
        <v>1.90475169874774E-16</v>
      </c>
      <c r="D61" s="1">
        <v>-5.5701461575064103E-8</v>
      </c>
      <c r="E61" s="1">
        <v>-5.5701461384588899E-8</v>
      </c>
      <c r="F61">
        <v>1.66410385795866</v>
      </c>
      <c r="G61">
        <v>1.34637652472011E-4</v>
      </c>
      <c r="H61">
        <v>3.3251751561748897E-4</v>
      </c>
      <c r="I61" s="1">
        <v>6.3987379738024202E-7</v>
      </c>
      <c r="J61">
        <v>1.23916771182273</v>
      </c>
      <c r="K61">
        <v>-35.4776355724753</v>
      </c>
      <c r="L61">
        <v>0</v>
      </c>
    </row>
    <row r="62" spans="1:12" x14ac:dyDescent="0.25">
      <c r="A62">
        <v>2012</v>
      </c>
      <c r="B62">
        <v>213</v>
      </c>
      <c r="C62">
        <v>1.4015181116373301</v>
      </c>
      <c r="D62">
        <v>-1.8636482584596401</v>
      </c>
      <c r="E62">
        <v>-0.46213014682230003</v>
      </c>
      <c r="F62">
        <v>3.9448536243581498</v>
      </c>
      <c r="G62">
        <v>0.57248545102687898</v>
      </c>
      <c r="H62">
        <v>1.47730727796807E-4</v>
      </c>
      <c r="I62">
        <v>2.7161393244595302E-3</v>
      </c>
      <c r="J62">
        <v>1.7846193203665901</v>
      </c>
      <c r="K62">
        <v>14.6631746850734</v>
      </c>
      <c r="L62">
        <v>0</v>
      </c>
    </row>
    <row r="63" spans="1:12" x14ac:dyDescent="0.25">
      <c r="A63">
        <v>2012</v>
      </c>
      <c r="B63">
        <v>214</v>
      </c>
      <c r="C63">
        <v>1.35268525778684</v>
      </c>
      <c r="D63">
        <v>-1.5060595817249101</v>
      </c>
      <c r="E63">
        <v>-0.153374323938063</v>
      </c>
      <c r="F63">
        <v>2.3463223429081301</v>
      </c>
      <c r="G63">
        <v>6.0743696150800199E-2</v>
      </c>
      <c r="H63">
        <v>1.3070239504068301E-4</v>
      </c>
      <c r="I63">
        <v>2.9088047387946402E-4</v>
      </c>
      <c r="J63">
        <v>1.31153993035853</v>
      </c>
      <c r="K63">
        <v>-31.451122729488901</v>
      </c>
      <c r="L63">
        <v>0</v>
      </c>
    </row>
    <row r="64" spans="1:12" x14ac:dyDescent="0.25">
      <c r="A64">
        <v>2012</v>
      </c>
      <c r="B64">
        <v>215</v>
      </c>
      <c r="C64">
        <v>0.40005478291062602</v>
      </c>
      <c r="D64">
        <v>-0.109594675300238</v>
      </c>
      <c r="E64">
        <v>0.29046010761038799</v>
      </c>
      <c r="F64">
        <v>2.56079334133439</v>
      </c>
      <c r="G64">
        <v>0.93813103832225297</v>
      </c>
      <c r="H64">
        <v>1.05596540412688E-4</v>
      </c>
      <c r="I64">
        <v>4.5006301703727301E-3</v>
      </c>
      <c r="J64">
        <v>1.20860995722638</v>
      </c>
      <c r="K64">
        <v>22.079631584318602</v>
      </c>
      <c r="L64">
        <v>0</v>
      </c>
    </row>
    <row r="65" spans="1:12" x14ac:dyDescent="0.25">
      <c r="A65">
        <v>2012</v>
      </c>
      <c r="B65">
        <v>216</v>
      </c>
      <c r="C65">
        <v>1.9695010026707401E-4</v>
      </c>
      <c r="D65">
        <v>-0.54784084301931801</v>
      </c>
      <c r="E65">
        <v>-0.54764389291905102</v>
      </c>
      <c r="F65">
        <v>1.21652805376569</v>
      </c>
      <c r="G65">
        <v>8.4390536539437897E-4</v>
      </c>
      <c r="H65">
        <v>1.05103591272727E-4</v>
      </c>
      <c r="I65" s="1">
        <v>4.08783780845264E-6</v>
      </c>
      <c r="J65">
        <v>0.96661826084119695</v>
      </c>
      <c r="K65">
        <v>-28.4620030093336</v>
      </c>
      <c r="L65">
        <v>0</v>
      </c>
    </row>
    <row r="66" spans="1:12" x14ac:dyDescent="0.25">
      <c r="A66">
        <v>2012</v>
      </c>
      <c r="B66">
        <v>217</v>
      </c>
      <c r="C66">
        <v>1.62725536155974</v>
      </c>
      <c r="D66">
        <v>-2.0166648238729699</v>
      </c>
      <c r="E66">
        <v>-0.38940946231323698</v>
      </c>
      <c r="F66">
        <v>1.6302912194843799</v>
      </c>
      <c r="G66">
        <v>0.24822516430799299</v>
      </c>
      <c r="H66">
        <v>1.8084627811456301E-4</v>
      </c>
      <c r="I66">
        <v>1.2058310621027299E-3</v>
      </c>
      <c r="J66">
        <v>1.04115883725611</v>
      </c>
      <c r="K66">
        <v>-26.9413105831416</v>
      </c>
      <c r="L66">
        <v>1</v>
      </c>
    </row>
    <row r="67" spans="1:12" x14ac:dyDescent="0.25">
      <c r="A67">
        <v>2012</v>
      </c>
      <c r="B67">
        <v>218</v>
      </c>
      <c r="C67">
        <v>1.4004123799241299</v>
      </c>
      <c r="D67">
        <v>-0.90734410580775704</v>
      </c>
      <c r="E67">
        <v>0.49306827411637</v>
      </c>
      <c r="F67">
        <v>2.5125686424834299</v>
      </c>
      <c r="G67">
        <v>1.01116088033452</v>
      </c>
      <c r="H67" s="1">
        <v>9.4404394443467498E-5</v>
      </c>
      <c r="I67">
        <v>4.8445869109926499E-3</v>
      </c>
      <c r="J67">
        <v>1.2536211882688399</v>
      </c>
      <c r="K67">
        <v>10.909144907440901</v>
      </c>
      <c r="L67">
        <v>0</v>
      </c>
    </row>
    <row r="68" spans="1:12" x14ac:dyDescent="0.25">
      <c r="A68">
        <v>2012</v>
      </c>
      <c r="B68">
        <v>219</v>
      </c>
      <c r="C68">
        <v>1.0408529505841699</v>
      </c>
      <c r="D68">
        <v>-1.7806430473792501</v>
      </c>
      <c r="E68">
        <v>-0.73979009679508201</v>
      </c>
      <c r="F68">
        <v>1.186977583852</v>
      </c>
      <c r="G68">
        <v>1.70324783606173</v>
      </c>
      <c r="H68" s="1">
        <v>4.1896143533396398E-5</v>
      </c>
      <c r="I68">
        <v>8.1432356629847803E-3</v>
      </c>
      <c r="J68">
        <v>0.64538494777747502</v>
      </c>
      <c r="K68">
        <v>-8.1688467364672306</v>
      </c>
      <c r="L68">
        <v>0</v>
      </c>
    </row>
    <row r="69" spans="1:12" x14ac:dyDescent="0.25">
      <c r="A69">
        <v>2012</v>
      </c>
      <c r="B69">
        <v>220</v>
      </c>
      <c r="C69">
        <v>4.74053172348428E-2</v>
      </c>
      <c r="D69">
        <v>-0.316865264813188</v>
      </c>
      <c r="E69">
        <v>-0.26945994757834502</v>
      </c>
      <c r="F69">
        <v>2.28660551601866</v>
      </c>
      <c r="G69">
        <v>8.22967895746686E-4</v>
      </c>
      <c r="H69">
        <v>2.5920266026335797E-4</v>
      </c>
      <c r="I69" s="1">
        <v>4.0030076986204197E-6</v>
      </c>
      <c r="J69">
        <v>1.3885434251641799</v>
      </c>
      <c r="K69">
        <v>-37.400513927740903</v>
      </c>
      <c r="L69">
        <v>0</v>
      </c>
    </row>
    <row r="70" spans="1:12" x14ac:dyDescent="0.25">
      <c r="A70">
        <v>2012</v>
      </c>
      <c r="B70">
        <v>221</v>
      </c>
      <c r="C70">
        <v>0.16629438319333401</v>
      </c>
      <c r="D70">
        <v>-0.454802249052563</v>
      </c>
      <c r="E70">
        <v>-0.288507865859229</v>
      </c>
      <c r="F70">
        <v>2.9954547835830398</v>
      </c>
      <c r="G70">
        <v>0.96797595743257203</v>
      </c>
      <c r="H70">
        <v>1.1736805261816801E-4</v>
      </c>
      <c r="I70">
        <v>4.8058072276874501E-3</v>
      </c>
      <c r="J70">
        <v>1.3992868271866801</v>
      </c>
      <c r="K70">
        <v>18.593090127489901</v>
      </c>
      <c r="L70">
        <v>0</v>
      </c>
    </row>
    <row r="71" spans="1:12" x14ac:dyDescent="0.25">
      <c r="A71">
        <v>2012</v>
      </c>
      <c r="B71">
        <v>222</v>
      </c>
      <c r="C71">
        <v>0.65153415187689201</v>
      </c>
      <c r="D71">
        <v>-0.67133113951305201</v>
      </c>
      <c r="E71">
        <v>-1.9796987636160099E-2</v>
      </c>
      <c r="F71">
        <v>1.1833174938440401</v>
      </c>
      <c r="G71">
        <v>1.1843493281065501E-3</v>
      </c>
      <c r="H71" s="1">
        <v>5.8914119326507699E-5</v>
      </c>
      <c r="I71" s="1">
        <v>5.8939819075521701E-6</v>
      </c>
      <c r="J71">
        <v>0.92791334516200896</v>
      </c>
      <c r="K71">
        <v>-20.881727307796499</v>
      </c>
      <c r="L71">
        <v>0</v>
      </c>
    </row>
    <row r="72" spans="1:12" x14ac:dyDescent="0.25">
      <c r="A72">
        <v>2012</v>
      </c>
      <c r="B72">
        <v>223</v>
      </c>
      <c r="C72">
        <v>7.5039171963021706E-2</v>
      </c>
      <c r="D72">
        <v>-1.6898695919308801E-2</v>
      </c>
      <c r="E72">
        <v>5.8140476043713002E-2</v>
      </c>
      <c r="F72">
        <v>2.5055604874025001</v>
      </c>
      <c r="G72">
        <v>1.0886948967982899</v>
      </c>
      <c r="H72" s="1">
        <v>9.2872421741537297E-5</v>
      </c>
      <c r="I72">
        <v>5.3593830097607899E-3</v>
      </c>
      <c r="J72">
        <v>1.23962031230974</v>
      </c>
      <c r="K72">
        <v>40.3801816174878</v>
      </c>
      <c r="L72">
        <v>1</v>
      </c>
    </row>
    <row r="73" spans="1:12" x14ac:dyDescent="0.25">
      <c r="A73">
        <v>2012</v>
      </c>
      <c r="B73">
        <v>224</v>
      </c>
      <c r="C73">
        <v>0.62579481720616104</v>
      </c>
      <c r="D73">
        <v>-0.16089156072688801</v>
      </c>
      <c r="E73">
        <v>0.464903256479273</v>
      </c>
      <c r="F73">
        <v>1.5172244729659801</v>
      </c>
      <c r="G73">
        <v>0.34608834888422502</v>
      </c>
      <c r="H73">
        <v>1.0327486537563699E-4</v>
      </c>
      <c r="I73">
        <v>1.6924433651856999E-3</v>
      </c>
      <c r="J73">
        <v>0.91625776930722103</v>
      </c>
      <c r="K73">
        <v>1.36196025802344</v>
      </c>
      <c r="L73">
        <v>0</v>
      </c>
    </row>
    <row r="74" spans="1:12" x14ac:dyDescent="0.25">
      <c r="A74">
        <v>2012</v>
      </c>
      <c r="B74">
        <v>225</v>
      </c>
      <c r="C74">
        <v>0.45184137234704702</v>
      </c>
      <c r="D74">
        <v>-2.8807467598251899E-2</v>
      </c>
      <c r="E74">
        <v>0.42303390474879499</v>
      </c>
      <c r="F74">
        <v>1.5000355181166201</v>
      </c>
      <c r="G74">
        <v>0.25434906648926803</v>
      </c>
      <c r="H74" s="1">
        <v>8.4090957247298493E-5</v>
      </c>
      <c r="I74">
        <v>1.23155329206381E-3</v>
      </c>
      <c r="J74">
        <v>0.78623220450324605</v>
      </c>
      <c r="K74">
        <v>-16.776193572568602</v>
      </c>
      <c r="L74">
        <v>1</v>
      </c>
    </row>
    <row r="75" spans="1:12" x14ac:dyDescent="0.25">
      <c r="A75">
        <v>2012</v>
      </c>
      <c r="B75">
        <v>226</v>
      </c>
      <c r="C75">
        <v>1.2542430619735401</v>
      </c>
      <c r="D75">
        <v>-1.1119701851844801</v>
      </c>
      <c r="E75">
        <v>0.142272876789065</v>
      </c>
      <c r="F75">
        <v>2.2066920573975599</v>
      </c>
      <c r="G75">
        <v>2.9419540833570501E-3</v>
      </c>
      <c r="H75" s="1">
        <v>7.0552353263639503E-5</v>
      </c>
      <c r="I75" s="1">
        <v>1.4122121817580399E-5</v>
      </c>
      <c r="J75">
        <v>1.55875166942397</v>
      </c>
      <c r="K75">
        <v>-31.0925132067132</v>
      </c>
      <c r="L75">
        <v>0</v>
      </c>
    </row>
    <row r="76" spans="1:12" x14ac:dyDescent="0.25">
      <c r="A76">
        <v>2012</v>
      </c>
      <c r="B76">
        <v>227</v>
      </c>
      <c r="C76">
        <v>0.62627731751091098</v>
      </c>
      <c r="D76">
        <v>-0.13820671853012101</v>
      </c>
      <c r="E76">
        <v>0.48807059898079103</v>
      </c>
      <c r="F76">
        <v>1.08162396073249</v>
      </c>
      <c r="G76">
        <v>9.5946630587087297E-4</v>
      </c>
      <c r="H76" s="1">
        <v>3.9037029524437602E-5</v>
      </c>
      <c r="I76" s="1">
        <v>4.5668339480163604E-6</v>
      </c>
      <c r="J76">
        <v>1.0340726039744199</v>
      </c>
      <c r="K76">
        <v>-61.620781979969102</v>
      </c>
      <c r="L76">
        <v>0</v>
      </c>
    </row>
    <row r="77" spans="1:12" x14ac:dyDescent="0.25">
      <c r="A77">
        <v>2012</v>
      </c>
      <c r="B77">
        <v>228</v>
      </c>
      <c r="C77">
        <v>0.30172312835346599</v>
      </c>
      <c r="D77">
        <v>-0.762336524983803</v>
      </c>
      <c r="E77">
        <v>-0.46061339663033701</v>
      </c>
      <c r="F77">
        <v>1.38204612116931</v>
      </c>
      <c r="G77">
        <v>0.86881131013004798</v>
      </c>
      <c r="H77" s="1">
        <v>5.8209064851663202E-5</v>
      </c>
      <c r="I77">
        <v>4.1441292824484204E-3</v>
      </c>
      <c r="J77">
        <v>0.77553733830954796</v>
      </c>
      <c r="K77">
        <v>5.9263692210973904</v>
      </c>
      <c r="L77">
        <v>0</v>
      </c>
    </row>
    <row r="78" spans="1:12" x14ac:dyDescent="0.25">
      <c r="A78">
        <v>2012</v>
      </c>
      <c r="B78">
        <v>229</v>
      </c>
      <c r="C78">
        <v>5.0689758831036404E-4</v>
      </c>
      <c r="D78">
        <v>-0.44666393195475002</v>
      </c>
      <c r="E78">
        <v>-0.44615703436644</v>
      </c>
      <c r="F78">
        <v>1.4237208100604299</v>
      </c>
      <c r="G78">
        <v>1.78966377838581</v>
      </c>
      <c r="H78" s="1">
        <v>4.7651125696136898E-5</v>
      </c>
      <c r="I78">
        <v>8.5287316228979202E-3</v>
      </c>
      <c r="J78">
        <v>0.92710105691439804</v>
      </c>
      <c r="K78">
        <v>44.655082122741597</v>
      </c>
      <c r="L78">
        <v>0</v>
      </c>
    </row>
    <row r="79" spans="1:12" x14ac:dyDescent="0.25">
      <c r="A79">
        <v>2012</v>
      </c>
      <c r="B79">
        <v>230</v>
      </c>
      <c r="C79">
        <v>0.27378662034717699</v>
      </c>
      <c r="D79">
        <v>-0.55855019931587602</v>
      </c>
      <c r="E79">
        <v>-0.28476357896869903</v>
      </c>
      <c r="F79">
        <v>1.7598843167087901</v>
      </c>
      <c r="G79">
        <v>2.1897487742790198</v>
      </c>
      <c r="H79" s="1">
        <v>6.8636012044414794E-5</v>
      </c>
      <c r="I79">
        <v>1.03481173603824E-2</v>
      </c>
      <c r="J79">
        <v>1.0164701320851499</v>
      </c>
      <c r="K79">
        <v>21.914379712255801</v>
      </c>
      <c r="L79">
        <v>0</v>
      </c>
    </row>
    <row r="80" spans="1:12" x14ac:dyDescent="0.25">
      <c r="A80">
        <v>2012</v>
      </c>
      <c r="B80">
        <v>231</v>
      </c>
      <c r="C80" s="1">
        <v>6.2150380743415304E-5</v>
      </c>
      <c r="D80">
        <v>-0.21744417955265199</v>
      </c>
      <c r="E80">
        <v>-0.21738202917190899</v>
      </c>
      <c r="F80">
        <v>1.50166781956074</v>
      </c>
      <c r="G80">
        <v>2.16772545375097</v>
      </c>
      <c r="H80" s="1">
        <v>6.9020651463783906E-5</v>
      </c>
      <c r="I80">
        <v>1.02945702887937E-2</v>
      </c>
      <c r="J80">
        <v>0.89575835632603795</v>
      </c>
      <c r="K80">
        <v>24.438915428809</v>
      </c>
      <c r="L80">
        <v>0</v>
      </c>
    </row>
    <row r="81" spans="1:12" x14ac:dyDescent="0.25">
      <c r="A81">
        <v>2012</v>
      </c>
      <c r="B81">
        <v>232</v>
      </c>
      <c r="C81">
        <v>0.85499060961547602</v>
      </c>
      <c r="D81">
        <v>-1.53515163157859</v>
      </c>
      <c r="E81">
        <v>-0.68016102196310901</v>
      </c>
      <c r="F81">
        <v>1.05812565464716</v>
      </c>
      <c r="G81">
        <v>0.17959008475733301</v>
      </c>
      <c r="H81" s="1">
        <v>3.9973935202585401E-5</v>
      </c>
      <c r="I81">
        <v>8.58300069249854E-4</v>
      </c>
      <c r="J81">
        <v>0.71489980123152097</v>
      </c>
      <c r="K81">
        <v>-31.305543448685</v>
      </c>
      <c r="L81">
        <v>0</v>
      </c>
    </row>
    <row r="82" spans="1:12" x14ac:dyDescent="0.25">
      <c r="A82">
        <v>2012</v>
      </c>
      <c r="B82">
        <v>233</v>
      </c>
      <c r="C82">
        <v>1.5262333774786101</v>
      </c>
      <c r="D82">
        <v>-1.6351118885473701</v>
      </c>
      <c r="E82">
        <v>-0.108878511068759</v>
      </c>
      <c r="F82">
        <v>1.5896051184225499</v>
      </c>
      <c r="G82">
        <v>3.11177944410434E-2</v>
      </c>
      <c r="H82" s="1">
        <v>5.48089800936242E-5</v>
      </c>
      <c r="I82">
        <v>1.5082656005509701E-4</v>
      </c>
      <c r="J82">
        <v>1.18128896043045</v>
      </c>
      <c r="K82">
        <v>-38.837874253679097</v>
      </c>
      <c r="L82">
        <v>1</v>
      </c>
    </row>
    <row r="83" spans="1:12" x14ac:dyDescent="0.25">
      <c r="A83">
        <v>2012</v>
      </c>
      <c r="B83">
        <v>234</v>
      </c>
      <c r="C83" s="1">
        <v>6.6896221385426196E-8</v>
      </c>
      <c r="D83" s="1">
        <v>-9.3681322299181408E-9</v>
      </c>
      <c r="E83" s="1">
        <v>5.7528089155507999E-8</v>
      </c>
      <c r="F83">
        <v>1.5990127107302201</v>
      </c>
      <c r="G83">
        <v>1.39587927227613E-2</v>
      </c>
      <c r="H83">
        <v>1.4354748077791699E-4</v>
      </c>
      <c r="I83" s="1">
        <v>6.9425979150952504E-5</v>
      </c>
      <c r="J83">
        <v>1.14992458101254</v>
      </c>
      <c r="K83">
        <v>16.389280280926599</v>
      </c>
      <c r="L83">
        <v>0</v>
      </c>
    </row>
    <row r="84" spans="1:12" x14ac:dyDescent="0.25">
      <c r="A84">
        <v>2012</v>
      </c>
      <c r="B84">
        <v>235</v>
      </c>
      <c r="C84" s="1">
        <v>3.2327588682922798E-6</v>
      </c>
      <c r="D84" s="1">
        <v>-2.34338765737235E-9</v>
      </c>
      <c r="E84" s="1">
        <v>3.2304154806349099E-6</v>
      </c>
      <c r="F84">
        <v>0.96394768558191102</v>
      </c>
      <c r="G84">
        <v>1.8644895378878999E-2</v>
      </c>
      <c r="H84" s="1">
        <v>5.1858922579620701E-5</v>
      </c>
      <c r="I84" s="1">
        <v>9.2842080976197905E-5</v>
      </c>
      <c r="J84">
        <v>0.917653639116353</v>
      </c>
      <c r="K84">
        <v>-31.678507901473701</v>
      </c>
      <c r="L84">
        <v>0</v>
      </c>
    </row>
    <row r="85" spans="1:12" x14ac:dyDescent="0.25">
      <c r="A85">
        <v>2012</v>
      </c>
      <c r="B85">
        <v>236</v>
      </c>
      <c r="C85">
        <v>0.50675318351743703</v>
      </c>
      <c r="D85">
        <v>-1.2597013287480701</v>
      </c>
      <c r="E85">
        <v>-0.75294814523063103</v>
      </c>
      <c r="F85">
        <v>0.75692763075931802</v>
      </c>
      <c r="G85">
        <v>2.0815501361235202E-3</v>
      </c>
      <c r="H85" s="1">
        <v>4.9430265365944197E-5</v>
      </c>
      <c r="I85" s="1">
        <v>1.0441441326456E-5</v>
      </c>
      <c r="J85">
        <v>0.85866676695148003</v>
      </c>
      <c r="K85">
        <v>-89.2493707635183</v>
      </c>
      <c r="L85">
        <v>0</v>
      </c>
    </row>
    <row r="86" spans="1:12" x14ac:dyDescent="0.25">
      <c r="A86">
        <v>2012</v>
      </c>
      <c r="B86">
        <v>237</v>
      </c>
      <c r="C86">
        <v>0.66395863296865898</v>
      </c>
      <c r="D86">
        <v>-1.3440045038818</v>
      </c>
      <c r="E86">
        <v>-0.68004587091313795</v>
      </c>
      <c r="F86">
        <v>0.82956018467322701</v>
      </c>
      <c r="G86">
        <v>9.52721611561953E-4</v>
      </c>
      <c r="H86" s="1">
        <v>7.7745441249350001E-5</v>
      </c>
      <c r="I86" s="1">
        <v>4.8350120852310799E-6</v>
      </c>
      <c r="J86">
        <v>0.795452156607941</v>
      </c>
      <c r="K86">
        <v>-48.856296315854202</v>
      </c>
      <c r="L86">
        <v>0</v>
      </c>
    </row>
    <row r="87" spans="1:12" x14ac:dyDescent="0.25">
      <c r="A87">
        <v>2012</v>
      </c>
      <c r="B87">
        <v>238</v>
      </c>
      <c r="C87">
        <v>0.97615111606834604</v>
      </c>
      <c r="D87">
        <v>-0.95203261929230498</v>
      </c>
      <c r="E87">
        <v>2.41184967760407E-2</v>
      </c>
      <c r="F87">
        <v>1.5227905589116899</v>
      </c>
      <c r="G87">
        <v>9.3763225463633901E-2</v>
      </c>
      <c r="H87" s="1">
        <v>7.8617999694968404E-5</v>
      </c>
      <c r="I87">
        <v>4.7435473087551399E-4</v>
      </c>
      <c r="J87">
        <v>0.86511841900790798</v>
      </c>
      <c r="K87">
        <v>-20.9875538349335</v>
      </c>
      <c r="L87">
        <v>0</v>
      </c>
    </row>
    <row r="88" spans="1:12" x14ac:dyDescent="0.25">
      <c r="A88">
        <v>2012</v>
      </c>
      <c r="B88">
        <v>239</v>
      </c>
      <c r="C88">
        <v>0.180261808704586</v>
      </c>
      <c r="D88">
        <v>-5.53574436594228E-2</v>
      </c>
      <c r="E88">
        <v>0.124904365045163</v>
      </c>
      <c r="F88">
        <v>1.22579903060833</v>
      </c>
      <c r="G88">
        <v>1.0679253074709499E-3</v>
      </c>
      <c r="H88" s="1">
        <v>7.3420307973119593E-5</v>
      </c>
      <c r="I88" s="1">
        <v>5.4358857754746896E-6</v>
      </c>
      <c r="J88">
        <v>0.91112891462694801</v>
      </c>
      <c r="K88">
        <v>-46.5232122786038</v>
      </c>
      <c r="L88">
        <v>0</v>
      </c>
    </row>
    <row r="89" spans="1:12" x14ac:dyDescent="0.25">
      <c r="A89">
        <v>2012</v>
      </c>
      <c r="B89">
        <v>240</v>
      </c>
      <c r="C89">
        <v>1.6293964366510301E-4</v>
      </c>
      <c r="D89">
        <v>-2.2673112912061599</v>
      </c>
      <c r="E89">
        <v>-2.2671483515625002</v>
      </c>
      <c r="F89">
        <v>0.60031429564530503</v>
      </c>
      <c r="G89">
        <v>3.6191623690538702E-2</v>
      </c>
      <c r="H89" s="1">
        <v>9.3696043047226894E-5</v>
      </c>
      <c r="I89">
        <v>1.9418908500380401E-4</v>
      </c>
      <c r="J89">
        <v>0.79297337624541298</v>
      </c>
      <c r="K89">
        <v>-76.095942669728302</v>
      </c>
      <c r="L89">
        <v>1</v>
      </c>
    </row>
    <row r="90" spans="1:12" x14ac:dyDescent="0.25">
      <c r="A90">
        <v>2012</v>
      </c>
      <c r="B90">
        <v>241</v>
      </c>
      <c r="C90" s="1">
        <v>5.6791978928722196E-6</v>
      </c>
      <c r="D90">
        <v>-0.85599981487575205</v>
      </c>
      <c r="E90">
        <v>-0.85599413567785998</v>
      </c>
      <c r="F90">
        <v>0.48260686341109899</v>
      </c>
      <c r="G90">
        <v>0.114340876216323</v>
      </c>
      <c r="H90" s="1">
        <v>4.3534250311533803E-5</v>
      </c>
      <c r="I90">
        <v>6.3705277875366099E-4</v>
      </c>
      <c r="J90">
        <v>0.37628303420242099</v>
      </c>
      <c r="K90">
        <v>-55.828328650377301</v>
      </c>
      <c r="L90">
        <v>0</v>
      </c>
    </row>
    <row r="91" spans="1:12" x14ac:dyDescent="0.25">
      <c r="A91">
        <v>2012</v>
      </c>
      <c r="B91">
        <v>242</v>
      </c>
      <c r="C91">
        <v>0.34507286326672798</v>
      </c>
      <c r="D91">
        <v>-0.87691536016038696</v>
      </c>
      <c r="E91">
        <v>-0.53184249689365903</v>
      </c>
      <c r="F91">
        <v>0.34898529733647399</v>
      </c>
      <c r="G91">
        <v>2.0613904411366499E-2</v>
      </c>
      <c r="H91" s="1">
        <v>4.7237031242247499E-5</v>
      </c>
      <c r="I91">
        <v>1.149360974941E-4</v>
      </c>
      <c r="J91">
        <v>0.35858875745783902</v>
      </c>
      <c r="K91">
        <v>-105.795976072766</v>
      </c>
      <c r="L91">
        <v>0</v>
      </c>
    </row>
    <row r="92" spans="1:12" x14ac:dyDescent="0.25">
      <c r="A92">
        <v>2012</v>
      </c>
      <c r="B92">
        <v>243</v>
      </c>
      <c r="C92">
        <v>1.15090499276131E-2</v>
      </c>
      <c r="D92">
        <v>-0.33805872586034902</v>
      </c>
      <c r="E92">
        <v>-0.32654967593273598</v>
      </c>
      <c r="F92">
        <v>0.29747829952370702</v>
      </c>
      <c r="G92">
        <v>3.5336945186824498E-3</v>
      </c>
      <c r="H92" s="1">
        <v>3.8331226511385802E-5</v>
      </c>
      <c r="I92" s="1">
        <v>1.9505534358993401E-5</v>
      </c>
      <c r="J92">
        <v>0.35603523246162</v>
      </c>
      <c r="K92">
        <v>-117.269222802668</v>
      </c>
      <c r="L92">
        <v>0</v>
      </c>
    </row>
    <row r="93" spans="1:12" x14ac:dyDescent="0.25">
      <c r="A93">
        <v>2012</v>
      </c>
      <c r="B93">
        <v>244</v>
      </c>
      <c r="C93">
        <v>0.481824872124613</v>
      </c>
      <c r="D93">
        <v>-1.23959794348664</v>
      </c>
      <c r="E93">
        <v>-0.75777307136202898</v>
      </c>
      <c r="F93">
        <v>0.43662103848339801</v>
      </c>
      <c r="G93">
        <v>0.102186081255106</v>
      </c>
      <c r="H93" s="1">
        <v>9.2947137741488804E-5</v>
      </c>
      <c r="I93">
        <v>5.6085033642249598E-4</v>
      </c>
      <c r="J93">
        <v>0.38994177080874898</v>
      </c>
      <c r="K93">
        <v>-48.932421119354203</v>
      </c>
      <c r="L93">
        <v>1</v>
      </c>
    </row>
    <row r="94" spans="1:12" x14ac:dyDescent="0.25">
      <c r="A94">
        <v>2012</v>
      </c>
      <c r="B94">
        <v>245</v>
      </c>
      <c r="C94">
        <v>0.76988933807849802</v>
      </c>
      <c r="D94">
        <v>-1.00064797378362</v>
      </c>
      <c r="E94">
        <v>-0.23075863570512201</v>
      </c>
      <c r="F94">
        <v>0.64716558320617901</v>
      </c>
      <c r="G94">
        <v>0.27898715351270997</v>
      </c>
      <c r="H94">
        <v>1.3564256183700999E-4</v>
      </c>
      <c r="I94">
        <v>1.53583272049714E-3</v>
      </c>
      <c r="J94">
        <v>0.40965354723754299</v>
      </c>
      <c r="K94">
        <v>-58.376954387919703</v>
      </c>
      <c r="L94">
        <v>0</v>
      </c>
    </row>
    <row r="95" spans="1:12" x14ac:dyDescent="0.25">
      <c r="A95">
        <v>2012</v>
      </c>
      <c r="B95">
        <v>246</v>
      </c>
      <c r="C95">
        <v>0.52071876013046403</v>
      </c>
      <c r="D95">
        <v>-1.74592381496396</v>
      </c>
      <c r="E95">
        <v>-1.2252050548334901</v>
      </c>
      <c r="F95">
        <v>0.34895967608740103</v>
      </c>
      <c r="G95">
        <v>7.0244851974412298E-2</v>
      </c>
      <c r="H95" s="1">
        <v>6.4390238139922101E-5</v>
      </c>
      <c r="I95">
        <v>3.8814174069720002E-4</v>
      </c>
      <c r="J95">
        <v>0.428196312795319</v>
      </c>
      <c r="K95">
        <v>-83.931011300845896</v>
      </c>
      <c r="L95">
        <v>1</v>
      </c>
    </row>
    <row r="96" spans="1:12" x14ac:dyDescent="0.25">
      <c r="A96">
        <v>2012</v>
      </c>
      <c r="B96">
        <v>247</v>
      </c>
      <c r="C96">
        <v>0.17288454316346</v>
      </c>
      <c r="D96">
        <v>-1.45349554302817E-2</v>
      </c>
      <c r="E96">
        <v>0.158349587733179</v>
      </c>
      <c r="F96">
        <v>1.21487991857987</v>
      </c>
      <c r="G96">
        <v>1.30369177769653</v>
      </c>
      <c r="H96" s="1">
        <v>6.09008832783879E-5</v>
      </c>
      <c r="I96">
        <v>7.1740018127212602E-3</v>
      </c>
      <c r="J96">
        <v>0.68776879640969502</v>
      </c>
      <c r="K96">
        <v>13.940076139916</v>
      </c>
      <c r="L96">
        <v>0</v>
      </c>
    </row>
    <row r="97" spans="1:12" x14ac:dyDescent="0.25">
      <c r="A97">
        <v>2012</v>
      </c>
      <c r="B97">
        <v>248</v>
      </c>
      <c r="C97">
        <v>0.30417429619160702</v>
      </c>
      <c r="D97">
        <v>-1.4199103943870399</v>
      </c>
      <c r="E97">
        <v>-1.1157360981954301</v>
      </c>
      <c r="F97">
        <v>0.612169099337737</v>
      </c>
      <c r="G97">
        <v>0.200808256879423</v>
      </c>
      <c r="H97" s="1">
        <v>5.0937091707846399E-5</v>
      </c>
      <c r="I97">
        <v>1.1183704132447E-3</v>
      </c>
      <c r="J97">
        <v>0.50534912388777997</v>
      </c>
      <c r="K97">
        <v>-56.735865554008001</v>
      </c>
      <c r="L97">
        <v>0</v>
      </c>
    </row>
    <row r="98" spans="1:12" x14ac:dyDescent="0.25">
      <c r="A98">
        <v>2012</v>
      </c>
      <c r="B98">
        <v>249</v>
      </c>
      <c r="C98">
        <v>6.3541124007661903E-2</v>
      </c>
      <c r="D98">
        <v>-1.0535777556227599</v>
      </c>
      <c r="E98">
        <v>-0.99003663161509403</v>
      </c>
      <c r="F98">
        <v>0.55462021670227002</v>
      </c>
      <c r="G98">
        <v>6.00501479367525E-3</v>
      </c>
      <c r="H98" s="1">
        <v>2.95455222668913E-5</v>
      </c>
      <c r="I98" s="1">
        <v>3.3889081195030802E-5</v>
      </c>
      <c r="J98">
        <v>0.59202142266232605</v>
      </c>
      <c r="K98">
        <v>-67.284956671353697</v>
      </c>
      <c r="L98">
        <v>0</v>
      </c>
    </row>
    <row r="99" spans="1:12" x14ac:dyDescent="0.25">
      <c r="A99">
        <v>2012</v>
      </c>
      <c r="B99">
        <v>256</v>
      </c>
      <c r="C99">
        <v>0.93817886821978103</v>
      </c>
      <c r="D99">
        <v>-2.0575754278665799</v>
      </c>
      <c r="E99">
        <v>-1.1193965596468001</v>
      </c>
      <c r="F99">
        <v>0.55834197401627395</v>
      </c>
      <c r="G99">
        <v>2.0031553991335001E-2</v>
      </c>
      <c r="H99" s="1">
        <v>3.0155784905568501E-5</v>
      </c>
      <c r="I99">
        <v>1.13518417487733E-4</v>
      </c>
      <c r="J99">
        <v>0.58314003480826104</v>
      </c>
      <c r="K99">
        <v>-93.679387965696094</v>
      </c>
      <c r="L99">
        <v>0</v>
      </c>
    </row>
    <row r="100" spans="1:12" x14ac:dyDescent="0.25">
      <c r="A100">
        <v>2012</v>
      </c>
      <c r="B100">
        <v>257</v>
      </c>
      <c r="C100">
        <v>0.29357548340112399</v>
      </c>
      <c r="D100">
        <v>-3.04938232477708E-3</v>
      </c>
      <c r="E100">
        <v>0.29052610107634702</v>
      </c>
      <c r="F100">
        <v>0.71396832022950796</v>
      </c>
      <c r="G100">
        <v>0.29781661210242899</v>
      </c>
      <c r="H100" s="1">
        <v>5.21746540930896E-5</v>
      </c>
      <c r="I100">
        <v>1.9862972747990201E-3</v>
      </c>
      <c r="J100">
        <v>0.43841565315530101</v>
      </c>
      <c r="K100">
        <v>-6.8134017901499604</v>
      </c>
      <c r="L100">
        <v>1</v>
      </c>
    </row>
    <row r="101" spans="1:12" x14ac:dyDescent="0.25">
      <c r="A101">
        <v>2012</v>
      </c>
      <c r="B101">
        <v>295</v>
      </c>
      <c r="C101">
        <v>1.7172963729918499E-4</v>
      </c>
      <c r="D101">
        <v>-0.61160159162113803</v>
      </c>
      <c r="E101">
        <v>-0.61142986198383897</v>
      </c>
      <c r="F101">
        <v>8.0112923539927897E-2</v>
      </c>
      <c r="G101">
        <v>0.24850326025619801</v>
      </c>
      <c r="H101" s="1">
        <v>5.6916169498939903E-5</v>
      </c>
      <c r="I101">
        <v>2.4203538738562101E-3</v>
      </c>
      <c r="J101">
        <v>0.14971674413910499</v>
      </c>
      <c r="K101">
        <v>-43.851739513533602</v>
      </c>
      <c r="L101">
        <v>1</v>
      </c>
    </row>
    <row r="102" spans="1:12" x14ac:dyDescent="0.25">
      <c r="A102">
        <v>2012</v>
      </c>
      <c r="B102">
        <v>296</v>
      </c>
      <c r="C102">
        <v>0.28505232250207801</v>
      </c>
      <c r="D102">
        <v>-0.53164313301170696</v>
      </c>
      <c r="E102">
        <v>-0.246590810509629</v>
      </c>
      <c r="F102">
        <v>0.18911698974187299</v>
      </c>
      <c r="G102">
        <v>0.30557100023735601</v>
      </c>
      <c r="H102" s="1">
        <v>5.4116455745493199E-5</v>
      </c>
      <c r="I102">
        <v>2.9936187248404498E-3</v>
      </c>
      <c r="J102">
        <v>0.171704824458599</v>
      </c>
      <c r="K102">
        <v>-35.254314459002003</v>
      </c>
      <c r="L10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Struptjarn_metabEst</vt:lpstr>
    </vt:vector>
  </TitlesOfParts>
  <Company>Fairfield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Klug, Jen</dc:creator>
  <cp:lastModifiedBy>Klug, Jen</cp:lastModifiedBy>
  <dcterms:created xsi:type="dcterms:W3CDTF">2017-01-06T20:35:45Z</dcterms:created>
  <dcterms:modified xsi:type="dcterms:W3CDTF">2017-01-06T22:48:00Z</dcterms:modified>
</cp:coreProperties>
</file>