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lbknoll\Dropbox\GLEON Catchment &amp; Lake Metabolism\Bathymetry Data\"/>
    </mc:Choice>
  </mc:AlternateContent>
  <bookViews>
    <workbookView xWindow="0" yWindow="0" windowWidth="19200" windowHeight="7350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D13" i="1" l="1"/>
  <c r="E2" i="1"/>
  <c r="E8" i="1"/>
  <c r="E11" i="1"/>
  <c r="E3" i="1"/>
  <c r="E9" i="1"/>
  <c r="E5" i="1"/>
  <c r="D14" i="1"/>
  <c r="D16" i="1"/>
  <c r="E4" i="1"/>
  <c r="E7" i="1"/>
  <c r="E10" i="1"/>
  <c r="E6" i="1"/>
</calcChain>
</file>

<file path=xl/sharedStrings.xml><?xml version="1.0" encoding="utf-8"?>
<sst xmlns="http://schemas.openxmlformats.org/spreadsheetml/2006/main" count="19" uniqueCount="19">
  <si>
    <t>volume (m^3)</t>
  </si>
  <si>
    <t>Depth stratum (m)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</si>
  <si>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</si>
  <si>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</si>
  <si>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</si>
  <si>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</si>
  <si>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</si>
  <si>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</si>
  <si>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</si>
  <si>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</si>
  <si>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</si>
  <si>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</si>
  <si>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2-D area (m^2)</t>
  </si>
  <si>
    <t>3-D area (m^2)</t>
  </si>
  <si>
    <t>mean depth (m)</t>
  </si>
  <si>
    <t>% of volume</t>
  </si>
  <si>
    <t xml:space="preserve"> </t>
  </si>
  <si>
    <t>total lake volume (m3)</t>
  </si>
  <si>
    <t>total lake volume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</si>
</sst>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0E+00"/>
  </numFmts>
  <fonts count="1"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37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quotePrefix="1" applyNumberFormat="1"/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A28" zoomScale="120" zoomScaleNormal="120" workbookViewId="0">
      <selection activeCell="E39" sqref="E39"/>
    </sheetView>
  </sheetViews>
  <sheetFormatPr defaultColWidth="11.19921875" defaultRowHeight="11.5"/>
  <cols>
    <col min="1" max="1" width="10.796875" style="6" customWidth="1"/>
    <col min="2" max="3" width="10.796875" style="1" customWidth="1"/>
    <col min="4" max="4" width="11.296875" style="1" bestFit="1" customWidth="1"/>
    <col min="5" max="5" width="10.796875" style="1" customWidth="1"/>
    <col min="6" max="6" width="13" customWidth="1"/>
    <col min="7" max="7" width="11.5" customWidth="1"/>
    <col min="8" max="8" width="13.19921875" customWidth="1"/>
  </cols>
  <sheetData>
    <row r="1" spans="1:6" s="3" customFormat="1" ht="27" customHeight="1">
      <c r="A1" s="5" t="s">
        <v>1</v>
      </c>
      <c r="B1" s="4" t="s">
        <v>12</v>
      </c>
      <c r="C1" s="4" t="s">
        <v>13</v>
      </c>
      <c r="D1" s="4" t="s">
        <v>0</v>
      </c>
      <c r="E1" s="4" t="s">
        <v>15</v>
      </c>
    </row>
    <row r="2" spans="1:6">
      <c r="A2" s="6" t="s">
        <v>2</v>
      </c>
      <c r="B2" s="1">
        <v>2300841.4</v>
      </c>
      <c r="C2" s="1">
        <v>2306008.89</v>
      </c>
      <c r="D2" s="1">
        <v>2217427.31</v>
      </c>
      <c r="E2" s="9">
        <f>100*D2/D$13</f>
        <v>23.893005585473492</v>
      </c>
      <c r="F2" s="9" t="s">
        <v>16</v>
      </c>
    </row>
    <row r="3" spans="1:6">
      <c r="A3" s="7" t="s">
        <v>3</v>
      </c>
      <c r="B3" s="1">
        <v>2100252.61</v>
      </c>
      <c r="C3" s="1">
        <v>2102550.5</v>
      </c>
      <c r="D3" s="1">
        <v>1938395.36</v>
      </c>
      <c r="E3" s="9">
        <f t="shared" ref="E3:E11" si="0">100*D3/D$13</f>
        <v>20.886407845015629</v>
      </c>
    </row>
    <row r="4" spans="1:6">
      <c r="A4" s="7" t="s">
        <v>4</v>
      </c>
      <c r="B4" s="1">
        <v>1743975.68</v>
      </c>
      <c r="C4" s="1">
        <v>1746428.97</v>
      </c>
      <c r="D4" s="1">
        <v>1591854.17</v>
      </c>
      <c r="E4" s="9">
        <f t="shared" si="0"/>
        <v>17.152391153272696</v>
      </c>
    </row>
    <row r="5" spans="1:6">
      <c r="A5" s="7" t="s">
        <v>5</v>
      </c>
      <c r="B5" s="1">
        <v>1468269.3</v>
      </c>
      <c r="C5" s="1">
        <v>1469875.17</v>
      </c>
      <c r="D5" s="1">
        <v>1321247.32</v>
      </c>
      <c r="E5" s="9">
        <f t="shared" si="0"/>
        <v>14.236574725216983</v>
      </c>
    </row>
    <row r="6" spans="1:6">
      <c r="A6" s="7" t="s">
        <v>6</v>
      </c>
      <c r="B6" s="1">
        <v>1153563.22</v>
      </c>
      <c r="C6" s="1">
        <v>1154552.2</v>
      </c>
      <c r="D6" s="1">
        <v>1002459.66</v>
      </c>
      <c r="E6" s="9">
        <f t="shared" si="0"/>
        <v>10.80160515186938</v>
      </c>
    </row>
    <row r="7" spans="1:6">
      <c r="A7" s="7" t="s">
        <v>7</v>
      </c>
      <c r="B7" s="1">
        <v>821594.44</v>
      </c>
      <c r="C7" s="1">
        <v>822168.88</v>
      </c>
      <c r="D7" s="1">
        <v>665865.31999999995</v>
      </c>
      <c r="E7" s="9">
        <f t="shared" si="0"/>
        <v>7.1747667840949845</v>
      </c>
    </row>
    <row r="8" spans="1:6">
      <c r="A8" s="7" t="s">
        <v>8</v>
      </c>
      <c r="B8" s="1">
        <v>520328.61</v>
      </c>
      <c r="C8" s="1">
        <v>520641.63</v>
      </c>
      <c r="D8" s="1">
        <v>373889.49</v>
      </c>
      <c r="E8" s="9">
        <f t="shared" si="0"/>
        <v>4.0286974155287352</v>
      </c>
    </row>
    <row r="9" spans="1:6">
      <c r="A9" s="7" t="s">
        <v>9</v>
      </c>
      <c r="B9" s="1">
        <v>246452.68</v>
      </c>
      <c r="C9" s="1">
        <v>246594.55</v>
      </c>
      <c r="D9" s="1">
        <v>150302.85999999999</v>
      </c>
      <c r="E9" s="9">
        <f t="shared" si="0"/>
        <v>1.6195286570600773</v>
      </c>
    </row>
    <row r="10" spans="1:6">
      <c r="A10" s="7" t="s">
        <v>10</v>
      </c>
      <c r="B10" s="1">
        <v>77347.08</v>
      </c>
      <c r="C10" s="1">
        <v>77373.36</v>
      </c>
      <c r="D10" s="1">
        <v>19058.48</v>
      </c>
      <c r="E10" s="9">
        <f t="shared" si="0"/>
        <v>0.20535706719091271</v>
      </c>
    </row>
    <row r="11" spans="1:6">
      <c r="A11" s="7" t="s">
        <v>11</v>
      </c>
      <c r="B11" s="1">
        <v>1409.08</v>
      </c>
      <c r="C11" s="1">
        <v>1409.79</v>
      </c>
      <c r="D11" s="1">
        <v>154.58000000000001</v>
      </c>
      <c r="E11" s="9">
        <f t="shared" si="0"/>
        <v>1.6656152771034884E-3</v>
      </c>
    </row>
    <row r="13" spans="1:6">
      <c r="D13" s="2">
        <f>SUM(D2:D11)</f>
        <v>9280654.5500000007</v>
      </c>
      <c r="E13" s="1" t="s">
        <v>17</v>
      </c>
    </row>
    <row r="14" spans="1:6">
      <c r="D14" s="10">
        <f>D13*1000</f>
        <v>9280654550</v>
      </c>
      <c r="E14" s="1" t="s">
        <v>18</v>
      </c>
    </row>
    <row r="15" spans="1:6">
      <c r="D15" s="10"/>
    </row>
    <row r="16" spans="1:6">
      <c r="D16" s="8">
        <f>D13/B2</f>
        <v>4.0335916026198069</v>
      </c>
      <c r="E16" s="1" t="s">
        <v>14</v>
      </c>
    </row>
    <row r="21" spans="6:15"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6:15">
      <c r="F22" s="11"/>
      <c r="G22" s="14"/>
      <c r="H22" s="14"/>
      <c r="I22" s="12"/>
      <c r="J22" s="13"/>
      <c r="K22" s="13"/>
      <c r="L22" s="11"/>
      <c r="M22" s="11"/>
      <c r="N22" s="11"/>
      <c r="O22" s="11"/>
    </row>
    <row r="23" spans="6:15"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6:15">
      <c r="F24" s="11"/>
      <c r="G24" s="11"/>
      <c r="H24" s="11"/>
      <c r="I24" s="11"/>
      <c r="J24" s="11"/>
      <c r="K24" s="11"/>
      <c r="L24" s="11"/>
      <c r="M24" s="11"/>
      <c r="N24" s="11"/>
      <c r="O24" s="11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19921875" defaultRowHeight="11.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19921875" defaultRowHeight="11.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Miami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Vanni</dc:creator>
  <cp:lastModifiedBy>Lesley B Knoll</cp:lastModifiedBy>
  <dcterms:created xsi:type="dcterms:W3CDTF">2003-11-04T15:36:51Z</dcterms:created>
  <dcterms:modified xsi:type="dcterms:W3CDTF">2018-08-07T12:46:44Z</dcterms:modified>
</cp:coreProperties>
</file>