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4f338c8aa8e90a70/Desktop/"/>
    </mc:Choice>
  </mc:AlternateContent>
  <xr:revisionPtr revIDLastSave="5" documentId="13_ncr:1_{000DC86D-D263-4BC2-AD2C-DD0A80332457}" xr6:coauthVersionLast="47" xr6:coauthVersionMax="47" xr10:uidLastSave="{B20AD751-6E34-4A75-B7A8-2B857190F0BB}"/>
  <bookViews>
    <workbookView xWindow="-108" yWindow="-108" windowWidth="23256" windowHeight="12456" activeTab="2" xr2:uid="{00000000-000D-0000-FFFF-FFFF00000000}"/>
  </bookViews>
  <sheets>
    <sheet name="Actual" sheetId="2" r:id="rId1"/>
    <sheet name="Calculation" sheetId="4" r:id="rId2"/>
    <sheet name="Dashboard" sheetId="5" r:id="rId3"/>
    <sheet name="Budget" sheetId="3" r:id="rId4"/>
  </sheets>
  <definedNames>
    <definedName name="_xlnm._FilterDatabase" localSheetId="0" hidden="1">Actual!$B$1:$E$4839</definedName>
    <definedName name="_xlnm._FilterDatabase" localSheetId="3" hidden="1">Budget!$B$1:$E$925</definedName>
    <definedName name="Actual">Actual!$A$1:$E$4839</definedName>
    <definedName name="Budget">Budget!$A$1:$E$925</definedName>
    <definedName name="Slicer_Department">#N/A</definedName>
    <definedName name="Slicer_Scenario">#N/A</definedName>
    <definedName name="ToC">#REF!</definedName>
  </definedNames>
  <calcPr calcId="18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ctual_43b39a17-964a-4ad8-8022-f304c7c39a87" name="Actual" connection="Query - Actual"/>
          <x15:modelTable id="Budget_a2975709-9a03-414b-8e0d-4db6ca93afe8" name="Budget" connection="Query - Budget"/>
          <x15:modelTable id="Accounts_a76a2574-b0f1-4892-8fb5-1c5ce3e3e790" name="Accounts" connection="Query - Accounts"/>
          <x15:modelTable id="Department_0211a465-2840-42f3-8b78-2dfb85d71ca7" name="Department" connection="Query - Department"/>
          <x15:modelTable id="Scenario_95ac1cd2-b6de-4a5f-994c-0c14d47a7c70" name="Scenario" connection="Query - Scenario"/>
          <x15:modelTable id="Dates_e76955d3-db6d-4520-82de-6c3cb97692c2" name="Dates" connection="Query - Dates"/>
        </x15:modelTables>
        <x15:modelRelationships>
          <x15:modelRelationship fromTable="Actual" fromColumn="AccountCode" toTable="Accounts" toColumn="AccountCode"/>
          <x15:modelRelationship fromTable="Actual" fromColumn="Department" toTable="Department" toColumn="Department"/>
          <x15:modelRelationship fromTable="Actual" fromColumn="Scenario" toTable="Scenario" toColumn="Scenario"/>
          <x15:modelRelationship fromTable="Actual" fromColumn="Date" toTable="Dates" toColumn="Dates"/>
          <x15:modelRelationship fromTable="Budget" fromColumn="AccountCode" toTable="Accounts" toColumn="AccountCode"/>
          <x15:modelRelationship fromTable="Budget" fromColumn="Department" toTable="Department" toColumn="Department"/>
          <x15:modelRelationship fromTable="Budget" fromColumn="Scenario" toTable="Scenario" toColumn="Scenario"/>
          <x15:modelRelationship fromTable="Budget" fromColumn="Date" toTable="Dates" toColumn="Dates"/>
        </x15:modelRelationships>
      </x15:dataModel>
    </ext>
  </extLst>
</workbook>
</file>

<file path=xl/calcChain.xml><?xml version="1.0" encoding="utf-8"?>
<calcChain xmlns="http://schemas.openxmlformats.org/spreadsheetml/2006/main">
  <c r="N15" i="4" l="1"/>
  <c r="H15" i="4"/>
  <c r="J15" i="4"/>
  <c r="I16" i="4"/>
  <c r="B20" i="4"/>
  <c r="V16" i="4"/>
  <c r="B19" i="4"/>
  <c r="B26" i="4"/>
  <c r="F15" i="4"/>
  <c r="X16" i="4"/>
  <c r="B22" i="4"/>
  <c r="U15" i="4"/>
  <c r="AA16" i="4"/>
  <c r="D15" i="4"/>
  <c r="S16" i="4"/>
  <c r="AB16" i="4"/>
  <c r="F42" i="4"/>
  <c r="C41" i="4"/>
  <c r="L42" i="4"/>
  <c r="B17" i="4"/>
  <c r="C15" i="4"/>
  <c r="B30" i="4"/>
  <c r="R16" i="4"/>
  <c r="M16" i="4"/>
  <c r="V15" i="4"/>
  <c r="G15" i="4"/>
  <c r="B23" i="4"/>
  <c r="R15" i="4"/>
  <c r="J16" i="4"/>
  <c r="F16" i="4"/>
  <c r="B27" i="4"/>
  <c r="B32" i="4"/>
  <c r="T15" i="4"/>
  <c r="O15" i="4"/>
  <c r="K15" i="4"/>
  <c r="B24" i="4"/>
  <c r="G42" i="4"/>
  <c r="P15" i="4"/>
  <c r="Q16" i="4"/>
  <c r="P16" i="4"/>
  <c r="E15" i="4"/>
  <c r="S15" i="4"/>
  <c r="B25" i="4"/>
  <c r="B28" i="4"/>
  <c r="Q15" i="4"/>
  <c r="H16" i="4"/>
  <c r="B31" i="4"/>
  <c r="AB15" i="4"/>
  <c r="T16" i="4"/>
  <c r="B33" i="4"/>
  <c r="E16" i="4"/>
  <c r="O16" i="4"/>
  <c r="Y16" i="4"/>
  <c r="M15" i="4"/>
  <c r="I41" i="4"/>
  <c r="N42" i="4"/>
  <c r="K41" i="4"/>
  <c r="H42" i="4"/>
  <c r="D41" i="4"/>
  <c r="J41" i="4"/>
  <c r="C42" i="4"/>
  <c r="D42" i="4"/>
  <c r="I42" i="4"/>
  <c r="K16" i="4"/>
  <c r="Y15" i="4"/>
  <c r="L15" i="4"/>
  <c r="N16" i="4"/>
  <c r="G16" i="4"/>
  <c r="Z15" i="4"/>
  <c r="X15" i="4"/>
  <c r="B29" i="4"/>
  <c r="B21" i="4"/>
  <c r="I15" i="4"/>
  <c r="U16" i="4"/>
  <c r="Z16" i="4"/>
  <c r="L16" i="4"/>
  <c r="AA15" i="4"/>
  <c r="W15" i="4"/>
  <c r="B18" i="4"/>
  <c r="W16" i="4"/>
  <c r="K42" i="4"/>
  <c r="N41" i="4"/>
  <c r="M41" i="4"/>
  <c r="G41" i="4"/>
  <c r="M42" i="4"/>
  <c r="L41" i="4"/>
  <c r="H41" i="4"/>
  <c r="C9" i="4"/>
  <c r="E41" i="4"/>
  <c r="F41" i="4"/>
  <c r="J42" i="4"/>
  <c r="E42" i="4"/>
  <c r="W14" i="4" l="1"/>
  <c r="B27" i="5"/>
  <c r="L14" i="4"/>
  <c r="Z14" i="4"/>
  <c r="U14" i="4"/>
  <c r="B30" i="5"/>
  <c r="B38" i="5"/>
  <c r="G14" i="4"/>
  <c r="N14" i="4"/>
  <c r="K14" i="4"/>
  <c r="O42" i="4"/>
  <c r="F15" i="5" s="1"/>
  <c r="Y14" i="4"/>
  <c r="O14" i="4"/>
  <c r="E14" i="4"/>
  <c r="T14" i="4"/>
  <c r="B40" i="5"/>
  <c r="H14" i="4"/>
  <c r="B37" i="5"/>
  <c r="B34" i="5"/>
  <c r="P14" i="4"/>
  <c r="Q14" i="4"/>
  <c r="B33" i="5"/>
  <c r="B41" i="5"/>
  <c r="B36" i="5"/>
  <c r="F14" i="4"/>
  <c r="J14" i="4"/>
  <c r="B32" i="5"/>
  <c r="M14" i="4"/>
  <c r="R14" i="4"/>
  <c r="B39" i="5"/>
  <c r="B26" i="5"/>
  <c r="O41" i="4"/>
  <c r="AB14" i="4"/>
  <c r="S14" i="4"/>
  <c r="AA14" i="4"/>
  <c r="B31" i="5"/>
  <c r="X14" i="4"/>
  <c r="B35" i="5"/>
  <c r="B28" i="5"/>
  <c r="V14" i="4"/>
  <c r="B29" i="5"/>
  <c r="I14" i="4"/>
  <c r="AA31" i="4"/>
  <c r="U23" i="4"/>
  <c r="W17" i="4"/>
  <c r="K20" i="4"/>
  <c r="AA20" i="4"/>
  <c r="K28" i="4"/>
  <c r="P28" i="4"/>
  <c r="X25" i="4"/>
  <c r="I27" i="4"/>
  <c r="N19" i="4"/>
  <c r="Q22" i="4"/>
  <c r="H32" i="4"/>
  <c r="K25" i="4"/>
  <c r="AB19" i="4"/>
  <c r="G19" i="4"/>
  <c r="Y25" i="4"/>
  <c r="O28" i="4"/>
  <c r="AA26" i="4"/>
  <c r="J17" i="4"/>
  <c r="H22" i="4"/>
  <c r="Y24" i="4"/>
  <c r="N22" i="4"/>
  <c r="AA23" i="4"/>
  <c r="I28" i="4"/>
  <c r="K29" i="4"/>
  <c r="M27" i="4"/>
  <c r="V28" i="4"/>
  <c r="L27" i="4"/>
  <c r="R23" i="4"/>
  <c r="E17" i="4"/>
  <c r="S18" i="4"/>
  <c r="I31" i="4"/>
  <c r="W21" i="4"/>
  <c r="I38" i="4"/>
  <c r="M23" i="4"/>
  <c r="B9" i="4"/>
  <c r="W30" i="4"/>
  <c r="N21" i="4"/>
  <c r="U26" i="4"/>
  <c r="I21" i="4"/>
  <c r="X22" i="4"/>
  <c r="D32" i="4"/>
  <c r="W23" i="4"/>
  <c r="J33" i="4"/>
  <c r="O25" i="4"/>
  <c r="F37" i="4"/>
  <c r="M17" i="4"/>
  <c r="Z28" i="4"/>
  <c r="U33" i="4"/>
  <c r="V21" i="4"/>
  <c r="T19" i="4"/>
  <c r="N37" i="4"/>
  <c r="V23" i="4"/>
  <c r="Q17" i="4"/>
  <c r="L18" i="4"/>
  <c r="AB25" i="4"/>
  <c r="Y27" i="4"/>
  <c r="L30" i="4"/>
  <c r="V30" i="4"/>
  <c r="G32" i="4"/>
  <c r="AB33" i="4"/>
  <c r="R19" i="4"/>
  <c r="R22" i="4"/>
  <c r="K33" i="4"/>
  <c r="U25" i="4"/>
  <c r="D23" i="4"/>
  <c r="U18" i="4"/>
  <c r="V22" i="4"/>
  <c r="O27" i="4"/>
  <c r="K18" i="4"/>
  <c r="N26" i="4"/>
  <c r="E27" i="4"/>
  <c r="O29" i="4"/>
  <c r="Y22" i="4"/>
  <c r="G27" i="4"/>
  <c r="AB29" i="4"/>
  <c r="AA32" i="4"/>
  <c r="I23" i="4"/>
  <c r="G37" i="4"/>
  <c r="Q24" i="4"/>
  <c r="AA29" i="4"/>
  <c r="T32" i="4"/>
  <c r="W19" i="4"/>
  <c r="N27" i="4"/>
  <c r="M38" i="4"/>
  <c r="M33" i="4"/>
  <c r="Q31" i="4"/>
  <c r="K26" i="4"/>
  <c r="Q28" i="4"/>
  <c r="Q27" i="4"/>
  <c r="H21" i="4"/>
  <c r="R31" i="4"/>
  <c r="H33" i="4"/>
  <c r="P26" i="4"/>
  <c r="AA19" i="4"/>
  <c r="F28" i="4"/>
  <c r="Y19" i="4"/>
  <c r="X33" i="4"/>
  <c r="T17" i="4"/>
  <c r="Y21" i="4"/>
  <c r="H27" i="4"/>
  <c r="T20" i="4"/>
  <c r="H31" i="4"/>
  <c r="G31" i="4"/>
  <c r="S28" i="4"/>
  <c r="P19" i="4"/>
  <c r="V31" i="4"/>
  <c r="N31" i="4"/>
  <c r="D22" i="4"/>
  <c r="H25" i="4"/>
  <c r="W29" i="4"/>
  <c r="Q32" i="4"/>
  <c r="Z18" i="4"/>
  <c r="O31" i="4"/>
  <c r="J23" i="4"/>
  <c r="W18" i="4"/>
  <c r="T30" i="4"/>
  <c r="E25" i="4"/>
  <c r="M21" i="4"/>
  <c r="U30" i="4"/>
  <c r="S33" i="4"/>
  <c r="T25" i="4"/>
  <c r="W27" i="4"/>
  <c r="F21" i="4"/>
  <c r="AA28" i="4"/>
  <c r="X29" i="4"/>
  <c r="U17" i="4"/>
  <c r="U19" i="4"/>
  <c r="N23" i="4"/>
  <c r="AA30" i="4"/>
  <c r="M24" i="4"/>
  <c r="AB32" i="4"/>
  <c r="G26" i="4"/>
  <c r="H28" i="4"/>
  <c r="Y20" i="4"/>
  <c r="F24" i="4"/>
  <c r="P17" i="4"/>
  <c r="H17" i="4"/>
  <c r="S20" i="4"/>
  <c r="Q21" i="4"/>
  <c r="L26" i="4"/>
  <c r="X31" i="4"/>
  <c r="AA25" i="4"/>
  <c r="R30" i="4"/>
  <c r="AB24" i="4"/>
  <c r="E31" i="4"/>
  <c r="W20" i="4"/>
  <c r="T26" i="4"/>
  <c r="V24" i="4"/>
  <c r="Z22" i="4"/>
  <c r="AB17" i="4"/>
  <c r="I24" i="4"/>
  <c r="W33" i="4"/>
  <c r="D20" i="4"/>
  <c r="L23" i="4"/>
  <c r="T28" i="4"/>
  <c r="S23" i="4"/>
  <c r="F32" i="4"/>
  <c r="T23" i="4"/>
  <c r="M30" i="4"/>
  <c r="H24" i="4"/>
  <c r="O24" i="4"/>
  <c r="D31" i="4"/>
  <c r="E18" i="4"/>
  <c r="E33" i="4"/>
  <c r="AB22" i="4"/>
  <c r="L19" i="4"/>
  <c r="H29" i="4"/>
  <c r="H26" i="4"/>
  <c r="L22" i="4"/>
  <c r="W32" i="4"/>
  <c r="K21" i="4"/>
  <c r="L37" i="4"/>
  <c r="J21" i="4"/>
  <c r="G17" i="4"/>
  <c r="W31" i="4"/>
  <c r="P31" i="4"/>
  <c r="Q23" i="4"/>
  <c r="J28" i="4"/>
  <c r="T31" i="4"/>
  <c r="M19" i="4"/>
  <c r="F18" i="4"/>
  <c r="Y26" i="4"/>
  <c r="L38" i="4"/>
  <c r="V18" i="4"/>
  <c r="M32" i="4"/>
  <c r="K24" i="4"/>
  <c r="C21" i="4"/>
  <c r="K38" i="4"/>
  <c r="L21" i="4"/>
  <c r="M22" i="4"/>
  <c r="U32" i="4"/>
  <c r="K22" i="4"/>
  <c r="I22" i="4"/>
  <c r="K17" i="4"/>
  <c r="S24" i="4"/>
  <c r="C20" i="4"/>
  <c r="D17" i="4"/>
  <c r="L33" i="4"/>
  <c r="T33" i="4"/>
  <c r="C25" i="4"/>
  <c r="C30" i="4"/>
  <c r="G24" i="4"/>
  <c r="N32" i="4"/>
  <c r="N30" i="4"/>
  <c r="Q25" i="4"/>
  <c r="C32" i="4"/>
  <c r="Y30" i="4"/>
  <c r="Y23" i="4"/>
  <c r="R18" i="4"/>
  <c r="Y18" i="4"/>
  <c r="AB23" i="4"/>
  <c r="O33" i="4"/>
  <c r="AB27" i="4"/>
  <c r="O32" i="4"/>
  <c r="N25" i="4"/>
  <c r="J20" i="4"/>
  <c r="R20" i="4"/>
  <c r="W25" i="4"/>
  <c r="P27" i="4"/>
  <c r="F30" i="4"/>
  <c r="P29" i="4"/>
  <c r="Q19" i="4"/>
  <c r="I19" i="4"/>
  <c r="J37" i="4"/>
  <c r="O30" i="4"/>
  <c r="Z32" i="4"/>
  <c r="R27" i="4"/>
  <c r="H18" i="4"/>
  <c r="J18" i="4"/>
  <c r="O23" i="4"/>
  <c r="G23" i="4"/>
  <c r="G20" i="4"/>
  <c r="V33" i="4"/>
  <c r="R26" i="4"/>
  <c r="P23" i="4"/>
  <c r="S25" i="4"/>
  <c r="C38" i="4"/>
  <c r="AB31" i="4"/>
  <c r="F27" i="4"/>
  <c r="T22" i="4"/>
  <c r="Z33" i="4"/>
  <c r="C29" i="4"/>
  <c r="H19" i="4"/>
  <c r="Y31" i="4"/>
  <c r="K27" i="4"/>
  <c r="O19" i="4"/>
  <c r="J27" i="4"/>
  <c r="X26" i="4"/>
  <c r="L24" i="4"/>
  <c r="Z17" i="4"/>
  <c r="J29" i="4"/>
  <c r="I33" i="4"/>
  <c r="L20" i="4"/>
  <c r="Z24" i="4"/>
  <c r="W26" i="4"/>
  <c r="AB21" i="4"/>
  <c r="Z31" i="4"/>
  <c r="P30" i="4"/>
  <c r="I32" i="4"/>
  <c r="X27" i="4"/>
  <c r="I37" i="4"/>
  <c r="N33" i="4"/>
  <c r="U20" i="4"/>
  <c r="S29" i="4"/>
  <c r="R29" i="4"/>
  <c r="X20" i="4"/>
  <c r="N28" i="4"/>
  <c r="O20" i="4"/>
  <c r="I17" i="4"/>
  <c r="W24" i="4"/>
  <c r="G18" i="4"/>
  <c r="X23" i="4"/>
  <c r="X32" i="4"/>
  <c r="S30" i="4"/>
  <c r="AB26" i="4"/>
  <c r="E38" i="4"/>
  <c r="R24" i="4"/>
  <c r="U29" i="4"/>
  <c r="J25" i="4"/>
  <c r="V25" i="4"/>
  <c r="P20" i="4"/>
  <c r="AB30" i="4"/>
  <c r="Q20" i="4"/>
  <c r="C19" i="4"/>
  <c r="K32" i="4"/>
  <c r="G22" i="4"/>
  <c r="H38" i="4"/>
  <c r="C27" i="4"/>
  <c r="P25" i="4"/>
  <c r="Z19" i="4"/>
  <c r="E29" i="4"/>
  <c r="K37" i="4"/>
  <c r="M25" i="4"/>
  <c r="E21" i="4"/>
  <c r="N17" i="4"/>
  <c r="V29" i="4"/>
  <c r="X28" i="4"/>
  <c r="M28" i="4"/>
  <c r="H37" i="4"/>
  <c r="AA21" i="4"/>
  <c r="M29" i="4"/>
  <c r="P22" i="4"/>
  <c r="Z29" i="4"/>
  <c r="E22" i="4"/>
  <c r="Z30" i="4"/>
  <c r="F25" i="4"/>
  <c r="M20" i="4"/>
  <c r="V20" i="4"/>
  <c r="Z27" i="4"/>
  <c r="D29" i="4"/>
  <c r="S27" i="4"/>
  <c r="L17" i="4"/>
  <c r="R17" i="4"/>
  <c r="P32" i="4"/>
  <c r="D24" i="4"/>
  <c r="T24" i="4"/>
  <c r="X24" i="4"/>
  <c r="G21" i="4"/>
  <c r="C23" i="4"/>
  <c r="O18" i="4"/>
  <c r="Y32" i="4"/>
  <c r="F33" i="4"/>
  <c r="Z23" i="4"/>
  <c r="Q30" i="4"/>
  <c r="K23" i="4"/>
  <c r="M31" i="4"/>
  <c r="C24" i="4"/>
  <c r="G29" i="4"/>
  <c r="AB28" i="4"/>
  <c r="H30" i="4"/>
  <c r="C28" i="4"/>
  <c r="U22" i="4"/>
  <c r="F23" i="4"/>
  <c r="D28" i="4"/>
  <c r="AB20" i="4"/>
  <c r="E28" i="4"/>
  <c r="Y33" i="4"/>
  <c r="I20" i="4"/>
  <c r="E19" i="4"/>
  <c r="H23" i="4"/>
  <c r="J32" i="4"/>
  <c r="P21" i="4"/>
  <c r="W28" i="4"/>
  <c r="D37" i="4"/>
  <c r="D21" i="4"/>
  <c r="V17" i="4"/>
  <c r="P33" i="4"/>
  <c r="F26" i="4"/>
  <c r="Q33" i="4"/>
  <c r="U21" i="4"/>
  <c r="Z26" i="4"/>
  <c r="D27" i="4"/>
  <c r="J24" i="4"/>
  <c r="E32" i="4"/>
  <c r="X17" i="4"/>
  <c r="M18" i="4"/>
  <c r="F22" i="4"/>
  <c r="I26" i="4"/>
  <c r="V19" i="4"/>
  <c r="K30" i="4"/>
  <c r="E26" i="4"/>
  <c r="E23" i="4"/>
  <c r="J38" i="4"/>
  <c r="E30" i="4"/>
  <c r="V27" i="4"/>
  <c r="K31" i="4"/>
  <c r="F17" i="4"/>
  <c r="R21" i="4"/>
  <c r="T29" i="4"/>
  <c r="S21" i="4"/>
  <c r="L32" i="4"/>
  <c r="S19" i="4"/>
  <c r="L31" i="4"/>
  <c r="D33" i="4"/>
  <c r="C26" i="4"/>
  <c r="I25" i="4"/>
  <c r="M37" i="4"/>
  <c r="Z25" i="4"/>
  <c r="R25" i="4"/>
  <c r="K19" i="4"/>
  <c r="N29" i="4"/>
  <c r="O17" i="4"/>
  <c r="V32" i="4"/>
  <c r="L28" i="4"/>
  <c r="E24" i="4"/>
  <c r="I29" i="4"/>
  <c r="S32" i="4"/>
  <c r="O22" i="4"/>
  <c r="T18" i="4"/>
  <c r="U27" i="4"/>
  <c r="Y29" i="4"/>
  <c r="R33" i="4"/>
  <c r="G38" i="4"/>
  <c r="C18" i="4"/>
  <c r="N24" i="4"/>
  <c r="G28" i="4"/>
  <c r="F20" i="4"/>
  <c r="S17" i="4"/>
  <c r="N20" i="4"/>
  <c r="AA18" i="4"/>
  <c r="AA22" i="4"/>
  <c r="Q29" i="4"/>
  <c r="O26" i="4"/>
  <c r="D25" i="4"/>
  <c r="T21" i="4"/>
  <c r="AA27" i="4"/>
  <c r="C17" i="4"/>
  <c r="I18" i="4"/>
  <c r="W22" i="4"/>
  <c r="AA17" i="4"/>
  <c r="I30" i="4"/>
  <c r="J19" i="4"/>
  <c r="AB18" i="4"/>
  <c r="U24" i="4"/>
  <c r="P18" i="4"/>
  <c r="D30" i="4"/>
  <c r="U31" i="4"/>
  <c r="AA33" i="4"/>
  <c r="Y28" i="4"/>
  <c r="X18" i="4"/>
  <c r="F19" i="4"/>
  <c r="G33" i="4"/>
  <c r="Q18" i="4"/>
  <c r="R28" i="4"/>
  <c r="D38" i="4"/>
  <c r="S26" i="4"/>
  <c r="N18" i="4"/>
  <c r="J30" i="4"/>
  <c r="D18" i="4"/>
  <c r="D19" i="4"/>
  <c r="C31" i="4"/>
  <c r="Y17" i="4"/>
  <c r="F38" i="4"/>
  <c r="O21" i="4"/>
  <c r="X19" i="4"/>
  <c r="X21" i="4"/>
  <c r="N38" i="4"/>
  <c r="J26" i="4"/>
  <c r="P24" i="4"/>
  <c r="G30" i="4"/>
  <c r="D26" i="4"/>
  <c r="C37" i="4"/>
  <c r="L29" i="4"/>
  <c r="U28" i="4"/>
  <c r="AA24" i="4"/>
  <c r="H20" i="4"/>
  <c r="F31" i="4"/>
  <c r="G25" i="4"/>
  <c r="C22" i="4"/>
  <c r="J31" i="4"/>
  <c r="Z21" i="4"/>
  <c r="S31" i="4"/>
  <c r="E20" i="4"/>
  <c r="F29" i="4"/>
  <c r="T27" i="4"/>
  <c r="R32" i="4"/>
  <c r="L25" i="4"/>
  <c r="X30" i="4"/>
  <c r="V26" i="4"/>
  <c r="S22" i="4"/>
  <c r="J22" i="4"/>
  <c r="Q26" i="4"/>
  <c r="E37" i="4"/>
  <c r="Z20" i="4"/>
  <c r="M26" i="4"/>
  <c r="C33" i="4"/>
  <c r="D31" i="5" l="1"/>
  <c r="E35" i="5"/>
  <c r="D40" i="5"/>
  <c r="E28" i="5"/>
  <c r="E27" i="5"/>
  <c r="E39" i="5"/>
  <c r="D26" i="5"/>
  <c r="E34" i="5"/>
  <c r="D27" i="5"/>
  <c r="D35" i="5"/>
  <c r="E36" i="5"/>
  <c r="E30" i="5"/>
  <c r="E37" i="5"/>
  <c r="D37" i="5"/>
  <c r="D33" i="5"/>
  <c r="G33" i="5" s="1"/>
  <c r="H33" i="5" s="1"/>
  <c r="D32" i="5"/>
  <c r="E33" i="5"/>
  <c r="E38" i="5"/>
  <c r="D36" i="5"/>
  <c r="D28" i="5"/>
  <c r="D38" i="5"/>
  <c r="D41" i="5"/>
  <c r="D39" i="5"/>
  <c r="G39" i="5" s="1"/>
  <c r="H39" i="5" s="1"/>
  <c r="D34" i="5"/>
  <c r="E26" i="5"/>
  <c r="D29" i="5"/>
  <c r="D30" i="5"/>
  <c r="E40" i="5"/>
  <c r="E29" i="5"/>
  <c r="E31" i="5"/>
  <c r="E32" i="5"/>
  <c r="E41" i="5"/>
  <c r="G37" i="5"/>
  <c r="H37" i="5" s="1"/>
  <c r="K28" i="5"/>
  <c r="J28" i="5"/>
  <c r="T28" i="5"/>
  <c r="M28" i="5"/>
  <c r="P28" i="5"/>
  <c r="L28" i="5"/>
  <c r="O28" i="5"/>
  <c r="N28" i="5"/>
  <c r="R28" i="5"/>
  <c r="U28" i="5"/>
  <c r="Q28" i="5"/>
  <c r="S28" i="5"/>
  <c r="Q32" i="5"/>
  <c r="R32" i="5"/>
  <c r="S32" i="5"/>
  <c r="M32" i="5"/>
  <c r="K32" i="5"/>
  <c r="J32" i="5"/>
  <c r="T32" i="5"/>
  <c r="L32" i="5"/>
  <c r="O32" i="5"/>
  <c r="U32" i="5"/>
  <c r="P32" i="5"/>
  <c r="N32" i="5"/>
  <c r="Q29" i="5"/>
  <c r="L29" i="5"/>
  <c r="N29" i="5"/>
  <c r="R29" i="5"/>
  <c r="K29" i="5"/>
  <c r="S29" i="5"/>
  <c r="J29" i="5"/>
  <c r="P29" i="5"/>
  <c r="T29" i="5"/>
  <c r="U29" i="5"/>
  <c r="O29" i="5"/>
  <c r="M29" i="5"/>
  <c r="Q31" i="5"/>
  <c r="L31" i="5"/>
  <c r="J31" i="5"/>
  <c r="N31" i="5"/>
  <c r="U31" i="5"/>
  <c r="O31" i="5"/>
  <c r="T31" i="5"/>
  <c r="M31" i="5"/>
  <c r="R31" i="5"/>
  <c r="P31" i="5"/>
  <c r="K31" i="5"/>
  <c r="S31" i="5"/>
  <c r="B10" i="5"/>
  <c r="O43" i="4"/>
  <c r="J15" i="5" s="1"/>
  <c r="P41" i="4"/>
  <c r="Q36" i="5"/>
  <c r="L36" i="5"/>
  <c r="N36" i="5"/>
  <c r="T36" i="5"/>
  <c r="M36" i="5"/>
  <c r="S36" i="5"/>
  <c r="J36" i="5"/>
  <c r="P36" i="5"/>
  <c r="U36" i="5"/>
  <c r="K36" i="5"/>
  <c r="R36" i="5"/>
  <c r="O36" i="5"/>
  <c r="K40" i="5"/>
  <c r="J40" i="5"/>
  <c r="R40" i="5"/>
  <c r="T40" i="5"/>
  <c r="P40" i="5"/>
  <c r="N40" i="5"/>
  <c r="L40" i="5"/>
  <c r="O40" i="5"/>
  <c r="Q40" i="5"/>
  <c r="U40" i="5"/>
  <c r="S40" i="5"/>
  <c r="M40" i="5"/>
  <c r="G40" i="5"/>
  <c r="H40" i="5" s="1"/>
  <c r="G30" i="5"/>
  <c r="H30" i="5" s="1"/>
  <c r="R41" i="5"/>
  <c r="S41" i="5"/>
  <c r="K41" i="5"/>
  <c r="J41" i="5"/>
  <c r="P41" i="5"/>
  <c r="M41" i="5"/>
  <c r="Q41" i="5"/>
  <c r="U41" i="5"/>
  <c r="O41" i="5"/>
  <c r="T41" i="5"/>
  <c r="L41" i="5"/>
  <c r="N41" i="5"/>
  <c r="G28" i="5"/>
  <c r="H28" i="5" s="1"/>
  <c r="N26" i="5"/>
  <c r="T26" i="5"/>
  <c r="J26" i="5"/>
  <c r="R26" i="5"/>
  <c r="L26" i="5"/>
  <c r="U26" i="5"/>
  <c r="O26" i="5"/>
  <c r="M26" i="5"/>
  <c r="P26" i="5"/>
  <c r="S26" i="5"/>
  <c r="Q26" i="5"/>
  <c r="K26" i="5"/>
  <c r="K34" i="5"/>
  <c r="J34" i="5"/>
  <c r="P34" i="5"/>
  <c r="Q34" i="5"/>
  <c r="U34" i="5"/>
  <c r="M34" i="5"/>
  <c r="O34" i="5"/>
  <c r="R34" i="5"/>
  <c r="L34" i="5"/>
  <c r="T34" i="5"/>
  <c r="N34" i="5"/>
  <c r="S34" i="5"/>
  <c r="U38" i="5"/>
  <c r="O38" i="5"/>
  <c r="Q38" i="5"/>
  <c r="M38" i="5"/>
  <c r="L38" i="5"/>
  <c r="N38" i="5"/>
  <c r="S38" i="5"/>
  <c r="R38" i="5"/>
  <c r="K38" i="5"/>
  <c r="P38" i="5"/>
  <c r="T38" i="5"/>
  <c r="J38" i="5"/>
  <c r="L35" i="5"/>
  <c r="R35" i="5"/>
  <c r="O35" i="5"/>
  <c r="U35" i="5"/>
  <c r="M35" i="5"/>
  <c r="P35" i="5"/>
  <c r="N35" i="5"/>
  <c r="Q35" i="5"/>
  <c r="K35" i="5"/>
  <c r="S35" i="5"/>
  <c r="J35" i="5"/>
  <c r="T35" i="5"/>
  <c r="L39" i="5"/>
  <c r="Q39" i="5"/>
  <c r="O39" i="5"/>
  <c r="U39" i="5"/>
  <c r="P39" i="5"/>
  <c r="R39" i="5"/>
  <c r="N39" i="5"/>
  <c r="M39" i="5"/>
  <c r="S39" i="5"/>
  <c r="K39" i="5"/>
  <c r="J39" i="5"/>
  <c r="T39" i="5"/>
  <c r="S33" i="5"/>
  <c r="K33" i="5"/>
  <c r="J33" i="5"/>
  <c r="P33" i="5"/>
  <c r="M33" i="5"/>
  <c r="Q33" i="5"/>
  <c r="U33" i="5"/>
  <c r="O33" i="5"/>
  <c r="T33" i="5"/>
  <c r="R33" i="5"/>
  <c r="L33" i="5"/>
  <c r="N33" i="5"/>
  <c r="K37" i="5"/>
  <c r="Q37" i="5"/>
  <c r="J37" i="5"/>
  <c r="T37" i="5"/>
  <c r="P37" i="5"/>
  <c r="L37" i="5"/>
  <c r="O37" i="5"/>
  <c r="R37" i="5"/>
  <c r="U37" i="5"/>
  <c r="N37" i="5"/>
  <c r="M37" i="5"/>
  <c r="S37" i="5"/>
  <c r="U30" i="5"/>
  <c r="P30" i="5"/>
  <c r="N30" i="5"/>
  <c r="K30" i="5"/>
  <c r="R30" i="5"/>
  <c r="S30" i="5"/>
  <c r="J30" i="5"/>
  <c r="L30" i="5"/>
  <c r="T30" i="5"/>
  <c r="O30" i="5"/>
  <c r="M30" i="5"/>
  <c r="Q30" i="5"/>
  <c r="U27" i="5"/>
  <c r="O27" i="5"/>
  <c r="M27" i="5"/>
  <c r="L27" i="5"/>
  <c r="N27" i="5"/>
  <c r="R27" i="5"/>
  <c r="Q27" i="5"/>
  <c r="S27" i="5"/>
  <c r="K27" i="5"/>
  <c r="J27" i="5"/>
  <c r="T27" i="5"/>
  <c r="P27" i="5"/>
  <c r="G27" i="5"/>
  <c r="H27" i="5" s="1"/>
  <c r="G36" i="5"/>
  <c r="H36" i="5" s="1"/>
  <c r="G34" i="5"/>
  <c r="H34" i="5" s="1"/>
  <c r="G41" i="5"/>
  <c r="H41" i="5" s="1"/>
  <c r="G29" i="5"/>
  <c r="H29" i="5" s="1"/>
  <c r="G32" i="5"/>
  <c r="H32" i="5" s="1"/>
  <c r="G35" i="5"/>
  <c r="H35" i="5" s="1"/>
  <c r="G26" i="5" l="1"/>
  <c r="H26" i="5" s="1"/>
  <c r="G31" i="5"/>
  <c r="H31" i="5" s="1"/>
  <c r="G38" i="5"/>
  <c r="H38" i="5" s="1"/>
  <c r="P42" i="4"/>
  <c r="Q41" i="4"/>
  <c r="Q4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95E55-0E3E-4AF8-B7D8-394E421B07AF}" name="Query - Accounts" description="Connection to the 'Accounts' query in the workbook." type="100" refreshedVersion="7" minRefreshableVersion="5">
    <extLst>
      <ext xmlns:x15="http://schemas.microsoft.com/office/spreadsheetml/2010/11/main" uri="{DE250136-89BD-433C-8126-D09CA5730AF9}">
        <x15:connection id="e9daab82-1ea0-4402-bb7b-bf5efa42610f"/>
      </ext>
    </extLst>
  </connection>
  <connection id="2" xr16:uid="{759E6BA7-05AF-4768-9E0F-36488D7DE4D0}" name="Query - Actual" description="Connection to the 'Actual' query in the workbook." type="100" refreshedVersion="7" minRefreshableVersion="5">
    <extLst>
      <ext xmlns:x15="http://schemas.microsoft.com/office/spreadsheetml/2010/11/main" uri="{DE250136-89BD-433C-8126-D09CA5730AF9}">
        <x15:connection id="aa6eb234-699d-425b-959c-bd2f0ea8e3a6"/>
      </ext>
    </extLst>
  </connection>
  <connection id="3" xr16:uid="{06C8F327-99FC-492F-9B4A-0FB13618EE0A}" name="Query - Budget" description="Connection to the 'Budget' query in the workbook." type="100" refreshedVersion="7" minRefreshableVersion="5">
    <extLst>
      <ext xmlns:x15="http://schemas.microsoft.com/office/spreadsheetml/2010/11/main" uri="{DE250136-89BD-433C-8126-D09CA5730AF9}">
        <x15:connection id="60ecf9f3-fa4d-4292-838e-48651114782d"/>
      </ext>
    </extLst>
  </connection>
  <connection id="4" xr16:uid="{147F3DE3-24D2-49BE-9C46-927CEDC46DFC}" name="Query - Dates" description="Connection to the 'Dates' query in the workbook." type="100" refreshedVersion="7" minRefreshableVersion="5">
    <extLst>
      <ext xmlns:x15="http://schemas.microsoft.com/office/spreadsheetml/2010/11/main" uri="{DE250136-89BD-433C-8126-D09CA5730AF9}">
        <x15:connection id="6f0bd9da-2bb3-459f-97f7-777cc326b25a"/>
      </ext>
    </extLst>
  </connection>
  <connection id="5" xr16:uid="{A7C17386-349C-4990-87E0-BF228BB9C529}" name="Query - Department" description="Connection to the 'Department' query in the workbook." type="100" refreshedVersion="7" minRefreshableVersion="5">
    <extLst>
      <ext xmlns:x15="http://schemas.microsoft.com/office/spreadsheetml/2010/11/main" uri="{DE250136-89BD-433C-8126-D09CA5730AF9}">
        <x15:connection id="710ae90c-3c26-41c4-ba6e-91eb90c05aca"/>
      </ext>
    </extLst>
  </connection>
  <connection id="6" xr16:uid="{8F32D817-2C9C-4D0A-A02C-FD2E43EE11E5}"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7" xr16:uid="{7F5295A2-CC38-45C2-92A4-62C8C9C0C508}" keepAlive="1" name="Query - Reference" description="Connection to the 'Reference' query in the workbook." type="5" refreshedVersion="0" background="1">
    <dbPr connection="Provider=Microsoft.Mashup.OleDb.1;Data Source=$Workbook$;Location=Reference;Extended Properties=&quot;&quot;" command="SELECT * FROM [Reference]"/>
  </connection>
  <connection id="8" xr16:uid="{1C225385-5F15-4781-9F46-8F96824A7C83}" name="Query - Scenario" description="Connection to the 'Scenario' query in the workbook." type="100" refreshedVersion="7" minRefreshableVersion="5">
    <extLst>
      <ext xmlns:x15="http://schemas.microsoft.com/office/spreadsheetml/2010/11/main" uri="{DE250136-89BD-433C-8126-D09CA5730AF9}">
        <x15:connection id="66e11828-c070-44e3-81d1-dec011ba4c78"/>
      </ext>
    </extLst>
  </connection>
  <connection id="9" xr16:uid="{2DE7379E-20C4-40B1-A047-32B09A63B92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8">
    <s v="ThisWorkbookDataModel"/>
    <s v="[Accounts].[AccountName].&amp;[Utilities]"/>
    <s v="[Accounts].[AccountName].&amp;[Salaries]"/>
    <s v="[Accounts].[AccountName].&amp;[Marketing Materials]"/>
    <s v="[Accounts].[AccountName].&amp;[Commissions]"/>
    <s v="[Measures].[Budget]"/>
    <s v="[Dates].[Month Abb].&amp;[Dec]"/>
    <s v="[Dates].[Month Abb].&amp;[Aug]"/>
    <s v="[Dates].[Month Abb].&amp;[Apr]"/>
    <s v="[Measures].[Actual]"/>
    <s v="[Accounts].[AccountName].&amp;[Telephone]"/>
    <s v="[Accounts].[AccountName].&amp;[Cost of Sales]"/>
    <s v="[Dates].[Month Abb].&amp;[May]"/>
    <s v="[Accounts].[AccountName].&amp;[Employee Benefits]"/>
    <s v="[Dates].[Month Abb].&amp;[Sep]"/>
    <s v="[Accounts].[AccountName].&amp;[Vehicles]"/>
    <s v="[Accounts].[AccountName].&amp;[Furniture, Fixtures, and Equipment]"/>
    <s v="[Accounts].[AccountName].&amp;[Discounts]"/>
    <s v="[Dates].[Month Abb].&amp;[Mar]"/>
    <s v="[Dates].[Month Abb].&amp;[Oct]"/>
    <s v="[Accounts].[AccountName].&amp;[Sales]"/>
    <s v="[Dates].[Month Abb].&amp;[Feb]"/>
    <s v="[Accounts].[AccountName].&amp;[Travel]"/>
    <s v="[Accounts].[AccountName].&amp;[Professional Services]"/>
    <s v="[Accounts].[AccountName].&amp;[Conferences]"/>
    <s v="[Dates].[Month Abb].&amp;[Nov]"/>
    <s v="[Dates].[Month Abb].&amp;[Jun]"/>
    <s v="[Dates].[Month Abb].&amp;[Jan]"/>
    <s v="[Dates].[Month Abb].&amp;[Jul]"/>
    <s v="[Accounts].[AccountName].&amp;[Office Supplies]"/>
    <s v="[Accounts].[AccountName].[All]"/>
    <s v="[Accounts].[AccountName].&amp;[Rent]"/>
    <s v="#,0"/>
    <s v="[Dates].[Month Name].&amp;[May]"/>
    <s v="{[Department].[Department].[All]}"/>
    <s v="[Department].[Department].[All]"/>
    <s v="{[Scenario].[Scenario].&amp;[Actual]}"/>
    <s v="[Scenario].[Scenario].&amp;[Actual]"/>
  </metadataStrings>
  <mdxMetadata count="523">
    <mdx n="0" f="m">
      <t c="1">
        <n x="1"/>
      </t>
    </mdx>
    <mdx n="0" f="m">
      <t c="1">
        <n x="2"/>
      </t>
    </mdx>
    <mdx n="0" f="m">
      <t c="1">
        <n x="3"/>
      </t>
    </mdx>
    <mdx n="0" f="m">
      <t c="1">
        <n x="4"/>
      </t>
    </mdx>
    <mdx n="0" f="m">
      <t c="2">
        <n x="5"/>
        <n x="6"/>
      </t>
    </mdx>
    <mdx n="0" f="m">
      <t c="2">
        <n x="5"/>
        <n x="7"/>
      </t>
    </mdx>
    <mdx n="0" f="m">
      <t c="2">
        <n x="5"/>
        <n x="8"/>
      </t>
    </mdx>
    <mdx n="0" f="m">
      <t c="2">
        <n x="9"/>
        <n x="6"/>
      </t>
    </mdx>
    <mdx n="0" f="m">
      <t c="2">
        <n x="9"/>
        <n x="7"/>
      </t>
    </mdx>
    <mdx n="0" f="m">
      <t c="2">
        <n x="9"/>
        <n x="8"/>
      </t>
    </mdx>
    <mdx n="0" f="m">
      <t c="1">
        <n x="5"/>
      </t>
    </mdx>
    <mdx n="0" f="m">
      <t c="1">
        <n x="10"/>
      </t>
    </mdx>
    <mdx n="0" f="m">
      <t c="1">
        <n x="11"/>
      </t>
    </mdx>
    <mdx n="0" f="m">
      <t c="2">
        <n x="5"/>
        <n x="12"/>
      </t>
    </mdx>
    <mdx n="0" f="m">
      <t c="1">
        <n x="13"/>
      </t>
    </mdx>
    <mdx n="0" f="m">
      <t c="2">
        <n x="9"/>
        <n x="14"/>
      </t>
    </mdx>
    <mdx n="0" f="m">
      <t c="1">
        <n x="15"/>
      </t>
    </mdx>
    <mdx n="0" f="m">
      <t c="1">
        <n x="16"/>
      </t>
    </mdx>
    <mdx n="0" f="m">
      <t c="1">
        <n x="17"/>
      </t>
    </mdx>
    <mdx n="0" f="m">
      <t c="2">
        <n x="5"/>
        <n x="14"/>
      </t>
    </mdx>
    <mdx n="0" f="m">
      <t c="2">
        <n x="5"/>
        <n x="18"/>
      </t>
    </mdx>
    <mdx n="0" f="m">
      <t c="2">
        <n x="9"/>
        <n x="19"/>
      </t>
    </mdx>
    <mdx n="0" f="m">
      <t c="2">
        <n x="9"/>
        <n x="12"/>
      </t>
    </mdx>
    <mdx n="0" f="m">
      <t c="1">
        <n x="9"/>
      </t>
    </mdx>
    <mdx n="0" f="m">
      <t c="1">
        <n x="20"/>
      </t>
    </mdx>
    <mdx n="0" f="m">
      <t c="2">
        <n x="5"/>
        <n x="21"/>
      </t>
    </mdx>
    <mdx n="0" f="m">
      <t c="1">
        <n x="22"/>
      </t>
    </mdx>
    <mdx n="0" f="m">
      <t c="1">
        <n x="23"/>
      </t>
    </mdx>
    <mdx n="0" f="m">
      <t c="1">
        <n x="24"/>
      </t>
    </mdx>
    <mdx n="0" f="m">
      <t c="2">
        <n x="5"/>
        <n x="25"/>
      </t>
    </mdx>
    <mdx n="0" f="m">
      <t c="2">
        <n x="5"/>
        <n x="26"/>
      </t>
    </mdx>
    <mdx n="0" f="m">
      <t c="2">
        <n x="5"/>
        <n x="27"/>
      </t>
    </mdx>
    <mdx n="0" f="m">
      <t c="2">
        <n x="9"/>
        <n x="28"/>
      </t>
    </mdx>
    <mdx n="0" f="m">
      <t c="2">
        <n x="9"/>
        <n x="21"/>
      </t>
    </mdx>
    <mdx n="0" f="m">
      <t c="1">
        <n x="29"/>
      </t>
    </mdx>
    <mdx n="0" f="m">
      <t c="2">
        <n x="5"/>
        <n x="19"/>
      </t>
    </mdx>
    <mdx n="0" f="m">
      <t c="2">
        <n x="9"/>
        <n x="25"/>
      </t>
    </mdx>
    <mdx n="0" f="m">
      <t c="2">
        <n x="9"/>
        <n x="26"/>
      </t>
    </mdx>
    <mdx n="0" f="m">
      <t c="2">
        <n x="9"/>
        <n x="27"/>
      </t>
    </mdx>
    <mdx n="0" f="m">
      <t c="1">
        <n x="30"/>
      </t>
    </mdx>
    <mdx n="0" f="m">
      <t c="1">
        <n x="31"/>
      </t>
    </mdx>
    <mdx n="0" f="m">
      <t c="2">
        <n x="5"/>
        <n x="28"/>
      </t>
    </mdx>
    <mdx n="0" f="m">
      <t c="2">
        <n x="9"/>
        <n x="18"/>
      </t>
    </mdx>
    <mdx n="0" f="r">
      <t c="1">
        <n x="35"/>
      </t>
    </mdx>
    <mdx n="0" f="v">
      <t c="3" si="32">
        <n x="9"/>
        <n x="8"/>
        <n x="34" s="1"/>
      </t>
    </mdx>
    <mdx n="0" f="v">
      <t c="3" si="32">
        <n x="5"/>
        <n x="18"/>
        <n x="34" s="1"/>
      </t>
    </mdx>
    <mdx n="0" f="v">
      <t c="3" si="32">
        <n x="5"/>
        <n x="25"/>
        <n x="34" s="1"/>
      </t>
    </mdx>
    <mdx n="0" f="v">
      <t c="3" si="32">
        <n x="5"/>
        <n x="26"/>
        <n x="34" s="1"/>
      </t>
    </mdx>
    <mdx n="0" f="v">
      <t c="3" si="32">
        <n x="9"/>
        <n x="7"/>
        <n x="34" s="1"/>
      </t>
    </mdx>
    <mdx n="0" f="v">
      <t c="3" si="32">
        <n x="9"/>
        <n x="18"/>
        <n x="34" s="1"/>
      </t>
    </mdx>
    <mdx n="0" f="v">
      <t c="3" si="32">
        <n x="5"/>
        <n x="6"/>
        <n x="34" s="1"/>
      </t>
    </mdx>
    <mdx n="0" f="v">
      <t c="3" si="32">
        <n x="9"/>
        <n x="33"/>
        <n x="34" s="1"/>
      </t>
    </mdx>
    <mdx n="0" f="v">
      <t c="3" si="32">
        <n x="9"/>
        <n x="28"/>
        <n x="34" s="1"/>
      </t>
    </mdx>
    <mdx n="0" f="v">
      <t c="3" si="32">
        <n x="9"/>
        <n x="19"/>
        <n x="34" s="1"/>
      </t>
    </mdx>
    <mdx n="0" f="v">
      <t c="3" si="32">
        <n x="9"/>
        <n x="14"/>
        <n x="34" s="1"/>
      </t>
    </mdx>
    <mdx n="0" f="v">
      <t c="3" si="32">
        <n x="9"/>
        <n x="26"/>
        <n x="34" s="1"/>
      </t>
    </mdx>
    <mdx n="0" f="v">
      <t c="3" si="32">
        <n x="5"/>
        <n x="8"/>
        <n x="34" s="1"/>
      </t>
    </mdx>
    <mdx n="0" f="v">
      <t c="3" si="32">
        <n x="5"/>
        <n x="14"/>
        <n x="34" s="1"/>
      </t>
    </mdx>
    <mdx n="0" f="v">
      <t c="3" si="32">
        <n x="9"/>
        <n x="21"/>
        <n x="34" s="1"/>
      </t>
    </mdx>
    <mdx n="0" f="v">
      <t c="3" si="32">
        <n x="5"/>
        <n x="27"/>
        <n x="34" s="1"/>
      </t>
    </mdx>
    <mdx n="0" f="v">
      <t c="3" si="32">
        <n x="5"/>
        <n x="21"/>
        <n x="34" s="1"/>
      </t>
    </mdx>
    <mdx n="0" f="v">
      <t c="3" si="32">
        <n x="5"/>
        <n x="19"/>
        <n x="34" s="1"/>
      </t>
    </mdx>
    <mdx n="0" f="v">
      <t c="3" si="32">
        <n x="5"/>
        <n x="28"/>
        <n x="34" s="1"/>
      </t>
    </mdx>
    <mdx n="0" f="v">
      <t c="3" si="32">
        <n x="9"/>
        <n x="27"/>
        <n x="34" s="1"/>
      </t>
    </mdx>
    <mdx n="0" f="v">
      <t c="3" si="32">
        <n x="5"/>
        <n x="7"/>
        <n x="34" s="1"/>
      </t>
    </mdx>
    <mdx n="0" f="v">
      <t c="3" si="32">
        <n x="5"/>
        <n x="33"/>
        <n x="34" s="1"/>
      </t>
    </mdx>
    <mdx n="0" f="v">
      <t c="3" si="32">
        <n x="9"/>
        <n x="6"/>
        <n x="34" s="1"/>
      </t>
    </mdx>
    <mdx n="0" f="v">
      <t c="3" si="32">
        <n x="9"/>
        <n x="25"/>
        <n x="34" s="1"/>
      </t>
    </mdx>
    <mdx n="0" f="v">
      <t c="3" si="32">
        <n x="20"/>
        <n x="9"/>
        <n x="34" s="1"/>
      </t>
    </mdx>
    <mdx n="0" f="v">
      <t c="3" si="32">
        <n x="20"/>
        <n x="5"/>
        <n x="34" s="1"/>
      </t>
    </mdx>
    <mdx n="0" f="v">
      <t c="3" si="32">
        <n x="17"/>
        <n x="5"/>
        <n x="34" s="1"/>
      </t>
    </mdx>
    <mdx n="0" f="v">
      <t c="3" si="32">
        <n x="17"/>
        <n x="9"/>
        <n x="34" s="1"/>
      </t>
    </mdx>
    <mdx n="0" f="v">
      <t c="3" si="32">
        <n x="13"/>
        <n x="9"/>
        <n x="34" s="1"/>
      </t>
    </mdx>
    <mdx n="0" f="v">
      <t c="3" si="32">
        <n x="23"/>
        <n x="9"/>
        <n x="34" s="1"/>
      </t>
    </mdx>
    <mdx n="0" f="v">
      <t c="3" si="32">
        <n x="10"/>
        <n x="9"/>
        <n x="34" s="1"/>
      </t>
    </mdx>
    <mdx n="0" f="v">
      <t c="3" si="32">
        <n x="11"/>
        <n x="9"/>
        <n x="34" s="1"/>
      </t>
    </mdx>
    <mdx n="0" f="v">
      <t c="3" si="32">
        <n x="31"/>
        <n x="9"/>
        <n x="34" s="1"/>
      </t>
    </mdx>
    <mdx n="0" f="v">
      <t c="3" si="32">
        <n x="4"/>
        <n x="9"/>
        <n x="34" s="1"/>
      </t>
    </mdx>
    <mdx n="0" f="v">
      <t c="3" si="32">
        <n x="3"/>
        <n x="9"/>
        <n x="34" s="1"/>
      </t>
    </mdx>
    <mdx n="0" f="v">
      <t c="3" si="32">
        <n x="2"/>
        <n x="9"/>
        <n x="34" s="1"/>
      </t>
    </mdx>
    <mdx n="0" f="v">
      <t c="3" si="32">
        <n x="1"/>
        <n x="9"/>
        <n x="34" s="1"/>
      </t>
    </mdx>
    <mdx n="0" f="v">
      <t c="3" si="32">
        <n x="24"/>
        <n x="9"/>
        <n x="34" s="1"/>
      </t>
    </mdx>
    <mdx n="0" f="v">
      <t c="3" si="32">
        <n x="29"/>
        <n x="9"/>
        <n x="34" s="1"/>
      </t>
    </mdx>
    <mdx n="0" f="v">
      <t c="3" si="32">
        <n x="15"/>
        <n x="9"/>
        <n x="34" s="1"/>
      </t>
    </mdx>
    <mdx n="0" f="v">
      <t c="3" si="32">
        <n x="16"/>
        <n x="9"/>
        <n x="34" s="1"/>
      </t>
    </mdx>
    <mdx n="0" f="v">
      <t c="3" si="32">
        <n x="22"/>
        <n x="9"/>
        <n x="34" s="1"/>
      </t>
    </mdx>
    <mdx n="0" f="v">
      <t c="3" si="32">
        <n x="11"/>
        <n x="5"/>
        <n x="34" s="1"/>
      </t>
    </mdx>
    <mdx n="0" f="v">
      <t c="3" si="32">
        <n x="16"/>
        <n x="5"/>
        <n x="34" s="1"/>
      </t>
    </mdx>
    <mdx n="0" f="v">
      <t c="3" si="32">
        <n x="31"/>
        <n x="5"/>
        <n x="34" s="1"/>
      </t>
    </mdx>
    <mdx n="0" f="v">
      <t c="3" si="32">
        <n x="22"/>
        <n x="5"/>
        <n x="34" s="1"/>
      </t>
    </mdx>
    <mdx n="0" f="v">
      <t c="3" si="32">
        <n x="4"/>
        <n x="5"/>
        <n x="34" s="1"/>
      </t>
    </mdx>
    <mdx n="0" f="v">
      <t c="3" si="32">
        <n x="3"/>
        <n x="5"/>
        <n x="34" s="1"/>
      </t>
    </mdx>
    <mdx n="0" f="v">
      <t c="3" si="32">
        <n x="2"/>
        <n x="5"/>
        <n x="34" s="1"/>
      </t>
    </mdx>
    <mdx n="0" f="v">
      <t c="3" si="32">
        <n x="1"/>
        <n x="5"/>
        <n x="34" s="1"/>
      </t>
    </mdx>
    <mdx n="0" f="v">
      <t c="3" si="32">
        <n x="24"/>
        <n x="5"/>
        <n x="34" s="1"/>
      </t>
    </mdx>
    <mdx n="0" f="v">
      <t c="3" si="32">
        <n x="29"/>
        <n x="5"/>
        <n x="34" s="1"/>
      </t>
    </mdx>
    <mdx n="0" f="v">
      <t c="3" si="32">
        <n x="15"/>
        <n x="5"/>
        <n x="34" s="1"/>
      </t>
    </mdx>
    <mdx n="0" f="v">
      <t c="3" si="32">
        <n x="13"/>
        <n x="5"/>
        <n x="34" s="1"/>
      </t>
    </mdx>
    <mdx n="0" f="v">
      <t c="3" si="32">
        <n x="23"/>
        <n x="5"/>
        <n x="34" s="1"/>
      </t>
    </mdx>
    <mdx n="0" f="v">
      <t c="3" si="32">
        <n x="10"/>
        <n x="5"/>
        <n x="34" s="1"/>
      </t>
    </mdx>
    <mdx n="0" f="v">
      <t c="5" si="32">
        <n x="20"/>
        <n x="9"/>
        <n x="19"/>
        <n x="34" s="1"/>
        <n x="36" s="1"/>
      </t>
    </mdx>
    <mdx n="0" f="v">
      <t c="5" si="32">
        <n x="16"/>
        <n x="5"/>
        <n x="19"/>
        <n x="34" s="1"/>
        <n x="36" s="1"/>
      </t>
    </mdx>
    <mdx n="0" f="v">
      <t c="5" si="32">
        <n x="22"/>
        <n x="5"/>
        <n x="25"/>
        <n x="34" s="1"/>
        <n x="36" s="1"/>
      </t>
    </mdx>
    <mdx n="0" f="v">
      <t c="5" si="32">
        <n x="3"/>
        <n x="5"/>
        <n x="28"/>
        <n x="34" s="1"/>
        <n x="36" s="1"/>
      </t>
    </mdx>
    <mdx n="0" f="v">
      <t c="5" si="32">
        <n x="20"/>
        <n x="9"/>
        <n x="25"/>
        <n x="34" s="1"/>
        <n x="36" s="1"/>
      </t>
    </mdx>
    <mdx n="0" f="v">
      <t c="5" si="32">
        <n x="15"/>
        <n x="9"/>
        <n x="12"/>
        <n x="34" s="1"/>
        <n x="36" s="1"/>
      </t>
    </mdx>
    <mdx n="0" f="v">
      <t c="5" si="32">
        <n x="11"/>
        <n x="5"/>
        <n x="12"/>
        <n x="34" s="1"/>
        <n x="36" s="1"/>
      </t>
    </mdx>
    <mdx n="0" f="v">
      <t c="5" si="32">
        <n x="24"/>
        <n x="5"/>
        <n x="7"/>
        <n x="34" s="1"/>
        <n x="36" s="1"/>
      </t>
    </mdx>
    <mdx n="0" f="v">
      <t c="5" si="32">
        <n x="10"/>
        <n x="9"/>
        <n x="7"/>
        <n x="34" s="1"/>
        <n x="36" s="1"/>
      </t>
    </mdx>
    <mdx n="0" f="v">
      <t c="4" si="32">
        <n x="9"/>
        <n x="21"/>
        <n x="34" s="1"/>
        <n x="36" s="1"/>
      </t>
    </mdx>
    <mdx n="0" f="v">
      <t c="5" si="32">
        <n x="31"/>
        <n x="9"/>
        <n x="21"/>
        <n x="34" s="1"/>
        <n x="36" s="1"/>
      </t>
    </mdx>
    <mdx n="0" f="v">
      <t c="5" si="32">
        <n x="24"/>
        <n x="5"/>
        <n x="28"/>
        <n x="34" s="1"/>
        <n x="36" s="1"/>
      </t>
    </mdx>
    <mdx n="0" f="v">
      <t c="5" si="32">
        <n x="17"/>
        <n x="5"/>
        <n x="26"/>
        <n x="34" s="1"/>
        <n x="36" s="1"/>
      </t>
    </mdx>
    <mdx n="0" f="v">
      <t c="5" si="32">
        <n x="22"/>
        <n x="5"/>
        <n x="6"/>
        <n x="34" s="1"/>
        <n x="36" s="1"/>
      </t>
    </mdx>
    <mdx n="0" f="v">
      <t c="5" si="32">
        <n x="23"/>
        <n x="5"/>
        <n x="19"/>
        <n x="34" s="1"/>
        <n x="36" s="1"/>
      </t>
    </mdx>
    <mdx n="0" f="v">
      <t c="5" si="32">
        <n x="10"/>
        <n x="9"/>
        <n x="14"/>
        <n x="34" s="1"/>
        <n x="36" s="1"/>
      </t>
    </mdx>
    <mdx n="0" f="v">
      <t c="5" si="32">
        <n x="15"/>
        <n x="5"/>
        <n x="26"/>
        <n x="34" s="1"/>
        <n x="36" s="1"/>
      </t>
    </mdx>
    <mdx n="0" f="v">
      <t c="5" si="32">
        <n x="3"/>
        <n x="9"/>
        <n x="27"/>
        <n x="34" s="1"/>
        <n x="36" s="1"/>
      </t>
    </mdx>
    <mdx n="0" f="v">
      <t c="5" si="32">
        <n x="16"/>
        <n x="5"/>
        <n x="12"/>
        <n x="34" s="1"/>
        <n x="36" s="1"/>
      </t>
    </mdx>
    <mdx n="0" f="v">
      <t c="5" si="32">
        <n x="17"/>
        <n x="9"/>
        <n x="18"/>
        <n x="34" s="1"/>
        <n x="36" s="1"/>
      </t>
    </mdx>
    <mdx n="0" f="v">
      <t c="5" si="32">
        <n x="22"/>
        <n x="9"/>
        <n x="28"/>
        <n x="34" s="1"/>
        <n x="36" s="1"/>
      </t>
    </mdx>
    <mdx n="0" f="v">
      <t c="5" si="32">
        <n x="30"/>
        <n x="5"/>
        <n x="7"/>
        <n x="34" s="1"/>
        <n x="36" s="1"/>
      </t>
    </mdx>
    <mdx n="0" f="v">
      <t c="5" si="32">
        <n x="16"/>
        <n x="9"/>
        <n x="19"/>
        <n x="34" s="1"/>
        <n x="36" s="1"/>
      </t>
    </mdx>
    <mdx n="0" f="v">
      <t c="5" si="32">
        <n x="23"/>
        <n x="5"/>
        <n x="26"/>
        <n x="34" s="1"/>
        <n x="36" s="1"/>
      </t>
    </mdx>
    <mdx n="0" f="v">
      <t c="5" si="32">
        <n x="10"/>
        <n x="5"/>
        <n x="26"/>
        <n x="34" s="1"/>
        <n x="36" s="1"/>
      </t>
    </mdx>
    <mdx n="0" f="v">
      <t c="5" si="32">
        <n x="29"/>
        <n x="5"/>
        <n x="19"/>
        <n x="34" s="1"/>
        <n x="36" s="1"/>
      </t>
    </mdx>
    <mdx n="0" f="v">
      <t c="5" si="32">
        <n x="13"/>
        <n x="5"/>
        <n x="8"/>
        <n x="34" s="1"/>
        <n x="36" s="1"/>
      </t>
    </mdx>
    <mdx n="0" f="v">
      <t c="5" si="32">
        <n x="1"/>
        <n x="9"/>
        <n x="14"/>
        <n x="34" s="1"/>
        <n x="36" s="1"/>
      </t>
    </mdx>
    <mdx n="0" f="v">
      <t c="5" si="32">
        <n x="11"/>
        <n x="9"/>
        <n x="28"/>
        <n x="34" s="1"/>
        <n x="36" s="1"/>
      </t>
    </mdx>
    <mdx n="0" f="v">
      <t c="5" si="32">
        <n x="3"/>
        <n x="9"/>
        <n x="8"/>
        <n x="34" s="1"/>
        <n x="36" s="1"/>
      </t>
    </mdx>
    <mdx n="0" f="v">
      <t c="5" si="32">
        <n x="2"/>
        <n x="5"/>
        <n x="7"/>
        <n x="34" s="1"/>
        <n x="36" s="1"/>
      </t>
    </mdx>
    <mdx n="0" f="v">
      <t c="5" si="32">
        <n x="30"/>
        <n x="9"/>
        <n x="14"/>
        <n x="34" s="1"/>
        <n x="36" s="1"/>
      </t>
    </mdx>
    <mdx n="0" f="v">
      <t c="5" si="32">
        <n x="20"/>
        <n x="5"/>
        <n x="28"/>
        <n x="34" s="1"/>
        <n x="36" s="1"/>
      </t>
    </mdx>
    <mdx n="0" f="v">
      <t c="5" si="32">
        <n x="16"/>
        <n x="5"/>
        <n x="7"/>
        <n x="34" s="1"/>
        <n x="36" s="1"/>
      </t>
    </mdx>
    <mdx n="0" f="v">
      <t c="5" si="32">
        <n x="15"/>
        <n x="5"/>
        <n x="27"/>
        <n x="34" s="1"/>
        <n x="36" s="1"/>
      </t>
    </mdx>
    <mdx n="0" f="v">
      <t c="4" si="32">
        <n x="9"/>
        <n x="7"/>
        <n x="34" s="1"/>
        <n x="36" s="1"/>
      </t>
    </mdx>
    <mdx n="0" f="v">
      <t c="5" si="32">
        <n x="10"/>
        <n x="5"/>
        <n x="25"/>
        <n x="34" s="1"/>
        <n x="36" s="1"/>
      </t>
    </mdx>
    <mdx n="0" f="v">
      <t c="5" si="32">
        <n x="10"/>
        <n x="9"/>
        <n x="28"/>
        <n x="34" s="1"/>
        <n x="36" s="1"/>
      </t>
    </mdx>
    <mdx n="0" f="v">
      <t c="5" si="32">
        <n x="1"/>
        <n x="9"/>
        <n x="18"/>
        <n x="34" s="1"/>
        <n x="36" s="1"/>
      </t>
    </mdx>
    <mdx n="0" f="v">
      <t c="5" si="32">
        <n x="22"/>
        <n x="5"/>
        <n x="26"/>
        <n x="34" s="1"/>
        <n x="36" s="1"/>
      </t>
    </mdx>
    <mdx n="0" f="v">
      <t c="5" si="32">
        <n x="30"/>
        <n x="5"/>
        <n x="19"/>
        <n x="34" s="1"/>
        <n x="36" s="1"/>
      </t>
    </mdx>
    <mdx n="0" f="v">
      <t c="5" si="32">
        <n x="16"/>
        <n x="9"/>
        <n x="14"/>
        <n x="34" s="1"/>
        <n x="36" s="1"/>
      </t>
    </mdx>
    <mdx n="0" f="v">
      <t c="5" si="32">
        <n x="3"/>
        <n x="9"/>
        <n x="28"/>
        <n x="34" s="1"/>
        <n x="36" s="1"/>
      </t>
    </mdx>
    <mdx n="0" f="v">
      <t c="5" si="32">
        <n x="11"/>
        <n x="5"/>
        <n x="25"/>
        <n x="34" s="1"/>
        <n x="36" s="1"/>
      </t>
    </mdx>
    <mdx n="0" f="v">
      <t c="5" si="32">
        <n x="13"/>
        <n x="9"/>
        <n x="25"/>
        <n x="34" s="1"/>
        <n x="36" s="1"/>
      </t>
    </mdx>
    <mdx n="0" f="v">
      <t c="5" si="32">
        <n x="3"/>
        <n x="9"/>
        <n x="25"/>
        <n x="34" s="1"/>
        <n x="36" s="1"/>
      </t>
    </mdx>
    <mdx n="0" f="v">
      <t c="5" si="32">
        <n x="2"/>
        <n x="9"/>
        <n x="14"/>
        <n x="34" s="1"/>
        <n x="36" s="1"/>
      </t>
    </mdx>
    <mdx n="0" f="v">
      <t c="5" si="32">
        <n x="30"/>
        <n x="9"/>
        <n x="25"/>
        <n x="34" s="1"/>
        <n x="36" s="1"/>
      </t>
    </mdx>
    <mdx n="0" f="v">
      <t c="5" si="32">
        <n x="4"/>
        <n x="9"/>
        <n x="28"/>
        <n x="34" s="1"/>
        <n x="36" s="1"/>
      </t>
    </mdx>
    <mdx n="0" f="v">
      <t c="5" si="32">
        <n x="1"/>
        <n x="5"/>
        <n x="7"/>
        <n x="34" s="1"/>
        <n x="36" s="1"/>
      </t>
    </mdx>
    <mdx n="0" f="v">
      <t c="5" si="32">
        <n x="15"/>
        <n x="9"/>
        <n x="7"/>
        <n x="34" s="1"/>
        <n x="36" s="1"/>
      </t>
    </mdx>
    <mdx n="0" f="v">
      <t c="5" si="32">
        <n x="2"/>
        <n x="9"/>
        <n x="27"/>
        <n x="34" s="1"/>
        <n x="36" s="1"/>
      </t>
    </mdx>
    <mdx n="0" f="v">
      <t c="5" si="32">
        <n x="3"/>
        <n x="9"/>
        <n x="14"/>
        <n x="34" s="1"/>
        <n x="36" s="1"/>
      </t>
    </mdx>
    <mdx n="0" f="v">
      <t c="5" si="32">
        <n x="2"/>
        <n x="9"/>
        <n x="18"/>
        <n x="34" s="1"/>
        <n x="36" s="1"/>
      </t>
    </mdx>
    <mdx n="0" f="v">
      <t c="5" si="32">
        <n x="30"/>
        <n x="5"/>
        <n x="6"/>
        <n x="34" s="1"/>
        <n x="36" s="1"/>
      </t>
    </mdx>
    <mdx n="0" f="v">
      <t c="5" si="32">
        <n x="24"/>
        <n x="9"/>
        <n x="14"/>
        <n x="34" s="1"/>
        <n x="36" s="1"/>
      </t>
    </mdx>
    <mdx n="0" f="r">
      <t c="1">
        <n x="37"/>
      </t>
    </mdx>
    <mdx n="0" f="v">
      <t c="5" si="32">
        <n x="16"/>
        <n x="9"/>
        <n x="26"/>
        <n x="34" s="1"/>
        <n x="36" s="1"/>
      </t>
    </mdx>
    <mdx n="0" f="v">
      <t c="4" si="32">
        <n x="9"/>
        <n x="26"/>
        <n x="34" s="1"/>
        <n x="36" s="1"/>
      </t>
    </mdx>
    <mdx n="0" f="v">
      <t c="5" si="32">
        <n x="10"/>
        <n x="5"/>
        <n x="27"/>
        <n x="34" s="1"/>
        <n x="36" s="1"/>
      </t>
    </mdx>
    <mdx n="0" f="v">
      <t c="5" si="32">
        <n x="4"/>
        <n x="5"/>
        <n x="25"/>
        <n x="34" s="1"/>
        <n x="36" s="1"/>
      </t>
    </mdx>
    <mdx n="0" f="v">
      <t c="5" si="32">
        <n x="10"/>
        <n x="5"/>
        <n x="18"/>
        <n x="34" s="1"/>
        <n x="36" s="1"/>
      </t>
    </mdx>
    <mdx n="0" f="v">
      <t c="5" si="32">
        <n x="23"/>
        <n x="5"/>
        <n x="27"/>
        <n x="34" s="1"/>
        <n x="36" s="1"/>
      </t>
    </mdx>
    <mdx n="0" f="v">
      <t c="5" si="32">
        <n x="29"/>
        <n x="9"/>
        <n x="12"/>
        <n x="34" s="1"/>
        <n x="36" s="1"/>
      </t>
    </mdx>
    <mdx n="0" f="v">
      <t c="5" si="32">
        <n x="1"/>
        <n x="5"/>
        <n x="6"/>
        <n x="34" s="1"/>
        <n x="36" s="1"/>
      </t>
    </mdx>
    <mdx n="0" f="v">
      <t c="5" si="32">
        <n x="11"/>
        <n x="5"/>
        <n x="21"/>
        <n x="34" s="1"/>
        <n x="36" s="1"/>
      </t>
    </mdx>
    <mdx n="0" f="v">
      <t c="5" si="32">
        <n x="11"/>
        <n x="9"/>
        <n x="8"/>
        <n x="34" s="1"/>
        <n x="36" s="1"/>
      </t>
    </mdx>
    <mdx n="0" f="v">
      <t c="5" si="32">
        <n x="10"/>
        <n x="5"/>
        <n x="28"/>
        <n x="34" s="1"/>
        <n x="36" s="1"/>
      </t>
    </mdx>
    <mdx n="0" f="v">
      <t c="5" si="32">
        <n x="24"/>
        <n x="9"/>
        <n x="6"/>
        <n x="34" s="1"/>
        <n x="36" s="1"/>
      </t>
    </mdx>
    <mdx n="0" f="v">
      <t c="5" si="32">
        <n x="2"/>
        <n x="5"/>
        <n x="14"/>
        <n x="34" s="1"/>
        <n x="36" s="1"/>
      </t>
    </mdx>
    <mdx n="0" f="v">
      <t c="5" si="32">
        <n x="17"/>
        <n x="9"/>
        <n x="27"/>
        <n x="34" s="1"/>
        <n x="36" s="1"/>
      </t>
    </mdx>
    <mdx n="0" f="v">
      <t c="5" si="32">
        <n x="24"/>
        <n x="5"/>
        <n x="25"/>
        <n x="34" s="1"/>
        <n x="36" s="1"/>
      </t>
    </mdx>
    <mdx n="0" f="v">
      <t c="5" si="32">
        <n x="22"/>
        <n x="9"/>
        <n x="7"/>
        <n x="34" s="1"/>
        <n x="36" s="1"/>
      </t>
    </mdx>
    <mdx n="0" f="v">
      <t c="5" si="32">
        <n x="2"/>
        <n x="9"/>
        <n x="28"/>
        <n x="34" s="1"/>
        <n x="36" s="1"/>
      </t>
    </mdx>
    <mdx n="0" f="v">
      <t c="5" si="32">
        <n x="23"/>
        <n x="5"/>
        <n x="6"/>
        <n x="34" s="1"/>
        <n x="36" s="1"/>
      </t>
    </mdx>
    <mdx n="0" f="v">
      <t c="5" si="32">
        <n x="20"/>
        <n x="9"/>
        <n x="21"/>
        <n x="34" s="1"/>
        <n x="36" s="1"/>
      </t>
    </mdx>
    <mdx n="0" f="v">
      <t c="5" si="32">
        <n x="20"/>
        <n x="5"/>
        <n x="8"/>
        <n x="34" s="1"/>
        <n x="36" s="1"/>
      </t>
    </mdx>
    <mdx n="0" f="v">
      <t c="5" si="32">
        <n x="23"/>
        <n x="9"/>
        <n x="18"/>
        <n x="34" s="1"/>
        <n x="36" s="1"/>
      </t>
    </mdx>
    <mdx n="0" f="v">
      <t c="5" si="32">
        <n x="15"/>
        <n x="9"/>
        <n x="19"/>
        <n x="34" s="1"/>
        <n x="36" s="1"/>
      </t>
    </mdx>
    <mdx n="0" f="v">
      <t c="5" si="32">
        <n x="13"/>
        <n x="5"/>
        <n x="21"/>
        <n x="34" s="1"/>
        <n x="36" s="1"/>
      </t>
    </mdx>
    <mdx n="0" f="v">
      <t c="5" si="32">
        <n x="3"/>
        <n x="5"/>
        <n x="12"/>
        <n x="34" s="1"/>
        <n x="36" s="1"/>
      </t>
    </mdx>
    <mdx n="0" f="v">
      <t c="5" si="32">
        <n x="22"/>
        <n x="5"/>
        <n x="14"/>
        <n x="34" s="1"/>
        <n x="36" s="1"/>
      </t>
    </mdx>
    <mdx n="0" f="v">
      <t c="5" si="32">
        <n x="24"/>
        <n x="9"/>
        <n x="19"/>
        <n x="34" s="1"/>
        <n x="36" s="1"/>
      </t>
    </mdx>
    <mdx n="0" f="v">
      <t c="5" si="32">
        <n x="24"/>
        <n x="9"/>
        <n x="7"/>
        <n x="34" s="1"/>
        <n x="36" s="1"/>
      </t>
    </mdx>
    <mdx n="0" f="v">
      <t c="5" si="32">
        <n x="31"/>
        <n x="5"/>
        <n x="28"/>
        <n x="34" s="1"/>
        <n x="36" s="1"/>
      </t>
    </mdx>
    <mdx n="0" f="v">
      <t c="5" si="32">
        <n x="3"/>
        <n x="9"/>
        <n x="26"/>
        <n x="34" s="1"/>
        <n x="36" s="1"/>
      </t>
    </mdx>
    <mdx n="0" f="v">
      <t c="5" si="32">
        <n x="30"/>
        <n x="9"/>
        <n x="27"/>
        <n x="34" s="1"/>
        <n x="36" s="1"/>
      </t>
    </mdx>
    <mdx n="0" f="v">
      <t c="5" si="32">
        <n x="15"/>
        <n x="9"/>
        <n x="14"/>
        <n x="34" s="1"/>
        <n x="36" s="1"/>
      </t>
    </mdx>
    <mdx n="0" f="v">
      <t c="5" si="32">
        <n x="22"/>
        <n x="5"/>
        <n x="27"/>
        <n x="34" s="1"/>
        <n x="36" s="1"/>
      </t>
    </mdx>
    <mdx n="0" f="v">
      <t c="5" si="32">
        <n x="2"/>
        <n x="9"/>
        <n x="6"/>
        <n x="34" s="1"/>
        <n x="36" s="1"/>
      </t>
    </mdx>
    <mdx n="0" f="v">
      <t c="5" si="32">
        <n x="23"/>
        <n x="9"/>
        <n x="25"/>
        <n x="34" s="1"/>
        <n x="36" s="1"/>
      </t>
    </mdx>
    <mdx n="0" f="v">
      <t c="5" si="32">
        <n x="10"/>
        <n x="9"/>
        <n x="25"/>
        <n x="34" s="1"/>
        <n x="36" s="1"/>
      </t>
    </mdx>
    <mdx n="0" f="v">
      <t c="5" si="32">
        <n x="2"/>
        <n x="9"/>
        <n x="8"/>
        <n x="34" s="1"/>
        <n x="36" s="1"/>
      </t>
    </mdx>
    <mdx n="0" f="v">
      <t c="5" si="32">
        <n x="23"/>
        <n x="9"/>
        <n x="27"/>
        <n x="34" s="1"/>
        <n x="36" s="1"/>
      </t>
    </mdx>
    <mdx n="0" f="v">
      <t c="5" si="32">
        <n x="30"/>
        <n x="9"/>
        <n x="28"/>
        <n x="34" s="1"/>
        <n x="36" s="1"/>
      </t>
    </mdx>
    <mdx n="0" f="v">
      <t c="5" si="32">
        <n x="22"/>
        <n x="9"/>
        <n x="19"/>
        <n x="34" s="1"/>
        <n x="36" s="1"/>
      </t>
    </mdx>
    <mdx n="0" f="v">
      <t c="5" si="32">
        <n x="31"/>
        <n x="9"/>
        <n x="28"/>
        <n x="34" s="1"/>
        <n x="36" s="1"/>
      </t>
    </mdx>
    <mdx n="0" f="v">
      <t c="5" si="32">
        <n x="23"/>
        <n x="5"/>
        <n x="12"/>
        <n x="34" s="1"/>
        <n x="36" s="1"/>
      </t>
    </mdx>
    <mdx n="0" f="v">
      <t c="5" si="32">
        <n x="13"/>
        <n x="9"/>
        <n x="14"/>
        <n x="34" s="1"/>
        <n x="36" s="1"/>
      </t>
    </mdx>
    <mdx n="0" f="v">
      <t c="5" si="32">
        <n x="15"/>
        <n x="9"/>
        <n x="6"/>
        <n x="34" s="1"/>
        <n x="36" s="1"/>
      </t>
    </mdx>
    <mdx n="0" f="v">
      <t c="5" si="32">
        <n x="17"/>
        <n x="5"/>
        <n x="8"/>
        <n x="34" s="1"/>
        <n x="36" s="1"/>
      </t>
    </mdx>
    <mdx n="0" f="v">
      <t c="5" si="32">
        <n x="13"/>
        <n x="5"/>
        <n x="6"/>
        <n x="34" s="1"/>
        <n x="36" s="1"/>
      </t>
    </mdx>
    <mdx n="0" f="v">
      <t c="5" si="32">
        <n x="13"/>
        <n x="9"/>
        <n x="6"/>
        <n x="34" s="1"/>
        <n x="36" s="1"/>
      </t>
    </mdx>
    <mdx n="0" f="v">
      <t c="5" si="32">
        <n x="31"/>
        <n x="5"/>
        <n x="6"/>
        <n x="34" s="1"/>
        <n x="36" s="1"/>
      </t>
    </mdx>
    <mdx n="0" f="v">
      <t c="5" si="32">
        <n x="29"/>
        <n x="5"/>
        <n x="7"/>
        <n x="34" s="1"/>
        <n x="36" s="1"/>
      </t>
    </mdx>
    <mdx n="0" f="v">
      <t c="5" si="32">
        <n x="3"/>
        <n x="5"/>
        <n x="21"/>
        <n x="34" s="1"/>
        <n x="36" s="1"/>
      </t>
    </mdx>
    <mdx n="0" f="v">
      <t c="5" si="32">
        <n x="2"/>
        <n x="5"/>
        <n x="12"/>
        <n x="34" s="1"/>
        <n x="36" s="1"/>
      </t>
    </mdx>
    <mdx n="0" f="v">
      <t c="5" si="32">
        <n x="30"/>
        <n x="5"/>
        <n x="14"/>
        <n x="34" s="1"/>
        <n x="36" s="1"/>
      </t>
    </mdx>
    <mdx n="0" f="v">
      <t c="5" si="32">
        <n x="4"/>
        <n x="5"/>
        <n x="14"/>
        <n x="34" s="1"/>
        <n x="36" s="1"/>
      </t>
    </mdx>
    <mdx n="0" f="v">
      <t c="5" si="32">
        <n x="4"/>
        <n x="9"/>
        <n x="21"/>
        <n x="34" s="1"/>
        <n x="36" s="1"/>
      </t>
    </mdx>
    <mdx n="0" f="v">
      <t c="5" si="32">
        <n x="29"/>
        <n x="5"/>
        <n x="12"/>
        <n x="34" s="1"/>
        <n x="36" s="1"/>
      </t>
    </mdx>
    <mdx n="0" f="v">
      <t c="5" si="32">
        <n x="4"/>
        <n x="9"/>
        <n x="18"/>
        <n x="34" s="1"/>
        <n x="36" s="1"/>
      </t>
    </mdx>
    <mdx n="0" f="v">
      <t c="5" si="32">
        <n x="11"/>
        <n x="9"/>
        <n x="25"/>
        <n x="34" s="1"/>
        <n x="36" s="1"/>
      </t>
    </mdx>
    <mdx n="0" f="v">
      <t c="5" si="32">
        <n x="24"/>
        <n x="9"/>
        <n x="12"/>
        <n x="34" s="1"/>
        <n x="36" s="1"/>
      </t>
    </mdx>
    <mdx n="0" f="v">
      <t c="5" si="32">
        <n x="1"/>
        <n x="5"/>
        <n x="12"/>
        <n x="34" s="1"/>
        <n x="36" s="1"/>
      </t>
    </mdx>
    <mdx n="0" f="v">
      <t c="5" si="32">
        <n x="15"/>
        <n x="5"/>
        <n x="7"/>
        <n x="34" s="1"/>
        <n x="36" s="1"/>
      </t>
    </mdx>
    <mdx n="0" f="v">
      <t c="5" si="32">
        <n x="11"/>
        <n x="9"/>
        <n x="7"/>
        <n x="34" s="1"/>
        <n x="36" s="1"/>
      </t>
    </mdx>
    <mdx n="0" f="v">
      <t c="5" si="32">
        <n x="15"/>
        <n x="5"/>
        <n x="19"/>
        <n x="34" s="1"/>
        <n x="36" s="1"/>
      </t>
    </mdx>
    <mdx n="0" f="v">
      <t c="5" si="32">
        <n x="16"/>
        <n x="9"/>
        <n x="28"/>
        <n x="34" s="1"/>
        <n x="36" s="1"/>
      </t>
    </mdx>
    <mdx n="0" f="v">
      <t c="5" si="32">
        <n x="31"/>
        <n x="9"/>
        <n x="12"/>
        <n x="34" s="1"/>
        <n x="36" s="1"/>
      </t>
    </mdx>
    <mdx n="0" f="v">
      <t c="5" si="32">
        <n x="15"/>
        <n x="5"/>
        <n x="12"/>
        <n x="34" s="1"/>
        <n x="36" s="1"/>
      </t>
    </mdx>
    <mdx n="0" f="v">
      <t c="5" si="32">
        <n x="11"/>
        <n x="9"/>
        <n x="26"/>
        <n x="34" s="1"/>
        <n x="36" s="1"/>
      </t>
    </mdx>
    <mdx n="0" f="v">
      <t c="5" si="32">
        <n x="3"/>
        <n x="9"/>
        <n x="21"/>
        <n x="34" s="1"/>
        <n x="36" s="1"/>
      </t>
    </mdx>
    <mdx n="0" f="v">
      <t c="5" si="32">
        <n x="23"/>
        <n x="9"/>
        <n x="26"/>
        <n x="34" s="1"/>
        <n x="36" s="1"/>
      </t>
    </mdx>
    <mdx n="0" f="v">
      <t c="5" si="32">
        <n x="20"/>
        <n x="5"/>
        <n x="26"/>
        <n x="34" s="1"/>
        <n x="36" s="1"/>
      </t>
    </mdx>
    <mdx n="0" f="v">
      <t c="5" si="32">
        <n x="31"/>
        <n x="9"/>
        <n x="26"/>
        <n x="34" s="1"/>
        <n x="36" s="1"/>
      </t>
    </mdx>
    <mdx n="0" f="v">
      <t c="5" si="32">
        <n x="13"/>
        <n x="5"/>
        <n x="7"/>
        <n x="34" s="1"/>
        <n x="36" s="1"/>
      </t>
    </mdx>
    <mdx n="0" f="v">
      <t c="5" si="32">
        <n x="13"/>
        <n x="9"/>
        <n x="28"/>
        <n x="34" s="1"/>
        <n x="36" s="1"/>
      </t>
    </mdx>
    <mdx n="0" f="v">
      <t c="5" si="32">
        <n x="16"/>
        <n x="9"/>
        <n x="21"/>
        <n x="34" s="1"/>
        <n x="36" s="1"/>
      </t>
    </mdx>
    <mdx n="0" f="v">
      <t c="5" si="32">
        <n x="1"/>
        <n x="5"/>
        <n x="21"/>
        <n x="34" s="1"/>
        <n x="36" s="1"/>
      </t>
    </mdx>
    <mdx n="0" f="v">
      <t c="5" si="32">
        <n x="15"/>
        <n x="9"/>
        <n x="8"/>
        <n x="34" s="1"/>
        <n x="36" s="1"/>
      </t>
    </mdx>
    <mdx n="0" f="v">
      <t c="5" si="32">
        <n x="13"/>
        <n x="9"/>
        <n x="27"/>
        <n x="34" s="1"/>
        <n x="36" s="1"/>
      </t>
    </mdx>
    <mdx n="0" f="v">
      <t c="5" si="32">
        <n x="13"/>
        <n x="5"/>
        <n x="28"/>
        <n x="34" s="1"/>
        <n x="36" s="1"/>
      </t>
    </mdx>
    <mdx n="0" f="v">
      <t c="5" si="32">
        <n x="11"/>
        <n x="9"/>
        <n x="19"/>
        <n x="34" s="1"/>
        <n x="36" s="1"/>
      </t>
    </mdx>
    <mdx n="0" f="v">
      <t c="5" si="32">
        <n x="29"/>
        <n x="9"/>
        <n x="26"/>
        <n x="34" s="1"/>
        <n x="36" s="1"/>
      </t>
    </mdx>
    <mdx n="0" f="v">
      <t c="5" si="32">
        <n x="24"/>
        <n x="5"/>
        <n x="21"/>
        <n x="34" s="1"/>
        <n x="36" s="1"/>
      </t>
    </mdx>
    <mdx n="0" f="v">
      <t c="5" si="32">
        <n x="24"/>
        <n x="5"/>
        <n x="14"/>
        <n x="34" s="1"/>
        <n x="36" s="1"/>
      </t>
    </mdx>
    <mdx n="0" f="v">
      <t c="5" si="32">
        <n x="20"/>
        <n x="9"/>
        <n x="6"/>
        <n x="34" s="1"/>
        <n x="36" s="1"/>
      </t>
    </mdx>
    <mdx n="0" f="v">
      <t c="5" si="32">
        <n x="17"/>
        <n x="5"/>
        <n x="27"/>
        <n x="34" s="1"/>
        <n x="36" s="1"/>
      </t>
    </mdx>
    <mdx n="0" f="v">
      <t c="5" si="32">
        <n x="17"/>
        <n x="5"/>
        <n x="12"/>
        <n x="34" s="1"/>
        <n x="36" s="1"/>
      </t>
    </mdx>
    <mdx n="0" f="v">
      <t c="5" si="32">
        <n x="15"/>
        <n x="9"/>
        <n x="21"/>
        <n x="34" s="1"/>
        <n x="36" s="1"/>
      </t>
    </mdx>
    <mdx n="0" f="v">
      <t c="5" si="32">
        <n x="23"/>
        <n x="5"/>
        <n x="7"/>
        <n x="34" s="1"/>
        <n x="36" s="1"/>
      </t>
    </mdx>
    <mdx n="0" f="v">
      <t c="5" si="32">
        <n x="13"/>
        <n x="9"/>
        <n x="12"/>
        <n x="34" s="1"/>
        <n x="36" s="1"/>
      </t>
    </mdx>
    <mdx n="0" f="v">
      <t c="5" si="32">
        <n x="1"/>
        <n x="9"/>
        <n x="27"/>
        <n x="34" s="1"/>
        <n x="36" s="1"/>
      </t>
    </mdx>
    <mdx n="0" f="v">
      <t c="5" si="32">
        <n x="23"/>
        <n x="9"/>
        <n x="8"/>
        <n x="34" s="1"/>
        <n x="36" s="1"/>
      </t>
    </mdx>
    <mdx n="0" f="v">
      <t c="5" si="32">
        <n x="10"/>
        <n x="5"/>
        <n x="19"/>
        <n x="34" s="1"/>
        <n x="36" s="1"/>
      </t>
    </mdx>
    <mdx n="0" f="v">
      <t c="5" si="32">
        <n x="23"/>
        <n x="9"/>
        <n x="28"/>
        <n x="34" s="1"/>
        <n x="36" s="1"/>
      </t>
    </mdx>
    <mdx n="0" f="v">
      <t c="5" si="32">
        <n x="13"/>
        <n x="5"/>
        <n x="27"/>
        <n x="34" s="1"/>
        <n x="36" s="1"/>
      </t>
    </mdx>
    <mdx n="0" f="v">
      <t c="5" si="32">
        <n x="29"/>
        <n x="5"/>
        <n x="26"/>
        <n x="34" s="1"/>
        <n x="36" s="1"/>
      </t>
    </mdx>
    <mdx n="0" f="v">
      <t c="5" si="32">
        <n x="1"/>
        <n x="5"/>
        <n x="19"/>
        <n x="34" s="1"/>
        <n x="36" s="1"/>
      </t>
    </mdx>
    <mdx n="0" f="v">
      <t c="5" si="32">
        <n x="20"/>
        <n x="9"/>
        <n x="8"/>
        <n x="34" s="1"/>
        <n x="36" s="1"/>
      </t>
    </mdx>
    <mdx n="0" f="v">
      <t c="5" si="32">
        <n x="16"/>
        <n x="9"/>
        <n x="27"/>
        <n x="34" s="1"/>
        <n x="36" s="1"/>
      </t>
    </mdx>
    <mdx n="0" f="v">
      <t c="5" si="32">
        <n x="13"/>
        <n x="5"/>
        <n x="26"/>
        <n x="34" s="1"/>
        <n x="36" s="1"/>
      </t>
    </mdx>
    <mdx n="0" f="v">
      <t c="5" si="32">
        <n x="3"/>
        <n x="9"/>
        <n x="7"/>
        <n x="34" s="1"/>
        <n x="36" s="1"/>
      </t>
    </mdx>
    <mdx n="0" f="v">
      <t c="5" si="32">
        <n x="16"/>
        <n x="5"/>
        <n x="28"/>
        <n x="34" s="1"/>
        <n x="36" s="1"/>
      </t>
    </mdx>
    <mdx n="0" f="v">
      <t c="5" si="32">
        <n x="20"/>
        <n x="9"/>
        <n x="28"/>
        <n x="34" s="1"/>
        <n x="36" s="1"/>
      </t>
    </mdx>
    <mdx n="0" f="v">
      <t c="5" si="32">
        <n x="10"/>
        <n x="9"/>
        <n x="12"/>
        <n x="34" s="1"/>
        <n x="36" s="1"/>
      </t>
    </mdx>
    <mdx n="0" f="v">
      <t c="5" si="32">
        <n x="31"/>
        <n x="5"/>
        <n x="12"/>
        <n x="34" s="1"/>
        <n x="36" s="1"/>
      </t>
    </mdx>
    <mdx n="0" f="v">
      <t c="5" si="32">
        <n x="13"/>
        <n x="9"/>
        <n x="7"/>
        <n x="34" s="1"/>
        <n x="36" s="1"/>
      </t>
    </mdx>
    <mdx n="0" f="v">
      <t c="5" si="32">
        <n x="29"/>
        <n x="9"/>
        <n x="21"/>
        <n x="34" s="1"/>
        <n x="36" s="1"/>
      </t>
    </mdx>
    <mdx n="0" f="v">
      <t c="5" si="32">
        <n x="1"/>
        <n x="9"/>
        <n x="25"/>
        <n x="34" s="1"/>
        <n x="36" s="1"/>
      </t>
    </mdx>
    <mdx n="0" f="v">
      <t c="5" si="32">
        <n x="1"/>
        <n x="9"/>
        <n x="8"/>
        <n x="34" s="1"/>
        <n x="36" s="1"/>
      </t>
    </mdx>
    <mdx n="0" f="v">
      <t c="5" si="32">
        <n x="4"/>
        <n x="9"/>
        <n x="6"/>
        <n x="34" s="1"/>
        <n x="36" s="1"/>
      </t>
    </mdx>
    <mdx n="0" f="v">
      <t c="5" si="32">
        <n x="3"/>
        <n x="5"/>
        <n x="25"/>
        <n x="34" s="1"/>
        <n x="36" s="1"/>
      </t>
    </mdx>
    <mdx n="0" f="v">
      <t c="5" si="32">
        <n x="4"/>
        <n x="9"/>
        <n x="12"/>
        <n x="34" s="1"/>
        <n x="36" s="1"/>
      </t>
    </mdx>
    <mdx n="0" f="v">
      <t c="5" si="32">
        <n x="4"/>
        <n x="5"/>
        <n x="18"/>
        <n x="34" s="1"/>
        <n x="36" s="1"/>
      </t>
    </mdx>
    <mdx n="0" f="v">
      <t c="5" si="32">
        <n x="20"/>
        <n x="5"/>
        <n x="18"/>
        <n x="34" s="1"/>
        <n x="36" s="1"/>
      </t>
    </mdx>
    <mdx n="0" f="v">
      <t c="5" si="32">
        <n x="31"/>
        <n x="9"/>
        <n x="25"/>
        <n x="34" s="1"/>
        <n x="36" s="1"/>
      </t>
    </mdx>
    <mdx n="0" f="v">
      <t c="5" si="32">
        <n x="10"/>
        <n x="5"/>
        <n x="12"/>
        <n x="34" s="1"/>
        <n x="36" s="1"/>
      </t>
    </mdx>
    <mdx n="0" f="v">
      <t c="5" si="32">
        <n x="20"/>
        <n x="5"/>
        <n x="19"/>
        <n x="34" s="1"/>
        <n x="36" s="1"/>
      </t>
    </mdx>
    <mdx n="0" f="v">
      <t c="5" si="32">
        <n x="30"/>
        <n x="9"/>
        <n x="26"/>
        <n x="34" s="1"/>
        <n x="36" s="1"/>
      </t>
    </mdx>
    <mdx n="0" f="v">
      <t c="5" si="32">
        <n x="3"/>
        <n x="5"/>
        <n x="18"/>
        <n x="34" s="1"/>
        <n x="36" s="1"/>
      </t>
    </mdx>
    <mdx n="0" f="v">
      <t c="5" si="32">
        <n x="22"/>
        <n x="5"/>
        <n x="12"/>
        <n x="34" s="1"/>
        <n x="36" s="1"/>
      </t>
    </mdx>
    <mdx n="0" f="v">
      <t c="5" si="32">
        <n x="1"/>
        <n x="5"/>
        <n x="28"/>
        <n x="34" s="1"/>
        <n x="36" s="1"/>
      </t>
    </mdx>
    <mdx n="0" f="v">
      <t c="5" si="32">
        <n x="4"/>
        <n x="9"/>
        <n x="14"/>
        <n x="34" s="1"/>
        <n x="36" s="1"/>
      </t>
    </mdx>
    <mdx n="0" f="v">
      <t c="5" si="32">
        <n x="22"/>
        <n x="9"/>
        <n x="14"/>
        <n x="34" s="1"/>
        <n x="36" s="1"/>
      </t>
    </mdx>
    <mdx n="0" f="v">
      <t c="5" si="32">
        <n x="29"/>
        <n x="9"/>
        <n x="28"/>
        <n x="34" s="1"/>
        <n x="36" s="1"/>
      </t>
    </mdx>
    <mdx n="0" f="v">
      <t c="5" si="32">
        <n x="10"/>
        <n x="5"/>
        <n x="6"/>
        <n x="34" s="1"/>
        <n x="36" s="1"/>
      </t>
    </mdx>
    <mdx n="0" f="v">
      <t c="5" si="32">
        <n x="1"/>
        <n x="5"/>
        <n x="26"/>
        <n x="34" s="1"/>
        <n x="36" s="1"/>
      </t>
    </mdx>
    <mdx n="0" f="v">
      <t c="5" si="32">
        <n x="4"/>
        <n x="9"/>
        <n x="27"/>
        <n x="34" s="1"/>
        <n x="36" s="1"/>
      </t>
    </mdx>
    <mdx n="0" f="v">
      <t c="5" si="32">
        <n x="24"/>
        <n x="5"/>
        <n x="27"/>
        <n x="34" s="1"/>
        <n x="36" s="1"/>
      </t>
    </mdx>
    <mdx n="0" f="v">
      <t c="5" si="32">
        <n x="3"/>
        <n x="9"/>
        <n x="6"/>
        <n x="34" s="1"/>
        <n x="36" s="1"/>
      </t>
    </mdx>
    <mdx n="0" f="v">
      <t c="5" si="32">
        <n x="17"/>
        <n x="9"/>
        <n x="28"/>
        <n x="34" s="1"/>
        <n x="36" s="1"/>
      </t>
    </mdx>
    <mdx n="0" f="v">
      <t c="5" si="32">
        <n x="30"/>
        <n x="9"/>
        <n x="6"/>
        <n x="34" s="1"/>
        <n x="36" s="1"/>
      </t>
    </mdx>
    <mdx n="0" f="v">
      <t c="5" si="32">
        <n x="15"/>
        <n x="9"/>
        <n x="26"/>
        <n x="34" s="1"/>
        <n x="36" s="1"/>
      </t>
    </mdx>
    <mdx n="0" f="v">
      <t c="5" si="32">
        <n x="29"/>
        <n x="9"/>
        <n x="25"/>
        <n x="34" s="1"/>
        <n x="36" s="1"/>
      </t>
    </mdx>
    <mdx n="0" f="v">
      <t c="5" si="32">
        <n x="17"/>
        <n x="5"/>
        <n x="28"/>
        <n x="34" s="1"/>
        <n x="36" s="1"/>
      </t>
    </mdx>
    <mdx n="0" f="v">
      <t c="5" si="32">
        <n x="29"/>
        <n x="9"/>
        <n x="7"/>
        <n x="34" s="1"/>
        <n x="36" s="1"/>
      </t>
    </mdx>
    <mdx n="0" f="v">
      <t c="5" si="32">
        <n x="24"/>
        <n x="9"/>
        <n x="28"/>
        <n x="34" s="1"/>
        <n x="36" s="1"/>
      </t>
    </mdx>
    <mdx n="0" f="v">
      <t c="5" si="32">
        <n x="4"/>
        <n x="5"/>
        <n x="26"/>
        <n x="34" s="1"/>
        <n x="36" s="1"/>
      </t>
    </mdx>
    <mdx n="0" f="v">
      <t c="5" si="32">
        <n x="22"/>
        <n x="9"/>
        <n x="26"/>
        <n x="34" s="1"/>
        <n x="36" s="1"/>
      </t>
    </mdx>
    <mdx n="0" f="v">
      <t c="5" si="32">
        <n x="11"/>
        <n x="5"/>
        <n x="6"/>
        <n x="34" s="1"/>
        <n x="36" s="1"/>
      </t>
    </mdx>
    <mdx n="0" f="v">
      <t c="5" si="32">
        <n x="4"/>
        <n x="5"/>
        <n x="27"/>
        <n x="34" s="1"/>
        <n x="36" s="1"/>
      </t>
    </mdx>
    <mdx n="0" f="v">
      <t c="5" si="32">
        <n x="15"/>
        <n x="5"/>
        <n x="8"/>
        <n x="34" s="1"/>
        <n x="36" s="1"/>
      </t>
    </mdx>
    <mdx n="0" f="v">
      <t c="5" si="32">
        <n x="31"/>
        <n x="9"/>
        <n x="8"/>
        <n x="34" s="1"/>
        <n x="36" s="1"/>
      </t>
    </mdx>
    <mdx n="0" f="v">
      <t c="5" si="32">
        <n x="23"/>
        <n x="9"/>
        <n x="7"/>
        <n x="34" s="1"/>
        <n x="36" s="1"/>
      </t>
    </mdx>
    <mdx n="0" f="v">
      <t c="5" si="32">
        <n x="13"/>
        <n x="5"/>
        <n x="18"/>
        <n x="34" s="1"/>
        <n x="36" s="1"/>
      </t>
    </mdx>
    <mdx n="0" f="v">
      <t c="5" si="32">
        <n x="23"/>
        <n x="9"/>
        <n x="19"/>
        <n x="34" s="1"/>
        <n x="36" s="1"/>
      </t>
    </mdx>
    <mdx n="0" f="v">
      <t c="5" si="32">
        <n x="1"/>
        <n x="5"/>
        <n x="18"/>
        <n x="34" s="1"/>
        <n x="36" s="1"/>
      </t>
    </mdx>
    <mdx n="0" f="v">
      <t c="5" si="32">
        <n x="30"/>
        <n x="9"/>
        <n x="12"/>
        <n x="34" s="1"/>
        <n x="36" s="1"/>
      </t>
    </mdx>
    <mdx n="0" f="v">
      <t c="4" si="32">
        <n x="9"/>
        <n x="8"/>
        <n x="34" s="1"/>
        <n x="36" s="1"/>
      </t>
    </mdx>
    <mdx n="0" f="v">
      <t c="5" si="32">
        <n x="2"/>
        <n x="9"/>
        <n x="21"/>
        <n x="34" s="1"/>
        <n x="36" s="1"/>
      </t>
    </mdx>
    <mdx n="0" f="v">
      <t c="5" si="32">
        <n x="20"/>
        <n x="5"/>
        <n x="7"/>
        <n x="34" s="1"/>
        <n x="36" s="1"/>
      </t>
    </mdx>
    <mdx n="0" f="v">
      <t c="4" si="32">
        <n x="9"/>
        <n x="19"/>
        <n x="34" s="1"/>
        <n x="36" s="1"/>
      </t>
    </mdx>
    <mdx n="0" f="v">
      <t c="5" si="32">
        <n x="31"/>
        <n x="5"/>
        <n x="19"/>
        <n x="34" s="1"/>
        <n x="36" s="1"/>
      </t>
    </mdx>
    <mdx n="0" f="v">
      <t c="5" si="32">
        <n x="2"/>
        <n x="5"/>
        <n x="27"/>
        <n x="34" s="1"/>
        <n x="36" s="1"/>
      </t>
    </mdx>
    <mdx n="0" f="v">
      <t c="5" si="32">
        <n x="11"/>
        <n x="9"/>
        <n x="18"/>
        <n x="34" s="1"/>
        <n x="36" s="1"/>
      </t>
    </mdx>
    <mdx n="0" f="v">
      <t c="5" si="32">
        <n x="24"/>
        <n x="5"/>
        <n x="8"/>
        <n x="34" s="1"/>
        <n x="36" s="1"/>
      </t>
    </mdx>
    <mdx n="0" f="v">
      <t c="5" si="32">
        <n x="31"/>
        <n x="5"/>
        <n x="21"/>
        <n x="34" s="1"/>
        <n x="36" s="1"/>
      </t>
    </mdx>
    <mdx n="0" f="v">
      <t c="5" si="32">
        <n x="22"/>
        <n x="5"/>
        <n x="7"/>
        <n x="34" s="1"/>
        <n x="36" s="1"/>
      </t>
    </mdx>
    <mdx n="0" f="v">
      <t c="5" si="32">
        <n x="31"/>
        <n x="9"/>
        <n x="27"/>
        <n x="34" s="1"/>
        <n x="36" s="1"/>
      </t>
    </mdx>
    <mdx n="0" f="v">
      <t c="5" si="32">
        <n x="29"/>
        <n x="9"/>
        <n x="8"/>
        <n x="34" s="1"/>
        <n x="36" s="1"/>
      </t>
    </mdx>
    <mdx n="0" f="v">
      <t c="5" si="32">
        <n x="4"/>
        <n x="9"/>
        <n x="7"/>
        <n x="34" s="1"/>
        <n x="36" s="1"/>
      </t>
    </mdx>
    <mdx n="0" f="v">
      <t c="5" si="32">
        <n x="20"/>
        <n x="9"/>
        <n x="14"/>
        <n x="34" s="1"/>
        <n x="36" s="1"/>
      </t>
    </mdx>
    <mdx n="0" f="v">
      <t c="5" si="32">
        <n x="30"/>
        <n x="9"/>
        <n x="7"/>
        <n x="34" s="1"/>
        <n x="36" s="1"/>
      </t>
    </mdx>
    <mdx n="0" f="v">
      <t c="5" si="32">
        <n x="2"/>
        <n x="5"/>
        <n x="18"/>
        <n x="34" s="1"/>
        <n x="36" s="1"/>
      </t>
    </mdx>
    <mdx n="0" f="v">
      <t c="5" si="32">
        <n x="15"/>
        <n x="5"/>
        <n x="14"/>
        <n x="34" s="1"/>
        <n x="36" s="1"/>
      </t>
    </mdx>
    <mdx n="0" f="v">
      <t c="5" si="32">
        <n x="24"/>
        <n x="9"/>
        <n x="26"/>
        <n x="34" s="1"/>
        <n x="36" s="1"/>
      </t>
    </mdx>
    <mdx n="0" f="v">
      <t c="5" si="32">
        <n x="29"/>
        <n x="9"/>
        <n x="19"/>
        <n x="34" s="1"/>
        <n x="36" s="1"/>
      </t>
    </mdx>
    <mdx n="0" f="v">
      <t c="5" si="32">
        <n x="29"/>
        <n x="5"/>
        <n x="14"/>
        <n x="34" s="1"/>
        <n x="36" s="1"/>
      </t>
    </mdx>
    <mdx n="0" f="v">
      <t c="5" si="32">
        <n x="1"/>
        <n x="9"/>
        <n x="28"/>
        <n x="34" s="1"/>
        <n x="36" s="1"/>
      </t>
    </mdx>
    <mdx n="0" f="v">
      <t c="5" si="32">
        <n x="4"/>
        <n x="9"/>
        <n x="8"/>
        <n x="34" s="1"/>
        <n x="36" s="1"/>
      </t>
    </mdx>
    <mdx n="0" f="v">
      <t c="5" si="32">
        <n x="11"/>
        <n x="9"/>
        <n x="27"/>
        <n x="34" s="1"/>
        <n x="36" s="1"/>
      </t>
    </mdx>
    <mdx n="0" f="v">
      <t c="5" si="32">
        <n x="29"/>
        <n x="5"/>
        <n x="25"/>
        <n x="34" s="1"/>
        <n x="36" s="1"/>
      </t>
    </mdx>
    <mdx n="0" f="v">
      <t c="5" si="32">
        <n x="4"/>
        <n x="9"/>
        <n x="19"/>
        <n x="34" s="1"/>
        <n x="36" s="1"/>
      </t>
    </mdx>
    <mdx n="0" f="v">
      <t c="5" si="32">
        <n x="15"/>
        <n x="9"/>
        <n x="25"/>
        <n x="34" s="1"/>
        <n x="36" s="1"/>
      </t>
    </mdx>
    <mdx n="0" f="v">
      <t c="5" si="32">
        <n x="30"/>
        <n x="5"/>
        <n x="26"/>
        <n x="34" s="1"/>
        <n x="36" s="1"/>
      </t>
    </mdx>
    <mdx n="0" f="v">
      <t c="5" si="32">
        <n x="3"/>
        <n x="5"/>
        <n x="19"/>
        <n x="34" s="1"/>
        <n x="36" s="1"/>
      </t>
    </mdx>
    <mdx n="0" f="v">
      <t c="5" si="32">
        <n x="2"/>
        <n x="5"/>
        <n x="19"/>
        <n x="34" s="1"/>
        <n x="36" s="1"/>
      </t>
    </mdx>
    <mdx n="0" f="v">
      <t c="5" si="32">
        <n x="30"/>
        <n x="5"/>
        <n x="8"/>
        <n x="34" s="1"/>
        <n x="36" s="1"/>
      </t>
    </mdx>
    <mdx n="0" f="v">
      <t c="5" si="32">
        <n x="29"/>
        <n x="5"/>
        <n x="18"/>
        <n x="34" s="1"/>
        <n x="36" s="1"/>
      </t>
    </mdx>
    <mdx n="0" f="v">
      <t c="5" si="32">
        <n x="20"/>
        <n x="5"/>
        <n x="14"/>
        <n x="34" s="1"/>
        <n x="36" s="1"/>
      </t>
    </mdx>
    <mdx n="0" f="v">
      <t c="5" si="32">
        <n x="20"/>
        <n x="9"/>
        <n x="18"/>
        <n x="34" s="1"/>
        <n x="36" s="1"/>
      </t>
    </mdx>
    <mdx n="0" f="v">
      <t c="5" si="32">
        <n x="31"/>
        <n x="5"/>
        <n x="18"/>
        <n x="34" s="1"/>
        <n x="36" s="1"/>
      </t>
    </mdx>
    <mdx n="0" f="v">
      <t c="5" si="32">
        <n x="2"/>
        <n x="9"/>
        <n x="25"/>
        <n x="34" s="1"/>
        <n x="36" s="1"/>
      </t>
    </mdx>
    <mdx n="0" f="v">
      <t c="5" si="32">
        <n x="13"/>
        <n x="9"/>
        <n x="18"/>
        <n x="34" s="1"/>
        <n x="36" s="1"/>
      </t>
    </mdx>
    <mdx n="0" f="v">
      <t c="4" si="32">
        <n x="9"/>
        <n x="18"/>
        <n x="34" s="1"/>
        <n x="36" s="1"/>
      </t>
    </mdx>
    <mdx n="0" f="v">
      <t c="5" si="32">
        <n x="23"/>
        <n x="9"/>
        <n x="14"/>
        <n x="34" s="1"/>
        <n x="36" s="1"/>
      </t>
    </mdx>
    <mdx n="0" f="v">
      <t c="5" si="32">
        <n x="10"/>
        <n x="5"/>
        <n x="21"/>
        <n x="34" s="1"/>
        <n x="36" s="1"/>
      </t>
    </mdx>
    <mdx n="0" f="v">
      <t c="5" si="32">
        <n x="10"/>
        <n x="9"/>
        <n x="18"/>
        <n x="34" s="1"/>
        <n x="36" s="1"/>
      </t>
    </mdx>
    <mdx n="0" f="v">
      <t c="5" si="32">
        <n x="13"/>
        <n x="5"/>
        <n x="14"/>
        <n x="34" s="1"/>
        <n x="36" s="1"/>
      </t>
    </mdx>
    <mdx n="0" f="v">
      <t c="5" si="32">
        <n x="23"/>
        <n x="5"/>
        <n x="28"/>
        <n x="34" s="1"/>
        <n x="36" s="1"/>
      </t>
    </mdx>
    <mdx n="0" f="v">
      <t c="5" si="32">
        <n x="30"/>
        <n x="5"/>
        <n x="12"/>
        <n x="34" s="1"/>
        <n x="36" s="1"/>
      </t>
    </mdx>
    <mdx n="0" f="v">
      <t c="5" si="32">
        <n x="11"/>
        <n x="5"/>
        <n x="27"/>
        <n x="34" s="1"/>
        <n x="36" s="1"/>
      </t>
    </mdx>
    <mdx n="0" f="v">
      <t c="5" si="32">
        <n x="17"/>
        <n x="5"/>
        <n x="7"/>
        <n x="34" s="1"/>
        <n x="36" s="1"/>
      </t>
    </mdx>
    <mdx n="0" f="v">
      <t c="5" si="32">
        <n x="22"/>
        <n x="5"/>
        <n x="28"/>
        <n x="34" s="1"/>
        <n x="36" s="1"/>
      </t>
    </mdx>
    <mdx n="0" f="v">
      <t c="5" si="32">
        <n x="20"/>
        <n x="9"/>
        <n x="7"/>
        <n x="34" s="1"/>
        <n x="36" s="1"/>
      </t>
    </mdx>
    <mdx n="0" f="v">
      <t c="5" si="32">
        <n x="4"/>
        <n x="5"/>
        <n x="19"/>
        <n x="34" s="1"/>
        <n x="36" s="1"/>
      </t>
    </mdx>
    <mdx n="0" f="v">
      <t c="5" si="32">
        <n x="23"/>
        <n x="5"/>
        <n x="25"/>
        <n x="34" s="1"/>
        <n x="36" s="1"/>
      </t>
    </mdx>
    <mdx n="0" f="v">
      <t c="5" si="32">
        <n x="24"/>
        <n x="5"/>
        <n x="18"/>
        <n x="34" s="1"/>
        <n x="36" s="1"/>
      </t>
    </mdx>
    <mdx n="0" f="v">
      <t c="5" si="32">
        <n x="4"/>
        <n x="5"/>
        <n x="8"/>
        <n x="34" s="1"/>
        <n x="36" s="1"/>
      </t>
    </mdx>
    <mdx n="0" f="v">
      <t c="5" si="32">
        <n x="3"/>
        <n x="5"/>
        <n x="6"/>
        <n x="34" s="1"/>
        <n x="36" s="1"/>
      </t>
    </mdx>
    <mdx n="0" f="v">
      <t c="5" si="32">
        <n x="2"/>
        <n x="5"/>
        <n x="21"/>
        <n x="34" s="1"/>
        <n x="36" s="1"/>
      </t>
    </mdx>
    <mdx n="0" f="v">
      <t c="5" si="32">
        <n x="31"/>
        <n x="9"/>
        <n x="18"/>
        <n x="34" s="1"/>
        <n x="36" s="1"/>
      </t>
    </mdx>
    <mdx n="0" f="v">
      <t c="5" si="32">
        <n x="29"/>
        <n x="5"/>
        <n x="21"/>
        <n x="34" s="1"/>
        <n x="36" s="1"/>
      </t>
    </mdx>
    <mdx n="0" f="v">
      <t c="5" si="32">
        <n x="24"/>
        <n x="5"/>
        <n x="6"/>
        <n x="34" s="1"/>
        <n x="36" s="1"/>
      </t>
    </mdx>
    <mdx n="0" f="v">
      <t c="5" si="32">
        <n x="24"/>
        <n x="5"/>
        <n x="26"/>
        <n x="34" s="1"/>
        <n x="36" s="1"/>
      </t>
    </mdx>
    <mdx n="0" f="v">
      <t c="5" si="32">
        <n x="29"/>
        <n x="9"/>
        <n x="27"/>
        <n x="34" s="1"/>
        <n x="36" s="1"/>
      </t>
    </mdx>
    <mdx n="0" f="v">
      <t c="5" si="32">
        <n x="17"/>
        <n x="9"/>
        <n x="14"/>
        <n x="34" s="1"/>
        <n x="36" s="1"/>
      </t>
    </mdx>
    <mdx n="0" f="v">
      <t c="5" si="32">
        <n x="22"/>
        <n x="9"/>
        <n x="6"/>
        <n x="34" s="1"/>
        <n x="36" s="1"/>
      </t>
    </mdx>
    <mdx n="0" f="v">
      <t c="5" si="32">
        <n x="20"/>
        <n x="5"/>
        <n x="21"/>
        <n x="34" s="1"/>
        <n x="36" s="1"/>
      </t>
    </mdx>
    <mdx n="0" f="v">
      <t c="5" si="32">
        <n x="31"/>
        <n x="5"/>
        <n x="27"/>
        <n x="34" s="1"/>
        <n x="36" s="1"/>
      </t>
    </mdx>
    <mdx n="0" f="v">
      <t c="5" si="32">
        <n x="20"/>
        <n x="9"/>
        <n x="26"/>
        <n x="34" s="1"/>
        <n x="36" s="1"/>
      </t>
    </mdx>
    <mdx n="0" f="v">
      <t c="5" si="32">
        <n x="31"/>
        <n x="5"/>
        <n x="25"/>
        <n x="34" s="1"/>
        <n x="36" s="1"/>
      </t>
    </mdx>
    <mdx n="0" f="v">
      <t c="5" si="32">
        <n x="17"/>
        <n x="9"/>
        <n x="8"/>
        <n x="34" s="1"/>
        <n x="36" s="1"/>
      </t>
    </mdx>
    <mdx n="0" f="v">
      <t c="5" si="32">
        <n x="22"/>
        <n x="9"/>
        <n x="27"/>
        <n x="34" s="1"/>
        <n x="36" s="1"/>
      </t>
    </mdx>
    <mdx n="0" f="v">
      <t c="5" si="32">
        <n x="10"/>
        <n x="9"/>
        <n x="27"/>
        <n x="34" s="1"/>
        <n x="36" s="1"/>
      </t>
    </mdx>
    <mdx n="0" f="v">
      <t c="5" si="32">
        <n x="15"/>
        <n x="5"/>
        <n x="6"/>
        <n x="34" s="1"/>
        <n x="36" s="1"/>
      </t>
    </mdx>
    <mdx n="0" f="v">
      <t c="5" si="32">
        <n x="15"/>
        <n x="5"/>
        <n x="28"/>
        <n x="34" s="1"/>
        <n x="36" s="1"/>
      </t>
    </mdx>
    <mdx n="0" f="v">
      <t c="5" si="32">
        <n x="22"/>
        <n x="5"/>
        <n x="19"/>
        <n x="34" s="1"/>
        <n x="36" s="1"/>
      </t>
    </mdx>
    <mdx n="0" f="v">
      <t c="5" si="32">
        <n x="11"/>
        <n x="5"/>
        <n x="8"/>
        <n x="34" s="1"/>
        <n x="36" s="1"/>
      </t>
    </mdx>
    <mdx n="0" f="v">
      <t c="5" si="32">
        <n x="3"/>
        <n x="9"/>
        <n x="18"/>
        <n x="34" s="1"/>
        <n x="36" s="1"/>
      </t>
    </mdx>
    <mdx n="0" f="v">
      <t c="5" si="32">
        <n x="30"/>
        <n x="5"/>
        <n x="21"/>
        <n x="34" s="1"/>
        <n x="36" s="1"/>
      </t>
    </mdx>
    <mdx n="0" f="v">
      <t c="5" si="32">
        <n x="16"/>
        <n x="5"/>
        <n x="27"/>
        <n x="34" s="1"/>
        <n x="36" s="1"/>
      </t>
    </mdx>
    <mdx n="0" f="v">
      <t c="5" si="32">
        <n x="1"/>
        <n x="9"/>
        <n x="6"/>
        <n x="34" s="1"/>
        <n x="36" s="1"/>
      </t>
    </mdx>
    <mdx n="0" f="v">
      <t c="5" si="32">
        <n x="4"/>
        <n x="9"/>
        <n x="26"/>
        <n x="34" s="1"/>
        <n x="36" s="1"/>
      </t>
    </mdx>
    <mdx n="0" f="v">
      <t c="5" si="32">
        <n x="13"/>
        <n x="9"/>
        <n x="8"/>
        <n x="34" s="1"/>
        <n x="36" s="1"/>
      </t>
    </mdx>
    <mdx n="0" f="v">
      <t c="5" si="32">
        <n x="29"/>
        <n x="9"/>
        <n x="6"/>
        <n x="34" s="1"/>
        <n x="36" s="1"/>
      </t>
    </mdx>
    <mdx n="0" f="v">
      <t c="5" si="32">
        <n x="22"/>
        <n x="9"/>
        <n x="21"/>
        <n x="34" s="1"/>
        <n x="36" s="1"/>
      </t>
    </mdx>
    <mdx n="0" f="v">
      <t c="5" si="32">
        <n x="16"/>
        <n x="9"/>
        <n x="8"/>
        <n x="34" s="1"/>
        <n x="36" s="1"/>
      </t>
    </mdx>
    <mdx n="0" f="v">
      <t c="5" si="32">
        <n x="4"/>
        <n x="5"/>
        <n x="28"/>
        <n x="34" s="1"/>
        <n x="36" s="1"/>
      </t>
    </mdx>
    <mdx n="0" f="v">
      <t c="5" si="32">
        <n x="17"/>
        <n x="5"/>
        <n x="25"/>
        <n x="34" s="1"/>
        <n x="36" s="1"/>
      </t>
    </mdx>
    <mdx n="0" f="v">
      <t c="5" si="32">
        <n x="1"/>
        <n x="5"/>
        <n x="25"/>
        <n x="34" s="1"/>
        <n x="36" s="1"/>
      </t>
    </mdx>
    <mdx n="0" f="v">
      <t c="5" si="32">
        <n x="30"/>
        <n x="5"/>
        <n x="18"/>
        <n x="34" s="1"/>
        <n x="36" s="1"/>
      </t>
    </mdx>
    <mdx n="0" f="v">
      <t c="5" si="32">
        <n x="10"/>
        <n x="9"/>
        <n x="6"/>
        <n x="34" s="1"/>
        <n x="36" s="1"/>
      </t>
    </mdx>
    <mdx n="0" f="v">
      <t c="4" si="32">
        <n x="9"/>
        <n x="6"/>
        <n x="34" s="1"/>
        <n x="36" s="1"/>
      </t>
    </mdx>
    <mdx n="0" f="v">
      <t c="5" si="32">
        <n x="1"/>
        <n x="9"/>
        <n x="19"/>
        <n x="34" s="1"/>
        <n x="36" s="1"/>
      </t>
    </mdx>
    <mdx n="0" f="v">
      <t c="5" si="32">
        <n x="24"/>
        <n x="5"/>
        <n x="12"/>
        <n x="34" s="1"/>
        <n x="36" s="1"/>
      </t>
    </mdx>
    <mdx n="0" f="v">
      <t c="5" si="32">
        <n x="2"/>
        <n x="9"/>
        <n x="26"/>
        <n x="34" s="1"/>
        <n x="36" s="1"/>
      </t>
    </mdx>
    <mdx n="0" f="v">
      <t c="5" si="32">
        <n x="15"/>
        <n x="9"/>
        <n x="18"/>
        <n x="34" s="1"/>
        <n x="36" s="1"/>
      </t>
    </mdx>
    <mdx n="0" f="v">
      <t c="5" si="32">
        <n x="3"/>
        <n x="5"/>
        <n x="14"/>
        <n x="34" s="1"/>
        <n x="36" s="1"/>
      </t>
    </mdx>
    <mdx n="0" f="v">
      <t c="5" si="32">
        <n x="11"/>
        <n x="5"/>
        <n x="19"/>
        <n x="34" s="1"/>
        <n x="36" s="1"/>
      </t>
    </mdx>
    <mdx n="0" f="v">
      <t c="5" si="32">
        <n x="2"/>
        <n x="9"/>
        <n x="7"/>
        <n x="34" s="1"/>
        <n x="36" s="1"/>
      </t>
    </mdx>
    <mdx n="0" f="v">
      <t c="4" si="32">
        <n x="9"/>
        <n x="25"/>
        <n x="34" s="1"/>
        <n x="36" s="1"/>
      </t>
    </mdx>
    <mdx n="0" f="v">
      <t c="5" si="32">
        <n x="23"/>
        <n x="5"/>
        <n x="8"/>
        <n x="34" s="1"/>
        <n x="36" s="1"/>
      </t>
    </mdx>
    <mdx n="0" f="v">
      <t c="5" si="32">
        <n x="16"/>
        <n x="9"/>
        <n x="12"/>
        <n x="34" s="1"/>
        <n x="36" s="1"/>
      </t>
    </mdx>
    <mdx n="0" f="v">
      <t c="5" si="32">
        <n x="23"/>
        <n x="9"/>
        <n x="21"/>
        <n x="34" s="1"/>
        <n x="36" s="1"/>
      </t>
    </mdx>
    <mdx n="0" f="v">
      <t c="5" si="32">
        <n x="1"/>
        <n x="9"/>
        <n x="12"/>
        <n x="34" s="1"/>
        <n x="36" s="1"/>
      </t>
    </mdx>
    <mdx n="0" f="v">
      <t c="5" si="32">
        <n x="16"/>
        <n x="5"/>
        <n x="26"/>
        <n x="34" s="1"/>
        <n x="36" s="1"/>
      </t>
    </mdx>
    <mdx n="0" f="v">
      <t c="5" si="32">
        <n x="10"/>
        <n x="9"/>
        <n x="19"/>
        <n x="34" s="1"/>
        <n x="36" s="1"/>
      </t>
    </mdx>
    <mdx n="0" f="v">
      <t c="5" si="32">
        <n x="2"/>
        <n x="5"/>
        <n x="28"/>
        <n x="34" s="1"/>
        <n x="36" s="1"/>
      </t>
    </mdx>
    <mdx n="0" f="v">
      <t c="5" si="32">
        <n x="10"/>
        <n x="5"/>
        <n x="7"/>
        <n x="34" s="1"/>
        <n x="36" s="1"/>
      </t>
    </mdx>
    <mdx n="0" f="v">
      <t c="5" si="32">
        <n x="22"/>
        <n x="5"/>
        <n x="8"/>
        <n x="34" s="1"/>
        <n x="36" s="1"/>
      </t>
    </mdx>
    <mdx n="0" f="v">
      <t c="5" si="32">
        <n x="3"/>
        <n x="5"/>
        <n x="8"/>
        <n x="34" s="1"/>
        <n x="36" s="1"/>
      </t>
    </mdx>
    <mdx n="0" f="v">
      <t c="4" si="32">
        <n x="30"/>
        <n x="5"/>
        <n x="34" s="1"/>
        <n x="36" s="1"/>
      </t>
    </mdx>
    <mdx n="0" f="v">
      <t c="5" si="32">
        <n x="13"/>
        <n x="9"/>
        <n x="19"/>
        <n x="34" s="1"/>
        <n x="36" s="1"/>
      </t>
    </mdx>
    <mdx n="0" f="v">
      <t c="5" si="32">
        <n x="15"/>
        <n x="9"/>
        <n x="27"/>
        <n x="34" s="1"/>
        <n x="36" s="1"/>
      </t>
    </mdx>
    <mdx n="0" f="v">
      <t c="5" si="32">
        <n x="1"/>
        <n x="9"/>
        <n x="7"/>
        <n x="34" s="1"/>
        <n x="36" s="1"/>
      </t>
    </mdx>
    <mdx n="0" f="v">
      <t c="5" si="32">
        <n x="22"/>
        <n x="9"/>
        <n x="8"/>
        <n x="34" s="1"/>
        <n x="36" s="1"/>
      </t>
    </mdx>
    <mdx n="0" f="v">
      <t c="5" si="32">
        <n x="3"/>
        <n x="5"/>
        <n x="26"/>
        <n x="34" s="1"/>
        <n x="36" s="1"/>
      </t>
    </mdx>
    <mdx n="0" f="v">
      <t c="5" si="32">
        <n x="13"/>
        <n x="9"/>
        <n x="26"/>
        <n x="34" s="1"/>
        <n x="36" s="1"/>
      </t>
    </mdx>
    <mdx n="0" f="v">
      <t c="4" si="32">
        <n x="9"/>
        <n x="33"/>
        <n x="34" s="1"/>
        <n x="36" s="1"/>
      </t>
    </mdx>
    <mdx n="0" f="v">
      <t c="5" si="32">
        <n x="17"/>
        <n x="9"/>
        <n x="6"/>
        <n x="34" s="1"/>
        <n x="36" s="1"/>
      </t>
    </mdx>
    <mdx n="0" f="v">
      <t c="5" si="32">
        <n x="31"/>
        <n x="5"/>
        <n x="7"/>
        <n x="34" s="1"/>
        <n x="36" s="1"/>
      </t>
    </mdx>
    <mdx n="0" f="v">
      <t c="5" si="32">
        <n x="20"/>
        <n x="5"/>
        <n x="27"/>
        <n x="34" s="1"/>
        <n x="36" s="1"/>
      </t>
    </mdx>
    <mdx n="0" f="v">
      <t c="5" si="32">
        <n x="29"/>
        <n x="5"/>
        <n x="27"/>
        <n x="34" s="1"/>
        <n x="36" s="1"/>
      </t>
    </mdx>
    <mdx n="0" f="v">
      <t c="5" si="32">
        <n x="22"/>
        <n x="5"/>
        <n x="18"/>
        <n x="34" s="1"/>
        <n x="36" s="1"/>
      </t>
    </mdx>
    <mdx n="0" f="v">
      <t c="5" si="32">
        <n x="13"/>
        <n x="9"/>
        <n x="21"/>
        <n x="34" s="1"/>
        <n x="36" s="1"/>
      </t>
    </mdx>
    <mdx n="0" f="v">
      <t c="5" si="32">
        <n x="11"/>
        <n x="9"/>
        <n x="14"/>
        <n x="34" s="1"/>
        <n x="36" s="1"/>
      </t>
    </mdx>
    <mdx n="0" f="v">
      <t c="5" si="32">
        <n x="3"/>
        <n x="5"/>
        <n x="7"/>
        <n x="34" s="1"/>
        <n x="36" s="1"/>
      </t>
    </mdx>
    <mdx n="0" f="v">
      <t c="5" si="32">
        <n x="24"/>
        <n x="9"/>
        <n x="8"/>
        <n x="34" s="1"/>
        <n x="36" s="1"/>
      </t>
    </mdx>
    <mdx n="0" f="v">
      <t c="5" si="32">
        <n x="16"/>
        <n x="5"/>
        <n x="25"/>
        <n x="34" s="1"/>
        <n x="36" s="1"/>
      </t>
    </mdx>
    <mdx n="0" f="v">
      <t c="4" si="32">
        <n x="9"/>
        <n x="14"/>
        <n x="34" s="1"/>
        <n x="36" s="1"/>
      </t>
    </mdx>
    <mdx n="0" f="v">
      <t c="5" si="32">
        <n x="17"/>
        <n x="9"/>
        <n x="26"/>
        <n x="34" s="1"/>
        <n x="36" s="1"/>
      </t>
    </mdx>
    <mdx n="0" f="v">
      <t c="5" si="32">
        <n x="13"/>
        <n x="5"/>
        <n x="19"/>
        <n x="34" s="1"/>
        <n x="36" s="1"/>
      </t>
    </mdx>
    <mdx n="0" f="v">
      <t c="5" si="32">
        <n x="31"/>
        <n x="5"/>
        <n x="26"/>
        <n x="34" s="1"/>
        <n x="36" s="1"/>
      </t>
    </mdx>
    <mdx n="0" f="v">
      <t c="5" si="32">
        <n x="3"/>
        <n x="5"/>
        <n x="27"/>
        <n x="34" s="1"/>
        <n x="36" s="1"/>
      </t>
    </mdx>
    <mdx n="0" f="v">
      <t c="5" si="32">
        <n x="1"/>
        <n x="5"/>
        <n x="27"/>
        <n x="34" s="1"/>
        <n x="36" s="1"/>
      </t>
    </mdx>
    <mdx n="0" f="v">
      <t c="4" si="32">
        <n x="9"/>
        <n x="28"/>
        <n x="34" s="1"/>
        <n x="36" s="1"/>
      </t>
    </mdx>
    <mdx n="0" f="v">
      <t c="5" si="32">
        <n x="17"/>
        <n x="9"/>
        <n x="7"/>
        <n x="34" s="1"/>
        <n x="36" s="1"/>
      </t>
    </mdx>
    <mdx n="0" f="v">
      <t c="5" si="32">
        <n x="30"/>
        <n x="5"/>
        <n x="25"/>
        <n x="34" s="1"/>
        <n x="36" s="1"/>
      </t>
    </mdx>
    <mdx n="0" f="v">
      <t c="5" si="32">
        <n x="17"/>
        <n x="9"/>
        <n x="21"/>
        <n x="34" s="1"/>
        <n x="36" s="1"/>
      </t>
    </mdx>
    <mdx n="0" f="v">
      <t c="5" si="32">
        <n x="24"/>
        <n x="9"/>
        <n x="18"/>
        <n x="34" s="1"/>
        <n x="36" s="1"/>
      </t>
    </mdx>
    <mdx n="0" f="v">
      <t c="5" si="32">
        <n x="4"/>
        <n x="5"/>
        <n x="21"/>
        <n x="34" s="1"/>
        <n x="36" s="1"/>
      </t>
    </mdx>
    <mdx n="0" f="v">
      <t c="5" si="32">
        <n x="2"/>
        <n x="9"/>
        <n x="12"/>
        <n x="34" s="1"/>
        <n x="36" s="1"/>
      </t>
    </mdx>
    <mdx n="0" f="v">
      <t c="5" si="32">
        <n x="29"/>
        <n x="9"/>
        <n x="14"/>
        <n x="34" s="1"/>
        <n x="36" s="1"/>
      </t>
    </mdx>
    <mdx n="0" f="v">
      <t c="5" si="32">
        <n x="29"/>
        <n x="9"/>
        <n x="18"/>
        <n x="34" s="1"/>
        <n x="36" s="1"/>
      </t>
    </mdx>
    <mdx n="0" f="v">
      <t c="5" si="32">
        <n x="17"/>
        <n x="9"/>
        <n x="19"/>
        <n x="34" s="1"/>
        <n x="36" s="1"/>
      </t>
    </mdx>
    <mdx n="0" f="v">
      <t c="5" si="32">
        <n x="20"/>
        <n x="5"/>
        <n x="6"/>
        <n x="34" s="1"/>
        <n x="36" s="1"/>
      </t>
    </mdx>
    <mdx n="0" f="v">
      <t c="5" si="32">
        <n x="13"/>
        <n x="5"/>
        <n x="25"/>
        <n x="34" s="1"/>
        <n x="36" s="1"/>
      </t>
    </mdx>
    <mdx n="0" f="v">
      <t c="5" si="32">
        <n x="15"/>
        <n x="5"/>
        <n x="25"/>
        <n x="34" s="1"/>
        <n x="36" s="1"/>
      </t>
    </mdx>
    <mdx n="0" f="v">
      <t c="5" si="32">
        <n x="23"/>
        <n x="5"/>
        <n x="21"/>
        <n x="34" s="1"/>
        <n x="36" s="1"/>
      </t>
    </mdx>
    <mdx n="0" f="v">
      <t c="5" si="32">
        <n x="30"/>
        <n x="9"/>
        <n x="19"/>
        <n x="34" s="1"/>
        <n x="36" s="1"/>
      </t>
    </mdx>
    <mdx n="0" f="v">
      <t c="5" si="32">
        <n x="29"/>
        <n x="5"/>
        <n x="6"/>
        <n x="34" s="1"/>
        <n x="36" s="1"/>
      </t>
    </mdx>
    <mdx n="0" f="v">
      <t c="5" si="32">
        <n x="10"/>
        <n x="5"/>
        <n x="14"/>
        <n x="34" s="1"/>
        <n x="36" s="1"/>
      </t>
    </mdx>
    <mdx n="0" f="v">
      <t c="5" si="32">
        <n x="10"/>
        <n x="9"/>
        <n x="26"/>
        <n x="34" s="1"/>
        <n x="36" s="1"/>
      </t>
    </mdx>
    <mdx n="0" f="v">
      <t c="5" si="32">
        <n x="24"/>
        <n x="9"/>
        <n x="25"/>
        <n x="34" s="1"/>
        <n x="36" s="1"/>
      </t>
    </mdx>
    <mdx n="0" f="v">
      <t c="5" si="32">
        <n x="16"/>
        <n x="5"/>
        <n x="18"/>
        <n x="34" s="1"/>
        <n x="36" s="1"/>
      </t>
    </mdx>
    <mdx n="0" f="v">
      <t c="5" si="32">
        <n x="2"/>
        <n x="5"/>
        <n x="6"/>
        <n x="34" s="1"/>
        <n x="36" s="1"/>
      </t>
    </mdx>
    <mdx n="0" f="v">
      <t c="5" si="32">
        <n x="15"/>
        <n x="9"/>
        <n x="28"/>
        <n x="34" s="1"/>
        <n x="36" s="1"/>
      </t>
    </mdx>
    <mdx n="0" f="v">
      <t c="5" si="32">
        <n x="23"/>
        <n x="5"/>
        <n x="14"/>
        <n x="34" s="1"/>
        <n x="36" s="1"/>
      </t>
    </mdx>
    <mdx n="0" f="v">
      <t c="5" si="32">
        <n x="23"/>
        <n x="5"/>
        <n x="18"/>
        <n x="34" s="1"/>
        <n x="36" s="1"/>
      </t>
    </mdx>
    <mdx n="0" f="v">
      <t c="5" si="32">
        <n x="1"/>
        <n x="9"/>
        <n x="26"/>
        <n x="34" s="1"/>
        <n x="36" s="1"/>
      </t>
    </mdx>
    <mdx n="0" f="v">
      <t c="5" si="32">
        <n x="3"/>
        <n x="9"/>
        <n x="12"/>
        <n x="34" s="1"/>
        <n x="36" s="1"/>
      </t>
    </mdx>
    <mdx n="0" f="v">
      <t c="5" si="32">
        <n x="4"/>
        <n x="9"/>
        <n x="25"/>
        <n x="34" s="1"/>
        <n x="36" s="1"/>
      </t>
    </mdx>
    <mdx n="0" f="v">
      <t c="5" si="32">
        <n x="1"/>
        <n x="5"/>
        <n x="8"/>
        <n x="34" s="1"/>
        <n x="36" s="1"/>
      </t>
    </mdx>
    <mdx n="0" f="v">
      <t c="5" si="32">
        <n x="2"/>
        <n x="5"/>
        <n x="25"/>
        <n x="34" s="1"/>
        <n x="36" s="1"/>
      </t>
    </mdx>
    <mdx n="0" f="v">
      <t c="5" si="32">
        <n x="4"/>
        <n x="5"/>
        <n x="12"/>
        <n x="34" s="1"/>
        <n x="36" s="1"/>
      </t>
    </mdx>
    <mdx n="0" f="v">
      <t c="5" si="32">
        <n x="24"/>
        <n x="9"/>
        <n x="27"/>
        <n x="34" s="1"/>
        <n x="36" s="1"/>
      </t>
    </mdx>
    <mdx n="0" f="v">
      <t c="5" si="32">
        <n x="16"/>
        <n x="5"/>
        <n x="14"/>
        <n x="34" s="1"/>
        <n x="36" s="1"/>
      </t>
    </mdx>
    <mdx n="0" f="v">
      <t c="5" si="32">
        <n x="11"/>
        <n x="5"/>
        <n x="14"/>
        <n x="34" s="1"/>
        <n x="36" s="1"/>
      </t>
    </mdx>
    <mdx n="0" f="v">
      <t c="5" si="32">
        <n x="11"/>
        <n x="9"/>
        <n x="21"/>
        <n x="34" s="1"/>
        <n x="36" s="1"/>
      </t>
    </mdx>
    <mdx n="0" f="v">
      <t c="5" si="32">
        <n x="11"/>
        <n x="5"/>
        <n x="26"/>
        <n x="34" s="1"/>
        <n x="36" s="1"/>
      </t>
    </mdx>
    <mdx n="0" f="v">
      <t c="5" si="32">
        <n x="17"/>
        <n x="9"/>
        <n x="25"/>
        <n x="34" s="1"/>
        <n x="36" s="1"/>
      </t>
    </mdx>
    <mdx n="0" f="v">
      <t c="5" si="32">
        <n x="20"/>
        <n x="5"/>
        <n x="25"/>
        <n x="34" s="1"/>
        <n x="36" s="1"/>
      </t>
    </mdx>
    <mdx n="0" f="v">
      <t c="5" si="32">
        <n x="31"/>
        <n x="9"/>
        <n x="14"/>
        <n x="34" s="1"/>
        <n x="36" s="1"/>
      </t>
    </mdx>
    <mdx n="0" f="v">
      <t c="4" si="32">
        <n x="9"/>
        <n x="27"/>
        <n x="34" s="1"/>
        <n x="36" s="1"/>
      </t>
    </mdx>
    <mdx n="0" f="v">
      <t c="5" si="32">
        <n x="11"/>
        <n x="5"/>
        <n x="18"/>
        <n x="34" s="1"/>
        <n x="36" s="1"/>
      </t>
    </mdx>
    <mdx n="0" f="v">
      <t c="5" si="32">
        <n x="23"/>
        <n x="9"/>
        <n x="6"/>
        <n x="34" s="1"/>
        <n x="36" s="1"/>
      </t>
    </mdx>
    <mdx n="0" f="v">
      <t c="5" si="32">
        <n x="30"/>
        <n x="5"/>
        <n x="28"/>
        <n x="34" s="1"/>
        <n x="36" s="1"/>
      </t>
    </mdx>
    <mdx n="0" f="v">
      <t c="5" si="32">
        <n x="17"/>
        <n x="5"/>
        <n x="18"/>
        <n x="34" s="1"/>
        <n x="36" s="1"/>
      </t>
    </mdx>
    <mdx n="0" f="v">
      <t c="5" si="32">
        <n x="11"/>
        <n x="5"/>
        <n x="28"/>
        <n x="34" s="1"/>
        <n x="36" s="1"/>
      </t>
    </mdx>
    <mdx n="0" f="v">
      <t c="5" si="32">
        <n x="31"/>
        <n x="5"/>
        <n x="8"/>
        <n x="34" s="1"/>
        <n x="36" s="1"/>
      </t>
    </mdx>
    <mdx n="0" f="v">
      <t c="5" si="32">
        <n x="15"/>
        <n x="5"/>
        <n x="18"/>
        <n x="34" s="1"/>
        <n x="36" s="1"/>
      </t>
    </mdx>
    <mdx n="0" f="v">
      <t c="5" si="32">
        <n x="1"/>
        <n x="9"/>
        <n x="21"/>
        <n x="34" s="1"/>
        <n x="36" s="1"/>
      </t>
    </mdx>
    <mdx n="0" f="v">
      <t c="5" si="32">
        <n x="17"/>
        <n x="5"/>
        <n x="21"/>
        <n x="34" s="1"/>
        <n x="36" s="1"/>
      </t>
    </mdx>
    <mdx n="0" f="v">
      <t c="5" si="32">
        <n x="10"/>
        <n x="5"/>
        <n x="8"/>
        <n x="34" s="1"/>
        <n x="36" s="1"/>
      </t>
    </mdx>
    <mdx n="0" f="v">
      <t c="5" si="32">
        <n x="23"/>
        <n x="9"/>
        <n x="12"/>
        <n x="34" s="1"/>
        <n x="36" s="1"/>
      </t>
    </mdx>
    <mdx n="0" f="v">
      <t c="5" si="32">
        <n x="20"/>
        <n x="9"/>
        <n x="12"/>
        <n x="34" s="1"/>
        <n x="36" s="1"/>
      </t>
    </mdx>
    <mdx n="0" f="v">
      <t c="5" si="32">
        <n x="1"/>
        <n x="5"/>
        <n x="14"/>
        <n x="34" s="1"/>
        <n x="36" s="1"/>
      </t>
    </mdx>
    <mdx n="0" f="v">
      <t c="5" si="32">
        <n x="22"/>
        <n x="5"/>
        <n x="21"/>
        <n x="34" s="1"/>
        <n x="36" s="1"/>
      </t>
    </mdx>
    <mdx n="0" f="v">
      <t c="5" si="32">
        <n x="2"/>
        <n x="5"/>
        <n x="26"/>
        <n x="34" s="1"/>
        <n x="36" s="1"/>
      </t>
    </mdx>
    <mdx n="0" f="v">
      <t c="5" si="32">
        <n x="31"/>
        <n x="5"/>
        <n x="14"/>
        <n x="34" s="1"/>
        <n x="36" s="1"/>
      </t>
    </mdx>
    <mdx n="0" f="v">
      <t c="5" si="32">
        <n x="17"/>
        <n x="9"/>
        <n x="12"/>
        <n x="34" s="1"/>
        <n x="36" s="1"/>
      </t>
    </mdx>
    <mdx n="0" f="v">
      <t c="5" si="32">
        <n x="17"/>
        <n x="5"/>
        <n x="6"/>
        <n x="34" s="1"/>
        <n x="36" s="1"/>
      </t>
    </mdx>
    <mdx n="0" f="v">
      <t c="5" si="32">
        <n x="3"/>
        <n x="9"/>
        <n x="19"/>
        <n x="34" s="1"/>
        <n x="36" s="1"/>
      </t>
    </mdx>
    <mdx n="0" f="v">
      <t c="5" si="32">
        <n x="31"/>
        <n x="9"/>
        <n x="19"/>
        <n x="34" s="1"/>
        <n x="36" s="1"/>
      </t>
    </mdx>
    <mdx n="0" f="v">
      <t c="5" si="32">
        <n x="17"/>
        <n x="5"/>
        <n x="19"/>
        <n x="34" s="1"/>
        <n x="36" s="1"/>
      </t>
    </mdx>
    <mdx n="0" f="v">
      <t c="5" si="32">
        <n x="15"/>
        <n x="5"/>
        <n x="21"/>
        <n x="34" s="1"/>
        <n x="36" s="1"/>
      </t>
    </mdx>
    <mdx n="0" f="v">
      <t c="5" si="32">
        <n x="22"/>
        <n x="9"/>
        <n x="12"/>
        <n x="34" s="1"/>
        <n x="36" s="1"/>
      </t>
    </mdx>
    <mdx n="0" f="v">
      <t c="5" si="32">
        <n x="17"/>
        <n x="5"/>
        <n x="14"/>
        <n x="34" s="1"/>
        <n x="36" s="1"/>
      </t>
    </mdx>
    <mdx n="0" f="v">
      <t c="5" si="32">
        <n x="11"/>
        <n x="9"/>
        <n x="6"/>
        <n x="34" s="1"/>
        <n x="36" s="1"/>
      </t>
    </mdx>
    <mdx n="0" f="v">
      <t c="5" si="32">
        <n x="30"/>
        <n x="9"/>
        <n x="21"/>
        <n x="34" s="1"/>
        <n x="36" s="1"/>
      </t>
    </mdx>
    <mdx n="0" f="v">
      <t c="5" si="32">
        <n x="29"/>
        <n x="5"/>
        <n x="28"/>
        <n x="34" s="1"/>
        <n x="36" s="1"/>
      </t>
    </mdx>
    <mdx n="0" f="v">
      <t c="5" si="32">
        <n x="31"/>
        <n x="9"/>
        <n x="7"/>
        <n x="34" s="1"/>
        <n x="36" s="1"/>
      </t>
    </mdx>
    <mdx n="0" f="v">
      <t c="5" si="32">
        <n x="16"/>
        <n x="5"/>
        <n x="8"/>
        <n x="34" s="1"/>
        <n x="36" s="1"/>
      </t>
    </mdx>
    <mdx n="0" f="v">
      <t c="5" si="32">
        <n x="10"/>
        <n x="9"/>
        <n x="21"/>
        <n x="34" s="1"/>
        <n x="36" s="1"/>
      </t>
    </mdx>
    <mdx n="0" f="v">
      <t c="5" si="32">
        <n x="16"/>
        <n x="9"/>
        <n x="7"/>
        <n x="34" s="1"/>
        <n x="36" s="1"/>
      </t>
    </mdx>
    <mdx n="0" f="v">
      <t c="5" si="32">
        <n x="29"/>
        <n x="5"/>
        <n x="8"/>
        <n x="34" s="1"/>
        <n x="36" s="1"/>
      </t>
    </mdx>
    <mdx n="0" f="v">
      <t c="5" si="32">
        <n x="11"/>
        <n x="9"/>
        <n x="12"/>
        <n x="34" s="1"/>
        <n x="36" s="1"/>
      </t>
    </mdx>
    <mdx n="0" f="v">
      <t c="5" si="32">
        <n x="4"/>
        <n x="5"/>
        <n x="7"/>
        <n x="34" s="1"/>
        <n x="36" s="1"/>
      </t>
    </mdx>
    <mdx n="0" f="v">
      <t c="5" si="32">
        <n x="10"/>
        <n x="9"/>
        <n x="8"/>
        <n x="34" s="1"/>
        <n x="36" s="1"/>
      </t>
    </mdx>
    <mdx n="0" f="v">
      <t c="5" si="32">
        <n x="16"/>
        <n x="5"/>
        <n x="6"/>
        <n x="34" s="1"/>
        <n x="36" s="1"/>
      </t>
    </mdx>
    <mdx n="0" f="v">
      <t c="5" si="32">
        <n x="13"/>
        <n x="5"/>
        <n x="12"/>
        <n x="34" s="1"/>
        <n x="36" s="1"/>
      </t>
    </mdx>
    <mdx n="0" f="v">
      <t c="5" si="32">
        <n x="11"/>
        <n x="5"/>
        <n x="7"/>
        <n x="34" s="1"/>
        <n x="36" s="1"/>
      </t>
    </mdx>
    <mdx n="0" f="v">
      <t c="5" si="32">
        <n x="30"/>
        <n x="5"/>
        <n x="27"/>
        <n x="34" s="1"/>
        <n x="36" s="1"/>
      </t>
    </mdx>
    <mdx n="0" f="v">
      <t c="5" si="32">
        <n x="24"/>
        <n x="9"/>
        <n x="21"/>
        <n x="34" s="1"/>
        <n x="36" s="1"/>
      </t>
    </mdx>
    <mdx n="0" f="v">
      <t c="5" si="32">
        <n x="24"/>
        <n x="5"/>
        <n x="19"/>
        <n x="34" s="1"/>
        <n x="36" s="1"/>
      </t>
    </mdx>
    <mdx n="0" f="v">
      <t c="5" si="32">
        <n x="16"/>
        <n x="5"/>
        <n x="21"/>
        <n x="34" s="1"/>
        <n x="36" s="1"/>
      </t>
    </mdx>
    <mdx n="0" f="v">
      <t c="5" si="32">
        <n x="22"/>
        <n x="9"/>
        <n x="18"/>
        <n x="34" s="1"/>
        <n x="36" s="1"/>
      </t>
    </mdx>
    <mdx n="0" f="v">
      <t c="4" si="32">
        <n x="30"/>
        <n x="9"/>
        <n x="34" s="1"/>
        <n x="36" s="1"/>
      </t>
    </mdx>
    <mdx n="0" f="v">
      <t c="5" si="32">
        <n x="16"/>
        <n x="9"/>
        <n x="18"/>
        <n x="34" s="1"/>
        <n x="36" s="1"/>
      </t>
    </mdx>
    <mdx n="0" f="v">
      <t c="5" si="32">
        <n x="2"/>
        <n x="5"/>
        <n x="8"/>
        <n x="34" s="1"/>
        <n x="36" s="1"/>
      </t>
    </mdx>
    <mdx n="0" f="v">
      <t c="5" si="32">
        <n x="30"/>
        <n x="9"/>
        <n x="8"/>
        <n x="34" s="1"/>
        <n x="36" s="1"/>
      </t>
    </mdx>
    <mdx n="0" f="v">
      <t c="5" si="32">
        <n x="22"/>
        <n x="9"/>
        <n x="25"/>
        <n x="34" s="1"/>
        <n x="36" s="1"/>
      </t>
    </mdx>
    <mdx n="0" f="v">
      <t c="5" si="32">
        <n x="2"/>
        <n x="9"/>
        <n x="19"/>
        <n x="34" s="1"/>
        <n x="36" s="1"/>
      </t>
    </mdx>
    <mdx n="0" f="v">
      <t c="5" si="32">
        <n x="4"/>
        <n x="5"/>
        <n x="6"/>
        <n x="34" s="1"/>
        <n x="36" s="1"/>
      </t>
    </mdx>
    <mdx n="0" f="v">
      <t c="5" si="32">
        <n x="31"/>
        <n x="9"/>
        <n x="6"/>
        <n x="34" s="1"/>
        <n x="36" s="1"/>
      </t>
    </mdx>
    <mdx n="0" f="v">
      <t c="5" si="32">
        <n x="16"/>
        <n x="9"/>
        <n x="25"/>
        <n x="34" s="1"/>
        <n x="36" s="1"/>
      </t>
    </mdx>
    <mdx n="0" f="v">
      <t c="5" si="32">
        <n x="30"/>
        <n x="9"/>
        <n x="18"/>
        <n x="34" s="1"/>
        <n x="36" s="1"/>
      </t>
    </mdx>
    <mdx n="0" f="v">
      <t c="5" si="32">
        <n x="16"/>
        <n x="9"/>
        <n x="6"/>
        <n x="34" s="1"/>
        <n x="36" s="1"/>
      </t>
    </mdx>
    <mdx n="0" f="v">
      <t c="5" si="32">
        <n x="20"/>
        <n x="5"/>
        <n x="12"/>
        <n x="34" s="1"/>
        <n x="36" s="1"/>
      </t>
    </mdx>
    <mdx n="0" f="v">
      <t c="5" si="32">
        <n x="20"/>
        <n x="9"/>
        <n x="27"/>
        <n x="34" s="1"/>
        <n x="36" s="1"/>
      </t>
    </mdx>
  </mdxMetadata>
  <valueMetadata count="5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valueMetadata>
</metadata>
</file>

<file path=xl/sharedStrings.xml><?xml version="1.0" encoding="utf-8"?>
<sst xmlns="http://schemas.openxmlformats.org/spreadsheetml/2006/main" count="12501" uniqueCount="68">
  <si>
    <t>account</t>
  </si>
  <si>
    <t>AccountName</t>
  </si>
  <si>
    <t>Department</t>
  </si>
  <si>
    <t>Date</t>
  </si>
  <si>
    <t>Amount</t>
  </si>
  <si>
    <t>Vehicles</t>
  </si>
  <si>
    <t>General and Administration</t>
  </si>
  <si>
    <t>Conferences</t>
  </si>
  <si>
    <t>Finance</t>
  </si>
  <si>
    <t>Furniture, Fixtures, and Equipment</t>
  </si>
  <si>
    <t>Account</t>
  </si>
  <si>
    <t>Travel</t>
  </si>
  <si>
    <t>Salaries</t>
  </si>
  <si>
    <t>Corporate</t>
  </si>
  <si>
    <t>Utilities</t>
  </si>
  <si>
    <t>Telephone</t>
  </si>
  <si>
    <t>Employee Benefits</t>
  </si>
  <si>
    <t>Office Supplies</t>
  </si>
  <si>
    <t>Operations</t>
  </si>
  <si>
    <t>Project</t>
  </si>
  <si>
    <t>Professional Services</t>
  </si>
  <si>
    <t>Sales &amp; Marketing</t>
  </si>
  <si>
    <t>Commissions</t>
  </si>
  <si>
    <t>Marketing Materials</t>
  </si>
  <si>
    <t>Sales</t>
  </si>
  <si>
    <t>Cost of Sales</t>
  </si>
  <si>
    <t>Discounts</t>
  </si>
  <si>
    <t>Rent</t>
  </si>
  <si>
    <t>AccountCode</t>
  </si>
  <si>
    <t>Jan 2019</t>
  </si>
  <si>
    <t>Feb 2019</t>
  </si>
  <si>
    <t>Mar 2019</t>
  </si>
  <si>
    <t>Apr 2019</t>
  </si>
  <si>
    <t>May 2019</t>
  </si>
  <si>
    <t>Jun 2019</t>
  </si>
  <si>
    <t>Jul 2019</t>
  </si>
  <si>
    <t>Aug 2019</t>
  </si>
  <si>
    <t>Sep 2019</t>
  </si>
  <si>
    <t>Oct 2019</t>
  </si>
  <si>
    <t>Nov 2019</t>
  </si>
  <si>
    <t>Dec 2019</t>
  </si>
  <si>
    <t>Actual</t>
  </si>
  <si>
    <t>Budget</t>
  </si>
  <si>
    <t>Apr</t>
  </si>
  <si>
    <t>Aug</t>
  </si>
  <si>
    <t>Dec</t>
  </si>
  <si>
    <t>Feb</t>
  </si>
  <si>
    <t>Jan</t>
  </si>
  <si>
    <t>Jul</t>
  </si>
  <si>
    <t>Jun</t>
  </si>
  <si>
    <t>Mar</t>
  </si>
  <si>
    <t>May</t>
  </si>
  <si>
    <t>Nov</t>
  </si>
  <si>
    <t>Oct</t>
  </si>
  <si>
    <t>Sep</t>
  </si>
  <si>
    <t>Total</t>
  </si>
  <si>
    <t>Chart</t>
  </si>
  <si>
    <t>Slicer Output(Scenerio)</t>
  </si>
  <si>
    <t>Slicer Output(Department)</t>
  </si>
  <si>
    <t>Total Budget</t>
  </si>
  <si>
    <t>Budget balance</t>
  </si>
  <si>
    <t xml:space="preserve">                                    Trend                                                  </t>
  </si>
  <si>
    <t>Account Name</t>
  </si>
  <si>
    <t>Acutal</t>
  </si>
  <si>
    <t>%spent</t>
  </si>
  <si>
    <t>Status</t>
  </si>
  <si>
    <t xml:space="preserve">                                       Total actual      </t>
  </si>
  <si>
    <t xml:space="preserve">                               Percentage Spent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</si>
</sst>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_);_(* \(#,##0\);_(* &quot;-&quot;??_);_(@_)"/>
    <numFmt numFmtId="166" formatCode="mm/dd/yy;@"/>
    <numFmt numFmtId="167" formatCode="#,##0.00,,&quot;M&quot;"/>
    <numFmt numFmtId="168" formatCode="#,##0.00,,&quot;m&quot;"/>
  </numFmts>
  <fonts count="1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i/>
      <u/>
      <sz val="11"/>
      <color theme="0"/>
      <name val="Calibri"/>
      <family val="2"/>
      <scheme val="minor"/>
    </font>
    <font>
      <u/>
      <sz val="11"/>
      <color theme="0"/>
      <name val="Calibri"/>
      <family val="2"/>
      <scheme val="minor"/>
    </font>
    <font>
      <b/>
      <i/>
      <u/>
      <sz val="11"/>
      <color theme="1"/>
      <name val="Calibri"/>
      <family val="2"/>
      <scheme val="minor"/>
    </font>
    <font>
      <sz val="8"/>
      <name val="Calibri"/>
      <family val="2"/>
      <scheme val="minor"/>
    </font>
    <font>
      <b/>
      <sz val="24"/>
      <color theme="0"/>
      <name val="Calibri"/>
      <family val="2"/>
      <scheme val="minor"/>
    </font>
    <font>
      <b/>
      <sz val="22"/>
      <color theme="0"/>
      <name val="Calibri"/>
      <family val="2"/>
      <scheme val="minor"/>
    </font>
  </fonts>
  <fills count="5">
    <fill>
      <patternFill patternType="none"/>
    </fill>
    <fill>
      <patternFill patternType="gray125"/>
    </fill>
    <fill>
      <patternFill patternType="solid">
        <fgColor rgb="FFF2F2F2"/>
      </patternFill>
    </fill>
    <fill>
      <patternFill patternType="solid">
        <fgColor theme="4" tint="-0.249977111117893"/>
        <bgColor indexed="64"/>
      </patternFill>
    </fill>
    <fill>
      <patternFill patternType="solid">
        <fgColor theme="1"/>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theme="0"/>
      </left>
      <right style="thin">
        <color theme="0"/>
      </right>
      <top style="thin">
        <color theme="0"/>
      </top>
      <bottom style="thin">
        <color theme="0"/>
      </bottom>
      <diagonal/>
    </border>
  </borders>
  <cellStyleXfs count="4">
    <xf numFmtId="0" fontId="0" fillId="0" borderId="0"/>
    <xf numFmtId="164" fontId="3" fillId="0" borderId="0" applyFont="0" applyFill="0" applyBorder="0" applyAlignment="0" applyProtection="0"/>
    <xf numFmtId="0" fontId="6" fillId="2" borderId="1" applyNumberFormat="0" applyAlignment="0" applyProtection="0"/>
    <xf numFmtId="9" fontId="3" fillId="0" borderId="0" applyFont="0" applyFill="0" applyBorder="0" applyAlignment="0" applyProtection="0"/>
  </cellStyleXfs>
  <cellXfs count="32">
    <xf numFmtId="0" fontId="0" fillId="0" borderId="0" xfId="0"/>
    <xf numFmtId="165" fontId="0" fillId="0" borderId="0" xfId="1" applyNumberFormat="1" applyFont="1"/>
    <xf numFmtId="15" fontId="0" fillId="0" borderId="0" xfId="0" applyNumberFormat="1"/>
    <xf numFmtId="166" fontId="0" fillId="0" borderId="0" xfId="0" applyNumberFormat="1"/>
    <xf numFmtId="3" fontId="0" fillId="0" borderId="0" xfId="0" applyNumberFormat="1"/>
    <xf numFmtId="0" fontId="0" fillId="0" borderId="0" xfId="0" applyAlignment="1">
      <alignment horizontal="left"/>
    </xf>
    <xf numFmtId="0" fontId="2" fillId="0" borderId="0" xfId="0" applyFont="1"/>
    <xf numFmtId="10" fontId="2" fillId="0" borderId="0" xfId="0" applyNumberFormat="1" applyFont="1"/>
    <xf numFmtId="10" fontId="0" fillId="0" borderId="0" xfId="0" applyNumberFormat="1"/>
    <xf numFmtId="0" fontId="0" fillId="3" borderId="0" xfId="0" applyFill="1"/>
    <xf numFmtId="0" fontId="0" fillId="4" borderId="0" xfId="0" applyFill="1"/>
    <xf numFmtId="0" fontId="9" fillId="3" borderId="0" xfId="0" applyFont="1" applyFill="1" applyAlignment="1">
      <alignment horizontal="center"/>
    </xf>
    <xf numFmtId="0" fontId="7" fillId="3" borderId="0" xfId="0" applyFont="1" applyFill="1"/>
    <xf numFmtId="0" fontId="10" fillId="3" borderId="0" xfId="0" applyFont="1" applyFill="1"/>
    <xf numFmtId="0" fontId="9" fillId="3" borderId="0" xfId="0" applyFont="1" applyFill="1"/>
    <xf numFmtId="0" fontId="11" fillId="3" borderId="0" xfId="0" applyFont="1" applyFill="1"/>
    <xf numFmtId="0" fontId="9" fillId="3" borderId="0" xfId="0" applyFont="1" applyFill="1" applyAlignment="1"/>
    <xf numFmtId="0" fontId="6" fillId="2" borderId="2" xfId="2" applyBorder="1"/>
    <xf numFmtId="0" fontId="8" fillId="4" borderId="3" xfId="0" applyFont="1" applyFill="1" applyBorder="1"/>
    <xf numFmtId="49" fontId="8" fillId="4" borderId="3" xfId="0" applyNumberFormat="1" applyFont="1" applyFill="1" applyBorder="1"/>
    <xf numFmtId="49" fontId="8" fillId="4" borderId="3" xfId="0" applyNumberFormat="1" applyFont="1" applyFill="1" applyBorder="1" applyAlignment="1">
      <alignment horizontal="right"/>
    </xf>
    <xf numFmtId="9" fontId="8" fillId="4" borderId="3" xfId="3" applyFont="1" applyFill="1" applyBorder="1"/>
    <xf numFmtId="9" fontId="8" fillId="4" borderId="3" xfId="0" applyNumberFormat="1" applyFont="1" applyFill="1" applyBorder="1" applyAlignment="1">
      <alignment horizontal="center" vertical="center"/>
    </xf>
    <xf numFmtId="2" fontId="8" fillId="4" borderId="3" xfId="0" applyNumberFormat="1" applyFont="1" applyFill="1" applyBorder="1"/>
    <xf numFmtId="167" fontId="5" fillId="0" borderId="0" xfId="0" applyNumberFormat="1" applyFont="1"/>
    <xf numFmtId="167" fontId="0" fillId="0" borderId="0" xfId="0" applyNumberFormat="1"/>
    <xf numFmtId="0" fontId="8" fillId="4" borderId="0" xfId="0" applyFont="1" applyFill="1" applyAlignment="1" applyProtection="1">
      <alignment horizontal="center" vertical="center"/>
      <protection locked="0"/>
    </xf>
    <xf numFmtId="0" fontId="1" fillId="4" borderId="0" xfId="0" applyFont="1" applyFill="1" applyAlignment="1" applyProtection="1">
      <alignment horizontal="center" vertical="center"/>
      <protection locked="0"/>
    </xf>
    <xf numFmtId="167" fontId="14" fillId="4" borderId="0" xfId="0" applyNumberFormat="1" applyFont="1" applyFill="1"/>
    <xf numFmtId="167" fontId="14" fillId="4" borderId="0" xfId="0" applyNumberFormat="1" applyFont="1" applyFill="1" applyAlignment="1" applyProtection="1">
      <alignment horizontal="center" vertical="center"/>
      <protection locked="0"/>
    </xf>
    <xf numFmtId="0" fontId="9" fillId="3" borderId="0" xfId="0" applyFont="1" applyFill="1" applyAlignment="1">
      <alignment horizontal="center"/>
    </xf>
    <xf numFmtId="168" fontId="13" fillId="4" borderId="0" xfId="0" applyNumberFormat="1" applyFont="1" applyFill="1" applyAlignment="1">
      <alignment horizontal="center" vertical="center"/>
    </xf>
  </cellXfs>
  <cellStyles count="4">
    <cellStyle name="Comma" xfId="1" builtinId="3"/>
    <cellStyle name="Normal" xfId="0" builtinId="0"/>
    <cellStyle name="Output" xfId="2" builtinId="21"/>
    <cellStyle name="Percent" xfId="3" builtinId="5"/>
  </cellStyles>
  <dxfs count="4">
    <dxf>
      <font>
        <b/>
        <i val="0"/>
        <sz val="14"/>
        <color theme="0"/>
      </font>
      <border diagonalUp="0" diagonalDown="0">
        <left/>
        <right/>
        <top/>
        <bottom/>
        <vertical/>
        <horizontal/>
      </border>
    </dxf>
    <dxf>
      <font>
        <sz val="14"/>
        <color theme="1"/>
      </font>
      <fill>
        <patternFill>
          <bgColor rgb="FF333F4F"/>
        </patternFill>
      </fill>
      <border diagonalUp="0" diagonalDown="0">
        <left/>
        <right/>
        <top/>
        <bottom/>
        <vertical/>
        <horizontal/>
      </border>
    </dxf>
    <dxf>
      <font>
        <b/>
        <i val="0"/>
        <sz val="14"/>
        <color theme="0"/>
      </font>
      <border diagonalUp="0" diagonalDown="0">
        <left/>
        <right/>
        <top/>
        <bottom/>
        <vertical/>
        <horizontal/>
      </border>
    </dxf>
    <dxf>
      <font>
        <sz val="14"/>
        <color theme="1"/>
      </font>
      <fill>
        <patternFill>
          <bgColor rgb="FF333F4F"/>
        </patternFill>
      </fill>
      <border diagonalUp="0" diagonalDown="0">
        <left/>
        <right/>
        <top/>
        <bottom/>
        <vertical/>
        <horizontal/>
      </border>
    </dxf>
  </dxfs>
  <tableStyles count="2" defaultTableStyle="TableStyleMedium2" defaultPivotStyle="PivotStyleLight16">
    <tableStyle name="FINEX" pivot="0" table="0" count="10" xr9:uid="{28894725-1511-40AD-A2B1-5B84306CFA5A}">
      <tableStyleElement type="wholeTable" dxfId="3"/>
      <tableStyleElement type="headerRow" dxfId="2"/>
    </tableStyle>
    <tableStyle name="FINEX 2" pivot="0" table="0" count="10" xr9:uid="{2EF197ED-F83D-4E5F-99EF-17BA0972A008}">
      <tableStyleElement type="wholeTable" dxfId="1"/>
      <tableStyleElement type="headerRow" dxfId="0"/>
    </tableStyle>
  </tableStyles>
  <colors>
    <mruColors>
      <color rgb="FF333F4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theme="4"/>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rgb="FF000000"/>
          </font>
          <fill>
            <patternFill patternType="solid">
              <fgColor rgb="FFFFFFFF"/>
              <bgColor rgb="FFFFFFFF"/>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theme="4"/>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FINEX">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FINEX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33" s="4"/>
        <tr r="C33" s="4"/>
        <tr r="C33" s="4"/>
        <tr r="M26" s="4"/>
        <tr r="M26" s="4"/>
        <tr r="M26" s="4"/>
        <tr r="Z20" s="4"/>
        <tr r="Z20" s="4"/>
        <tr r="Z20" s="4"/>
        <tr r="E37" s="4"/>
        <tr r="E37" s="4"/>
        <tr r="E37" s="4"/>
        <tr r="E37" s="4"/>
        <tr r="E37" s="4"/>
        <tr r="E37" s="4"/>
        <tr r="Q26" s="4"/>
        <tr r="Q26" s="4"/>
        <tr r="Q26" s="4"/>
        <tr r="J22" s="4"/>
        <tr r="J22" s="4"/>
        <tr r="J22" s="4"/>
        <tr r="S22" s="4"/>
        <tr r="S22" s="4"/>
        <tr r="S22" s="4"/>
        <tr r="V26" s="4"/>
        <tr r="V26" s="4"/>
        <tr r="V26" s="4"/>
        <tr r="X30" s="4"/>
        <tr r="X30" s="4"/>
        <tr r="X30" s="4"/>
        <tr r="L25" s="4"/>
        <tr r="L25" s="4"/>
        <tr r="L25" s="4"/>
        <tr r="R32" s="4"/>
        <tr r="R32" s="4"/>
        <tr r="R32" s="4"/>
        <tr r="T27" s="4"/>
        <tr r="T27" s="4"/>
        <tr r="T27" s="4"/>
        <tr r="F29" s="4"/>
        <tr r="F29" s="4"/>
        <tr r="F29" s="4"/>
        <tr r="E20" s="4"/>
        <tr r="E20" s="4"/>
        <tr r="E20" s="4"/>
        <tr r="S31" s="4"/>
        <tr r="S31" s="4"/>
        <tr r="S31" s="4"/>
        <tr r="Z21" s="4"/>
        <tr r="Z21" s="4"/>
        <tr r="Z21" s="4"/>
        <tr r="J31" s="4"/>
        <tr r="J31" s="4"/>
        <tr r="J31" s="4"/>
        <tr r="C22" s="4"/>
        <tr r="C22" s="4"/>
        <tr r="G25" s="4"/>
        <tr r="G25" s="4"/>
        <tr r="G25" s="4"/>
        <tr r="F31" s="4"/>
        <tr r="F31" s="4"/>
        <tr r="F31" s="4"/>
        <tr r="H20" s="4"/>
        <tr r="H20" s="4"/>
        <tr r="H20" s="4"/>
        <tr r="AA24" s="4"/>
        <tr r="AA24" s="4"/>
        <tr r="AA24" s="4"/>
        <tr r="U28" s="4"/>
        <tr r="U28" s="4"/>
        <tr r="U28" s="4"/>
        <tr r="L29" s="4"/>
        <tr r="L29" s="4"/>
        <tr r="L29" s="4"/>
        <tr r="C37" s="4"/>
        <tr r="C37" s="4"/>
        <tr r="C37" s="4"/>
        <tr r="C37" s="4"/>
        <tr r="C37" s="4"/>
        <tr r="C37" s="4"/>
        <tr r="D26" s="4"/>
        <tr r="D26" s="4"/>
        <tr r="G30" s="4"/>
        <tr r="G30" s="4"/>
        <tr r="G30" s="4"/>
        <tr r="P24" s="4"/>
        <tr r="P24" s="4"/>
        <tr r="P24" s="4"/>
        <tr r="J26" s="4"/>
        <tr r="J26" s="4"/>
        <tr r="J26" s="4"/>
        <tr r="N38" s="4"/>
        <tr r="N38" s="4"/>
        <tr r="N38" s="4"/>
        <tr r="X21" s="4"/>
        <tr r="X21" s="4"/>
        <tr r="X21" s="4"/>
        <tr r="X19" s="4"/>
        <tr r="X19" s="4"/>
        <tr r="X19" s="4"/>
        <tr r="O21" s="4"/>
        <tr r="O21" s="4"/>
        <tr r="O21" s="4"/>
        <tr r="F38" s="4"/>
        <tr r="F38" s="4"/>
        <tr r="F38" s="4"/>
        <tr r="Y17" s="4"/>
        <tr r="Y17" s="4"/>
        <tr r="Y17" s="4"/>
        <tr r="C31" s="4"/>
        <tr r="C31" s="4"/>
        <tr r="D19" s="4"/>
        <tr r="D19" s="4"/>
        <tr r="D18" s="4"/>
        <tr r="D18" s="4"/>
        <tr r="J30" s="4"/>
        <tr r="J30" s="4"/>
        <tr r="J30" s="4"/>
        <tr r="N18" s="4"/>
        <tr r="N18" s="4"/>
        <tr r="N18" s="4"/>
        <tr r="S26" s="4"/>
        <tr r="S26" s="4"/>
        <tr r="S26" s="4"/>
        <tr r="D38" s="4"/>
        <tr r="D38" s="4"/>
        <tr r="D38" s="4"/>
        <tr r="R28" s="4"/>
        <tr r="R28" s="4"/>
        <tr r="R28" s="4"/>
        <tr r="Q18" s="4"/>
        <tr r="Q18" s="4"/>
        <tr r="Q18" s="4"/>
        <tr r="G33" s="4"/>
        <tr r="G33" s="4"/>
        <tr r="G33" s="4"/>
        <tr r="F19" s="4"/>
        <tr r="F19" s="4"/>
        <tr r="F19" s="4"/>
        <tr r="X18" s="4"/>
        <tr r="X18" s="4"/>
        <tr r="X18" s="4"/>
        <tr r="Y28" s="4"/>
        <tr r="Y28" s="4"/>
        <tr r="Y28" s="4"/>
        <tr r="AA33" s="4"/>
        <tr r="AA33" s="4"/>
        <tr r="AA33" s="4"/>
        <tr r="U31" s="4"/>
        <tr r="U31" s="4"/>
        <tr r="U31" s="4"/>
        <tr r="D30" s="4"/>
        <tr r="D30" s="4"/>
        <tr r="P18" s="4"/>
        <tr r="P18" s="4"/>
        <tr r="P18" s="4"/>
        <tr r="U24" s="4"/>
        <tr r="U24" s="4"/>
        <tr r="U24" s="4"/>
        <tr r="AB18" s="4"/>
        <tr r="AB18" s="4"/>
        <tr r="AB18" s="4"/>
        <tr r="J19" s="4"/>
        <tr r="J19" s="4"/>
        <tr r="J19" s="4"/>
        <tr r="I30" s="4"/>
        <tr r="I30" s="4"/>
        <tr r="I30" s="4"/>
        <tr r="AA17" s="4"/>
        <tr r="AA17" s="4"/>
        <tr r="AA17" s="4"/>
        <tr r="W22" s="4"/>
        <tr r="W22" s="4"/>
        <tr r="W22" s="4"/>
        <tr r="I18" s="4"/>
        <tr r="I18" s="4"/>
        <tr r="I18" s="4"/>
        <tr r="C17" s="4"/>
        <tr r="C17" s="4"/>
        <tr r="AA27" s="4"/>
        <tr r="AA27" s="4"/>
        <tr r="AA27" s="4"/>
        <tr r="T21" s="4"/>
        <tr r="T21" s="4"/>
        <tr r="T21" s="4"/>
        <tr r="D25" s="4"/>
        <tr r="D25" s="4"/>
        <tr r="O26" s="4"/>
        <tr r="O26" s="4"/>
        <tr r="O26" s="4"/>
        <tr r="Q29" s="4"/>
        <tr r="Q29" s="4"/>
        <tr r="Q29" s="4"/>
        <tr r="AA22" s="4"/>
        <tr r="AA22" s="4"/>
        <tr r="AA22" s="4"/>
        <tr r="AA18" s="4"/>
        <tr r="AA18" s="4"/>
        <tr r="AA18" s="4"/>
        <tr r="N20" s="4"/>
        <tr r="N20" s="4"/>
        <tr r="N20" s="4"/>
        <tr r="S17" s="4"/>
        <tr r="S17" s="4"/>
        <tr r="S17" s="4"/>
        <tr r="F20" s="4"/>
        <tr r="F20" s="4"/>
        <tr r="F20" s="4"/>
        <tr r="G28" s="4"/>
        <tr r="G28" s="4"/>
        <tr r="G28" s="4"/>
        <tr r="N24" s="4"/>
        <tr r="N24" s="4"/>
        <tr r="N24" s="4"/>
        <tr r="C18" s="4"/>
        <tr r="C18" s="4"/>
        <tr r="G38" s="4"/>
        <tr r="G38" s="4"/>
        <tr r="G38" s="4"/>
        <tr r="R33" s="4"/>
        <tr r="R33" s="4"/>
        <tr r="R33" s="4"/>
        <tr r="Y29" s="4"/>
        <tr r="Y29" s="4"/>
        <tr r="Y29" s="4"/>
        <tr r="U27" s="4"/>
        <tr r="U27" s="4"/>
        <tr r="U27" s="4"/>
        <tr r="T18" s="4"/>
        <tr r="T18" s="4"/>
        <tr r="T18" s="4"/>
        <tr r="O22" s="4"/>
        <tr r="O22" s="4"/>
        <tr r="O22" s="4"/>
        <tr r="S32" s="4"/>
        <tr r="S32" s="4"/>
        <tr r="S32" s="4"/>
        <tr r="I29" s="4"/>
        <tr r="I29" s="4"/>
        <tr r="I29" s="4"/>
        <tr r="E24" s="4"/>
        <tr r="E24" s="4"/>
        <tr r="E24" s="4"/>
        <tr r="L28" s="4"/>
        <tr r="L28" s="4"/>
        <tr r="L28" s="4"/>
        <tr r="V32" s="4"/>
        <tr r="V32" s="4"/>
        <tr r="V32" s="4"/>
        <tr r="O17" s="4"/>
        <tr r="O17" s="4"/>
        <tr r="O17" s="4"/>
        <tr r="N29" s="4"/>
        <tr r="N29" s="4"/>
        <tr r="N29" s="4"/>
        <tr r="K19" s="4"/>
        <tr r="K19" s="4"/>
        <tr r="K19" s="4"/>
        <tr r="R25" s="4"/>
        <tr r="R25" s="4"/>
        <tr r="R25" s="4"/>
        <tr r="Z25" s="4"/>
        <tr r="Z25" s="4"/>
        <tr r="Z25" s="4"/>
        <tr r="M37" s="4"/>
        <tr r="M37" s="4"/>
        <tr r="M37" s="4"/>
        <tr r="M37" s="4"/>
        <tr r="M37" s="4"/>
        <tr r="M37" s="4"/>
        <tr r="I25" s="4"/>
        <tr r="I25" s="4"/>
        <tr r="I25" s="4"/>
        <tr r="C26" s="4"/>
        <tr r="C26" s="4"/>
        <tr r="D33" s="4"/>
        <tr r="D33" s="4"/>
        <tr r="D33" s="4"/>
        <tr r="L31" s="4"/>
        <tr r="L31" s="4"/>
        <tr r="L31" s="4"/>
        <tr r="S19" s="4"/>
        <tr r="S19" s="4"/>
        <tr r="S19" s="4"/>
        <tr r="L32" s="4"/>
        <tr r="L32" s="4"/>
        <tr r="L32" s="4"/>
        <tr r="S21" s="4"/>
        <tr r="S21" s="4"/>
        <tr r="S21" s="4"/>
        <tr r="T29" s="4"/>
        <tr r="T29" s="4"/>
        <tr r="T29" s="4"/>
        <tr r="R21" s="4"/>
        <tr r="R21" s="4"/>
        <tr r="R21" s="4"/>
        <tr r="F17" s="4"/>
        <tr r="F17" s="4"/>
        <tr r="F17" s="4"/>
        <tr r="K31" s="4"/>
        <tr r="K31" s="4"/>
        <tr r="K31" s="4"/>
        <tr r="V27" s="4"/>
        <tr r="V27" s="4"/>
        <tr r="V27" s="4"/>
        <tr r="E30" s="4"/>
        <tr r="E30" s="4"/>
        <tr r="E30" s="4"/>
        <tr r="J38" s="4"/>
        <tr r="J38" s="4"/>
        <tr r="J38" s="4"/>
        <tr r="E23" s="4"/>
        <tr r="E23" s="4"/>
        <tr r="E23" s="4"/>
        <tr r="E26" s="4"/>
        <tr r="E26" s="4"/>
        <tr r="E26" s="4"/>
        <tr r="K30" s="4"/>
        <tr r="K30" s="4"/>
        <tr r="K30" s="4"/>
        <tr r="V19" s="4"/>
        <tr r="V19" s="4"/>
        <tr r="V19" s="4"/>
        <tr r="I26" s="4"/>
        <tr r="I26" s="4"/>
        <tr r="I26" s="4"/>
        <tr r="F22" s="4"/>
        <tr r="F22" s="4"/>
        <tr r="F22" s="4"/>
        <tr r="M18" s="4"/>
        <tr r="M18" s="4"/>
        <tr r="M18" s="4"/>
        <tr r="X17" s="4"/>
        <tr r="X17" s="4"/>
        <tr r="X17" s="4"/>
        <tr r="E32" s="4"/>
        <tr r="E32" s="4"/>
        <tr r="E32" s="4"/>
        <tr r="J24" s="4"/>
        <tr r="J24" s="4"/>
        <tr r="J24" s="4"/>
        <tr r="D27" s="4"/>
        <tr r="D27" s="4"/>
        <tr r="Z26" s="4"/>
        <tr r="Z26" s="4"/>
        <tr r="Z26" s="4"/>
        <tr r="U21" s="4"/>
        <tr r="U21" s="4"/>
        <tr r="U21" s="4"/>
        <tr r="Q33" s="4"/>
        <tr r="Q33" s="4"/>
        <tr r="Q33" s="4"/>
        <tr r="F26" s="4"/>
        <tr r="F26" s="4"/>
        <tr r="F26" s="4"/>
        <tr r="P33" s="4"/>
        <tr r="P33" s="4"/>
        <tr r="P33" s="4"/>
        <tr r="V17" s="4"/>
        <tr r="V17" s="4"/>
        <tr r="V17" s="4"/>
        <tr r="D21" s="4"/>
        <tr r="D21" s="4"/>
        <tr r="D37" s="4"/>
        <tr r="D37" s="4"/>
        <tr r="D37" s="4"/>
        <tr r="D37" s="4"/>
        <tr r="D37" s="4"/>
        <tr r="D37" s="4"/>
        <tr r="W28" s="4"/>
        <tr r="W28" s="4"/>
        <tr r="W28" s="4"/>
        <tr r="P21" s="4"/>
        <tr r="P21" s="4"/>
        <tr r="P21" s="4"/>
        <tr r="J32" s="4"/>
        <tr r="J32" s="4"/>
        <tr r="J32" s="4"/>
        <tr r="H23" s="4"/>
        <tr r="H23" s="4"/>
        <tr r="H23" s="4"/>
        <tr r="E19" s="4"/>
        <tr r="E19" s="4"/>
        <tr r="E19" s="4"/>
        <tr r="I20" s="4"/>
        <tr r="I20" s="4"/>
        <tr r="I20" s="4"/>
        <tr r="Y33" s="4"/>
        <tr r="Y33" s="4"/>
        <tr r="Y33" s="4"/>
        <tr r="E28" s="4"/>
        <tr r="E28" s="4"/>
        <tr r="E28" s="4"/>
        <tr r="AB20" s="4"/>
        <tr r="AB20" s="4"/>
        <tr r="AB20" s="4"/>
        <tr r="D28" s="4"/>
        <tr r="D28" s="4"/>
        <tr r="F23" s="4"/>
        <tr r="F23" s="4"/>
        <tr r="F23" s="4"/>
        <tr r="U22" s="4"/>
        <tr r="U22" s="4"/>
        <tr r="U22" s="4"/>
        <tr r="C28" s="4"/>
        <tr r="C28" s="4"/>
        <tr r="H30" s="4"/>
        <tr r="H30" s="4"/>
        <tr r="H30" s="4"/>
        <tr r="AB28" s="4"/>
        <tr r="AB28" s="4"/>
        <tr r="AB28" s="4"/>
        <tr r="G29" s="4"/>
        <tr r="G29" s="4"/>
        <tr r="G29" s="4"/>
        <tr r="C24" s="4"/>
        <tr r="C24" s="4"/>
        <tr r="M31" s="4"/>
        <tr r="M31" s="4"/>
        <tr r="M31" s="4"/>
        <tr r="K23" s="4"/>
        <tr r="K23" s="4"/>
        <tr r="K23" s="4"/>
        <tr r="Q30" s="4"/>
        <tr r="Q30" s="4"/>
        <tr r="Q30" s="4"/>
        <tr r="Z23" s="4"/>
        <tr r="Z23" s="4"/>
        <tr r="Z23" s="4"/>
        <tr r="F33" s="4"/>
        <tr r="F33" s="4"/>
        <tr r="F33" s="4"/>
        <tr r="Y32" s="4"/>
        <tr r="Y32" s="4"/>
        <tr r="Y32" s="4"/>
        <tr r="O18" s="4"/>
        <tr r="O18" s="4"/>
        <tr r="O18" s="4"/>
        <tr r="C23" s="4"/>
        <tr r="C23" s="4"/>
        <tr r="G21" s="4"/>
        <tr r="G21" s="4"/>
        <tr r="G21" s="4"/>
        <tr r="X24" s="4"/>
        <tr r="X24" s="4"/>
        <tr r="X24" s="4"/>
        <tr r="T24" s="4"/>
        <tr r="T24" s="4"/>
        <tr r="T24" s="4"/>
        <tr r="D24" s="4"/>
        <tr r="D24" s="4"/>
        <tr r="P32" s="4"/>
        <tr r="P32" s="4"/>
        <tr r="P32" s="4"/>
        <tr r="R17" s="4"/>
        <tr r="R17" s="4"/>
        <tr r="R17" s="4"/>
        <tr r="L17" s="4"/>
        <tr r="L17" s="4"/>
        <tr r="L17" s="4"/>
        <tr r="S27" s="4"/>
        <tr r="S27" s="4"/>
        <tr r="S27" s="4"/>
        <tr r="D29" s="4"/>
        <tr r="D29" s="4"/>
        <tr r="Z27" s="4"/>
        <tr r="Z27" s="4"/>
        <tr r="Z27" s="4"/>
        <tr r="V20" s="4"/>
        <tr r="V20" s="4"/>
        <tr r="V20" s="4"/>
        <tr r="M20" s="4"/>
        <tr r="M20" s="4"/>
        <tr r="M20" s="4"/>
        <tr r="F25" s="4"/>
        <tr r="F25" s="4"/>
        <tr r="F25" s="4"/>
        <tr r="Z30" s="4"/>
        <tr r="Z30" s="4"/>
        <tr r="Z30" s="4"/>
        <tr r="E22" s="4"/>
        <tr r="E22" s="4"/>
        <tr r="E22" s="4"/>
        <tr r="Z29" s="4"/>
        <tr r="Z29" s="4"/>
        <tr r="Z29" s="4"/>
        <tr r="P22" s="4"/>
        <tr r="P22" s="4"/>
        <tr r="P22" s="4"/>
        <tr r="M29" s="4"/>
        <tr r="M29" s="4"/>
        <tr r="M29" s="4"/>
        <tr r="AA21" s="4"/>
        <tr r="AA21" s="4"/>
        <tr r="AA21" s="4"/>
        <tr r="H37" s="4"/>
        <tr r="H37" s="4"/>
        <tr r="H37" s="4"/>
        <tr r="H37" s="4"/>
        <tr r="H37" s="4"/>
        <tr r="H37" s="4"/>
        <tr r="M28" s="4"/>
        <tr r="M28" s="4"/>
        <tr r="M28" s="4"/>
        <tr r="X28" s="4"/>
        <tr r="X28" s="4"/>
        <tr r="X28" s="4"/>
        <tr r="V29" s="4"/>
        <tr r="V29" s="4"/>
        <tr r="V29" s="4"/>
        <tr r="N17" s="4"/>
        <tr r="N17" s="4"/>
        <tr r="N17" s="4"/>
        <tr r="E21" s="4"/>
        <tr r="E21" s="4"/>
        <tr r="E21" s="4"/>
        <tr r="M25" s="4"/>
        <tr r="M25" s="4"/>
        <tr r="M25" s="4"/>
        <tr r="K37" s="4"/>
        <tr r="K37" s="4"/>
        <tr r="K37" s="4"/>
        <tr r="K37" s="4"/>
        <tr r="K37" s="4"/>
        <tr r="K37" s="4"/>
        <tr r="E29" s="4"/>
        <tr r="E29" s="4"/>
        <tr r="E29" s="4"/>
        <tr r="Z19" s="4"/>
        <tr r="Z19" s="4"/>
        <tr r="Z19" s="4"/>
        <tr r="P25" s="4"/>
        <tr r="P25" s="4"/>
        <tr r="P25" s="4"/>
        <tr r="C27" s="4"/>
        <tr r="C27" s="4"/>
        <tr r="H38" s="4"/>
        <tr r="H38" s="4"/>
        <tr r="H38" s="4"/>
        <tr r="G22" s="4"/>
        <tr r="G22" s="4"/>
        <tr r="G22" s="4"/>
        <tr r="K32" s="4"/>
        <tr r="K32" s="4"/>
        <tr r="K32" s="4"/>
        <tr r="C19" s="4"/>
        <tr r="C19" s="4"/>
        <tr r="Q20" s="4"/>
        <tr r="Q20" s="4"/>
        <tr r="Q20" s="4"/>
        <tr r="AB30" s="4"/>
        <tr r="AB30" s="4"/>
        <tr r="AB30" s="4"/>
        <tr r="P20" s="4"/>
        <tr r="P20" s="4"/>
        <tr r="P20" s="4"/>
        <tr r="V25" s="4"/>
        <tr r="V25" s="4"/>
        <tr r="V25" s="4"/>
        <tr r="J25" s="4"/>
        <tr r="J25" s="4"/>
        <tr r="J25" s="4"/>
        <tr r="U29" s="4"/>
        <tr r="U29" s="4"/>
        <tr r="U29" s="4"/>
        <tr r="R24" s="4"/>
        <tr r="R24" s="4"/>
        <tr r="R24" s="4"/>
        <tr r="E38" s="4"/>
        <tr r="E38" s="4"/>
        <tr r="E38" s="4"/>
        <tr r="AB26" s="4"/>
        <tr r="AB26" s="4"/>
        <tr r="AB26" s="4"/>
        <tr r="S30" s="4"/>
        <tr r="S30" s="4"/>
        <tr r="S30" s="4"/>
        <tr r="X32" s="4"/>
        <tr r="X32" s="4"/>
        <tr r="X32" s="4"/>
        <tr r="X23" s="4"/>
        <tr r="X23" s="4"/>
        <tr r="X23" s="4"/>
        <tr r="G18" s="4"/>
        <tr r="G18" s="4"/>
        <tr r="G18" s="4"/>
        <tr r="W24" s="4"/>
        <tr r="W24" s="4"/>
        <tr r="W24" s="4"/>
        <tr r="I17" s="4"/>
        <tr r="I17" s="4"/>
        <tr r="I17" s="4"/>
        <tr r="O20" s="4"/>
        <tr r="O20" s="4"/>
        <tr r="O20" s="4"/>
        <tr r="N28" s="4"/>
        <tr r="N28" s="4"/>
        <tr r="N28" s="4"/>
        <tr r="X20" s="4"/>
        <tr r="X20" s="4"/>
        <tr r="X20" s="4"/>
        <tr r="R29" s="4"/>
        <tr r="R29" s="4"/>
        <tr r="R29" s="4"/>
        <tr r="S29" s="4"/>
        <tr r="S29" s="4"/>
        <tr r="S29" s="4"/>
        <tr r="U20" s="4"/>
        <tr r="U20" s="4"/>
        <tr r="U20" s="4"/>
        <tr r="N33" s="4"/>
        <tr r="N33" s="4"/>
        <tr r="N33" s="4"/>
        <tr r="I37" s="4"/>
        <tr r="I37" s="4"/>
        <tr r="I37" s="4"/>
        <tr r="I37" s="4"/>
        <tr r="I37" s="4"/>
        <tr r="I37" s="4"/>
        <tr r="X27" s="4"/>
        <tr r="X27" s="4"/>
        <tr r="X27" s="4"/>
        <tr r="I32" s="4"/>
        <tr r="I32" s="4"/>
        <tr r="I32" s="4"/>
        <tr r="P30" s="4"/>
        <tr r="P30" s="4"/>
        <tr r="P30" s="4"/>
        <tr r="Z31" s="4"/>
        <tr r="Z31" s="4"/>
        <tr r="Z31" s="4"/>
        <tr r="AB21" s="4"/>
        <tr r="AB21" s="4"/>
        <tr r="AB21" s="4"/>
        <tr r="W26" s="4"/>
        <tr r="W26" s="4"/>
        <tr r="W26" s="4"/>
        <tr r="Z24" s="4"/>
        <tr r="Z24" s="4"/>
        <tr r="Z24" s="4"/>
        <tr r="L20" s="4"/>
        <tr r="L20" s="4"/>
        <tr r="L20" s="4"/>
        <tr r="I33" s="4"/>
        <tr r="I33" s="4"/>
        <tr r="I33" s="4"/>
        <tr r="J29" s="4"/>
        <tr r="J29" s="4"/>
        <tr r="J29" s="4"/>
        <tr r="Z17" s="4"/>
        <tr r="Z17" s="4"/>
        <tr r="Z17" s="4"/>
        <tr r="L24" s="4"/>
        <tr r="L24" s="4"/>
        <tr r="L24" s="4"/>
        <tr r="X26" s="4"/>
        <tr r="X26" s="4"/>
        <tr r="X26" s="4"/>
        <tr r="J27" s="4"/>
        <tr r="J27" s="4"/>
        <tr r="J27" s="4"/>
        <tr r="O19" s="4"/>
        <tr r="O19" s="4"/>
        <tr r="O19" s="4"/>
        <tr r="K27" s="4"/>
        <tr r="K27" s="4"/>
        <tr r="K27" s="4"/>
        <tr r="Y31" s="4"/>
        <tr r="Y31" s="4"/>
        <tr r="Y31" s="4"/>
        <tr r="H19" s="4"/>
        <tr r="H19" s="4"/>
        <tr r="H19" s="4"/>
        <tr r="C29" s="4"/>
        <tr r="C29" s="4"/>
        <tr r="Z33" s="4"/>
        <tr r="Z33" s="4"/>
        <tr r="Z33" s="4"/>
        <tr r="T22" s="4"/>
        <tr r="T22" s="4"/>
        <tr r="T22" s="4"/>
        <tr r="F27" s="4"/>
        <tr r="F27" s="4"/>
        <tr r="F27" s="4"/>
        <tr r="AB31" s="4"/>
        <tr r="AB31" s="4"/>
        <tr r="AB31" s="4"/>
        <tr r="C38" s="4"/>
        <tr r="C38" s="4"/>
        <tr r="C38" s="4"/>
        <tr r="S25" s="4"/>
        <tr r="S25" s="4"/>
        <tr r="S25" s="4"/>
        <tr r="P23" s="4"/>
        <tr r="P23" s="4"/>
        <tr r="P23" s="4"/>
        <tr r="R26" s="4"/>
        <tr r="R26" s="4"/>
        <tr r="R26" s="4"/>
        <tr r="V33" s="4"/>
        <tr r="V33" s="4"/>
        <tr r="V33" s="4"/>
        <tr r="G20" s="4"/>
        <tr r="G20" s="4"/>
        <tr r="G20" s="4"/>
        <tr r="G23" s="4"/>
        <tr r="G23" s="4"/>
        <tr r="G23" s="4"/>
        <tr r="O23" s="4"/>
        <tr r="O23" s="4"/>
        <tr r="O23" s="4"/>
        <tr r="J18" s="4"/>
        <tr r="J18" s="4"/>
        <tr r="J18" s="4"/>
        <tr r="H18" s="4"/>
        <tr r="H18" s="4"/>
        <tr r="H18" s="4"/>
        <tr r="R27" s="4"/>
        <tr r="R27" s="4"/>
        <tr r="R27" s="4"/>
        <tr r="Z32" s="4"/>
        <tr r="Z32" s="4"/>
        <tr r="Z32" s="4"/>
        <tr r="O30" s="4"/>
        <tr r="O30" s="4"/>
        <tr r="O30" s="4"/>
        <tr r="J37" s="4"/>
        <tr r="J37" s="4"/>
        <tr r="J37" s="4"/>
        <tr r="J37" s="4"/>
        <tr r="J37" s="4"/>
        <tr r="J37" s="4"/>
        <tr r="I19" s="4"/>
        <tr r="I19" s="4"/>
        <tr r="I19" s="4"/>
        <tr r="Q19" s="4"/>
        <tr r="Q19" s="4"/>
        <tr r="Q19" s="4"/>
        <tr r="P29" s="4"/>
        <tr r="P29" s="4"/>
        <tr r="P29" s="4"/>
        <tr r="F30" s="4"/>
        <tr r="F30" s="4"/>
        <tr r="F30" s="4"/>
        <tr r="P27" s="4"/>
        <tr r="P27" s="4"/>
        <tr r="P27" s="4"/>
        <tr r="W25" s="4"/>
        <tr r="W25" s="4"/>
        <tr r="W25" s="4"/>
        <tr r="R20" s="4"/>
        <tr r="R20" s="4"/>
        <tr r="R20" s="4"/>
        <tr r="J20" s="4"/>
        <tr r="J20" s="4"/>
        <tr r="J20" s="4"/>
        <tr r="N25" s="4"/>
        <tr r="N25" s="4"/>
        <tr r="N25" s="4"/>
        <tr r="O32" s="4"/>
        <tr r="O32" s="4"/>
        <tr r="O32" s="4"/>
        <tr r="AB27" s="4"/>
        <tr r="AB27" s="4"/>
        <tr r="AB27" s="4"/>
        <tr r="O33" s="4"/>
        <tr r="O33" s="4"/>
        <tr r="O33" s="4"/>
        <tr r="AB23" s="4"/>
        <tr r="AB23" s="4"/>
        <tr r="AB23" s="4"/>
        <tr r="Y18" s="4"/>
        <tr r="Y18" s="4"/>
        <tr r="Y18" s="4"/>
        <tr r="R18" s="4"/>
        <tr r="R18" s="4"/>
        <tr r="R18" s="4"/>
        <tr r="Y23" s="4"/>
        <tr r="Y23" s="4"/>
        <tr r="Y23" s="4"/>
        <tr r="Y30" s="4"/>
        <tr r="Y30" s="4"/>
        <tr r="Y30" s="4"/>
        <tr r="C32" s="4"/>
        <tr r="C32" s="4"/>
        <tr r="Q25" s="4"/>
        <tr r="Q25" s="4"/>
        <tr r="Q25" s="4"/>
        <tr r="N30" s="4"/>
        <tr r="N30" s="4"/>
        <tr r="N30" s="4"/>
        <tr r="N32" s="4"/>
        <tr r="N32" s="4"/>
        <tr r="N32" s="4"/>
        <tr r="G24" s="4"/>
        <tr r="G24" s="4"/>
        <tr r="G24" s="4"/>
        <tr r="C30" s="4"/>
        <tr r="C30" s="4"/>
        <tr r="C25" s="4"/>
        <tr r="C25" s="4"/>
        <tr r="T33" s="4"/>
        <tr r="T33" s="4"/>
        <tr r="T33" s="4"/>
        <tr r="L33" s="4"/>
        <tr r="L33" s="4"/>
        <tr r="L33" s="4"/>
        <tr r="D17" s="4"/>
        <tr r="D17" s="4"/>
        <tr r="C20" s="4"/>
        <tr r="C20" s="4"/>
        <tr r="S24" s="4"/>
        <tr r="S24" s="4"/>
        <tr r="S24" s="4"/>
        <tr r="K17" s="4"/>
        <tr r="K17" s="4"/>
        <tr r="K17" s="4"/>
        <tr r="I22" s="4"/>
        <tr r="I22" s="4"/>
        <tr r="I22" s="4"/>
        <tr r="K22" s="4"/>
        <tr r="K22" s="4"/>
        <tr r="K22" s="4"/>
        <tr r="U32" s="4"/>
        <tr r="U32" s="4"/>
        <tr r="U32" s="4"/>
        <tr r="M22" s="4"/>
        <tr r="M22" s="4"/>
        <tr r="M22" s="4"/>
        <tr r="L21" s="4"/>
        <tr r="L21" s="4"/>
        <tr r="L21" s="4"/>
        <tr r="K38" s="4"/>
        <tr r="K38" s="4"/>
        <tr r="K38" s="4"/>
        <tr r="C21" s="4"/>
        <tr r="C21" s="4"/>
        <tr r="K24" s="4"/>
        <tr r="K24" s="4"/>
        <tr r="K24" s="4"/>
        <tr r="M32" s="4"/>
        <tr r="M32" s="4"/>
        <tr r="M32" s="4"/>
        <tr r="V18" s="4"/>
        <tr r="V18" s="4"/>
        <tr r="V18" s="4"/>
        <tr r="L38" s="4"/>
        <tr r="L38" s="4"/>
        <tr r="L38" s="4"/>
        <tr r="Y26" s="4"/>
        <tr r="Y26" s="4"/>
        <tr r="Y26" s="4"/>
        <tr r="F18" s="4"/>
        <tr r="F18" s="4"/>
        <tr r="F18" s="4"/>
        <tr r="M19" s="4"/>
        <tr r="M19" s="4"/>
        <tr r="M19" s="4"/>
        <tr r="T31" s="4"/>
        <tr r="T31" s="4"/>
        <tr r="T31" s="4"/>
        <tr r="J28" s="4"/>
        <tr r="J28" s="4"/>
        <tr r="J28" s="4"/>
        <tr r="Q23" s="4"/>
        <tr r="Q23" s="4"/>
        <tr r="Q23" s="4"/>
        <tr r="P31" s="4"/>
        <tr r="P31" s="4"/>
        <tr r="P31" s="4"/>
        <tr r="W31" s="4"/>
        <tr r="W31" s="4"/>
        <tr r="W31" s="4"/>
        <tr r="G17" s="4"/>
        <tr r="G17" s="4"/>
        <tr r="G17" s="4"/>
        <tr r="J21" s="4"/>
        <tr r="J21" s="4"/>
        <tr r="J21" s="4"/>
        <tr r="L37" s="4"/>
        <tr r="L37" s="4"/>
        <tr r="L37" s="4"/>
        <tr r="L37" s="4"/>
        <tr r="L37" s="4"/>
        <tr r="L37" s="4"/>
        <tr r="K21" s="4"/>
        <tr r="K21" s="4"/>
        <tr r="K21" s="4"/>
        <tr r="W32" s="4"/>
        <tr r="W32" s="4"/>
        <tr r="W32" s="4"/>
        <tr r="L22" s="4"/>
        <tr r="L22" s="4"/>
        <tr r="L22" s="4"/>
        <tr r="H26" s="4"/>
        <tr r="H26" s="4"/>
        <tr r="H26" s="4"/>
        <tr r="H29" s="4"/>
        <tr r="H29" s="4"/>
        <tr r="H29" s="4"/>
        <tr r="L19" s="4"/>
        <tr r="L19" s="4"/>
        <tr r="L19" s="4"/>
        <tr r="AB22" s="4"/>
        <tr r="AB22" s="4"/>
        <tr r="AB22" s="4"/>
        <tr r="E33" s="4"/>
        <tr r="E33" s="4"/>
        <tr r="E33" s="4"/>
        <tr r="E18" s="4"/>
        <tr r="E18" s="4"/>
        <tr r="E18" s="4"/>
        <tr r="D31" s="4"/>
        <tr r="D31" s="4"/>
        <tr r="O24" s="4"/>
        <tr r="O24" s="4"/>
        <tr r="O24" s="4"/>
        <tr r="H24" s="4"/>
        <tr r="H24" s="4"/>
        <tr r="H24" s="4"/>
        <tr r="M30" s="4"/>
        <tr r="M30" s="4"/>
        <tr r="M30" s="4"/>
        <tr r="T23" s="4"/>
        <tr r="T23" s="4"/>
        <tr r="T23" s="4"/>
        <tr r="F32" s="4"/>
        <tr r="F32" s="4"/>
        <tr r="F32" s="4"/>
        <tr r="S23" s="4"/>
        <tr r="S23" s="4"/>
        <tr r="S23" s="4"/>
        <tr r="T28" s="4"/>
        <tr r="T28" s="4"/>
        <tr r="T28" s="4"/>
        <tr r="L23" s="4"/>
        <tr r="L23" s="4"/>
        <tr r="L23" s="4"/>
        <tr r="D20" s="4"/>
        <tr r="D20" s="4"/>
        <tr r="W33" s="4"/>
        <tr r="W33" s="4"/>
        <tr r="W33" s="4"/>
        <tr r="I24" s="4"/>
        <tr r="I24" s="4"/>
        <tr r="I24" s="4"/>
        <tr r="AB17" s="4"/>
        <tr r="AB17" s="4"/>
        <tr r="AB17" s="4"/>
        <tr r="Z22" s="4"/>
        <tr r="Z22" s="4"/>
        <tr r="Z22" s="4"/>
        <tr r="V24" s="4"/>
        <tr r="V24" s="4"/>
        <tr r="V24" s="4"/>
        <tr r="T26" s="4"/>
        <tr r="T26" s="4"/>
        <tr r="T26" s="4"/>
        <tr r="W20" s="4"/>
        <tr r="W20" s="4"/>
        <tr r="W20" s="4"/>
        <tr r="E31" s="4"/>
        <tr r="E31" s="4"/>
        <tr r="E31" s="4"/>
        <tr r="AB24" s="4"/>
        <tr r="AB24" s="4"/>
        <tr r="AB24" s="4"/>
        <tr r="R30" s="4"/>
        <tr r="R30" s="4"/>
        <tr r="R30" s="4"/>
        <tr r="AA25" s="4"/>
        <tr r="AA25" s="4"/>
        <tr r="AA25" s="4"/>
        <tr r="X31" s="4"/>
        <tr r="X31" s="4"/>
        <tr r="X31" s="4"/>
        <tr r="L26" s="4"/>
        <tr r="L26" s="4"/>
        <tr r="L26" s="4"/>
        <tr r="Q21" s="4"/>
        <tr r="Q21" s="4"/>
        <tr r="Q21" s="4"/>
        <tr r="S20" s="4"/>
        <tr r="S20" s="4"/>
        <tr r="S20" s="4"/>
        <tr r="H17" s="4"/>
        <tr r="H17" s="4"/>
        <tr r="H17" s="4"/>
        <tr r="P17" s="4"/>
        <tr r="P17" s="4"/>
        <tr r="P17" s="4"/>
        <tr r="F24" s="4"/>
        <tr r="F24" s="4"/>
        <tr r="F24" s="4"/>
        <tr r="Y20" s="4"/>
        <tr r="Y20" s="4"/>
        <tr r="Y20" s="4"/>
        <tr r="H28" s="4"/>
        <tr r="H28" s="4"/>
        <tr r="H28" s="4"/>
        <tr r="G26" s="4"/>
        <tr r="G26" s="4"/>
        <tr r="G26" s="4"/>
        <tr r="AB32" s="4"/>
        <tr r="AB32" s="4"/>
        <tr r="AB32" s="4"/>
        <tr r="M24" s="4"/>
        <tr r="M24" s="4"/>
        <tr r="M24" s="4"/>
        <tr r="AA30" s="4"/>
        <tr r="AA30" s="4"/>
        <tr r="AA30" s="4"/>
        <tr r="N23" s="4"/>
        <tr r="N23" s="4"/>
        <tr r="N23" s="4"/>
        <tr r="U19" s="4"/>
        <tr r="U19" s="4"/>
        <tr r="U19" s="4"/>
        <tr r="U17" s="4"/>
        <tr r="U17" s="4"/>
        <tr r="U17" s="4"/>
        <tr r="X29" s="4"/>
        <tr r="X29" s="4"/>
        <tr r="X29" s="4"/>
        <tr r="AA28" s="4"/>
        <tr r="AA28" s="4"/>
        <tr r="AA28" s="4"/>
        <tr r="F21" s="4"/>
        <tr r="F21" s="4"/>
        <tr r="F21" s="4"/>
        <tr r="W27" s="4"/>
        <tr r="W27" s="4"/>
        <tr r="W27" s="4"/>
        <tr r="T25" s="4"/>
        <tr r="T25" s="4"/>
        <tr r="T25" s="4"/>
        <tr r="S33" s="4"/>
        <tr r="S33" s="4"/>
        <tr r="S33" s="4"/>
        <tr r="U30" s="4"/>
        <tr r="U30" s="4"/>
        <tr r="U30" s="4"/>
        <tr r="M21" s="4"/>
        <tr r="M21" s="4"/>
        <tr r="M21" s="4"/>
        <tr r="E25" s="4"/>
        <tr r="E25" s="4"/>
        <tr r="E25" s="4"/>
        <tr r="T30" s="4"/>
        <tr r="T30" s="4"/>
        <tr r="T30" s="4"/>
        <tr r="W18" s="4"/>
        <tr r="W18" s="4"/>
        <tr r="W18" s="4"/>
        <tr r="J23" s="4"/>
        <tr r="J23" s="4"/>
        <tr r="J23" s="4"/>
        <tr r="O31" s="4"/>
        <tr r="O31" s="4"/>
        <tr r="O31" s="4"/>
        <tr r="Z18" s="4"/>
        <tr r="Z18" s="4"/>
        <tr r="Z18" s="4"/>
        <tr r="Q32" s="4"/>
        <tr r="Q32" s="4"/>
        <tr r="Q32" s="4"/>
        <tr r="W29" s="4"/>
        <tr r="W29" s="4"/>
        <tr r="W29" s="4"/>
        <tr r="H25" s="4"/>
        <tr r="H25" s="4"/>
        <tr r="H25" s="4"/>
        <tr r="D22" s="4"/>
        <tr r="D22" s="4"/>
        <tr r="N31" s="4"/>
        <tr r="N31" s="4"/>
        <tr r="N31" s="4"/>
        <tr r="V31" s="4"/>
        <tr r="V31" s="4"/>
        <tr r="V31" s="4"/>
        <tr r="P19" s="4"/>
        <tr r="P19" s="4"/>
        <tr r="P19" s="4"/>
        <tr r="S28" s="4"/>
        <tr r="S28" s="4"/>
        <tr r="S28" s="4"/>
        <tr r="G31" s="4"/>
        <tr r="G31" s="4"/>
        <tr r="G31" s="4"/>
        <tr r="H31" s="4"/>
        <tr r="H31" s="4"/>
        <tr r="H31" s="4"/>
        <tr r="T20" s="4"/>
        <tr r="T20" s="4"/>
        <tr r="T20" s="4"/>
        <tr r="H27" s="4"/>
        <tr r="H27" s="4"/>
        <tr r="H27" s="4"/>
        <tr r="Y21" s="4"/>
        <tr r="Y21" s="4"/>
        <tr r="Y21" s="4"/>
        <tr r="T17" s="4"/>
        <tr r="T17" s="4"/>
        <tr r="T17" s="4"/>
        <tr r="X33" s="4"/>
        <tr r="X33" s="4"/>
        <tr r="X33" s="4"/>
        <tr r="Y19" s="4"/>
        <tr r="Y19" s="4"/>
        <tr r="Y19" s="4"/>
        <tr r="F28" s="4"/>
        <tr r="F28" s="4"/>
        <tr r="F28" s="4"/>
        <tr r="AA19" s="4"/>
        <tr r="AA19" s="4"/>
        <tr r="AA19" s="4"/>
        <tr r="P26" s="4"/>
        <tr r="P26" s="4"/>
        <tr r="P26" s="4"/>
        <tr r="H33" s="4"/>
        <tr r="H33" s="4"/>
        <tr r="H33" s="4"/>
        <tr r="R31" s="4"/>
        <tr r="R31" s="4"/>
        <tr r="R31" s="4"/>
        <tr r="H21" s="4"/>
        <tr r="H21" s="4"/>
        <tr r="H21" s="4"/>
        <tr r="Q27" s="4"/>
        <tr r="Q27" s="4"/>
        <tr r="Q27" s="4"/>
        <tr r="Q28" s="4"/>
        <tr r="Q28" s="4"/>
        <tr r="Q28" s="4"/>
        <tr r="K26" s="4"/>
        <tr r="K26" s="4"/>
        <tr r="K26" s="4"/>
        <tr r="Q31" s="4"/>
        <tr r="Q31" s="4"/>
        <tr r="Q31" s="4"/>
        <tr r="M33" s="4"/>
        <tr r="M33" s="4"/>
        <tr r="M33" s="4"/>
        <tr r="M38" s="4"/>
        <tr r="M38" s="4"/>
        <tr r="M38" s="4"/>
        <tr r="N27" s="4"/>
        <tr r="N27" s="4"/>
        <tr r="N27" s="4"/>
        <tr r="W19" s="4"/>
        <tr r="W19" s="4"/>
        <tr r="W19" s="4"/>
        <tr r="T32" s="4"/>
        <tr r="T32" s="4"/>
        <tr r="T32" s="4"/>
        <tr r="AA29" s="4"/>
        <tr r="AA29" s="4"/>
        <tr r="AA29" s="4"/>
        <tr r="Q24" s="4"/>
        <tr r="Q24" s="4"/>
        <tr r="Q24" s="4"/>
        <tr r="G37" s="4"/>
        <tr r="G37" s="4"/>
        <tr r="G37" s="4"/>
        <tr r="G37" s="4"/>
        <tr r="G37" s="4"/>
        <tr r="G37" s="4"/>
        <tr r="I23" s="4"/>
        <tr r="I23" s="4"/>
        <tr r="I23" s="4"/>
        <tr r="AA32" s="4"/>
        <tr r="AA32" s="4"/>
        <tr r="AA32" s="4"/>
        <tr r="AB29" s="4"/>
        <tr r="AB29" s="4"/>
        <tr r="AB29" s="4"/>
        <tr r="G27" s="4"/>
        <tr r="G27" s="4"/>
        <tr r="G27" s="4"/>
        <tr r="Y22" s="4"/>
        <tr r="Y22" s="4"/>
        <tr r="Y22" s="4"/>
        <tr r="O29" s="4"/>
        <tr r="O29" s="4"/>
        <tr r="O29" s="4"/>
        <tr r="E27" s="4"/>
        <tr r="E27" s="4"/>
        <tr r="E27" s="4"/>
        <tr r="N26" s="4"/>
        <tr r="N26" s="4"/>
        <tr r="N26" s="4"/>
        <tr r="K18" s="4"/>
        <tr r="K18" s="4"/>
        <tr r="K18" s="4"/>
        <tr r="O27" s="4"/>
        <tr r="O27" s="4"/>
        <tr r="O27" s="4"/>
        <tr r="V22" s="4"/>
        <tr r="V22" s="4"/>
        <tr r="V22" s="4"/>
        <tr r="U18" s="4"/>
        <tr r="U18" s="4"/>
        <tr r="U18" s="4"/>
        <tr r="D23" s="4"/>
        <tr r="D23" s="4"/>
        <tr r="U25" s="4"/>
        <tr r="U25" s="4"/>
        <tr r="U25" s="4"/>
        <tr r="K33" s="4"/>
        <tr r="K33" s="4"/>
        <tr r="K33" s="4"/>
        <tr r="R22" s="4"/>
        <tr r="R22" s="4"/>
        <tr r="R22" s="4"/>
        <tr r="R19" s="4"/>
        <tr r="R19" s="4"/>
        <tr r="R19" s="4"/>
        <tr r="AB33" s="4"/>
        <tr r="AB33" s="4"/>
        <tr r="AB33" s="4"/>
        <tr r="G32" s="4"/>
        <tr r="G32" s="4"/>
        <tr r="G32" s="4"/>
        <tr r="V30" s="4"/>
        <tr r="V30" s="4"/>
        <tr r="V30" s="4"/>
        <tr r="L30" s="4"/>
        <tr r="L30" s="4"/>
        <tr r="L30" s="4"/>
        <tr r="Y27" s="4"/>
        <tr r="Y27" s="4"/>
        <tr r="Y27" s="4"/>
        <tr r="AB25" s="4"/>
        <tr r="AB25" s="4"/>
        <tr r="AB25" s="4"/>
        <tr r="L18" s="4"/>
        <tr r="L18" s="4"/>
        <tr r="L18" s="4"/>
        <tr r="Q17" s="4"/>
        <tr r="Q17" s="4"/>
        <tr r="Q17" s="4"/>
        <tr r="V23" s="4"/>
        <tr r="V23" s="4"/>
        <tr r="V23" s="4"/>
        <tr r="N37" s="4"/>
        <tr r="N37" s="4"/>
        <tr r="N37" s="4"/>
        <tr r="N37" s="4"/>
        <tr r="N37" s="4"/>
        <tr r="N37" s="4"/>
        <tr r="T19" s="4"/>
        <tr r="T19" s="4"/>
        <tr r="T19" s="4"/>
        <tr r="V21" s="4"/>
        <tr r="V21" s="4"/>
        <tr r="V21" s="4"/>
        <tr r="U33" s="4"/>
        <tr r="U33" s="4"/>
        <tr r="U33" s="4"/>
        <tr r="Z28" s="4"/>
        <tr r="Z28" s="4"/>
        <tr r="Z28" s="4"/>
        <tr r="M17" s="4"/>
        <tr r="M17" s="4"/>
        <tr r="M17" s="4"/>
        <tr r="F37" s="4"/>
        <tr r="F37" s="4"/>
        <tr r="F37" s="4"/>
        <tr r="F37" s="4"/>
        <tr r="F37" s="4"/>
        <tr r="F37" s="4"/>
        <tr r="O25" s="4"/>
        <tr r="O25" s="4"/>
        <tr r="O25" s="4"/>
        <tr r="J33" s="4"/>
        <tr r="J33" s="4"/>
        <tr r="J33" s="4"/>
        <tr r="W23" s="4"/>
        <tr r="W23" s="4"/>
        <tr r="W23" s="4"/>
        <tr r="D32" s="4"/>
        <tr r="D32" s="4"/>
        <tr r="X22" s="4"/>
        <tr r="X22" s="4"/>
        <tr r="X22" s="4"/>
        <tr r="I21" s="4"/>
        <tr r="I21" s="4"/>
        <tr r="I21" s="4"/>
        <tr r="U26" s="4"/>
        <tr r="U26" s="4"/>
        <tr r="U26" s="4"/>
        <tr r="N21" s="4"/>
        <tr r="N21" s="4"/>
        <tr r="N21" s="4"/>
        <tr r="W30" s="4"/>
        <tr r="W30" s="4"/>
        <tr r="W30" s="4"/>
        <tr r="B9" s="4"/>
        <tr r="B9" s="4"/>
        <tr r="M23" s="4"/>
        <tr r="M23" s="4"/>
        <tr r="M23" s="4"/>
        <tr r="I38" s="4"/>
        <tr r="I38" s="4"/>
        <tr r="I38" s="4"/>
        <tr r="W21" s="4"/>
        <tr r="W21" s="4"/>
        <tr r="W21" s="4"/>
        <tr r="I31" s="4"/>
        <tr r="I31" s="4"/>
        <tr r="I31" s="4"/>
        <tr r="S18" s="4"/>
        <tr r="S18" s="4"/>
        <tr r="S18" s="4"/>
        <tr r="E17" s="4"/>
        <tr r="E17" s="4"/>
        <tr r="E17" s="4"/>
        <tr r="R23" s="4"/>
        <tr r="R23" s="4"/>
        <tr r="R23" s="4"/>
        <tr r="L27" s="4"/>
        <tr r="L27" s="4"/>
        <tr r="L27" s="4"/>
        <tr r="V28" s="4"/>
        <tr r="V28" s="4"/>
        <tr r="V28" s="4"/>
        <tr r="M27" s="4"/>
        <tr r="M27" s="4"/>
        <tr r="M27" s="4"/>
        <tr r="K29" s="4"/>
        <tr r="K29" s="4"/>
        <tr r="K29" s="4"/>
        <tr r="I28" s="4"/>
        <tr r="I28" s="4"/>
        <tr r="I28" s="4"/>
        <tr r="AA23" s="4"/>
        <tr r="AA23" s="4"/>
        <tr r="AA23" s="4"/>
        <tr r="N22" s="4"/>
        <tr r="N22" s="4"/>
        <tr r="N22" s="4"/>
        <tr r="Y24" s="4"/>
        <tr r="Y24" s="4"/>
        <tr r="Y24" s="4"/>
        <tr r="H22" s="4"/>
        <tr r="H22" s="4"/>
        <tr r="H22" s="4"/>
        <tr r="J17" s="4"/>
        <tr r="J17" s="4"/>
        <tr r="J17" s="4"/>
        <tr r="AA26" s="4"/>
        <tr r="AA26" s="4"/>
        <tr r="AA26" s="4"/>
        <tr r="O28" s="4"/>
        <tr r="O28" s="4"/>
        <tr r="O28" s="4"/>
        <tr r="Y25" s="4"/>
        <tr r="Y25" s="4"/>
        <tr r="Y25" s="4"/>
        <tr r="G19" s="4"/>
        <tr r="G19" s="4"/>
        <tr r="G19" s="4"/>
        <tr r="AB19" s="4"/>
        <tr r="AB19" s="4"/>
        <tr r="AB19" s="4"/>
        <tr r="K25" s="4"/>
        <tr r="K25" s="4"/>
        <tr r="K25" s="4"/>
        <tr r="H32" s="4"/>
        <tr r="H32" s="4"/>
        <tr r="H32" s="4"/>
        <tr r="Q22" s="4"/>
        <tr r="Q22" s="4"/>
        <tr r="Q22" s="4"/>
        <tr r="N19" s="4"/>
        <tr r="N19" s="4"/>
        <tr r="N19" s="4"/>
        <tr r="I27" s="4"/>
        <tr r="I27" s="4"/>
        <tr r="I27" s="4"/>
        <tr r="X25" s="4"/>
        <tr r="X25" s="4"/>
        <tr r="X25" s="4"/>
        <tr r="P28" s="4"/>
        <tr r="P28" s="4"/>
        <tr r="P28" s="4"/>
        <tr r="K28" s="4"/>
        <tr r="K28" s="4"/>
        <tr r="K28" s="4"/>
        <tr r="AA20" s="4"/>
        <tr r="AA20" s="4"/>
        <tr r="AA20" s="4"/>
        <tr r="K20" s="4"/>
        <tr r="K20" s="4"/>
        <tr r="K20" s="4"/>
        <tr r="W17" s="4"/>
        <tr r="W17" s="4"/>
        <tr r="W17" s="4"/>
        <tr r="U23" s="4"/>
        <tr r="U23" s="4"/>
        <tr r="U23" s="4"/>
        <tr r="AA31" s="4"/>
        <tr r="AA31" s="4"/>
        <tr r="AA31" s="4"/>
        <tr r="N15" s="4"/>
        <tr r="H15" s="4"/>
        <tr r="J15" s="4"/>
        <tr r="I16" s="4"/>
        <tr r="B20" s="4"/>
        <tr r="V16" s="4"/>
        <tr r="B19" s="4"/>
        <tr r="B26" s="4"/>
        <tr r="F15" s="4"/>
        <tr r="X16" s="4"/>
        <tr r="B22" s="4"/>
        <tr r="U15" s="4"/>
        <tr r="AA16" s="4"/>
        <tr r="D15" s="4"/>
        <tr r="S16" s="4"/>
        <tr r="AB16" s="4"/>
        <tr r="F42" s="4"/>
        <tr r="F42" s="4"/>
        <tr r="C41" s="4"/>
        <tr r="C41" s="4"/>
        <tr r="L42" s="4"/>
        <tr r="L42" s="4"/>
        <tr r="B17" s="4"/>
        <tr r="C15" s="4"/>
        <tr r="B30" s="4"/>
        <tr r="R16" s="4"/>
        <tr r="M16" s="4"/>
        <tr r="V15" s="4"/>
        <tr r="G15" s="4"/>
        <tr r="B23" s="4"/>
        <tr r="R15" s="4"/>
        <tr r="J16" s="4"/>
        <tr r="F16" s="4"/>
        <tr r="B27" s="4"/>
        <tr r="B32" s="4"/>
        <tr r="T15" s="4"/>
        <tr r="O15" s="4"/>
        <tr r="K15" s="4"/>
        <tr r="B24" s="4"/>
        <tr r="G42" s="4"/>
        <tr r="G42" s="4"/>
        <tr r="P15" s="4"/>
        <tr r="Q16" s="4"/>
        <tr r="P16" s="4"/>
        <tr r="E15" s="4"/>
        <tr r="S15" s="4"/>
        <tr r="B25" s="4"/>
        <tr r="B28" s="4"/>
        <tr r="Q15" s="4"/>
        <tr r="H16" s="4"/>
        <tr r="B31" s="4"/>
        <tr r="AB15" s="4"/>
        <tr r="T16" s="4"/>
        <tr r="B33" s="4"/>
        <tr r="E16" s="4"/>
        <tr r="O16" s="4"/>
        <tr r="Y16" s="4"/>
        <tr r="M15" s="4"/>
        <tr r="I41" s="4"/>
        <tr r="I41" s="4"/>
        <tr r="N42" s="4"/>
        <tr r="N42" s="4"/>
        <tr r="K41" s="4"/>
        <tr r="K41" s="4"/>
        <tr r="H42" s="4"/>
        <tr r="H42" s="4"/>
        <tr r="D41" s="4"/>
        <tr r="D41" s="4"/>
        <tr r="J41" s="4"/>
        <tr r="J41" s="4"/>
        <tr r="C42" s="4"/>
        <tr r="C42" s="4"/>
        <tr r="D42" s="4"/>
        <tr r="D42" s="4"/>
        <tr r="I42" s="4"/>
        <tr r="I42" s="4"/>
        <tr r="K16" s="4"/>
        <tr r="Y15" s="4"/>
        <tr r="L15" s="4"/>
        <tr r="N16" s="4"/>
        <tr r="G16" s="4"/>
        <tr r="Z15" s="4"/>
        <tr r="X15" s="4"/>
        <tr r="B29" s="4"/>
        <tr r="B21" s="4"/>
        <tr r="I15" s="4"/>
        <tr r="U16" s="4"/>
        <tr r="Z16" s="4"/>
        <tr r="L16" s="4"/>
        <tr r="AA15" s="4"/>
        <tr r="W15" s="4"/>
        <tr r="B18" s="4"/>
        <tr r="W16" s="4"/>
        <tr r="K42" s="4"/>
        <tr r="K42" s="4"/>
        <tr r="N41" s="4"/>
        <tr r="N41" s="4"/>
        <tr r="M41" s="4"/>
        <tr r="M41" s="4"/>
        <tr r="G41" s="4"/>
        <tr r="G41" s="4"/>
        <tr r="M42" s="4"/>
        <tr r="M42" s="4"/>
        <tr r="L41" s="4"/>
        <tr r="L41" s="4"/>
        <tr r="H41" s="4"/>
        <tr r="H41" s="4"/>
        <tr r="C9" s="4"/>
        <tr r="C9" s="4"/>
        <tr r="E41" s="4"/>
        <tr r="E41" s="4"/>
        <tr r="F41" s="4"/>
        <tr r="F41" s="4"/>
        <tr r="J42" s="4"/>
        <tr r="J42" s="4"/>
        <tr r="E42" s="4"/>
        <tr r="E42" s="4"/>
      </tp>
    </main>
  </volType>
</volTypes>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5185185185185179E-2"/>
          <c:y val="0.18880031878216788"/>
          <c:w val="0.93481481481481477"/>
          <c:h val="0.68190595223884787"/>
        </c:manualLayout>
      </c:layout>
      <c:lineChart>
        <c:grouping val="standard"/>
        <c:varyColors val="0"/>
        <c:ser>
          <c:idx val="0"/>
          <c:order val="0"/>
          <c:tx>
            <c:strRef>
              <c:f>Calculation!$B$37</c:f>
              <c:strCache>
                <c:ptCount val="1"/>
                <c:pt idx="0">
                  <c:v>Actual</c:v>
                </c:pt>
              </c:strCache>
            </c:strRef>
          </c:tx>
          <c:spPr>
            <a:ln w="22225" cap="rnd">
              <a:solidFill>
                <a:schemeClr val="accent1"/>
              </a:solidFill>
            </a:ln>
            <a:effectLst>
              <a:glow rad="139700">
                <a:schemeClr val="accent1">
                  <a:satMod val="175000"/>
                  <a:alpha val="14000"/>
                </a:schemeClr>
              </a:glow>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Calculation!$C$36:$N$36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Calculation!$C$37:$N$37</c:f>
              <c:numCache>
                <c:formatCode>General</c:formatCode>
                <c:ptCount val="12"/>
                <c:pt idx="0">
                  <c:v>22970194</c:v>
                </c:pt>
                <c:pt idx="1">
                  <c:v>16358105</c:v>
                </c:pt>
                <c:pt idx="2">
                  <c:v>20020909</c:v>
                </c:pt>
                <c:pt idx="3">
                  <c:v>16980348</c:v>
                </c:pt>
                <c:pt idx="4">
                  <c:v>22114788</c:v>
                </c:pt>
                <c:pt idx="5">
                  <c:v>10969973</c:v>
                </c:pt>
                <c:pt idx="6">
                  <c:v>22737693</c:v>
                </c:pt>
                <c:pt idx="7">
                  <c:v>15317147</c:v>
                </c:pt>
                <c:pt idx="8">
                  <c:v>17471621</c:v>
                </c:pt>
                <c:pt idx="9">
                  <c:v>25974702</c:v>
                </c:pt>
                <c:pt idx="10">
                  <c:v>20584730</c:v>
                </c:pt>
                <c:pt idx="11">
                  <c:v>25526583</c:v>
                </c:pt>
              </c:numCache>
            </c:numRef>
          </c:val>
          <c:smooth val="0"/>
          <c:extLst>
            <c:ext xmlns:c16="http://schemas.microsoft.com/office/drawing/2014/chart" uri="{C3380CC4-5D6E-409C-BE32-E72D297353CC}">
              <c16:uniqueId val="{00000000-2382-4BB7-96B9-22E3E7DFE0AD}"/>
            </c:ext>
          </c:extLst>
        </c:ser>
        <c:ser>
          <c:idx val="1"/>
          <c:order val="1"/>
          <c:tx>
            <c:strRef>
              <c:f>Calculation!$B$38</c:f>
              <c:strCache>
                <c:ptCount val="1"/>
                <c:pt idx="0">
                  <c:v>Budget</c:v>
                </c:pt>
              </c:strCache>
            </c:strRef>
          </c:tx>
          <c:spPr>
            <a:ln w="22225" cap="rnd">
              <a:solidFill>
                <a:sysClr val="window" lastClr="FFFFFF"/>
              </a:solidFill>
            </a:ln>
            <a:effectLst>
              <a:glow rad="139700">
                <a:schemeClr val="accent2">
                  <a:satMod val="175000"/>
                  <a:alpha val="14000"/>
                </a:schemeClr>
              </a:glow>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Calculation!$C$36:$N$36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Calculation!$C$38:$N$38</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1-2382-4BB7-96B9-22E3E7DFE0AD}"/>
            </c:ext>
          </c:extLst>
        </c:ser>
        <c:dLbls>
          <c:dLblPos val="t"/>
          <c:showLegendKey val="0"/>
          <c:showVal val="1"/>
          <c:showCatName val="0"/>
          <c:showSerName val="0"/>
          <c:showPercent val="0"/>
          <c:showBubbleSize val="0"/>
        </c:dLbls>
        <c:smooth val="0"/>
        <c:axId val="1643389760"/>
        <c:axId val="1643403072"/>
      </c:lineChart>
      <c:catAx>
        <c:axId val="164338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3403072"/>
        <c:crosses val="autoZero"/>
        <c:auto val="1"/>
        <c:lblAlgn val="ctr"/>
        <c:lblOffset val="100"/>
        <c:noMultiLvlLbl val="0"/>
      </c:catAx>
      <c:valAx>
        <c:axId val="1643403072"/>
        <c:scaling>
          <c:orientation val="minMax"/>
        </c:scaling>
        <c:delete val="1"/>
        <c:axPos val="l"/>
        <c:numFmt formatCode="General" sourceLinked="1"/>
        <c:majorTickMark val="none"/>
        <c:minorTickMark val="none"/>
        <c:tickLblPos val="nextTo"/>
        <c:crossAx val="1643389760"/>
        <c:crosses val="autoZero"/>
        <c:crossBetween val="between"/>
      </c:valAx>
      <c:spPr>
        <a:noFill/>
        <a:ln>
          <a:noFill/>
        </a:ln>
        <a:effectLst/>
      </c:spPr>
    </c:plotArea>
    <c:legend>
      <c:legendPos val="t"/>
      <c:layout>
        <c:manualLayout>
          <c:xMode val="edge"/>
          <c:yMode val="edge"/>
          <c:x val="0.24874144065325168"/>
          <c:y val="3.95155599401757E-2"/>
          <c:w val="0.39418715772849849"/>
          <c:h val="9.40521496731429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08501702337777"/>
          <c:y val="0.22570746976946748"/>
          <c:w val="0.48006665100873452"/>
          <c:h val="0.57328361643608117"/>
        </c:manualLayout>
      </c:layout>
      <c:doughnutChart>
        <c:varyColors val="1"/>
        <c:ser>
          <c:idx val="0"/>
          <c:order val="0"/>
          <c:tx>
            <c:strRef>
              <c:f>Calculation!$P$40</c:f>
              <c:strCache>
                <c:ptCount val="1"/>
                <c:pt idx="0">
                  <c:v>Chart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03-4E9D-9DBD-906BEF48771C}"/>
              </c:ext>
            </c:extLst>
          </c:dPt>
          <c:dPt>
            <c:idx val="1"/>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03-4E9D-9DBD-906BEF48771C}"/>
              </c:ext>
            </c:extLst>
          </c:dPt>
          <c:dLbls>
            <c:delete val="1"/>
          </c:dLbls>
          <c:val>
            <c:numRef>
              <c:f>Calculation!$P$41:$P$42</c:f>
              <c:numCache>
                <c:formatCode>0.00%</c:formatCode>
                <c:ptCount val="2"/>
                <c:pt idx="0">
                  <c:v>1.3602555418910918</c:v>
                </c:pt>
                <c:pt idx="1">
                  <c:v>-0.36025554189109177</c:v>
                </c:pt>
              </c:numCache>
            </c:numRef>
          </c:val>
          <c:extLst>
            <c:ext xmlns:c16="http://schemas.microsoft.com/office/drawing/2014/chart" uri="{C3380CC4-5D6E-409C-BE32-E72D297353CC}">
              <c16:uniqueId val="{00000004-9203-4E9D-9DBD-906BEF48771C}"/>
            </c:ext>
          </c:extLst>
        </c:ser>
        <c:dLbls>
          <c:showLegendKey val="0"/>
          <c:showVal val="1"/>
          <c:showCatName val="0"/>
          <c:showSerName val="0"/>
          <c:showPercent val="0"/>
          <c:showBubbleSize val="0"/>
          <c:showLeaderLines val="1"/>
        </c:dLbls>
        <c:firstSliceAng val="92"/>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234461</xdr:colOff>
      <xdr:row>8</xdr:row>
      <xdr:rowOff>117229</xdr:rowOff>
    </xdr:from>
    <xdr:to>
      <xdr:col>18</xdr:col>
      <xdr:colOff>263768</xdr:colOff>
      <xdr:row>21</xdr:row>
      <xdr:rowOff>14651</xdr:rowOff>
    </xdr:to>
    <xdr:graphicFrame macro="">
      <xdr:nvGraphicFramePr>
        <xdr:cNvPr id="13" name="Chart 12">
          <a:extLst>
            <a:ext uri="{FF2B5EF4-FFF2-40B4-BE49-F238E27FC236}">
              <a16:creationId xmlns:a16="http://schemas.microsoft.com/office/drawing/2014/main" id="{FA6C398E-6083-42B2-BE3D-9204F717F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131882</xdr:colOff>
      <xdr:row>8</xdr:row>
      <xdr:rowOff>117231</xdr:rowOff>
    </xdr:from>
    <xdr:to>
      <xdr:col>23</xdr:col>
      <xdr:colOff>402978</xdr:colOff>
      <xdr:row>21</xdr:row>
      <xdr:rowOff>0</xdr:rowOff>
    </xdr:to>
    <xdr:graphicFrame macro="">
      <xdr:nvGraphicFramePr>
        <xdr:cNvPr id="15" name="Chart 14">
          <a:extLst>
            <a:ext uri="{FF2B5EF4-FFF2-40B4-BE49-F238E27FC236}">
              <a16:creationId xmlns:a16="http://schemas.microsoft.com/office/drawing/2014/main" id="{78530F28-E1B3-40CB-BA4B-576AC4A45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190500</xdr:colOff>
      <xdr:row>1</xdr:row>
      <xdr:rowOff>7327</xdr:rowOff>
    </xdr:from>
    <xdr:to>
      <xdr:col>2</xdr:col>
      <xdr:colOff>58615</xdr:colOff>
      <xdr:row>4</xdr:row>
      <xdr:rowOff>164707</xdr:rowOff>
    </xdr:to>
    <mc:AlternateContent xmlns:mc="http://schemas.openxmlformats.org/markup-compatibility/2006" xmlns:a14="http://schemas.microsoft.com/office/drawing/2010/main">
      <mc:Choice Requires="a14">
        <xdr:graphicFrame macro="">
          <xdr:nvGraphicFramePr>
            <xdr:cNvPr id="17" name="Scenario">
              <a:extLst>
                <a:ext uri="{FF2B5EF4-FFF2-40B4-BE49-F238E27FC236}">
                  <a16:creationId xmlns:a16="http://schemas.microsoft.com/office/drawing/2014/main" id="{8BEDF874-56F5-4EE7-B18D-22B946111C53}"/>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190500" y="190500"/>
              <a:ext cx="2176096" cy="70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227134</xdr:colOff>
      <xdr:row>1</xdr:row>
      <xdr:rowOff>14654</xdr:rowOff>
    </xdr:from>
    <xdr:to>
      <xdr:col>19</xdr:col>
      <xdr:colOff>36635</xdr:colOff>
      <xdr:row>4</xdr:row>
      <xdr:rowOff>124558</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9A70928D-D39B-43E3-9CCC-318FB50F256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35115" y="197827"/>
              <a:ext cx="13569462" cy="659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0.49052</cdr:x>
      <cdr:y>0.46602</cdr:y>
    </cdr:from>
    <cdr:to>
      <cdr:x>0.82873</cdr:x>
      <cdr:y>0.8699</cdr:y>
    </cdr:to>
    <cdr:sp macro="" textlink="">
      <cdr:nvSpPr>
        <cdr:cNvPr id="2" name="TextBox 1">
          <a:extLst xmlns:a="http://schemas.openxmlformats.org/drawingml/2006/main">
            <a:ext uri="{FF2B5EF4-FFF2-40B4-BE49-F238E27FC236}">
              <a16:creationId xmlns:a16="http://schemas.microsoft.com/office/drawing/2014/main" id="{25E7F84D-F5DC-43CA-9C20-B0A8F279B3A3}"/>
            </a:ext>
          </a:extLst>
        </cdr:cNvPr>
        <cdr:cNvSpPr txBox="1"/>
      </cdr:nvSpPr>
      <cdr:spPr>
        <a:xfrm xmlns:a="http://schemas.openxmlformats.org/drawingml/2006/main">
          <a:off x="1326176" y="10550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	</a:t>
          </a:r>
        </a:p>
      </cdr:txBody>
    </cdr:sp>
  </cdr:relSizeAnchor>
  <cdr:relSizeAnchor xmlns:cdr="http://schemas.openxmlformats.org/drawingml/2006/chartDrawing">
    <cdr:from>
      <cdr:x>0.38753</cdr:x>
      <cdr:y>0.40453</cdr:y>
    </cdr:from>
    <cdr:to>
      <cdr:x>0.58266</cdr:x>
      <cdr:y>0.62136</cdr:y>
    </cdr:to>
    <cdr:sp macro="" textlink="Calculation!$P$41">
      <cdr:nvSpPr>
        <cdr:cNvPr id="3" name="TextBox 2">
          <a:extLst xmlns:a="http://schemas.openxmlformats.org/drawingml/2006/main">
            <a:ext uri="{FF2B5EF4-FFF2-40B4-BE49-F238E27FC236}">
              <a16:creationId xmlns:a16="http://schemas.microsoft.com/office/drawing/2014/main" id="{6762D08B-4B57-4292-9D43-CD0A324E4221}"/>
            </a:ext>
          </a:extLst>
        </cdr:cNvPr>
        <cdr:cNvSpPr txBox="1"/>
      </cdr:nvSpPr>
      <cdr:spPr>
        <a:xfrm xmlns:a="http://schemas.openxmlformats.org/drawingml/2006/main">
          <a:off x="1047753" y="915865"/>
          <a:ext cx="527538" cy="49090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wrap="none" rtlCol="0" anchor="ctr"/>
        <a:lstStyle xmlns:a="http://schemas.openxmlformats.org/drawingml/2006/main"/>
        <a:p xmlns:a="http://schemas.openxmlformats.org/drawingml/2006/main">
          <a:pPr algn="ctr"/>
          <a:fld id="{63016653-0E1F-4DF4-A4FE-B4F713E2C18A}" type="TxLink">
            <a:rPr lang="en-US" sz="1100" b="1" i="0" u="none" strike="noStrike">
              <a:solidFill>
                <a:schemeClr val="bg1"/>
              </a:solidFill>
              <a:latin typeface="Calibri"/>
              <a:ea typeface="Calibri"/>
              <a:cs typeface="Calibri"/>
            </a:rPr>
            <a:pPr algn="ctr"/>
            <a:t>136.03%</a:t>
          </a:fld>
          <a:endParaRPr lang="en-IN" sz="1100" b="1">
            <a:solidFill>
              <a:schemeClr val="bg1"/>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IFANA" refreshedDate="44847.773756481482" createdVersion="3" refreshedVersion="7" minRefreshableVersion="3" recordCount="0" tupleCache="1" supportSubquery="1" supportAdvancedDrill="1" xr:uid="{9E8A1D8F-4E26-47F4-A78F-E954E929AD15}">
  <cacheSource type="external" connectionId="9"/>
  <cacheFields count="6">
    <cacheField name="[Measures].[MeasuresLevel]" caption="MeasuresLevel" numFmtId="0" hierarchy="10">
      <sharedItems count="2">
        <s v="[Measures].[Actual]" c="Actual"/>
        <s v="[Measures].[Budget]" c="Budget"/>
      </sharedItems>
    </cacheField>
    <cacheField name="[Dates].[Month Abb].[Month Abb]" caption="Month Abb" numFmtId="0" hierarchy="8" level="1">
      <sharedItems count="12">
        <s v="[Dates].[Month Abb].&amp;[Jan]" c="Jan"/>
        <s v="[Dates].[Month Abb].&amp;[Feb]" c="Feb"/>
        <s v="[Dates].[Month Abb].&amp;[Mar]" c="Mar"/>
        <s v="[Dates].[Month Abb].&amp;[Apr]" c="Apr"/>
        <s v="[Dates].[Month Abb].&amp;[May]" c="May"/>
        <s v="[Dates].[Month Abb].&amp;[Jun]" c="Jun"/>
        <s v="[Dates].[Month Abb].&amp;[Jul]" c="Jul"/>
        <s v="[Dates].[Month Abb].&amp;[Aug]" c="Aug"/>
        <s v="[Dates].[Month Abb].&amp;[Sep]" c="Sep"/>
        <s v="[Dates].[Month Abb].&amp;[Oct]" c="Oct"/>
        <s v="[Dates].[Month Abb].&amp;[Nov]" c="Nov"/>
        <s v="[Dates].[Month Abb].&amp;[Dec]" c="Dec"/>
      </sharedItems>
    </cacheField>
    <cacheField name="[Accounts].[AccountName].[AccountName]" caption="AccountName" numFmtId="0" hierarchy="1" level="1">
      <sharedItems count="16">
        <s v="[Accounts].[AccountName].&amp;[Sales]" c="Sales"/>
        <s v="[Accounts].[AccountName].&amp;[Discounts]" c="Discounts"/>
        <s v="[Accounts].[AccountName].&amp;[Cost of Sales]" c="Cost of Sales"/>
        <s v="[Accounts].[AccountName].&amp;[Commissions]" c="Commissions"/>
        <s v="[Accounts].[AccountName].&amp;[Conferences]" c="Conferences"/>
        <s v="[Accounts].[AccountName].&amp;[Employee Benefits]" c="Employee Benefits"/>
        <s v="[Accounts].[AccountName].&amp;[Furniture, Fixtures, and Equipment]" c="Furniture, Fixtures, and Equipment"/>
        <s v="[Accounts].[AccountName].&amp;[Marketing Materials]" c="Marketing Materials"/>
        <s v="[Accounts].[AccountName].&amp;[Office Supplies]" c="Office Supplies"/>
        <s v="[Accounts].[AccountName].&amp;[Professional Services]" c="Professional Services"/>
        <s v="[Accounts].[AccountName].&amp;[Rent]" c="Rent"/>
        <s v="[Accounts].[AccountName].&amp;[Salaries]" c="Salaries"/>
        <s v="[Accounts].[AccountName].&amp;[Vehicles]" c="Vehicles"/>
        <s v="[Accounts].[AccountName].&amp;[Telephone]" c="Telephone"/>
        <s v="[Accounts].[AccountName].&amp;[Travel]" c="Travel"/>
        <s v="[Accounts].[AccountName].&amp;[Utilities]" c="Utilities"/>
      </sharedItems>
    </cacheField>
    <cacheField name="[Department].[Department].[Department]" caption="Department" numFmtId="0" hierarchy="9" level="1">
      <sharedItems count="7">
        <s v="[Department].[Department].&amp;[Account]" c="Account"/>
        <s v="[Department].[Department].&amp;[Corporate]" c="Corporate"/>
        <s v="[Department].[Department].&amp;[Finance]" c="Finance"/>
        <s v="[Department].[Department].&amp;[General and Administration]" c="General and Administration"/>
        <s v="[Department].[Department].&amp;[Project]" c="Project"/>
        <s v="[Department].[Department].&amp;[Sales &amp; Marketing]" c="Sales &amp; Marketing"/>
        <s v="[Department].[Department].&amp;[Operations]" c="Operations"/>
      </sharedItems>
    </cacheField>
    <cacheField name="[Dates].[Month Name].[Month Name]" caption="Month Name" numFmtId="0" hierarchy="7" level="1">
      <sharedItems count="1">
        <s v="[Dates].[Month Name].&amp;[May]" c="May"/>
      </sharedItems>
    </cacheField>
    <cacheField name="[Scenario].[Scenario].[Scenario]" caption="Scenario" numFmtId="0" hierarchy="11" level="1">
      <sharedItems count="2">
        <s v="[Scenario].[Scenario].&amp;[Actual]" c="Actual"/>
        <s v="[Scenario].[Scenario].&amp;[Budget]" c="Budget"/>
      </sharedItems>
    </cacheField>
  </cacheFields>
  <cacheHierarchies count="31">
    <cacheHierarchy uniqueName="[Accounts].[AccountCode]" caption="AccountCode" attribute="1" defaultMemberUniqueName="[Accounts].[AccountCode].[All]" allUniqueName="[Accounts].[AccountCode].[All]" dimensionUniqueName="[Accounts]" displayFolder="" count="2" memberValueDatatype="20" unbalanced="0"/>
    <cacheHierarchy uniqueName="[Accounts].[AccountName]" caption="AccountName" attribute="1" defaultMemberUniqueName="[Accounts].[AccountName].[All]" allUniqueName="[Accounts].[AccountName].[All]" allCaption="All" dimensionUniqueName="[Accounts]" displayFolder="" count="2" memberValueDatatype="130" unbalanced="0">
      <fieldsUsage count="2">
        <fieldUsage x="-1"/>
        <fieldUsage x="2"/>
      </fieldsUsage>
    </cacheHierarchy>
    <cacheHierarchy uniqueName="[Actual].[Amount]" caption="Amount" attribute="1" defaultMemberUniqueName="[Actual].[Amount].[All]" allUniqueName="[Actual].[Amount].[All]" dimensionUniqueName="[Actual]" displayFolder="" count="2" memberValueDatatype="20" unbalanced="0"/>
    <cacheHierarchy uniqueName="[Budget].[Amount]" caption="Amount" attribute="1" defaultMemberUniqueName="[Budget].[Amount].[All]" allUniqueName="[Budget].[Amount].[All]" dimensionUniqueName="[Budget]" displayFolder="" count="2" memberValueDatatype="20" unbalanced="0"/>
    <cacheHierarchy uniqueName="[Dates].[Dates]" caption="Dates" attribute="1" time="1" defaultMemberUniqueName="[Dates].[Dates].[All]" allUniqueName="[Dates].[Dates].[All]" dimensionUniqueName="[Dates]" displayFolder="" count="2"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4"/>
      </fieldsUsage>
    </cacheHierarchy>
    <cacheHierarchy uniqueName="[Dates].[Month Abb]" caption="Month Abb" attribute="1" defaultMemberUniqueName="[Dates].[Month Abb].[All]" allUniqueName="[Dates].[Month Abb].[All]" allCaption="All" dimensionUniqueName="[Dates]" displayFolder="" count="2" memberValueDatatype="130" unbalanced="0">
      <fieldsUsage count="2">
        <fieldUsage x="-1"/>
        <fieldUsage x="1"/>
      </fieldsUsage>
    </cacheHierarchy>
    <cacheHierarchy uniqueName="[Department].[Department]" caption="Department" attribute="1" defaultMemberUniqueName="[Department].[Department].[All]" allUniqueName="[Department].[Department].[All]" allCaption="All" dimensionUniqueName="[Department]" displayFolder="" count="2" memberValueDatatype="130" unbalanced="0">
      <fieldsUsage count="2">
        <fieldUsage x="-1"/>
        <fieldUsage x="3"/>
      </fieldsUsage>
    </cacheHierarchy>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Scenario].[Scenario]" caption="Scenario" attribute="1" defaultMemberUniqueName="[Scenario].[Scenario].[All]" allUniqueName="[Scenario].[Scenario].[All]" allCaption="All" dimensionUniqueName="[Scenario]" displayFolder="" count="2" memberValueDatatype="130" unbalanced="0">
      <fieldsUsage count="2">
        <fieldUsage x="-1"/>
        <fieldUsage x="5"/>
      </fieldsUsage>
    </cacheHierarchy>
    <cacheHierarchy uniqueName="[Actual].[AccountCode]" caption="AccountCode" attribute="1" defaultMemberUniqueName="[Actual].[AccountCode].[All]" allUniqueName="[Actual].[AccountCode].[All]" dimensionUniqueName="[Actual]" displayFolder="" count="2" memberValueDatatype="20" unbalanced="0" hidden="1"/>
    <cacheHierarchy uniqueName="[Actual].[AccountName]" caption="AccountName" attribute="1" defaultMemberUniqueName="[Actual].[AccountName].[All]" allUniqueName="[Actual].[AccountName].[All]" dimensionUniqueName="[Actual]" displayFolder="" count="2" memberValueDatatype="130" unbalanced="0" hidden="1"/>
    <cacheHierarchy uniqueName="[Actual].[Date]" caption="Date" attribute="1" time="1" defaultMemberUniqueName="[Actual].[Date].[All]" allUniqueName="[Actual].[Date].[All]" dimensionUniqueName="[Actual]" displayFolder="" count="2" memberValueDatatype="7" unbalanced="0" hidden="1"/>
    <cacheHierarchy uniqueName="[Actual].[Department]" caption="Department" attribute="1" defaultMemberUniqueName="[Actual].[Department].[All]" allUniqueName="[Actual].[Department].[All]" dimensionUniqueName="[Actual]" displayFolder="" count="2" memberValueDatatype="130" unbalanced="0" hidden="1"/>
    <cacheHierarchy uniqueName="[Actual].[Scenario]" caption="Scenario" attribute="1" defaultMemberUniqueName="[Actual].[Scenario].[All]" allUniqueName="[Actual].[Scenario].[All]" dimensionUniqueName="[Actual]" displayFolder="" count="2" memberValueDatatype="130" unbalanced="0" hidden="1"/>
    <cacheHierarchy uniqueName="[Budget].[AccountCode]" caption="AccountCode" attribute="1" defaultMemberUniqueName="[Budget].[AccountCode].[All]" allUniqueName="[Budget].[AccountCode].[All]" dimensionUniqueName="[Budget]" displayFolder="" count="2" memberValueDatatype="20" unbalanced="0" hidden="1"/>
    <cacheHierarchy uniqueName="[Budget].[AccountName]" caption="AccountName" attribute="1" defaultMemberUniqueName="[Budget].[AccountName].[All]" allUniqueName="[Budget].[AccountName].[All]" dimensionUniqueName="[Budget]" displayFolder="" count="2" memberValueDatatype="130" unbalanced="0" hidden="1"/>
    <cacheHierarchy uniqueName="[Budget].[Date]" caption="Date" attribute="1" time="1" defaultMemberUniqueName="[Budget].[Date].[All]" allUniqueName="[Budget].[Date].[All]" dimensionUniqueName="[Budget]" displayFolder="" count="2" memberValueDatatype="7" unbalanced="0" hidden="1"/>
    <cacheHierarchy uniqueName="[Budget].[Department]" caption="Department" attribute="1" defaultMemberUniqueName="[Budget].[Department].[All]" allUniqueName="[Budget].[Department].[All]" dimensionUniqueName="[Budget]" displayFolder="" count="2" memberValueDatatype="130" unbalanced="0" hidden="1"/>
    <cacheHierarchy uniqueName="[Budget].[Scenario]" caption="Scenario" attribute="1" defaultMemberUniqueName="[Budget].[Scenario].[All]" allUniqueName="[Budget].[Scenario].[All]" dimensionUniqueName="[Budget]" displayFolder="" count="2" memberValueDatatype="130" unbalanced="0" hidden="1"/>
    <cacheHierarchy uniqueName="[Measures].[Actual]" caption="Actual" measure="1" displayFolder="" measureGroup="Actual" count="0"/>
    <cacheHierarchy uniqueName="[Measures].[Budget]" caption="Budget" measure="1" displayFolder="" measureGroup="Budget" count="0"/>
    <cacheHierarchy uniqueName="[Measures].[__XL_Count Actual]" caption="__XL_Count Actual" measure="1" displayFolder="" measureGroup="Actual" count="0" hidden="1"/>
    <cacheHierarchy uniqueName="[Measures].[__XL_Count Budget]" caption="__XL_Count Budget" measure="1" displayFolder="" measureGroup="Budget"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tupleCache>
    <entries count="11468">
      <n v="4908" in="0">
        <tpls c="5">
          <tpl fld="2" item="7"/>
          <tpl fld="1" item="3"/>
          <tpl hier="9" item="0"/>
          <tpl fld="0" item="1"/>
          <tpl hier="11" item="1"/>
        </tpls>
      </n>
      <n v="22750" in="0">
        <tpls c="5">
          <tpl fld="2" item="7"/>
          <tpl fld="1" item="7"/>
          <tpl hier="9" item="0"/>
          <tpl fld="0" item="0"/>
          <tpl hier="11" item="1"/>
        </tpls>
      </n>
      <n v="125090" in="0">
        <tpls c="5">
          <tpl fld="2" item="3"/>
          <tpl fld="1" item="7"/>
          <tpl hier="9" item="0"/>
          <tpl fld="0" item="1"/>
          <tpl hier="11" item="1"/>
        </tpls>
      </n>
      <n v="4301413" in="0">
        <tpls c="5">
          <tpl fld="2" item="2"/>
          <tpl fld="1" item="11"/>
          <tpl hier="9" item="0"/>
          <tpl fld="0" item="0"/>
          <tpl hier="11" item="1"/>
        </tpls>
      </n>
      <n v="1600682" in="0">
        <tpls c="4">
          <tpl fld="2" item="15"/>
          <tpl hier="9" item="0"/>
          <tpl fld="0" item="1"/>
          <tpl hier="11" item="1"/>
        </tpls>
      </n>
      <n v="78030724" in="0">
        <tpls c="4">
          <tpl fld="2" item="11"/>
          <tpl hier="9" item="0"/>
          <tpl fld="0" item="1"/>
          <tpl hier="11" item="1"/>
        </tpls>
      </n>
      <n v="97543" in="0">
        <tpls c="4">
          <tpl fld="2" item="7"/>
          <tpl hier="9" item="0"/>
          <tpl fld="0" item="1"/>
          <tpl hier="11" item="1"/>
        </tpls>
      </n>
      <n v="5974505" in="0">
        <tpls c="4">
          <tpl fld="2" item="5"/>
          <tpl hier="9" item="0"/>
          <tpl fld="0" item="1"/>
          <tpl hier="11" item="1"/>
        </tpls>
      </n>
      <n v="543047" in="0">
        <tpls c="5">
          <tpl fld="2" item="5"/>
          <tpl fld="1" item="7"/>
          <tpl hier="9" item="0"/>
          <tpl fld="0" item="1"/>
          <tpl hier="11" item="1"/>
        </tpls>
      </n>
      <n v="196141" in="0">
        <tpls c="5">
          <tpl fld="2" item="5"/>
          <tpl fld="1" item="3"/>
          <tpl hier="9" item="0"/>
          <tpl fld="0" item="0"/>
          <tpl hier="11" item="1"/>
        </tpls>
      </n>
      <n v="139461" in="0">
        <tpls c="5">
          <tpl fld="2" item="3"/>
          <tpl fld="1" item="11"/>
          <tpl hier="9" item="0"/>
          <tpl fld="0" item="1"/>
          <tpl hier="11" item="1"/>
        </tpls>
      </n>
      <n v="561851" in="0">
        <tpls c="5">
          <tpl fld="2" item="3"/>
          <tpl fld="1" item="7"/>
          <tpl hier="9" item="0"/>
          <tpl fld="0" item="0"/>
          <tpl hier="11" item="1"/>
        </tpls>
      </n>
      <n v="1063125" in="0">
        <tpls c="5">
          <tpl fld="2" item="2"/>
          <tpl fld="1" item="11"/>
          <tpl hier="9" item="0"/>
          <tpl fld="0" item="1"/>
          <tpl hier="11" item="1"/>
        </tpls>
      </n>
      <n v="3702594" in="0">
        <tpls c="5">
          <tpl fld="2" item="2"/>
          <tpl fld="1" item="7"/>
          <tpl hier="9" item="0"/>
          <tpl fld="0" item="0"/>
          <tpl hier="11" item="1"/>
        </tpls>
      </n>
      <n v="446920" in="0">
        <tpls c="5">
          <tpl fld="2" item="5"/>
          <tpl fld="1" item="2"/>
          <tpl hier="9" item="0"/>
          <tpl fld="0" item="1"/>
          <tpl hier="11" item="1"/>
        </tpls>
      </n>
      <n v="133425" in="0">
        <tpls c="5">
          <tpl fld="2" item="15"/>
          <tpl fld="1" item="2"/>
          <tpl hier="9" item="0"/>
          <tpl fld="0" item="1"/>
          <tpl hier="11" item="1"/>
        </tpls>
      </n>
      <n v="138106" in="0">
        <tpls c="5">
          <tpl fld="2" item="12"/>
          <tpl fld="1" item="8"/>
          <tpl hier="9" item="0"/>
          <tpl fld="0" item="1"/>
          <tpl hier="11" item="1"/>
        </tpls>
      </n>
      <n v="47888" in="0">
        <tpls c="5">
          <tpl fld="2" item="12"/>
          <tpl fld="1" item="4"/>
          <tpl hier="9" item="0"/>
          <tpl fld="0" item="0"/>
          <tpl hier="11" item="1"/>
        </tpls>
      </n>
      <n v="7118966" in="0">
        <tpls c="5">
          <tpl fld="2" item="11"/>
          <tpl fld="1" item="2"/>
          <tpl hier="9" item="0"/>
          <tpl fld="0" item="1"/>
          <tpl hier="11" item="1"/>
        </tpls>
      </n>
      <n v="11096" in="0">
        <tpls c="5">
          <tpl fld="2" item="6"/>
          <tpl fld="1" item="8"/>
          <tpl hier="9" item="0"/>
          <tpl fld="0" item="0"/>
          <tpl hier="11" item="1"/>
        </tpls>
      </n>
      <n v="478738" in="0">
        <tpls c="5">
          <tpl fld="2" item="5"/>
          <tpl fld="1" item="11"/>
          <tpl hier="9" item="0"/>
          <tpl fld="0" item="1"/>
          <tpl hier="11" item="1"/>
        </tpls>
      </n>
      <n v="156712" in="0">
        <tpls c="5">
          <tpl fld="2" item="5"/>
          <tpl fld="1" item="7"/>
          <tpl hier="9" item="0"/>
          <tpl fld="0" item="0"/>
          <tpl hier="11" item="1"/>
        </tpls>
      </n>
      <n v="1586846" in="0">
        <tpls c="5">
          <tpl fld="2" item="2"/>
          <tpl fld="1" item="4"/>
          <tpl hier="9" item="0"/>
          <tpl fld="0" item="1"/>
          <tpl hier="11" item="1"/>
        </tpls>
      </n>
      <n v="139474" in="0">
        <tpls c="5">
          <tpl fld="2" item="15"/>
          <tpl fld="1" item="1"/>
          <tpl hier="9" item="0"/>
          <tpl fld="0" item="1"/>
          <tpl hier="11" item="1"/>
        </tpls>
      </n>
      <n v="4117796" in="0">
        <tpls c="4">
          <tpl fld="2" item="13"/>
          <tpl hier="9" item="0"/>
          <tpl fld="0" item="1"/>
          <tpl hier="11" item="1"/>
        </tpls>
      </n>
      <n v="140645" in="0">
        <tpls c="5">
          <tpl fld="2" item="13"/>
          <tpl fld="1" item="9"/>
          <tpl hier="9" item="0"/>
          <tpl fld="0" item="0"/>
          <tpl hier="11" item="1"/>
        </tpls>
      </n>
      <n v="152947" in="0">
        <tpls c="5">
          <tpl fld="2" item="12"/>
          <tpl fld="1" item="7"/>
          <tpl hier="9" item="0"/>
          <tpl fld="0" item="1"/>
          <tpl hier="11" item="1"/>
        </tpls>
      </n>
      <n v="26947" in="0">
        <tpls c="5">
          <tpl fld="2" item="12"/>
          <tpl fld="1" item="11"/>
          <tpl hier="9" item="0"/>
          <tpl fld="0" item="0"/>
          <tpl hier="11" item="1"/>
        </tpls>
      </n>
      <n v="37692" in="0">
        <tpls c="5">
          <tpl fld="2" item="12"/>
          <tpl fld="1" item="3"/>
          <tpl hier="9" item="0"/>
          <tpl fld="0" item="0"/>
          <tpl hier="11" item="1"/>
        </tpls>
      </n>
      <n v="6360675" in="0">
        <tpls c="5">
          <tpl fld="2" item="11"/>
          <tpl fld="1" item="1"/>
          <tpl hier="9" item="0"/>
          <tpl fld="0" item="1"/>
          <tpl hier="11" item="1"/>
        </tpls>
      </n>
      <n v="12709" in="0">
        <tpls c="5">
          <tpl fld="2" item="7"/>
          <tpl fld="1" item="1"/>
          <tpl hier="9" item="0"/>
          <tpl fld="0" item="1"/>
          <tpl hier="11" item="1"/>
        </tpls>
      </n>
      <n v="34266" in="0">
        <tpls c="5">
          <tpl fld="2" item="6"/>
          <tpl fld="1" item="11"/>
          <tpl hier="9" item="0"/>
          <tpl fld="0" item="1"/>
          <tpl hier="11" item="1"/>
        </tpls>
      </n>
      <n v="35008" in="0">
        <tpls c="5">
          <tpl fld="2" item="6"/>
          <tpl fld="1" item="3"/>
          <tpl hier="9" item="0"/>
          <tpl fld="0" item="1"/>
          <tpl hier="11" item="1"/>
        </tpls>
      </n>
      <n v="13486" in="0">
        <tpls c="5">
          <tpl fld="2" item="6"/>
          <tpl fld="1" item="7"/>
          <tpl hier="9" item="0"/>
          <tpl fld="0" item="0"/>
          <tpl hier="11" item="1"/>
        </tpls>
      </n>
      <n v="121793" in="0">
        <tpls c="5">
          <tpl fld="2" item="5"/>
          <tpl fld="1" item="11"/>
          <tpl hier="9" item="0"/>
          <tpl fld="0" item="0"/>
          <tpl hier="11" item="1"/>
        </tpls>
      </n>
      <n v="322973" in="0">
        <tpls c="5">
          <tpl fld="2" item="3"/>
          <tpl fld="1" item="3"/>
          <tpl hier="9" item="0"/>
          <tpl fld="0" item="1"/>
          <tpl hier="11" item="1"/>
        </tpls>
      </n>
      <n v="13969716" in="0">
        <tpls c="4">
          <tpl fld="2" item="2"/>
          <tpl hier="9" item="0"/>
          <tpl fld="0" item="1"/>
          <tpl hier="11" item="1"/>
        </tpls>
      </n>
      <n v="669867" in="0">
        <tpls c="5">
          <tpl fld="2" item="2"/>
          <tpl fld="1" item="8"/>
          <tpl hier="9" item="0"/>
          <tpl fld="0" item="1"/>
          <tpl hier="11" item="1"/>
        </tpls>
      </n>
      <n v="1123875" in="0">
        <tpls c="5">
          <tpl fld="2" item="2"/>
          <tpl fld="1" item="3"/>
          <tpl hier="9" item="0"/>
          <tpl fld="0" item="1"/>
          <tpl hier="11" item="1"/>
        </tpls>
      </n>
      <n v="1953148" in="0">
        <tpls c="5">
          <tpl fld="2" item="2"/>
          <tpl fld="1" item="9"/>
          <tpl hier="9" item="0"/>
          <tpl fld="0" item="0"/>
          <tpl hier="11" item="1"/>
        </tpls>
      </n>
      <n v="4010312" in="0">
        <tpls c="5">
          <tpl fld="2" item="2"/>
          <tpl fld="1" item="4"/>
          <tpl hier="9" item="0"/>
          <tpl fld="0" item="0"/>
          <tpl hier="11" item="1"/>
        </tpls>
      </n>
      <n v="356302" in="0">
        <tpls c="4">
          <tpl fld="2" item="1"/>
          <tpl hier="9" item="0"/>
          <tpl fld="0" item="1"/>
          <tpl hier="11" item="1"/>
        </tpls>
      </n>
      <n v="7326" in="0">
        <tpls c="5">
          <tpl fld="2" item="1"/>
          <tpl fld="1" item="7"/>
          <tpl hier="9" item="0"/>
          <tpl fld="0" item="1"/>
          <tpl hier="11" item="1"/>
        </tpls>
      </n>
      <n v="3007" in="0">
        <tpls c="5">
          <tpl fld="2" item="1"/>
          <tpl fld="1" item="2"/>
          <tpl hier="9" item="0"/>
          <tpl fld="0" item="1"/>
          <tpl hier="11" item="1"/>
        </tpls>
      </n>
      <n v="498296" in="0">
        <tpls c="5">
          <tpl fld="2" item="1"/>
          <tpl fld="1" item="9"/>
          <tpl hier="9" item="0"/>
          <tpl fld="0" item="0"/>
          <tpl hier="11" item="1"/>
        </tpls>
      </n>
      <n v="528042" in="0">
        <tpls c="5">
          <tpl fld="2" item="1"/>
          <tpl fld="1" item="3"/>
          <tpl hier="9" item="0"/>
          <tpl fld="0" item="0"/>
          <tpl hier="11" item="1"/>
        </tpls>
      </n>
      <n v="159872424" in="0">
        <tpls c="4">
          <tpl fld="2" item="0"/>
          <tpl hier="9" item="0"/>
          <tpl fld="0" item="0"/>
          <tpl hier="11" item="1"/>
        </tpls>
      </n>
      <n v="4208197" in="0">
        <tpls c="5">
          <tpl fld="2" item="0"/>
          <tpl fld="1" item="7"/>
          <tpl hier="9" item="0"/>
          <tpl fld="0" item="1"/>
          <tpl hier="11" item="1"/>
        </tpls>
      </n>
      <n v="5155365" in="0">
        <tpls c="5">
          <tpl fld="2" item="0"/>
          <tpl fld="1" item="1"/>
          <tpl hier="9" item="0"/>
          <tpl fld="0" item="1"/>
          <tpl hier="11" item="1"/>
        </tpls>
      </n>
      <n v="11598976" in="0">
        <tpls c="5">
          <tpl fld="2" item="0"/>
          <tpl fld="1" item="8"/>
          <tpl hier="9" item="0"/>
          <tpl fld="0" item="0"/>
          <tpl hier="11" item="1"/>
        </tpls>
      </n>
      <n v="9846021" in="0">
        <tpls c="5">
          <tpl fld="2" item="0"/>
          <tpl fld="1" item="3"/>
          <tpl hier="9" item="0"/>
          <tpl fld="0" item="0"/>
          <tpl hier="11" item="1"/>
        </tpls>
      </n>
      <n v="19575" in="0">
        <tpls c="5">
          <tpl fld="2" item="9"/>
          <tpl fld="1" item="10"/>
          <tpl hier="9" item="0"/>
          <tpl fld="0" item="1"/>
          <tpl hier="11" item="1"/>
        </tpls>
      </n>
      <n v="3716" in="0">
        <tpls c="5">
          <tpl fld="2" item="9"/>
          <tpl fld="1" item="6"/>
          <tpl hier="9" item="0"/>
          <tpl fld="0" item="0"/>
          <tpl hier="11" item="1"/>
        </tpls>
      </n>
      <n v="34614" in="0">
        <tpls c="5">
          <tpl fld="2" item="6"/>
          <tpl fld="1" item="0"/>
          <tpl hier="9" item="0"/>
          <tpl fld="0" item="1"/>
          <tpl hier="11" item="1"/>
        </tpls>
      </n>
      <n v="492626" in="0">
        <tpls c="5">
          <tpl fld="2" item="5"/>
          <tpl fld="1" item="3"/>
          <tpl hier="9" item="0"/>
          <tpl fld="0" item="1"/>
          <tpl hier="11" item="1"/>
        </tpls>
      </n>
      <n v="15322" in="0">
        <tpls c="5">
          <tpl fld="2" item="4"/>
          <tpl fld="1" item="8"/>
          <tpl hier="9" item="0"/>
          <tpl fld="0" item="1"/>
          <tpl hier="11" item="1"/>
        </tpls>
      </n>
      <n v="6372" in="0">
        <tpls c="5">
          <tpl fld="2" item="4"/>
          <tpl fld="1" item="9"/>
          <tpl hier="9" item="0"/>
          <tpl fld="0" item="0"/>
          <tpl hier="11" item="1"/>
        </tpls>
      </n>
      <n v="1884568" in="0">
        <tpls c="4">
          <tpl fld="2" item="3"/>
          <tpl hier="9" item="0"/>
          <tpl fld="0" item="1"/>
          <tpl hier="11" item="1"/>
        </tpls>
      </n>
      <n v="92285" in="0">
        <tpls c="5">
          <tpl fld="2" item="3"/>
          <tpl fld="1" item="2"/>
          <tpl hier="9" item="0"/>
          <tpl fld="0" item="1"/>
          <tpl hier="11" item="1"/>
        </tpls>
      </n>
      <n v="562912" in="0">
        <tpls c="5">
          <tpl fld="2" item="3"/>
          <tpl fld="1" item="3"/>
          <tpl hier="9" item="0"/>
          <tpl fld="0" item="0"/>
          <tpl hier="11" item="1"/>
        </tpls>
      </n>
      <n v="1008697" in="0">
        <tpls c="5">
          <tpl fld="2" item="2"/>
          <tpl fld="1" item="7"/>
          <tpl hier="9" item="0"/>
          <tpl fld="0" item="1"/>
          <tpl hier="11" item="1"/>
        </tpls>
      </n>
      <n v="1910083" in="0">
        <tpls c="5">
          <tpl fld="2" item="2"/>
          <tpl fld="1" item="8"/>
          <tpl hier="9" item="0"/>
          <tpl fld="0" item="0"/>
          <tpl hier="11" item="1"/>
        </tpls>
      </n>
      <n v="6639" in="0">
        <tpls c="5">
          <tpl fld="2" item="1"/>
          <tpl fld="1" item="11"/>
          <tpl hier="9" item="0"/>
          <tpl fld="0" item="1"/>
          <tpl hier="11" item="1"/>
        </tpls>
      </n>
      <n v="14095" in="0">
        <tpls c="5">
          <tpl fld="2" item="1"/>
          <tpl fld="1" item="1"/>
          <tpl hier="9" item="0"/>
          <tpl fld="0" item="1"/>
          <tpl hier="11" item="1"/>
        </tpls>
      </n>
      <n v="3598172" in="0">
        <tpls c="5">
          <tpl fld="2" item="0"/>
          <tpl fld="1" item="11"/>
          <tpl hier="9" item="0"/>
          <tpl fld="0" item="1"/>
          <tpl hier="11" item="1"/>
        </tpls>
      </n>
      <n v="4995921" in="0">
        <tpls c="5">
          <tpl fld="2" item="0"/>
          <tpl fld="1" item="0"/>
          <tpl hier="9" item="0"/>
          <tpl fld="0" item="1"/>
          <tpl hier="11" item="1"/>
        </tpls>
      </n>
      <n v="11215260" in="0">
        <tpls c="5">
          <tpl fld="2" item="0"/>
          <tpl fld="1" item="1"/>
          <tpl hier="9" item="0"/>
          <tpl fld="0" item="0"/>
          <tpl hier="11" item="1"/>
        </tpls>
      </n>
      <n v="10327" in="0">
        <tpls c="5">
          <tpl fld="2" item="7"/>
          <tpl fld="1" item="2"/>
          <tpl hier="9" item="0"/>
          <tpl fld="0" item="1"/>
          <tpl hier="11" item="1"/>
        </tpls>
      </n>
      <n v="31806" in="0">
        <tpls c="5">
          <tpl fld="2" item="6"/>
          <tpl fld="1" item="4"/>
          <tpl hier="9" item="0"/>
          <tpl fld="0" item="1"/>
          <tpl hier="11" item="1"/>
        </tpls>
      </n>
      <n v="14989" in="0">
        <tpls c="5">
          <tpl fld="2" item="4"/>
          <tpl fld="1" item="5"/>
          <tpl hier="9" item="0"/>
          <tpl fld="0" item="1"/>
          <tpl hier="11" item="1"/>
        </tpls>
      </n>
      <n v="5157" in="0">
        <tpls c="5">
          <tpl fld="2" item="4"/>
          <tpl fld="1" item="1"/>
          <tpl hier="9" item="0"/>
          <tpl fld="0" item="0"/>
          <tpl hier="11" item="1"/>
        </tpls>
      </n>
      <n v="298718" in="0">
        <tpls c="5">
          <tpl fld="2" item="3"/>
          <tpl fld="1" item="11"/>
          <tpl hier="9" item="0"/>
          <tpl fld="0" item="0"/>
          <tpl hier="11" item="1"/>
        </tpls>
      </n>
      <n v="786705" in="0">
        <tpls c="5">
          <tpl fld="2" item="2"/>
          <tpl fld="1" item="9"/>
          <tpl hier="9" item="0"/>
          <tpl fld="0" item="1"/>
          <tpl hier="11" item="1"/>
        </tpls>
      </n>
      <n v="2775891" in="0">
        <tpls c="5">
          <tpl fld="2" item="2"/>
          <tpl fld="1" item="0"/>
          <tpl hier="9" item="0"/>
          <tpl fld="0" item="0"/>
          <tpl hier="11" item="1"/>
        </tpls>
      </n>
      <n v="354202" in="0">
        <tpls c="5">
          <tpl fld="2" item="1"/>
          <tpl fld="1" item="10"/>
          <tpl hier="9" item="0"/>
          <tpl fld="0" item="0"/>
          <tpl hier="11" item="1"/>
        </tpls>
      </n>
      <n v="5716551" in="0">
        <tpls c="5">
          <tpl fld="2" item="0"/>
          <tpl fld="1" item="3"/>
          <tpl hier="9" item="0"/>
          <tpl fld="0" item="1"/>
          <tpl hier="11" item="1"/>
        </tpls>
      </n>
      <n v="44119" in="0">
        <tpls c="5">
          <tpl fld="2" item="15"/>
          <tpl fld="1" item="0"/>
          <tpl hier="9" item="0"/>
          <tpl fld="0" item="0"/>
          <tpl hier="11" item="1"/>
        </tpls>
      </n>
      <n v="52471" in="0">
        <tpls c="5">
          <tpl fld="2" item="15"/>
          <tpl fld="1" item="4"/>
          <tpl hier="9" item="0"/>
          <tpl fld="0" item="0"/>
          <tpl hier="11" item="1"/>
        </tpls>
      </n>
      <n v="39228" in="0">
        <tpls c="5">
          <tpl fld="2" item="15"/>
          <tpl fld="1" item="8"/>
          <tpl hier="9" item="0"/>
          <tpl fld="0" item="0"/>
          <tpl hier="11" item="1"/>
        </tpls>
      </n>
      <n v="127810" in="0">
        <tpls c="5">
          <tpl fld="2" item="15"/>
          <tpl fld="1" item="0"/>
          <tpl hier="9" item="0"/>
          <tpl fld="0" item="1"/>
          <tpl hier="11" item="1"/>
        </tpls>
      </n>
      <n v="143927" in="0">
        <tpls c="5">
          <tpl fld="2" item="15"/>
          <tpl fld="1" item="4"/>
          <tpl hier="9" item="0"/>
          <tpl fld="0" item="1"/>
          <tpl hier="11" item="1"/>
        </tpls>
      </n>
      <n v="126339" in="0">
        <tpls c="5">
          <tpl fld="2" item="15"/>
          <tpl fld="1" item="8"/>
          <tpl hier="9" item="0"/>
          <tpl fld="0" item="1"/>
          <tpl hier="11" item="1"/>
        </tpls>
      </n>
      <n v="502297" in="0">
        <tpls c="4">
          <tpl fld="2" item="15"/>
          <tpl hier="9" item="0"/>
          <tpl fld="0" item="0"/>
          <tpl hier="11" item="1"/>
        </tpls>
      </n>
      <n v="40794" in="0">
        <tpls c="5">
          <tpl fld="2" item="15"/>
          <tpl fld="1" item="3"/>
          <tpl hier="9" item="0"/>
          <tpl fld="0" item="0"/>
          <tpl hier="11" item="1"/>
        </tpls>
      </n>
      <n v="52548" in="0">
        <tpls c="5">
          <tpl fld="2" item="15"/>
          <tpl fld="1" item="7"/>
          <tpl hier="9" item="0"/>
          <tpl fld="0" item="0"/>
          <tpl hier="11" item="1"/>
        </tpls>
      </n>
      <n v="38139" in="0">
        <tpls c="5">
          <tpl fld="2" item="15"/>
          <tpl fld="1" item="11"/>
          <tpl hier="9" item="0"/>
          <tpl fld="0" item="0"/>
          <tpl hier="11" item="1"/>
        </tpls>
      </n>
      <n v="126429" in="0">
        <tpls c="5">
          <tpl fld="2" item="15"/>
          <tpl fld="1" item="3"/>
          <tpl hier="9" item="0"/>
          <tpl fld="0" item="1"/>
          <tpl hier="11" item="1"/>
        </tpls>
      </n>
      <n v="146815" in="0">
        <tpls c="5">
          <tpl fld="2" item="15"/>
          <tpl fld="1" item="7"/>
          <tpl hier="9" item="0"/>
          <tpl fld="0" item="1"/>
          <tpl hier="11" item="1"/>
        </tpls>
      </n>
      <n v="131310" in="0">
        <tpls c="5">
          <tpl fld="2" item="15"/>
          <tpl fld="1" item="11"/>
          <tpl hier="9" item="0"/>
          <tpl fld="0" item="1"/>
          <tpl hier="11" item="1"/>
        </tpls>
      </n>
      <n v="2239516" in="0">
        <tpls c="5">
          <tpl fld="2" item="11"/>
          <tpl fld="1" item="0"/>
          <tpl hier="9" item="0"/>
          <tpl fld="0" item="0"/>
          <tpl hier="11" item="1"/>
        </tpls>
      </n>
      <n v="2210098" in="0">
        <tpls c="5">
          <tpl fld="2" item="11"/>
          <tpl fld="1" item="4"/>
          <tpl hier="9" item="0"/>
          <tpl fld="0" item="0"/>
          <tpl hier="11" item="1"/>
        </tpls>
      </n>
      <n v="2193273" in="0">
        <tpls c="5">
          <tpl fld="2" item="11"/>
          <tpl fld="1" item="8"/>
          <tpl hier="9" item="0"/>
          <tpl fld="0" item="0"/>
          <tpl hier="11" item="1"/>
        </tpls>
      </n>
      <n v="6331866" in="0">
        <tpls c="5">
          <tpl fld="2" item="11"/>
          <tpl fld="1" item="0"/>
          <tpl hier="9" item="0"/>
          <tpl fld="0" item="1"/>
          <tpl hier="11" item="1"/>
        </tpls>
      </n>
      <n v="6516517" in="0">
        <tpls c="5">
          <tpl fld="2" item="11"/>
          <tpl fld="1" item="4"/>
          <tpl hier="9" item="0"/>
          <tpl fld="0" item="1"/>
          <tpl hier="11" item="1"/>
        </tpls>
      </n>
      <n v="6411892" in="0">
        <tpls c="5">
          <tpl fld="2" item="11"/>
          <tpl fld="1" item="8"/>
          <tpl hier="9" item="0"/>
          <tpl fld="0" item="1"/>
          <tpl hier="11" item="1"/>
        </tpls>
      </n>
      <n v="25754842" in="0">
        <tpls c="4">
          <tpl fld="2" item="11"/>
          <tpl hier="9" item="0"/>
          <tpl fld="0" item="0"/>
          <tpl hier="11" item="1"/>
        </tpls>
      </n>
      <n v="2765256" in="0">
        <tpls c="5">
          <tpl fld="2" item="11"/>
          <tpl fld="1" item="3"/>
          <tpl hier="9" item="0"/>
          <tpl fld="0" item="0"/>
          <tpl hier="11" item="1"/>
        </tpls>
      </n>
      <n v="1910781" in="0">
        <tpls c="5">
          <tpl fld="2" item="11"/>
          <tpl fld="1" item="7"/>
          <tpl hier="9" item="0"/>
          <tpl fld="0" item="0"/>
          <tpl hier="11" item="1"/>
        </tpls>
      </n>
      <n v="2658131" in="0">
        <tpls c="5">
          <tpl fld="2" item="11"/>
          <tpl fld="1" item="11"/>
          <tpl hier="9" item="0"/>
          <tpl fld="0" item="0"/>
          <tpl hier="11" item="1"/>
        </tpls>
      </n>
      <n v="6144785" in="0">
        <tpls c="5">
          <tpl fld="2" item="11"/>
          <tpl fld="1" item="3"/>
          <tpl hier="9" item="0"/>
          <tpl fld="0" item="1"/>
          <tpl hier="11" item="1"/>
        </tpls>
      </n>
      <n v="6768755" in="0">
        <tpls c="5">
          <tpl fld="2" item="11"/>
          <tpl fld="1" item="7"/>
          <tpl hier="9" item="0"/>
          <tpl fld="0" item="1"/>
          <tpl hier="11" item="1"/>
        </tpls>
      </n>
      <n v="6784827" in="0">
        <tpls c="5">
          <tpl fld="2" item="11"/>
          <tpl fld="1" item="11"/>
          <tpl hier="9" item="0"/>
          <tpl fld="0" item="1"/>
          <tpl hier="11" item="1"/>
        </tpls>
      </n>
      <n v="31821" in="0">
        <tpls c="5">
          <tpl fld="2" item="7"/>
          <tpl fld="1" item="0"/>
          <tpl hier="9" item="0"/>
          <tpl fld="0" item="0"/>
          <tpl hier="11" item="1"/>
        </tpls>
      </n>
      <n v="28532" in="0">
        <tpls c="5">
          <tpl fld="2" item="7"/>
          <tpl fld="1" item="4"/>
          <tpl hier="9" item="0"/>
          <tpl fld="0" item="0"/>
          <tpl hier="11" item="1"/>
        </tpls>
      </n>
      <n v="26385" in="0">
        <tpls c="5">
          <tpl fld="2" item="7"/>
          <tpl fld="1" item="8"/>
          <tpl hier="9" item="0"/>
          <tpl fld="0" item="0"/>
          <tpl hier="11" item="1"/>
        </tpls>
      </n>
      <n v="11088" in="0">
        <tpls c="5">
          <tpl fld="2" item="7"/>
          <tpl fld="1" item="0"/>
          <tpl hier="9" item="0"/>
          <tpl fld="0" item="1"/>
          <tpl hier="11" item="1"/>
        </tpls>
      </n>
      <n v="16995" in="0">
        <tpls c="5">
          <tpl fld="2" item="7"/>
          <tpl fld="1" item="4"/>
          <tpl hier="9" item="0"/>
          <tpl fld="0" item="1"/>
          <tpl hier="11" item="1"/>
        </tpls>
      </n>
      <n v="7683" in="0">
        <tpls c="5">
          <tpl fld="2" item="7"/>
          <tpl fld="1" item="8"/>
          <tpl hier="9" item="0"/>
          <tpl fld="0" item="1"/>
          <tpl hier="11" item="1"/>
        </tpls>
      </n>
      <n v="285944" in="0">
        <tpls c="4">
          <tpl fld="2" item="7"/>
          <tpl hier="9" item="0"/>
          <tpl fld="0" item="0"/>
          <tpl hier="11" item="1"/>
        </tpls>
      </n>
      <n v="21789" in="0">
        <tpls c="5">
          <tpl fld="2" item="7"/>
          <tpl fld="1" item="3"/>
          <tpl hier="9" item="0"/>
          <tpl fld="0" item="0"/>
          <tpl hier="11" item="1"/>
        </tpls>
      </n>
      <n v="25282" in="0">
        <tpls c="5">
          <tpl fld="2" item="7"/>
          <tpl fld="1" item="11"/>
          <tpl hier="9" item="0"/>
          <tpl fld="0" item="0"/>
          <tpl hier="11" item="1"/>
        </tpls>
      </n>
      <n v="7732" in="0">
        <tpls c="5">
          <tpl fld="2" item="7"/>
          <tpl fld="1" item="7"/>
          <tpl hier="9" item="0"/>
          <tpl fld="0" item="1"/>
          <tpl hier="11" item="1"/>
        </tpls>
      </n>
      <n v="4860" in="0">
        <tpls c="5">
          <tpl fld="2" item="7"/>
          <tpl fld="1" item="11"/>
          <tpl hier="9" item="0"/>
          <tpl fld="0" item="1"/>
          <tpl hier="11" item="1"/>
        </tpls>
      </n>
      <n v="509171" in="0">
        <tpls c="5">
          <tpl fld="2" item="3"/>
          <tpl fld="1" item="0"/>
          <tpl hier="9" item="0"/>
          <tpl fld="0" item="0"/>
          <tpl hier="11" item="1"/>
        </tpls>
      </n>
      <n v="435411" in="0">
        <tpls c="5">
          <tpl fld="2" item="3"/>
          <tpl fld="1" item="4"/>
          <tpl hier="9" item="0"/>
          <tpl fld="0" item="0"/>
          <tpl hier="11" item="1"/>
        </tpls>
      </n>
      <n v="843341" in="0">
        <tpls c="5">
          <tpl fld="2" item="3"/>
          <tpl fld="1" item="8"/>
          <tpl hier="9" item="0"/>
          <tpl fld="0" item="0"/>
          <tpl hier="11" item="1"/>
        </tpls>
      </n>
      <n v="148842" in="0">
        <tpls c="5">
          <tpl fld="2" item="3"/>
          <tpl fld="1" item="0"/>
          <tpl hier="9" item="0"/>
          <tpl fld="0" item="1"/>
          <tpl hier="11" item="1"/>
        </tpls>
      </n>
      <n v="88400" in="0">
        <tpls c="5">
          <tpl fld="2" item="3"/>
          <tpl fld="1" item="4"/>
          <tpl hier="9" item="0"/>
          <tpl fld="0" item="1"/>
          <tpl hier="11" item="1"/>
        </tpls>
      </n>
      <n v="146010" in="0">
        <tpls c="5">
          <tpl fld="2" item="3"/>
          <tpl fld="1" item="8"/>
          <tpl hier="9" item="0"/>
          <tpl fld="0" item="1"/>
          <tpl hier="11" item="1"/>
        </tpls>
      </n>
      <n v="6129087" in="0">
        <tpls c="4">
          <tpl fld="2" item="3"/>
          <tpl hier="9" item="0"/>
          <tpl fld="0" item="0"/>
          <tpl hier="11" item="1"/>
        </tpls>
      </n>
      <n v="122687" in="0">
        <tpls c="5">
          <tpl fld="2" item="13"/>
          <tpl fld="1" item="6"/>
          <tpl hier="9" item="0"/>
          <tpl fld="0" item="0"/>
          <tpl hier="11" item="1"/>
        </tpls>
      </n>
      <n v="309206" in="0">
        <tpls c="5">
          <tpl fld="2" item="13"/>
          <tpl fld="1" item="2"/>
          <tpl hier="9" item="0"/>
          <tpl fld="0" item="1"/>
          <tpl hier="11" item="1"/>
        </tpls>
      </n>
      <n v="328492" in="0">
        <tpls c="5">
          <tpl fld="2" item="13"/>
          <tpl fld="1" item="10"/>
          <tpl hier="9" item="0"/>
          <tpl fld="0" item="1"/>
          <tpl hier="11" item="1"/>
        </tpls>
      </n>
      <n v="199915" in="0">
        <tpls c="5">
          <tpl fld="2" item="13"/>
          <tpl fld="1" item="0"/>
          <tpl hier="9" item="0"/>
          <tpl fld="0" item="0"/>
          <tpl hier="11" item="1"/>
        </tpls>
      </n>
      <n v="239831" in="0">
        <tpls c="5">
          <tpl fld="2" item="13"/>
          <tpl fld="1" item="4"/>
          <tpl hier="9" item="0"/>
          <tpl fld="0" item="0"/>
          <tpl hier="11" item="1"/>
        </tpls>
      </n>
      <n v="186499" in="0">
        <tpls c="5">
          <tpl fld="2" item="13"/>
          <tpl fld="1" item="8"/>
          <tpl hier="9" item="0"/>
          <tpl fld="0" item="0"/>
          <tpl hier="11" item="1"/>
        </tpls>
      </n>
      <n v="393184" in="0">
        <tpls c="5">
          <tpl fld="2" item="13"/>
          <tpl fld="1" item="0"/>
          <tpl hier="9" item="0"/>
          <tpl fld="0" item="1"/>
          <tpl hier="11" item="1"/>
        </tpls>
      </n>
      <n v="296463" in="0">
        <tpls c="5">
          <tpl fld="2" item="13"/>
          <tpl fld="1" item="4"/>
          <tpl hier="9" item="0"/>
          <tpl fld="0" item="1"/>
          <tpl hier="11" item="1"/>
        </tpls>
      </n>
      <n v="340291" in="0">
        <tpls c="5">
          <tpl fld="2" item="13"/>
          <tpl fld="1" item="8"/>
          <tpl hier="9" item="0"/>
          <tpl fld="0" item="1"/>
          <tpl hier="11" item="1"/>
        </tpls>
      </n>
      <n v="2208714" in="0">
        <tpls c="4">
          <tpl fld="2" item="13"/>
          <tpl hier="9" item="0"/>
          <tpl fld="0" item="0"/>
          <tpl hier="11" item="1"/>
        </tpls>
      </n>
      <n v="196595" in="0">
        <tpls c="5">
          <tpl fld="2" item="13"/>
          <tpl fld="1" item="3"/>
          <tpl hier="9" item="0"/>
          <tpl fld="0" item="0"/>
          <tpl hier="11" item="1"/>
        </tpls>
      </n>
      <n v="204433" in="0">
        <tpls c="5">
          <tpl fld="2" item="13"/>
          <tpl fld="1" item="7"/>
          <tpl hier="9" item="0"/>
          <tpl fld="0" item="0"/>
          <tpl hier="11" item="1"/>
        </tpls>
      </n>
      <n v="153196" in="0">
        <tpls c="5">
          <tpl fld="2" item="13"/>
          <tpl fld="1" item="11"/>
          <tpl hier="9" item="0"/>
          <tpl fld="0" item="0"/>
          <tpl hier="11" item="1"/>
        </tpls>
      </n>
      <n v="323672" in="0">
        <tpls c="5">
          <tpl fld="2" item="13"/>
          <tpl fld="1" item="3"/>
          <tpl hier="9" item="0"/>
          <tpl fld="0" item="1"/>
          <tpl hier="11" item="1"/>
        </tpls>
      </n>
      <n v="312373" in="0">
        <tpls c="5">
          <tpl fld="2" item="13"/>
          <tpl fld="1" item="7"/>
          <tpl hier="9" item="0"/>
          <tpl fld="0" item="1"/>
          <tpl hier="11" item="1"/>
        </tpls>
      </n>
      <n v="322333" in="0">
        <tpls c="5">
          <tpl fld="2" item="13"/>
          <tpl fld="1" item="11"/>
          <tpl hier="9" item="0"/>
          <tpl fld="0" item="1"/>
          <tpl hier="11" item="1"/>
        </tpls>
      </n>
      <n v="2710779" in="0">
        <tpls c="5">
          <tpl fld="2" item="2"/>
          <tpl fld="1" item="3"/>
          <tpl hier="9" item="0"/>
          <tpl fld="0" item="0"/>
          <tpl hier="11" item="1"/>
        </tpls>
      </n>
      <n v="1500781" in="0">
        <tpls c="5">
          <tpl fld="2" item="2"/>
          <tpl fld="1" item="1"/>
          <tpl hier="9" item="0"/>
          <tpl fld="0" item="1"/>
          <tpl hier="11" item="1"/>
        </tpls>
      </n>
      <n v="33461754" in="0">
        <tpls c="4">
          <tpl fld="2" item="2"/>
          <tpl hier="9" item="0"/>
          <tpl fld="0" item="0"/>
          <tpl hier="11" item="1"/>
        </tpls>
      </n>
      <n v="3023690" in="0">
        <tpls c="5">
          <tpl fld="2" item="2"/>
          <tpl fld="1" item="2"/>
          <tpl hier="9" item="0"/>
          <tpl fld="0" item="0"/>
          <tpl hier="11" item="1"/>
        </tpls>
      </n>
      <n v="1999968" in="0">
        <tpls c="5">
          <tpl fld="2" item="2"/>
          <tpl fld="1" item="6"/>
          <tpl hier="9" item="0"/>
          <tpl fld="0" item="0"/>
          <tpl hier="11" item="1"/>
        </tpls>
      </n>
      <n v="2815990" in="0">
        <tpls c="5">
          <tpl fld="2" item="2"/>
          <tpl fld="1" item="10"/>
          <tpl hier="9" item="0"/>
          <tpl fld="0" item="0"/>
          <tpl hier="11" item="1"/>
        </tpls>
      </n>
      <n v="1214918" in="0">
        <tpls c="5">
          <tpl fld="2" item="2"/>
          <tpl fld="1" item="2"/>
          <tpl hier="9" item="0"/>
          <tpl fld="0" item="1"/>
          <tpl hier="11" item="1"/>
        </tpls>
      </n>
      <n v="883986" in="0">
        <tpls c="5">
          <tpl fld="2" item="2"/>
          <tpl fld="1" item="6"/>
          <tpl hier="9" item="0"/>
          <tpl fld="0" item="1"/>
          <tpl hier="11" item="1"/>
        </tpls>
      </n>
      <n v="1272091" in="0">
        <tpls c="5">
          <tpl fld="2" item="2"/>
          <tpl fld="1" item="10"/>
          <tpl hier="9" item="0"/>
          <tpl fld="0" item="1"/>
          <tpl hier="11" item="1"/>
        </tpls>
      </n>
      <n v="486185" in="0">
        <tpls c="5">
          <tpl fld="2" item="5"/>
          <tpl fld="1" item="1"/>
          <tpl hier="9" item="0"/>
          <tpl fld="0" item="1"/>
          <tpl hier="11" item="1"/>
        </tpls>
      </n>
      <n v="148970" in="0">
        <tpls c="5">
          <tpl fld="2" item="5"/>
          <tpl fld="1" item="10"/>
          <tpl hier="9" item="0"/>
          <tpl fld="0" item="0"/>
          <tpl hier="11" item="1"/>
        </tpls>
      </n>
      <n v="494695" in="0">
        <tpls c="5">
          <tpl fld="2" item="5"/>
          <tpl fld="1" item="9"/>
          <tpl hier="9" item="0"/>
          <tpl fld="0" item="1"/>
          <tpl hier="11" item="1"/>
        </tpls>
      </n>
      <n v="163023" in="0">
        <tpls c="5">
          <tpl fld="2" item="5"/>
          <tpl fld="1" item="0"/>
          <tpl hier="9" item="0"/>
          <tpl fld="0" item="0"/>
          <tpl hier="11" item="1"/>
        </tpls>
      </n>
      <n v="226371" in="0">
        <tpls c="5">
          <tpl fld="2" item="5"/>
          <tpl fld="1" item="4"/>
          <tpl hier="9" item="0"/>
          <tpl fld="0" item="0"/>
          <tpl hier="11" item="1"/>
        </tpls>
      </n>
      <n v="136791" in="0">
        <tpls c="5">
          <tpl fld="2" item="5"/>
          <tpl fld="1" item="8"/>
          <tpl hier="9" item="0"/>
          <tpl fld="0" item="0"/>
          <tpl hier="11" item="1"/>
        </tpls>
      </n>
      <n v="501253" in="0">
        <tpls c="5">
          <tpl fld="2" item="5"/>
          <tpl fld="1" item="0"/>
          <tpl hier="9" item="0"/>
          <tpl fld="0" item="1"/>
          <tpl hier="11" item="1"/>
        </tpls>
      </n>
      <n v="508792" in="0">
        <tpls c="5">
          <tpl fld="2" item="5"/>
          <tpl fld="1" item="4"/>
          <tpl hier="9" item="0"/>
          <tpl fld="0" item="1"/>
          <tpl hier="11" item="1"/>
        </tpls>
      </n>
      <n v="504207" in="0">
        <tpls c="5">
          <tpl fld="2" item="5"/>
          <tpl fld="1" item="8"/>
          <tpl hier="9" item="0"/>
          <tpl fld="0" item="1"/>
          <tpl hier="11" item="1"/>
        </tpls>
      </n>
      <n v="1966364" in="0">
        <tpls c="4">
          <tpl fld="2" item="5"/>
          <tpl hier="9" item="0"/>
          <tpl fld="0" item="0"/>
          <tpl hier="11" item="1"/>
        </tpls>
      </n>
      <n v="38445" in="0">
        <tpls c="5">
          <tpl fld="2" item="12"/>
          <tpl fld="1" item="7"/>
          <tpl hier="9" item="0"/>
          <tpl fld="0" item="0"/>
          <tpl hier="11" item="1"/>
        </tpls>
      </n>
      <n v="147715" in="0">
        <tpls c="5">
          <tpl fld="2" item="12"/>
          <tpl fld="1" item="3"/>
          <tpl hier="9" item="0"/>
          <tpl fld="0" item="1"/>
          <tpl hier="11" item="1"/>
        </tpls>
      </n>
      <n v="120711" in="0">
        <tpls c="5">
          <tpl fld="2" item="12"/>
          <tpl fld="1" item="11"/>
          <tpl hier="9" item="0"/>
          <tpl fld="0" item="1"/>
          <tpl hier="11" item="1"/>
        </tpls>
      </n>
      <n v="31984" in="0">
        <tpls c="5">
          <tpl fld="2" item="12"/>
          <tpl fld="1" item="8"/>
          <tpl hier="9" item="0"/>
          <tpl fld="0" item="0"/>
          <tpl hier="11" item="1"/>
        </tpls>
      </n>
      <n v="157043" in="0">
        <tpls c="5">
          <tpl fld="2" item="12"/>
          <tpl fld="1" item="4"/>
          <tpl hier="9" item="0"/>
          <tpl fld="0" item="1"/>
          <tpl hier="11" item="1"/>
        </tpls>
      </n>
      <n v="501273" in="0">
        <tpls c="4">
          <tpl fld="2" item="12"/>
          <tpl hier="9" item="0"/>
          <tpl fld="0" item="0"/>
          <tpl hier="11" item="1"/>
        </tpls>
      </n>
      <n v="49616" in="0">
        <tpls c="5">
          <tpl fld="2" item="12"/>
          <tpl fld="1" item="2"/>
          <tpl hier="9" item="0"/>
          <tpl fld="0" item="0"/>
          <tpl hier="11" item="1"/>
        </tpls>
      </n>
      <n v="52902" in="0">
        <tpls c="5">
          <tpl fld="2" item="12"/>
          <tpl fld="1" item="6"/>
          <tpl hier="9" item="0"/>
          <tpl fld="0" item="0"/>
          <tpl hier="11" item="1"/>
        </tpls>
      </n>
      <n v="45518" in="0">
        <tpls c="5">
          <tpl fld="2" item="12"/>
          <tpl fld="1" item="10"/>
          <tpl hier="9" item="0"/>
          <tpl fld="0" item="0"/>
          <tpl hier="11" item="1"/>
        </tpls>
      </n>
      <n v="131920" in="0">
        <tpls c="5">
          <tpl fld="2" item="12"/>
          <tpl fld="1" item="2"/>
          <tpl hier="9" item="0"/>
          <tpl fld="0" item="1"/>
          <tpl hier="11" item="1"/>
        </tpls>
      </n>
      <n v="136257" in="0">
        <tpls c="5">
          <tpl fld="2" item="12"/>
          <tpl fld="1" item="6"/>
          <tpl hier="9" item="0"/>
          <tpl fld="0" item="1"/>
          <tpl hier="11" item="1"/>
        </tpls>
      </n>
      <n v="129572" in="0">
        <tpls c="5">
          <tpl fld="2" item="12"/>
          <tpl fld="1" item="10"/>
          <tpl hier="9" item="0"/>
          <tpl fld="0" item="1"/>
          <tpl hier="11" item="1"/>
        </tpls>
      </n>
      <n v="50132" in="0">
        <tpls c="5">
          <tpl fld="2" item="12"/>
          <tpl fld="1" item="1"/>
          <tpl hier="9" item="0"/>
          <tpl fld="0" item="0"/>
          <tpl hier="11" item="1"/>
        </tpls>
      </n>
      <n v="46823" in="0">
        <tpls c="5">
          <tpl fld="2" item="12"/>
          <tpl fld="1" item="5"/>
          <tpl hier="9" item="0"/>
          <tpl fld="0" item="0"/>
          <tpl hier="11" item="1"/>
        </tpls>
      </n>
      <n v="34793" in="0">
        <tpls c="5">
          <tpl fld="2" item="12"/>
          <tpl fld="1" item="9"/>
          <tpl hier="9" item="0"/>
          <tpl fld="0" item="0"/>
          <tpl hier="11" item="1"/>
        </tpls>
      </n>
      <n v="144206" in="0">
        <tpls c="5">
          <tpl fld="2" item="12"/>
          <tpl fld="1" item="1"/>
          <tpl hier="9" item="0"/>
          <tpl fld="0" item="1"/>
          <tpl hier="11" item="1"/>
        </tpls>
      </n>
      <n v="152290" in="0">
        <tpls c="5">
          <tpl fld="2" item="12"/>
          <tpl fld="1" item="5"/>
          <tpl hier="9" item="0"/>
          <tpl fld="0" item="1"/>
          <tpl hier="11" item="1"/>
        </tpls>
      </n>
      <n v="169855" in="0">
        <tpls c="5">
          <tpl fld="2" item="12"/>
          <tpl fld="1" item="9"/>
          <tpl hier="9" item="0"/>
          <tpl fld="0" item="1"/>
          <tpl hier="11" item="1"/>
        </tpls>
      </n>
      <n v="1742617" in="0">
        <tpls c="4">
          <tpl fld="2" item="12"/>
          <tpl hier="9" item="0"/>
          <tpl fld="0" item="1"/>
          <tpl hier="11" item="1"/>
        </tpls>
      </n>
      <n v="10832" in="0">
        <tpls c="5">
          <tpl fld="2" item="6"/>
          <tpl fld="1" item="4"/>
          <tpl hier="9" item="0"/>
          <tpl fld="0" item="0"/>
          <tpl hier="11" item="1"/>
        </tpls>
      </n>
      <n v="11755" in="0">
        <tpls c="5">
          <tpl fld="2" item="6"/>
          <tpl fld="1" item="11"/>
          <tpl hier="9" item="0"/>
          <tpl fld="0" item="0"/>
          <tpl hier="11" item="1"/>
        </tpls>
      </n>
      <n v="33284" in="0">
        <tpls c="5">
          <tpl fld="2" item="6"/>
          <tpl fld="1" item="7"/>
          <tpl hier="9" item="0"/>
          <tpl fld="0" item="1"/>
          <tpl hier="11" item="1"/>
        </tpls>
      </n>
      <n v="12404" in="0">
        <tpls c="5">
          <tpl fld="2" item="6"/>
          <tpl fld="1" item="3"/>
          <tpl hier="9" item="0"/>
          <tpl fld="0" item="0"/>
          <tpl hier="11" item="1"/>
        </tpls>
      </n>
      <n v="130343" in="0">
        <tpls c="4">
          <tpl fld="2" item="6"/>
          <tpl hier="9" item="0"/>
          <tpl fld="0" item="0"/>
          <tpl hier="11" item="1"/>
        </tpls>
      </n>
      <n v="12837" in="0">
        <tpls c="5">
          <tpl fld="2" item="6"/>
          <tpl fld="1" item="5"/>
          <tpl hier="9" item="0"/>
          <tpl fld="0" item="0"/>
          <tpl hier="11" item="1"/>
        </tpls>
      </n>
      <n v="34881" in="0">
        <tpls c="5">
          <tpl fld="2" item="6"/>
          <tpl fld="1" item="8"/>
          <tpl hier="9" item="0"/>
          <tpl fld="0" item="1"/>
          <tpl hier="11" item="1"/>
        </tpls>
      </n>
      <n v="33193" in="0">
        <tpls c="5">
          <tpl fld="2" item="6"/>
          <tpl fld="1" item="9"/>
          <tpl hier="9" item="0"/>
          <tpl fld="0" item="1"/>
          <tpl hier="11" item="1"/>
        </tpls>
      </n>
      <n v="6287" in="0">
        <tpls c="5">
          <tpl fld="2" item="6"/>
          <tpl fld="1" item="2"/>
          <tpl hier="9" item="0"/>
          <tpl fld="0" item="0"/>
          <tpl hier="11" item="1"/>
        </tpls>
      </n>
      <n v="8730" in="0">
        <tpls c="5">
          <tpl fld="2" item="6"/>
          <tpl fld="1" item="6"/>
          <tpl hier="9" item="0"/>
          <tpl fld="0" item="0"/>
          <tpl hier="11" item="1"/>
        </tpls>
      </n>
      <n v="8811" in="0">
        <tpls c="5">
          <tpl fld="2" item="6"/>
          <tpl fld="1" item="10"/>
          <tpl hier="9" item="0"/>
          <tpl fld="0" item="0"/>
          <tpl hier="11" item="1"/>
        </tpls>
      </n>
      <n v="34394" in="0">
        <tpls c="5">
          <tpl fld="2" item="6"/>
          <tpl fld="1" item="2"/>
          <tpl hier="9" item="0"/>
          <tpl fld="0" item="1"/>
          <tpl hier="11" item="1"/>
        </tpls>
      </n>
      <n v="35543" in="0">
        <tpls c="5">
          <tpl fld="2" item="6"/>
          <tpl fld="1" item="6"/>
          <tpl hier="9" item="0"/>
          <tpl fld="0" item="1"/>
          <tpl hier="11" item="1"/>
        </tpls>
      </n>
      <n v="32338" in="0">
        <tpls c="5">
          <tpl fld="2" item="6"/>
          <tpl fld="1" item="10"/>
          <tpl hier="9" item="0"/>
          <tpl fld="0" item="1"/>
          <tpl hier="11" item="1"/>
        </tpls>
      </n>
      <n v="13069" in="0">
        <tpls c="5">
          <tpl fld="2" item="6"/>
          <tpl fld="1" item="9"/>
          <tpl hier="9" item="0"/>
          <tpl fld="0" item="0"/>
          <tpl hier="11" item="1"/>
        </tpls>
      </n>
      <n v="34401" in="0">
        <tpls c="5">
          <tpl fld="2" item="6"/>
          <tpl fld="1" item="1"/>
          <tpl hier="9" item="0"/>
          <tpl fld="0" item="1"/>
          <tpl hier="11" item="1"/>
        </tpls>
      </n>
      <n v="34391" in="0">
        <tpls c="5">
          <tpl fld="2" item="6"/>
          <tpl fld="1" item="5"/>
          <tpl hier="9" item="0"/>
          <tpl fld="0" item="1"/>
          <tpl hier="11" item="1"/>
        </tpls>
      </n>
      <n v="408119" in="0">
        <tpls c="4">
          <tpl fld="2" item="6"/>
          <tpl hier="9" item="0"/>
          <tpl fld="0" item="1"/>
          <tpl hier="11" item="1"/>
        </tpls>
      </n>
      <n v="457968" in="0">
        <tpls c="5">
          <tpl fld="2" item="1"/>
          <tpl fld="1" item="1"/>
          <tpl hier="9" item="0"/>
          <tpl fld="0" item="0"/>
          <tpl hier="11" item="1"/>
        </tpls>
      </n>
      <n v="616504" in="0">
        <tpls c="5">
          <tpl fld="2" item="1"/>
          <tpl fld="1" item="6"/>
          <tpl hier="9" item="0"/>
          <tpl fld="0" item="0"/>
          <tpl hier="11" item="1"/>
        </tpls>
      </n>
      <n v="461449" in="0">
        <tpls c="5">
          <tpl fld="2" item="1"/>
          <tpl fld="1" item="11"/>
          <tpl hier="9" item="0"/>
          <tpl fld="0" item="0"/>
          <tpl hier="11" item="1"/>
        </tpls>
      </n>
      <n v="164" in="0">
        <tpls c="5">
          <tpl fld="2" item="1"/>
          <tpl fld="1" item="5"/>
          <tpl hier="9" item="0"/>
          <tpl fld="0" item="1"/>
          <tpl hier="11" item="1"/>
        </tpls>
      </n>
      <n v="126915" in="0">
        <tpls c="5">
          <tpl fld="2" item="1"/>
          <tpl fld="1" item="10"/>
          <tpl hier="9" item="0"/>
          <tpl fld="0" item="1"/>
          <tpl hier="11" item="1"/>
        </tpls>
      </n>
      <n v="172" in="0">
        <tpls c="5">
          <tpl fld="2" item="1"/>
          <tpl fld="1" item="3"/>
          <tpl hier="9" item="0"/>
          <tpl fld="0" item="1"/>
          <tpl hier="11" item="1"/>
        </tpls>
      </n>
      <n v="131" in="0">
        <tpls c="5">
          <tpl fld="2" item="1"/>
          <tpl fld="1" item="9"/>
          <tpl hier="9" item="0"/>
          <tpl fld="0" item="1"/>
          <tpl hier="11" item="1"/>
        </tpls>
      </n>
      <n v="539515" in="0">
        <tpls c="5">
          <tpl fld="2" item="1"/>
          <tpl fld="1" item="7"/>
          <tpl hier="9" item="0"/>
          <tpl fld="0" item="0"/>
          <tpl hier="11" item="1"/>
        </tpls>
      </n>
      <n v="20661" in="0">
        <tpls c="5">
          <tpl fld="2" item="1"/>
          <tpl fld="1" item="6"/>
          <tpl hier="9" item="0"/>
          <tpl fld="0" item="1"/>
          <tpl hier="11" item="1"/>
        </tpls>
      </n>
      <n v="437091" in="0">
        <tpls c="5">
          <tpl fld="2" item="1"/>
          <tpl fld="1" item="0"/>
          <tpl hier="9" item="0"/>
          <tpl fld="0" item="0"/>
          <tpl hier="11" item="1"/>
        </tpls>
      </n>
      <n v="353412" in="0">
        <tpls c="5">
          <tpl fld="2" item="1"/>
          <tpl fld="1" item="4"/>
          <tpl hier="9" item="0"/>
          <tpl fld="0" item="0"/>
          <tpl hier="11" item="1"/>
        </tpls>
      </n>
      <n v="422305" in="0">
        <tpls c="5">
          <tpl fld="2" item="1"/>
          <tpl fld="1" item="8"/>
          <tpl hier="9" item="0"/>
          <tpl fld="0" item="0"/>
          <tpl hier="11" item="1"/>
        </tpls>
      </n>
      <n v="3986" in="0">
        <tpls c="5">
          <tpl fld="2" item="1"/>
          <tpl fld="1" item="0"/>
          <tpl hier="9" item="0"/>
          <tpl fld="0" item="1"/>
          <tpl hier="11" item="1"/>
        </tpls>
      </n>
      <n v="109102" in="0">
        <tpls c="5">
          <tpl fld="2" item="1"/>
          <tpl fld="1" item="4"/>
          <tpl hier="9" item="0"/>
          <tpl fld="0" item="1"/>
          <tpl hier="11" item="1"/>
        </tpls>
      </n>
      <n v="64104" in="0">
        <tpls c="5">
          <tpl fld="2" item="1"/>
          <tpl fld="1" item="8"/>
          <tpl hier="9" item="0"/>
          <tpl fld="0" item="1"/>
          <tpl hier="11" item="1"/>
        </tpls>
      </n>
      <n v="5345940" in="0">
        <tpls c="4">
          <tpl fld="2" item="1"/>
          <tpl hier="9" item="0"/>
          <tpl fld="0" item="0"/>
          <tpl hier="11" item="1"/>
        </tpls>
      </n>
      <n v="163033" in="0">
        <tpls c="5">
          <tpl fld="2" item="5"/>
          <tpl fld="1" item="9"/>
          <tpl hier="9" item="0"/>
          <tpl fld="0" item="0"/>
          <tpl hier="11" item="1"/>
        </tpls>
      </n>
      <n v="19823" in="0">
        <tpls c="5">
          <tpl fld="2" item="7"/>
          <tpl fld="1" item="9"/>
          <tpl hier="9" item="0"/>
          <tpl fld="0" item="0"/>
          <tpl hier="11" item="1"/>
        </tpls>
      </n>
      <n v="1929621" in="0">
        <tpls c="5">
          <tpl fld="2" item="11"/>
          <tpl fld="1" item="9"/>
          <tpl hier="9" item="0"/>
          <tpl fld="0" item="0"/>
          <tpl hier="11" item="1"/>
        </tpls>
      </n>
      <n v="40017" in="0">
        <tpls c="5">
          <tpl fld="2" item="15"/>
          <tpl fld="1" item="9"/>
          <tpl hier="9" item="0"/>
          <tpl fld="0" item="0"/>
          <tpl hier="11" item="1"/>
        </tpls>
      </n>
      <n v="705345" in="0">
        <tpls c="5">
          <tpl fld="2" item="3"/>
          <tpl fld="1" item="9"/>
          <tpl hier="9" item="0"/>
          <tpl fld="0" item="0"/>
          <tpl hier="11" item="1"/>
        </tpls>
      </n>
      <n v="14418702" in="0">
        <tpls c="5">
          <tpl fld="2" item="0"/>
          <tpl fld="1" item="4"/>
          <tpl hier="9" item="0"/>
          <tpl fld="0" item="0"/>
          <tpl hier="11" item="1"/>
        </tpls>
      </n>
      <n v="3118441" in="0">
        <tpls c="5">
          <tpl fld="2" item="0"/>
          <tpl fld="1" item="8"/>
          <tpl hier="9" item="0"/>
          <tpl fld="0" item="1"/>
          <tpl hier="11" item="1"/>
        </tpls>
      </n>
      <n v="16447053" in="0">
        <tpls c="5">
          <tpl fld="2" item="0"/>
          <tpl fld="1" item="0"/>
          <tpl hier="9" item="0"/>
          <tpl fld="0" item="0"/>
          <tpl hier="11" item="1"/>
        </tpls>
      </n>
      <n v="5842719" in="0">
        <tpls c="5">
          <tpl fld="2" item="0"/>
          <tpl fld="1" item="5"/>
          <tpl hier="9" item="0"/>
          <tpl fld="0" item="0"/>
          <tpl hier="11" item="1"/>
        </tpls>
      </n>
      <n v="17358279" in="0">
        <tpls c="5">
          <tpl fld="2" item="0"/>
          <tpl fld="1" item="11"/>
          <tpl hier="9" item="0"/>
          <tpl fld="0" item="0"/>
          <tpl hier="11" item="1"/>
        </tpls>
      </n>
      <n v="5127229" in="0">
        <tpls c="5">
          <tpl fld="2" item="0"/>
          <tpl fld="1" item="4"/>
          <tpl hier="9" item="0"/>
          <tpl fld="0" item="1"/>
          <tpl hier="11" item="1"/>
        </tpls>
      </n>
      <n v="7010679" in="0">
        <tpls c="5">
          <tpl fld="2" item="0"/>
          <tpl fld="1" item="9"/>
          <tpl hier="9" item="0"/>
          <tpl fld="0" item="1"/>
          <tpl hier="11" item="1"/>
        </tpls>
      </n>
      <n v="20402679" in="0">
        <tpls c="5">
          <tpl fld="2" item="0"/>
          <tpl fld="1" item="9"/>
          <tpl hier="9" item="0"/>
          <tpl fld="0" item="0"/>
          <tpl hier="11" item="1"/>
        </tpls>
      </n>
      <n v="61300402" in="0">
        <tpls c="4">
          <tpl fld="2" item="0"/>
          <tpl hier="9" item="0"/>
          <tpl fld="0" item="1"/>
          <tpl hier="11" item="1"/>
        </tpls>
      </n>
      <n v="8040079" in="0">
        <tpls c="5">
          <tpl fld="2" item="0"/>
          <tpl fld="1" item="7"/>
          <tpl hier="9" item="0"/>
          <tpl fld="0" item="0"/>
          <tpl hier="11" item="1"/>
        </tpls>
      </n>
      <n v="6889625" in="0">
        <tpls c="5">
          <tpl fld="2" item="0"/>
          <tpl fld="1" item="5"/>
          <tpl hier="9" item="0"/>
          <tpl fld="0" item="1"/>
          <tpl hier="11" item="1"/>
        </tpls>
      </n>
      <n v="13708858" in="0">
        <tpls c="5">
          <tpl fld="2" item="0"/>
          <tpl fld="1" item="2"/>
          <tpl hier="9" item="0"/>
          <tpl fld="0" item="0"/>
          <tpl hier="11" item="1"/>
        </tpls>
      </n>
      <n v="16729633" in="0">
        <tpls c="5">
          <tpl fld="2" item="0"/>
          <tpl fld="1" item="6"/>
          <tpl hier="9" item="0"/>
          <tpl fld="0" item="0"/>
          <tpl hier="11" item="1"/>
        </tpls>
      </n>
      <n v="14264165" in="0">
        <tpls c="5">
          <tpl fld="2" item="0"/>
          <tpl fld="1" item="10"/>
          <tpl hier="9" item="0"/>
          <tpl fld="0" item="0"/>
          <tpl hier="11" item="1"/>
        </tpls>
      </n>
      <n v="5913565" in="0">
        <tpls c="5">
          <tpl fld="2" item="0"/>
          <tpl fld="1" item="2"/>
          <tpl hier="9" item="0"/>
          <tpl fld="0" item="1"/>
          <tpl hier="11" item="1"/>
        </tpls>
      </n>
      <n v="4730180" in="0">
        <tpls c="5">
          <tpl fld="2" item="0"/>
          <tpl fld="1" item="6"/>
          <tpl hier="9" item="0"/>
          <tpl fld="0" item="1"/>
          <tpl hier="11" item="1"/>
        </tpls>
      </n>
      <n v="4836477" in="0">
        <tpls c="5">
          <tpl fld="2" item="0"/>
          <tpl fld="1" item="10"/>
          <tpl hier="9" item="0"/>
          <tpl fld="0" item="1"/>
          <tpl hier="11" item="1"/>
        </tpls>
      </n>
      <n v="115319" in="0">
        <tpls c="5">
          <tpl fld="2" item="3"/>
          <tpl fld="1" item="1"/>
          <tpl hier="9" item="0"/>
          <tpl fld="0" item="1"/>
          <tpl hier="11" item="1"/>
        </tpls>
      </n>
      <n v="382772" in="0">
        <tpls c="5">
          <tpl fld="2" item="13"/>
          <tpl fld="1" item="1"/>
          <tpl hier="9" item="0"/>
          <tpl fld="0" item="1"/>
          <tpl hier="11" item="1"/>
        </tpls>
      </n>
      <n v="29897" in="0">
        <tpls c="5">
          <tpl fld="2" item="14"/>
          <tpl fld="1" item="7"/>
          <tpl hier="9" item="0"/>
          <tpl fld="0" item="0"/>
          <tpl hier="11" item="1"/>
        </tpls>
      </n>
      <n v="184476" in="0">
        <tpls c="5">
          <tpl fld="2" item="14"/>
          <tpl fld="1" item="3"/>
          <tpl hier="9" item="0"/>
          <tpl fld="0" item="1"/>
          <tpl hier="11" item="1"/>
        </tpls>
      </n>
      <n v="158819" in="0">
        <tpls c="5">
          <tpl fld="2" item="14"/>
          <tpl fld="1" item="11"/>
          <tpl hier="9" item="0"/>
          <tpl fld="0" item="1"/>
          <tpl hier="11" item="1"/>
        </tpls>
      </n>
      <n v="20222" in="0">
        <tpls c="5">
          <tpl fld="2" item="14"/>
          <tpl fld="1" item="0"/>
          <tpl hier="9" item="0"/>
          <tpl fld="0" item="0"/>
          <tpl hier="11" item="1"/>
        </tpls>
      </n>
      <n v="32225" in="0">
        <tpls c="5">
          <tpl fld="2" item="14"/>
          <tpl fld="1" item="8"/>
          <tpl hier="9" item="0"/>
          <tpl fld="0" item="0"/>
          <tpl hier="11" item="1"/>
        </tpls>
      </n>
      <n v="171488" in="0">
        <tpls c="5">
          <tpl fld="2" item="14"/>
          <tpl fld="1" item="4"/>
          <tpl hier="9" item="0"/>
          <tpl fld="0" item="1"/>
          <tpl hier="11" item="1"/>
        </tpls>
      </n>
      <n v="368939" in="0">
        <tpls c="4">
          <tpl fld="2" item="14"/>
          <tpl hier="9" item="0"/>
          <tpl fld="0" item="0"/>
          <tpl hier="11" item="1"/>
        </tpls>
      </n>
      <n v="29129" in="0">
        <tpls c="5">
          <tpl fld="2" item="14"/>
          <tpl fld="1" item="3"/>
          <tpl hier="9" item="0"/>
          <tpl fld="0" item="0"/>
          <tpl hier="11" item="1"/>
        </tpls>
      </n>
      <n v="32554" in="0">
        <tpls c="5">
          <tpl fld="2" item="14"/>
          <tpl fld="1" item="11"/>
          <tpl hier="9" item="0"/>
          <tpl fld="0" item="0"/>
          <tpl hier="11" item="1"/>
        </tpls>
      </n>
      <n v="169184" in="0">
        <tpls c="5">
          <tpl fld="2" item="14"/>
          <tpl fld="1" item="7"/>
          <tpl hier="9" item="0"/>
          <tpl fld="0" item="1"/>
          <tpl hier="11" item="1"/>
        </tpls>
      </n>
      <n v="38416" in="0">
        <tpls c="5">
          <tpl fld="2" item="14"/>
          <tpl fld="1" item="4"/>
          <tpl hier="9" item="0"/>
          <tpl fld="0" item="0"/>
          <tpl hier="11" item="1"/>
        </tpls>
      </n>
      <n v="177703" in="0">
        <tpls c="5">
          <tpl fld="2" item="14"/>
          <tpl fld="1" item="0"/>
          <tpl hier="9" item="0"/>
          <tpl fld="0" item="1"/>
          <tpl hier="11" item="1"/>
        </tpls>
      </n>
      <n v="162969" in="0">
        <tpls c="5">
          <tpl fld="2" item="14"/>
          <tpl fld="1" item="8"/>
          <tpl hier="9" item="0"/>
          <tpl fld="0" item="1"/>
          <tpl hier="11" item="1"/>
        </tpls>
      </n>
      <n v="38903" in="0">
        <tpls c="5">
          <tpl fld="2" item="14"/>
          <tpl fld="1" item="2"/>
          <tpl hier="9" item="0"/>
          <tpl fld="0" item="0"/>
          <tpl hier="11" item="1"/>
        </tpls>
      </n>
      <n v="27148" in="0">
        <tpls c="5">
          <tpl fld="2" item="14"/>
          <tpl fld="1" item="6"/>
          <tpl hier="9" item="0"/>
          <tpl fld="0" item="0"/>
          <tpl hier="11" item="1"/>
        </tpls>
      </n>
      <n v="37072" in="0">
        <tpls c="5">
          <tpl fld="2" item="14"/>
          <tpl fld="1" item="10"/>
          <tpl hier="9" item="0"/>
          <tpl fld="0" item="0"/>
          <tpl hier="11" item="1"/>
        </tpls>
      </n>
      <n v="171464" in="0">
        <tpls c="5">
          <tpl fld="2" item="14"/>
          <tpl fld="1" item="2"/>
          <tpl hier="9" item="0"/>
          <tpl fld="0" item="1"/>
          <tpl hier="11" item="1"/>
        </tpls>
      </n>
      <n v="182020" in="0">
        <tpls c="5">
          <tpl fld="2" item="14"/>
          <tpl fld="1" item="6"/>
          <tpl hier="9" item="0"/>
          <tpl fld="0" item="1"/>
          <tpl hier="11" item="1"/>
        </tpls>
      </n>
      <n v="168778" in="0">
        <tpls c="5">
          <tpl fld="2" item="14"/>
          <tpl fld="1" item="10"/>
          <tpl hier="9" item="0"/>
          <tpl fld="0" item="1"/>
          <tpl hier="11" item="1"/>
        </tpls>
      </n>
      <n v="29964" in="0">
        <tpls c="5">
          <tpl fld="2" item="14"/>
          <tpl fld="1" item="1"/>
          <tpl hier="9" item="0"/>
          <tpl fld="0" item="0"/>
          <tpl hier="11" item="1"/>
        </tpls>
      </n>
      <n v="22263" in="0">
        <tpls c="5">
          <tpl fld="2" item="14"/>
          <tpl fld="1" item="5"/>
          <tpl hier="9" item="0"/>
          <tpl fld="0" item="0"/>
          <tpl hier="11" item="1"/>
        </tpls>
      </n>
      <n v="31146" in="0">
        <tpls c="5">
          <tpl fld="2" item="14"/>
          <tpl fld="1" item="9"/>
          <tpl hier="9" item="0"/>
          <tpl fld="0" item="0"/>
          <tpl hier="11" item="1"/>
        </tpls>
      </n>
      <n v="172887" in="0">
        <tpls c="5">
          <tpl fld="2" item="14"/>
          <tpl fld="1" item="1"/>
          <tpl hier="9" item="0"/>
          <tpl fld="0" item="1"/>
          <tpl hier="11" item="1"/>
        </tpls>
      </n>
      <n v="175413" in="0">
        <tpls c="5">
          <tpl fld="2" item="14"/>
          <tpl fld="1" item="5"/>
          <tpl hier="9" item="0"/>
          <tpl fld="0" item="1"/>
          <tpl hier="11" item="1"/>
        </tpls>
      </n>
      <n v="187131" in="0">
        <tpls c="5">
          <tpl fld="2" item="14"/>
          <tpl fld="1" item="9"/>
          <tpl hier="9" item="0"/>
          <tpl fld="0" item="1"/>
          <tpl hier="11" item="1"/>
        </tpls>
      </n>
      <n v="2082332" in="0">
        <tpls c="4">
          <tpl fld="2" item="14"/>
          <tpl hier="9" item="0"/>
          <tpl fld="0" item="1"/>
          <tpl hier="11" item="1"/>
        </tpls>
      </n>
      <n v="4150" in="0">
        <tpls c="5">
          <tpl fld="2" item="9"/>
          <tpl fld="1" item="1"/>
          <tpl hier="9" item="0"/>
          <tpl fld="0" item="0"/>
          <tpl hier="11" item="1"/>
        </tpls>
      </n>
      <n v="2246" in="0">
        <tpls c="5">
          <tpl fld="2" item="9"/>
          <tpl fld="1" item="9"/>
          <tpl hier="9" item="0"/>
          <tpl fld="0" item="0"/>
          <tpl hier="11" item="1"/>
        </tpls>
      </n>
      <n v="17766" in="0">
        <tpls c="5">
          <tpl fld="2" item="9"/>
          <tpl fld="1" item="5"/>
          <tpl hier="9" item="0"/>
          <tpl fld="0" item="1"/>
          <tpl hier="11" item="1"/>
        </tpls>
      </n>
      <n v="210926" in="0">
        <tpls c="4">
          <tpl fld="2" item="9"/>
          <tpl hier="9" item="0"/>
          <tpl fld="0" item="1"/>
          <tpl hier="11" item="1"/>
        </tpls>
      </n>
      <n v="2912" in="0">
        <tpls c="5">
          <tpl fld="2" item="9"/>
          <tpl fld="1" item="10"/>
          <tpl hier="9" item="0"/>
          <tpl fld="0" item="0"/>
          <tpl hier="11" item="1"/>
        </tpls>
      </n>
      <n v="17300" in="0">
        <tpls c="5">
          <tpl fld="2" item="9"/>
          <tpl fld="1" item="6"/>
          <tpl hier="9" item="0"/>
          <tpl fld="0" item="1"/>
          <tpl hier="11" item="1"/>
        </tpls>
      </n>
      <n v="5751" in="0">
        <tpls c="5">
          <tpl fld="2" item="9"/>
          <tpl fld="1" item="5"/>
          <tpl hier="9" item="0"/>
          <tpl fld="0" item="0"/>
          <tpl hier="11" item="1"/>
        </tpls>
      </n>
      <n v="15727" in="0">
        <tpls c="5">
          <tpl fld="2" item="9"/>
          <tpl fld="1" item="1"/>
          <tpl hier="9" item="0"/>
          <tpl fld="0" item="1"/>
          <tpl hier="11" item="1"/>
        </tpls>
      </n>
      <n v="19110" in="0">
        <tpls c="5">
          <tpl fld="2" item="9"/>
          <tpl fld="1" item="9"/>
          <tpl hier="9" item="0"/>
          <tpl fld="0" item="1"/>
          <tpl hier="11" item="1"/>
        </tpls>
      </n>
      <n v="19352" in="0">
        <tpls c="5">
          <tpl fld="2" item="9"/>
          <tpl fld="1" item="2"/>
          <tpl hier="9" item="0"/>
          <tpl fld="0" item="1"/>
          <tpl hier="11" item="1"/>
        </tpls>
      </n>
      <n v="4773" in="0">
        <tpls c="5">
          <tpl fld="2" item="9"/>
          <tpl fld="1" item="0"/>
          <tpl hier="9" item="0"/>
          <tpl fld="0" item="0"/>
          <tpl hier="11" item="1"/>
        </tpls>
      </n>
      <n v="4513" in="0">
        <tpls c="5">
          <tpl fld="2" item="9"/>
          <tpl fld="1" item="4"/>
          <tpl hier="9" item="0"/>
          <tpl fld="0" item="0"/>
          <tpl hier="11" item="1"/>
        </tpls>
      </n>
      <n v="6496" in="0">
        <tpls c="5">
          <tpl fld="2" item="9"/>
          <tpl fld="1" item="8"/>
          <tpl hier="9" item="0"/>
          <tpl fld="0" item="0"/>
          <tpl hier="11" item="1"/>
        </tpls>
      </n>
      <n v="17340" in="0">
        <tpls c="5">
          <tpl fld="2" item="9"/>
          <tpl fld="1" item="0"/>
          <tpl hier="9" item="0"/>
          <tpl fld="0" item="1"/>
          <tpl hier="11" item="1"/>
        </tpls>
      </n>
      <n v="17609" in="0">
        <tpls c="5">
          <tpl fld="2" item="9"/>
          <tpl fld="1" item="4"/>
          <tpl hier="9" item="0"/>
          <tpl fld="0" item="1"/>
          <tpl hier="11" item="1"/>
        </tpls>
      </n>
      <n v="15838" in="0">
        <tpls c="5">
          <tpl fld="2" item="9"/>
          <tpl fld="1" item="8"/>
          <tpl hier="9" item="0"/>
          <tpl fld="0" item="1"/>
          <tpl hier="11" item="1"/>
        </tpls>
      </n>
      <n v="49586" in="0">
        <tpls c="4">
          <tpl fld="2" item="9"/>
          <tpl hier="9" item="0"/>
          <tpl fld="0" item="0"/>
          <tpl hier="11" item="1"/>
        </tpls>
      </n>
      <n v="2567" in="0">
        <tpls c="5">
          <tpl fld="2" item="9"/>
          <tpl fld="1" item="3"/>
          <tpl hier="9" item="0"/>
          <tpl fld="0" item="0"/>
          <tpl hier="11" item="1"/>
        </tpls>
      </n>
      <n v="4024" in="0">
        <tpls c="5">
          <tpl fld="2" item="9"/>
          <tpl fld="1" item="7"/>
          <tpl hier="9" item="0"/>
          <tpl fld="0" item="0"/>
          <tpl hier="11" item="1"/>
        </tpls>
      </n>
      <n v="3418" in="0">
        <tpls c="5">
          <tpl fld="2" item="9"/>
          <tpl fld="1" item="11"/>
          <tpl hier="9" item="0"/>
          <tpl fld="0" item="0"/>
          <tpl hier="11" item="1"/>
        </tpls>
      </n>
      <n v="16804" in="0">
        <tpls c="5">
          <tpl fld="2" item="9"/>
          <tpl fld="1" item="3"/>
          <tpl hier="9" item="0"/>
          <tpl fld="0" item="1"/>
          <tpl hier="11" item="1"/>
        </tpls>
      </n>
      <n v="16340" in="0">
        <tpls c="5">
          <tpl fld="2" item="9"/>
          <tpl fld="1" item="7"/>
          <tpl hier="9" item="0"/>
          <tpl fld="0" item="1"/>
          <tpl hier="11" item="1"/>
        </tpls>
      </n>
      <n v="18165" in="0">
        <tpls c="5">
          <tpl fld="2" item="9"/>
          <tpl fld="1" item="11"/>
          <tpl hier="9" item="0"/>
          <tpl fld="0" item="1"/>
          <tpl hier="11" item="1"/>
        </tpls>
      </n>
      <n v="4537" in="0">
        <tpls c="5">
          <tpl fld="2" item="4"/>
          <tpl fld="1" item="0"/>
          <tpl hier="9" item="0"/>
          <tpl fld="0" item="0"/>
          <tpl hier="11" item="1"/>
        </tpls>
      </n>
      <n v="4227" in="0">
        <tpls c="5">
          <tpl fld="2" item="4"/>
          <tpl fld="1" item="5"/>
          <tpl hier="9" item="0"/>
          <tpl fld="0" item="0"/>
          <tpl hier="11" item="1"/>
        </tpls>
      </n>
      <n v="4212" in="0">
        <tpls c="5">
          <tpl fld="2" item="4"/>
          <tpl fld="1" item="11"/>
          <tpl hier="9" item="0"/>
          <tpl fld="0" item="0"/>
          <tpl hier="11" item="1"/>
        </tpls>
      </n>
      <n v="13738" in="0">
        <tpls c="5">
          <tpl fld="2" item="4"/>
          <tpl fld="1" item="4"/>
          <tpl hier="9" item="0"/>
          <tpl fld="0" item="1"/>
          <tpl hier="11" item="1"/>
        </tpls>
      </n>
      <n v="15537" in="0">
        <tpls c="5">
          <tpl fld="2" item="4"/>
          <tpl fld="1" item="9"/>
          <tpl hier="9" item="0"/>
          <tpl fld="0" item="1"/>
          <tpl hier="11" item="1"/>
        </tpls>
      </n>
      <n v="15092" in="0">
        <tpls c="5">
          <tpl fld="2" item="4"/>
          <tpl fld="1" item="0"/>
          <tpl hier="9" item="0"/>
          <tpl fld="0" item="1"/>
          <tpl hier="11" item="1"/>
        </tpls>
      </n>
      <n v="3701" in="0">
        <tpls c="5">
          <tpl fld="2" item="4"/>
          <tpl fld="1" item="3"/>
          <tpl hier="9" item="0"/>
          <tpl fld="0" item="0"/>
          <tpl hier="11" item="1"/>
        </tpls>
      </n>
      <n v="4864" in="0">
        <tpls c="5">
          <tpl fld="2" item="4"/>
          <tpl fld="1" item="8"/>
          <tpl hier="9" item="0"/>
          <tpl fld="0" item="0"/>
          <tpl hier="11" item="1"/>
        </tpls>
      </n>
      <n v="14394" in="0">
        <tpls c="5">
          <tpl fld="2" item="4"/>
          <tpl fld="1" item="1"/>
          <tpl hier="9" item="0"/>
          <tpl fld="0" item="1"/>
          <tpl hier="11" item="1"/>
        </tpls>
      </n>
      <n v="15385" in="0">
        <tpls c="5">
          <tpl fld="2" item="4"/>
          <tpl fld="1" item="7"/>
          <tpl hier="9" item="0"/>
          <tpl fld="0" item="1"/>
          <tpl hier="11" item="1"/>
        </tpls>
      </n>
      <n v="58022" in="0">
        <tpls c="4">
          <tpl fld="2" item="4"/>
          <tpl hier="9" item="0"/>
          <tpl fld="0" item="0"/>
          <tpl hier="11" item="1"/>
        </tpls>
      </n>
      <n v="5157" in="0">
        <tpls c="5">
          <tpl fld="2" item="4"/>
          <tpl fld="1" item="7"/>
          <tpl hier="9" item="0"/>
          <tpl fld="0" item="0"/>
          <tpl hier="11" item="1"/>
        </tpls>
      </n>
      <n v="14725" in="0">
        <tpls c="5">
          <tpl fld="2" item="4"/>
          <tpl fld="1" item="11"/>
          <tpl hier="9" item="0"/>
          <tpl fld="0" item="1"/>
          <tpl hier="11" item="1"/>
        </tpls>
      </n>
      <n v="5753" in="0">
        <tpls c="5">
          <tpl fld="2" item="4"/>
          <tpl fld="1" item="4"/>
          <tpl hier="9" item="0"/>
          <tpl fld="0" item="0"/>
          <tpl hier="11" item="1"/>
        </tpls>
      </n>
      <n v="15228" in="0">
        <tpls c="5">
          <tpl fld="2" item="4"/>
          <tpl fld="1" item="3"/>
          <tpl hier="9" item="0"/>
          <tpl fld="0" item="1"/>
          <tpl hier="11" item="1"/>
        </tpls>
      </n>
      <n v="178148" in="0">
        <tpls c="4">
          <tpl fld="2" item="4"/>
          <tpl hier="9" item="0"/>
          <tpl fld="0" item="1"/>
          <tpl hier="11" item="1"/>
        </tpls>
      </n>
      <n v="5097" in="0">
        <tpls c="5">
          <tpl fld="2" item="4"/>
          <tpl fld="1" item="2"/>
          <tpl hier="9" item="0"/>
          <tpl fld="0" item="0"/>
          <tpl hier="11" item="1"/>
        </tpls>
      </n>
      <n v="4644" in="0">
        <tpls c="5">
          <tpl fld="2" item="4"/>
          <tpl fld="1" item="6"/>
          <tpl hier="9" item="0"/>
          <tpl fld="0" item="0"/>
          <tpl hier="11" item="1"/>
        </tpls>
      </n>
      <n v="4301" in="0">
        <tpls c="5">
          <tpl fld="2" item="4"/>
          <tpl fld="1" item="10"/>
          <tpl hier="9" item="0"/>
          <tpl fld="0" item="0"/>
          <tpl hier="11" item="1"/>
        </tpls>
      </n>
      <n v="14569" in="0">
        <tpls c="5">
          <tpl fld="2" item="4"/>
          <tpl fld="1" item="2"/>
          <tpl hier="9" item="0"/>
          <tpl fld="0" item="1"/>
          <tpl hier="11" item="1"/>
        </tpls>
      </n>
      <n v="14729" in="0">
        <tpls c="5">
          <tpl fld="2" item="4"/>
          <tpl fld="1" item="6"/>
          <tpl hier="9" item="0"/>
          <tpl fld="0" item="1"/>
          <tpl hier="11" item="1"/>
        </tpls>
      </n>
      <n v="14440" in="0">
        <tpls c="5">
          <tpl fld="2" item="4"/>
          <tpl fld="1" item="10"/>
          <tpl hier="9" item="0"/>
          <tpl fld="0" item="1"/>
          <tpl hier="11" item="1"/>
        </tpls>
      </n>
      <n v="476224" in="0">
        <tpls c="5">
          <tpl fld="2" item="5"/>
          <tpl fld="1" item="10"/>
          <tpl hier="9" item="0"/>
          <tpl fld="0" item="1"/>
          <tpl hier="11" item="1"/>
        </tpls>
      </n>
      <n v="239829" in="0">
        <tpls c="5">
          <tpl fld="2" item="3"/>
          <tpl fld="1" item="10"/>
          <tpl hier="9" item="0"/>
          <tpl fld="0" item="1"/>
          <tpl hier="11" item="1"/>
        </tpls>
      </n>
      <n v="4738" in="0">
        <tpls c="5">
          <tpl fld="2" item="7"/>
          <tpl fld="1" item="10"/>
          <tpl hier="9" item="0"/>
          <tpl fld="0" item="1"/>
          <tpl hier="11" item="1"/>
        </tpls>
      </n>
      <n v="6785147" in="0">
        <tpls c="5">
          <tpl fld="2" item="11"/>
          <tpl fld="1" item="10"/>
          <tpl hier="9" item="0"/>
          <tpl fld="0" item="1"/>
          <tpl hier="11" item="1"/>
        </tpls>
      </n>
      <n v="133600" in="0">
        <tpls c="5">
          <tpl fld="2" item="15"/>
          <tpl fld="1" item="10"/>
          <tpl hier="9" item="0"/>
          <tpl fld="0" item="1"/>
          <tpl hier="11" item="1"/>
        </tpls>
      </n>
      <n v="509716" in="0">
        <tpls c="5">
          <tpl fld="2" item="5"/>
          <tpl fld="1" item="5"/>
          <tpl hier="9" item="0"/>
          <tpl fld="0" item="1"/>
          <tpl hier="11" item="1"/>
        </tpls>
      </n>
      <n v="352942" in="0">
        <tpls c="5">
          <tpl fld="2" item="13"/>
          <tpl fld="1" item="5"/>
          <tpl hier="9" item="0"/>
          <tpl fld="0" item="1"/>
          <tpl hier="11" item="1"/>
        </tpls>
      </n>
      <n v="1693219" in="0">
        <tpls c="5">
          <tpl fld="2" item="2"/>
          <tpl fld="1" item="5"/>
          <tpl hier="9" item="0"/>
          <tpl fld="0" item="1"/>
          <tpl hier="11" item="1"/>
        </tpls>
      </n>
      <n v="4860" in="0">
        <tpls c="5">
          <tpl fld="2" item="7"/>
          <tpl fld="1" item="5"/>
          <tpl hier="9" item="0"/>
          <tpl fld="0" item="1"/>
          <tpl hier="11" item="1"/>
        </tpls>
      </n>
      <n v="6308254" in="0">
        <tpls c="5">
          <tpl fld="2" item="11"/>
          <tpl fld="1" item="5"/>
          <tpl hier="9" item="0"/>
          <tpl fld="0" item="1"/>
          <tpl hier="11" item="1"/>
        </tpls>
      </n>
      <n v="122156" in="0">
        <tpls c="5">
          <tpl fld="2" item="15"/>
          <tpl fld="1" item="5"/>
          <tpl hier="9" item="0"/>
          <tpl fld="0" item="1"/>
          <tpl hier="11" item="1"/>
        </tpls>
      </n>
      <n v="202765" in="0">
        <tpls c="5">
          <tpl fld="2" item="3"/>
          <tpl fld="1" item="5"/>
          <tpl hier="9" item="0"/>
          <tpl fld="0" item="1"/>
          <tpl hier="11" item="1"/>
        </tpls>
      </n>
      <n v="161995" in="0">
        <tpls c="5">
          <tpl fld="2" item="12"/>
          <tpl fld="1" item="0"/>
          <tpl hier="9" item="0"/>
          <tpl fld="0" item="1"/>
          <tpl hier="11" item="1"/>
        </tpls>
      </n>
      <n v="1165606" in="0">
        <tpls c="5">
          <tpl fld="2" item="2"/>
          <tpl fld="1" item="0"/>
          <tpl hier="9" item="0"/>
          <tpl fld="0" item="1"/>
          <tpl hier="11" item="1"/>
        </tpls>
      </n>
      <n v="155488" in="0">
        <tpls c="5">
          <tpl fld="2" item="5"/>
          <tpl fld="1" item="6"/>
          <tpl hier="9" item="0"/>
          <tpl fld="0" item="0"/>
          <tpl hier="11" item="1"/>
        </tpls>
      </n>
      <n v="408704" in="0">
        <tpls c="5">
          <tpl fld="2" item="3"/>
          <tpl fld="1" item="6"/>
          <tpl hier="9" item="0"/>
          <tpl fld="0" item="0"/>
          <tpl hier="11" item="1"/>
        </tpls>
      </n>
      <n v="21527" in="0">
        <tpls c="5">
          <tpl fld="2" item="7"/>
          <tpl fld="1" item="6"/>
          <tpl hier="9" item="0"/>
          <tpl fld="0" item="0"/>
          <tpl hier="11" item="1"/>
        </tpls>
      </n>
      <n v="2509717" in="0">
        <tpls c="5">
          <tpl fld="2" item="11"/>
          <tpl fld="1" item="6"/>
          <tpl hier="9" item="0"/>
          <tpl fld="0" item="0"/>
          <tpl hier="11" item="1"/>
        </tpls>
      </n>
      <n v="41215" in="0">
        <tpls c="5">
          <tpl fld="2" item="15"/>
          <tpl fld="1" item="6"/>
          <tpl hier="9" item="0"/>
          <tpl fld="0" item="0"/>
          <tpl hier="11" item="1"/>
        </tpls>
      </n>
      <n v="117076" in="0">
        <tpls c="5">
          <tpl fld="2" item="5"/>
          <tpl fld="1" item="1"/>
          <tpl hier="9" item="0"/>
          <tpl fld="0" item="0"/>
          <tpl hier="11" item="1"/>
        </tpls>
      </n>
      <n v="6501" in="0">
        <tpls c="5">
          <tpl fld="2" item="6"/>
          <tpl fld="1" item="1"/>
          <tpl hier="9" item="0"/>
          <tpl fld="0" item="0"/>
          <tpl hier="11" item="1"/>
        </tpls>
      </n>
      <n v="151785" in="0">
        <tpls c="5">
          <tpl fld="2" item="13"/>
          <tpl fld="1" item="1"/>
          <tpl hier="9" item="0"/>
          <tpl fld="0" item="0"/>
          <tpl hier="11" item="1"/>
        </tpls>
      </n>
      <n v="2138939" in="0">
        <tpls c="5">
          <tpl fld="2" item="2"/>
          <tpl fld="1" item="1"/>
          <tpl hier="9" item="0"/>
          <tpl fld="0" item="0"/>
          <tpl hier="11" item="1"/>
        </tpls>
      </n>
      <n v="21642" in="0">
        <tpls c="5">
          <tpl fld="2" item="7"/>
          <tpl fld="1" item="1"/>
          <tpl hier="9" item="0"/>
          <tpl fld="0" item="0"/>
          <tpl hier="11" item="1"/>
        </tpls>
      </n>
      <n v="1620019" in="0">
        <tpls c="5">
          <tpl fld="2" item="11"/>
          <tpl fld="1" item="1"/>
          <tpl hier="9" item="0"/>
          <tpl fld="0" item="0"/>
          <tpl hier="11" item="1"/>
        </tpls>
      </n>
      <n v="43434" in="0">
        <tpls c="5">
          <tpl fld="2" item="15"/>
          <tpl fld="1" item="1"/>
          <tpl hier="9" item="0"/>
          <tpl fld="0" item="0"/>
          <tpl hier="11" item="1"/>
        </tpls>
      </n>
      <n v="460141" in="0">
        <tpls c="5">
          <tpl fld="2" item="3"/>
          <tpl fld="1" item="1"/>
          <tpl hier="9" item="0"/>
          <tpl fld="0" item="0"/>
          <tpl hier="11" item="1"/>
        </tpls>
      </n>
      <n v="27134" in="0">
        <tpls c="5">
          <tpl fld="2" item="8"/>
          <tpl fld="1" item="0"/>
          <tpl hier="9" item="0"/>
          <tpl fld="0" item="0"/>
          <tpl hier="11" item="1"/>
        </tpls>
      </n>
      <n v="59510" in="0">
        <tpls c="5">
          <tpl fld="2" item="8"/>
          <tpl fld="1" item="4"/>
          <tpl hier="9" item="0"/>
          <tpl fld="0" item="1"/>
          <tpl hier="11" item="1"/>
        </tpls>
      </n>
      <n v="13716" in="0">
        <tpls c="5">
          <tpl fld="2" item="8"/>
          <tpl fld="1" item="3"/>
          <tpl hier="9" item="0"/>
          <tpl fld="0" item="0"/>
          <tpl hier="11" item="1"/>
        </tpls>
      </n>
      <n v="18307" in="0">
        <tpls c="5">
          <tpl fld="2" item="8"/>
          <tpl fld="1" item="11"/>
          <tpl hier="9" item="0"/>
          <tpl fld="0" item="0"/>
          <tpl hier="11" item="1"/>
        </tpls>
      </n>
      <n v="62456" in="0">
        <tpls c="5">
          <tpl fld="2" item="8"/>
          <tpl fld="1" item="7"/>
          <tpl hier="9" item="0"/>
          <tpl fld="0" item="1"/>
          <tpl hier="11" item="1"/>
        </tpls>
      </n>
      <n v="19336" in="0">
        <tpls c="5">
          <tpl fld="2" item="8"/>
          <tpl fld="1" item="4"/>
          <tpl hier="9" item="0"/>
          <tpl fld="0" item="0"/>
          <tpl hier="11" item="1"/>
        </tpls>
      </n>
      <n v="76199" in="0">
        <tpls c="5">
          <tpl fld="2" item="8"/>
          <tpl fld="1" item="8"/>
          <tpl hier="9" item="0"/>
          <tpl fld="0" item="1"/>
          <tpl hier="11" item="1"/>
        </tpls>
      </n>
      <n v="22085" in="0">
        <tpls c="5">
          <tpl fld="2" item="8"/>
          <tpl fld="1" item="7"/>
          <tpl hier="9" item="0"/>
          <tpl fld="0" item="0"/>
          <tpl hier="11" item="1"/>
        </tpls>
      </n>
      <n v="61827" in="0">
        <tpls c="5">
          <tpl fld="2" item="8"/>
          <tpl fld="1" item="3"/>
          <tpl hier="9" item="0"/>
          <tpl fld="0" item="1"/>
          <tpl hier="11" item="1"/>
        </tpls>
      </n>
      <n v="55938" in="0">
        <tpls c="5">
          <tpl fld="2" item="8"/>
          <tpl fld="1" item="11"/>
          <tpl hier="9" item="0"/>
          <tpl fld="0" item="1"/>
          <tpl hier="11" item="1"/>
        </tpls>
      </n>
      <n v="66387" in="0">
        <tpls c="5">
          <tpl fld="2" item="8"/>
          <tpl fld="1" item="0"/>
          <tpl hier="9" item="0"/>
          <tpl fld="0" item="1"/>
          <tpl hier="11" item="1"/>
        </tpls>
      </n>
      <n v="15115" in="0">
        <tpls c="5">
          <tpl fld="2" item="8"/>
          <tpl fld="1" item="8"/>
          <tpl hier="9" item="0"/>
          <tpl fld="0" item="0"/>
          <tpl hier="11" item="1"/>
        </tpls>
      </n>
      <n v="236514" in="0">
        <tpls c="4">
          <tpl fld="2" item="8"/>
          <tpl hier="9" item="0"/>
          <tpl fld="0" item="0"/>
          <tpl hier="11" item="1"/>
        </tpls>
      </n>
      <n v="22697" in="0">
        <tpls c="5">
          <tpl fld="2" item="8"/>
          <tpl fld="1" item="5"/>
          <tpl hier="9" item="0"/>
          <tpl fld="0" item="0"/>
          <tpl hier="11" item="1"/>
        </tpls>
      </n>
      <n v="66962" in="0">
        <tpls c="5">
          <tpl fld="2" item="8"/>
          <tpl fld="1" item="9"/>
          <tpl hier="9" item="0"/>
          <tpl fld="0" item="1"/>
          <tpl hier="11" item="1"/>
        </tpls>
      </n>
      <n v="14892" in="0">
        <tpls c="5">
          <tpl fld="2" item="8"/>
          <tpl fld="1" item="2"/>
          <tpl hier="9" item="0"/>
          <tpl fld="0" item="0"/>
          <tpl hier="11" item="1"/>
        </tpls>
      </n>
      <n v="22150" in="0">
        <tpls c="5">
          <tpl fld="2" item="8"/>
          <tpl fld="1" item="6"/>
          <tpl hier="9" item="0"/>
          <tpl fld="0" item="0"/>
          <tpl hier="11" item="1"/>
        </tpls>
      </n>
      <n v="16456" in="0">
        <tpls c="5">
          <tpl fld="2" item="8"/>
          <tpl fld="1" item="10"/>
          <tpl hier="9" item="0"/>
          <tpl fld="0" item="0"/>
          <tpl hier="11" item="1"/>
        </tpls>
      </n>
      <n v="65167" in="0">
        <tpls c="5">
          <tpl fld="2" item="8"/>
          <tpl fld="1" item="2"/>
          <tpl hier="9" item="0"/>
          <tpl fld="0" item="1"/>
          <tpl hier="11" item="1"/>
        </tpls>
      </n>
      <n v="64085" in="0">
        <tpls c="5">
          <tpl fld="2" item="8"/>
          <tpl fld="1" item="6"/>
          <tpl hier="9" item="0"/>
          <tpl fld="0" item="1"/>
          <tpl hier="11" item="1"/>
        </tpls>
      </n>
      <n v="67694" in="0">
        <tpls c="5">
          <tpl fld="2" item="8"/>
          <tpl fld="1" item="10"/>
          <tpl hier="9" item="0"/>
          <tpl fld="0" item="1"/>
          <tpl hier="11" item="1"/>
        </tpls>
      </n>
      <n v="23047" in="0">
        <tpls c="5">
          <tpl fld="2" item="8"/>
          <tpl fld="1" item="1"/>
          <tpl hier="9" item="0"/>
          <tpl fld="0" item="0"/>
          <tpl hier="11" item="1"/>
        </tpls>
      </n>
      <n v="21579" in="0">
        <tpls c="5">
          <tpl fld="2" item="8"/>
          <tpl fld="1" item="9"/>
          <tpl hier="9" item="0"/>
          <tpl fld="0" item="0"/>
          <tpl hier="11" item="1"/>
        </tpls>
      </n>
      <n v="61639" in="0">
        <tpls c="5">
          <tpl fld="2" item="8"/>
          <tpl fld="1" item="1"/>
          <tpl hier="9" item="0"/>
          <tpl fld="0" item="1"/>
          <tpl hier="11" item="1"/>
        </tpls>
      </n>
      <n v="62146" in="0">
        <tpls c="5">
          <tpl fld="2" item="8"/>
          <tpl fld="1" item="5"/>
          <tpl hier="9" item="0"/>
          <tpl fld="0" item="1"/>
          <tpl hier="11" item="1"/>
        </tpls>
      </n>
      <n v="770010" in="0">
        <tpls c="4">
          <tpl fld="2" item="8"/>
          <tpl hier="9" item="0"/>
          <tpl fld="0" item="1"/>
          <tpl hier="11" item="1"/>
        </tpls>
      </n>
      <n v="143426" in="0">
        <tpls c="5">
          <tpl fld="2" item="3"/>
          <tpl fld="1" item="9"/>
          <tpl hier="9" item="0"/>
          <tpl fld="0" item="1"/>
          <tpl hier="11" item="1"/>
        </tpls>
      </n>
      <n v="5875" in="0">
        <tpls c="5">
          <tpl fld="2" item="7"/>
          <tpl fld="1" item="9"/>
          <tpl hier="9" item="0"/>
          <tpl fld="0" item="1"/>
          <tpl hier="11" item="1"/>
        </tpls>
      </n>
      <n v="6704944" in="0">
        <tpls c="5">
          <tpl fld="2" item="11"/>
          <tpl fld="1" item="9"/>
          <tpl hier="9" item="0"/>
          <tpl fld="0" item="1"/>
          <tpl hier="11" item="1"/>
        </tpls>
      </n>
      <n v="140004" in="0">
        <tpls c="5">
          <tpl fld="2" item="15"/>
          <tpl fld="1" item="9"/>
          <tpl hier="9" item="0"/>
          <tpl fld="0" item="1"/>
          <tpl hier="11" item="1"/>
        </tpls>
      </n>
      <n v="399468" in="0">
        <tpls c="5">
          <tpl fld="2" item="13"/>
          <tpl fld="1" item="9"/>
          <tpl hier="9" item="0"/>
          <tpl fld="0" item="1"/>
          <tpl hier="11" item="1"/>
        </tpls>
      </n>
      <n v="647881" in="0">
        <tpls c="5">
          <tpl fld="2" item="3"/>
          <tpl fld="1" item="10"/>
          <tpl hier="9" item="0"/>
          <tpl fld="0" item="0"/>
          <tpl hier="11" item="1"/>
        </tpls>
      </n>
      <n v="156649" in="0">
        <tpls c="5">
          <tpl fld="2" item="13"/>
          <tpl fld="1" item="10"/>
          <tpl hier="9" item="0"/>
          <tpl fld="0" item="0"/>
          <tpl hier="11" item="1"/>
        </tpls>
      </n>
      <n v="22566" in="0">
        <tpls c="5">
          <tpl fld="2" item="7"/>
          <tpl fld="1" item="10"/>
          <tpl hier="9" item="0"/>
          <tpl fld="0" item="0"/>
          <tpl hier="11" item="1"/>
        </tpls>
      </n>
      <n v="2013815" in="0">
        <tpls c="5">
          <tpl fld="2" item="11"/>
          <tpl fld="1" item="10"/>
          <tpl hier="9" item="0"/>
          <tpl fld="0" item="0"/>
          <tpl hier="11" item="1"/>
        </tpls>
      </n>
      <n v="32472" in="0">
        <tpls c="5">
          <tpl fld="2" item="15"/>
          <tpl fld="1" item="10"/>
          <tpl hier="9" item="0"/>
          <tpl fld="0" item="0"/>
          <tpl hier="11" item="1"/>
        </tpls>
      </n>
      <n v="200602" in="0">
        <tpls c="5">
          <tpl fld="2" item="5"/>
          <tpl fld="1" item="5"/>
          <tpl hier="9" item="0"/>
          <tpl fld="0" item="0"/>
          <tpl hier="11" item="1"/>
        </tpls>
      </n>
      <n v="485667" in="0">
        <tpls c="5">
          <tpl fld="2" item="3"/>
          <tpl fld="1" item="5"/>
          <tpl hier="9" item="0"/>
          <tpl fld="0" item="0"/>
          <tpl hier="11" item="1"/>
        </tpls>
      </n>
      <n v="27118" in="0">
        <tpls c="5">
          <tpl fld="2" item="7"/>
          <tpl fld="1" item="5"/>
          <tpl hier="9" item="0"/>
          <tpl fld="0" item="0"/>
          <tpl hier="11" item="1"/>
        </tpls>
      </n>
      <n v="1530196" in="0">
        <tpls c="5">
          <tpl fld="2" item="11"/>
          <tpl fld="1" item="5"/>
          <tpl hier="9" item="0"/>
          <tpl fld="0" item="0"/>
          <tpl hier="11" item="1"/>
        </tpls>
      </n>
      <n v="38067" in="0">
        <tpls c="5">
          <tpl fld="2" item="15"/>
          <tpl fld="1" item="5"/>
          <tpl hier="9" item="0"/>
          <tpl fld="0" item="0"/>
          <tpl hier="11" item="1"/>
        </tpls>
      </n>
      <n v="367663" in="0">
        <tpls c="5">
          <tpl fld="2" item="1"/>
          <tpl fld="1" item="5"/>
          <tpl hier="9" item="0"/>
          <tpl fld="0" item="0"/>
          <tpl hier="11" item="1"/>
        </tpls>
      </n>
      <n v="2118947" in="0">
        <tpls c="5">
          <tpl fld="2" item="2"/>
          <tpl fld="1" item="5"/>
          <tpl hier="9" item="0"/>
          <tpl fld="0" item="0"/>
          <tpl hier="11" item="1"/>
        </tpls>
      </n>
      <n v="231516" in="0">
        <tpls c="5">
          <tpl fld="2" item="13"/>
          <tpl fld="1" item="5"/>
          <tpl hier="9" item="0"/>
          <tpl fld="0" item="0"/>
          <tpl hier="11" item="1"/>
        </tpls>
      </n>
      <n v="14535" in="0">
        <tpls c="5">
          <tpl fld="2" item="6"/>
          <tpl fld="1" item="0"/>
          <tpl hier="9" item="0"/>
          <tpl fld="0" item="0"/>
          <tpl hier="11" item="1"/>
        </tpls>
      </n>
      <n v="38533" in="0">
        <tpls c="5">
          <tpl fld="2" item="12"/>
          <tpl fld="1" item="0"/>
          <tpl hier="9" item="0"/>
          <tpl fld="0" item="0"/>
          <tpl hier="11" item="1"/>
        </tpls>
      </n>
      <n v="16980348" in="0">
        <tpls c="5">
          <tpl hier="1" item="4294967295"/>
          <tpl fld="1" item="3"/>
          <tpl hier="9" item="0"/>
          <tpl fld="0" item="0"/>
          <tpl hier="11" item="1"/>
        </tpls>
      </n>
      <n v="25526583" in="0">
        <tpls c="5">
          <tpl hier="1" item="4294967295"/>
          <tpl fld="1" item="11"/>
          <tpl hier="9" item="0"/>
          <tpl fld="0" item="0"/>
          <tpl hier="11" item="1"/>
        </tpls>
      </n>
      <n v="13702080" in="0">
        <tpls c="5">
          <tpl hier="1" item="4294967295"/>
          <tpl fld="1" item="7"/>
          <tpl hier="9" item="0"/>
          <tpl fld="0" item="1"/>
          <tpl hier="11" item="1"/>
        </tpls>
      </n>
      <n v="22114788" in="0">
        <tpls c="5">
          <tpl hier="1" item="4294967295"/>
          <tpl fld="1" item="4"/>
          <tpl hier="9" item="0"/>
          <tpl fld="0" item="0"/>
          <tpl hier="11" item="1"/>
        </tpls>
      </n>
      <n v="14280265" in="0">
        <tpls c="5">
          <tpl hier="1" item="4294967295"/>
          <tpl fld="1" item="0"/>
          <tpl hier="9" item="0"/>
          <tpl fld="0" item="1"/>
          <tpl hier="11" item="1"/>
        </tpls>
      </n>
      <n v="11960286" in="0">
        <tpls c="5">
          <tpl hier="1" item="4294967295"/>
          <tpl fld="1" item="8"/>
          <tpl hier="9" item="0"/>
          <tpl fld="0" item="1"/>
          <tpl hier="11" item="1"/>
        </tpls>
      </n>
      <n v="15317147" in="0">
        <tpls c="5">
          <tpl hier="1" item="4294967295"/>
          <tpl fld="1" item="7"/>
          <tpl hier="9" item="0"/>
          <tpl fld="0" item="0"/>
          <tpl hier="11" item="1"/>
        </tpls>
      </n>
      <n v="14838000" in="0">
        <tpls c="5">
          <tpl hier="1" item="4294967295"/>
          <tpl fld="1" item="3"/>
          <tpl hier="9" item="0"/>
          <tpl fld="0" item="1"/>
          <tpl hier="11" item="1"/>
        </tpls>
      </n>
      <n v="13063203" in="0">
        <tpls c="5">
          <tpl hier="1" item="4294967295"/>
          <tpl fld="1" item="11"/>
          <tpl hier="9" item="0"/>
          <tpl fld="0" item="1"/>
          <tpl hier="11" item="1"/>
        </tpls>
      </n>
      <n v="22970194" in="0">
        <tpls c="5">
          <tpl hier="1" item="4294967295"/>
          <tpl fld="1" item="0"/>
          <tpl hier="9" item="0"/>
          <tpl fld="0" item="0"/>
          <tpl hier="11" item="1"/>
        </tpls>
      </n>
      <n v="17471621" in="0">
        <tpls c="5">
          <tpl hier="1" item="4294967295"/>
          <tpl fld="1" item="8"/>
          <tpl hier="9" item="0"/>
          <tpl fld="0" item="0"/>
          <tpl hier="11" item="1"/>
        </tpls>
      </n>
      <n v="14972906" in="0">
        <tpls c="5">
          <tpl hier="1" item="4294967295"/>
          <tpl fld="1" item="4"/>
          <tpl hier="9" item="0"/>
          <tpl fld="0" item="1"/>
          <tpl hier="11" item="1"/>
        </tpls>
      </n>
      <n v="237026793" in="0">
        <tpls c="4">
          <tpl hier="1" item="4294967295"/>
          <tpl hier="9" item="0"/>
          <tpl fld="0" item="0"/>
          <tpl hier="11" item="1"/>
        </tpls>
      </n>
      <n v="20020909" in="0">
        <tpls c="5">
          <tpl hier="1" item="4294967295"/>
          <tpl fld="1" item="2"/>
          <tpl hier="9" item="0"/>
          <tpl fld="0" item="0"/>
          <tpl hier="11" item="1"/>
        </tpls>
      </n>
      <n v="22737693" in="0">
        <tpls c="5">
          <tpl hier="1" item="4294967295"/>
          <tpl fld="1" item="6"/>
          <tpl hier="9" item="0"/>
          <tpl fld="0" item="0"/>
          <tpl hier="11" item="1"/>
        </tpls>
      </n>
      <n v="20584730" in="0">
        <tpls c="5">
          <tpl hier="1" item="4294967295"/>
          <tpl fld="1" item="10"/>
          <tpl hier="9" item="0"/>
          <tpl fld="0" item="0"/>
          <tpl hier="11" item="1"/>
        </tpls>
      </n>
      <n v="15809196" in="0">
        <tpls c="5">
          <tpl hier="1" item="4294967295"/>
          <tpl fld="1" item="2"/>
          <tpl hier="9" item="0"/>
          <tpl fld="0" item="1"/>
          <tpl hier="11" item="1"/>
        </tpls>
      </n>
      <n v="13152167" in="0">
        <tpls c="5">
          <tpl hier="1" item="4294967295"/>
          <tpl fld="1" item="6"/>
          <tpl hier="9" item="0"/>
          <tpl fld="0" item="1"/>
          <tpl hier="11" item="1"/>
        </tpls>
      </n>
      <n v="14765117" in="0">
        <tpls c="5">
          <tpl hier="1" item="4294967295"/>
          <tpl fld="1" item="10"/>
          <tpl hier="9" item="0"/>
          <tpl fld="0" item="1"/>
          <tpl hier="11" item="1"/>
        </tpls>
      </n>
      <n v="16358105" in="0">
        <tpls c="5">
          <tpl hier="1" item="4294967295"/>
          <tpl fld="1" item="1"/>
          <tpl hier="9" item="0"/>
          <tpl fld="0" item="0"/>
          <tpl hier="11" item="1"/>
        </tpls>
      </n>
      <n v="10969973" in="0">
        <tpls c="5">
          <tpl hier="1" item="4294967295"/>
          <tpl fld="1" item="5"/>
          <tpl hier="9" item="0"/>
          <tpl fld="0" item="0"/>
          <tpl hier="11" item="1"/>
        </tpls>
      </n>
      <n v="25974702" in="0">
        <tpls c="5">
          <tpl hier="1" item="4294967295"/>
          <tpl fld="1" item="9"/>
          <tpl hier="9" item="0"/>
          <tpl fld="0" item="0"/>
          <tpl hier="11" item="1"/>
        </tpls>
      </n>
      <n v="14729345" in="0">
        <tpls c="5">
          <tpl hier="1" item="4294967295"/>
          <tpl fld="1" item="1"/>
          <tpl hier="9" item="0"/>
          <tpl fld="0" item="1"/>
          <tpl hier="11" item="1"/>
        </tpls>
      </n>
      <n v="16670710" in="0">
        <tpls c="5">
          <tpl hier="1" item="4294967295"/>
          <tpl fld="1" item="5"/>
          <tpl hier="9" item="0"/>
          <tpl fld="0" item="1"/>
          <tpl hier="11" item="1"/>
        </tpls>
      </n>
      <n v="16308390" in="0">
        <tpls c="5">
          <tpl hier="1" item="4294967295"/>
          <tpl fld="1" item="9"/>
          <tpl hier="9" item="0"/>
          <tpl fld="0" item="1"/>
          <tpl hier="11" item="1"/>
        </tpls>
      </n>
      <n v="174251665" in="0">
        <tpls c="4">
          <tpl hier="1" item="4294967295"/>
          <tpl hier="9" item="0"/>
          <tpl fld="0" item="1"/>
          <tpl hier="11" item="1"/>
        </tpls>
      </n>
      <n v="127578" in="0">
        <tpls c="5">
          <tpl fld="2" item="10"/>
          <tpl fld="1" item="0"/>
          <tpl hier="9" item="0"/>
          <tpl fld="0" item="1"/>
          <tpl hier="11" item="1"/>
        </tpls>
      </n>
      <n v="12790" in="0">
        <tpls c="5">
          <tpl fld="2" item="10"/>
          <tpl fld="1" item="7"/>
          <tpl hier="9" item="0"/>
          <tpl fld="0" item="0"/>
          <tpl hier="11" item="1"/>
        </tpls>
      </n>
      <n v="120951" in="0">
        <tpls c="5">
          <tpl fld="2" item="10"/>
          <tpl fld="1" item="3"/>
          <tpl hier="9" item="0"/>
          <tpl fld="0" item="1"/>
          <tpl hier="11" item="1"/>
        </tpls>
      </n>
      <n v="131114" in="0">
        <tpls c="5">
          <tpl fld="2" item="10"/>
          <tpl fld="1" item="11"/>
          <tpl hier="9" item="0"/>
          <tpl fld="0" item="1"/>
          <tpl hier="11" item="1"/>
        </tpls>
      </n>
      <n v="12860" in="0">
        <tpls c="5">
          <tpl fld="2" item="10"/>
          <tpl fld="1" item="0"/>
          <tpl hier="9" item="0"/>
          <tpl fld="0" item="0"/>
          <tpl hier="11" item="1"/>
        </tpls>
      </n>
      <n v="12960" in="0">
        <tpls c="5">
          <tpl fld="2" item="10"/>
          <tpl fld="1" item="8"/>
          <tpl hier="9" item="0"/>
          <tpl fld="0" item="0"/>
          <tpl hier="11" item="1"/>
        </tpls>
      </n>
      <n v="127441" in="0">
        <tpls c="5">
          <tpl fld="2" item="10"/>
          <tpl fld="1" item="4"/>
          <tpl hier="9" item="0"/>
          <tpl fld="0" item="1"/>
          <tpl hier="11" item="1"/>
        </tpls>
      </n>
      <n v="154750" in="0">
        <tpls c="4">
          <tpl fld="2" item="10"/>
          <tpl hier="9" item="0"/>
          <tpl fld="0" item="0"/>
          <tpl hier="11" item="1"/>
        </tpls>
      </n>
      <n v="12810" in="0">
        <tpls c="5">
          <tpl fld="2" item="10"/>
          <tpl fld="1" item="3"/>
          <tpl hier="9" item="0"/>
          <tpl fld="0" item="0"/>
          <tpl hier="11" item="1"/>
        </tpls>
      </n>
      <n v="12990" in="0">
        <tpls c="5">
          <tpl fld="2" item="10"/>
          <tpl fld="1" item="11"/>
          <tpl hier="9" item="0"/>
          <tpl fld="0" item="0"/>
          <tpl hier="11" item="1"/>
        </tpls>
      </n>
      <n v="124452" in="0">
        <tpls c="5">
          <tpl fld="2" item="10"/>
          <tpl fld="1" item="7"/>
          <tpl hier="9" item="0"/>
          <tpl fld="0" item="1"/>
          <tpl hier="11" item="1"/>
        </tpls>
      </n>
      <n v="12910" in="0">
        <tpls c="5">
          <tpl fld="2" item="10"/>
          <tpl fld="1" item="4"/>
          <tpl hier="9" item="0"/>
          <tpl fld="0" item="0"/>
          <tpl hier="11" item="1"/>
        </tpls>
      </n>
      <n v="128137" in="0">
        <tpls c="5">
          <tpl fld="2" item="10"/>
          <tpl fld="1" item="8"/>
          <tpl hier="9" item="0"/>
          <tpl fld="0" item="1"/>
          <tpl hier="11" item="1"/>
        </tpls>
      </n>
      <n v="12880" in="0">
        <tpls c="5">
          <tpl fld="2" item="10"/>
          <tpl fld="1" item="5"/>
          <tpl hier="9" item="0"/>
          <tpl fld="0" item="0"/>
          <tpl hier="11" item="1"/>
        </tpls>
      </n>
      <n v="12860" in="0">
        <tpls c="5">
          <tpl fld="2" item="10"/>
          <tpl fld="1" item="2"/>
          <tpl hier="9" item="0"/>
          <tpl fld="0" item="0"/>
          <tpl hier="11" item="1"/>
        </tpls>
      </n>
      <n v="12960" in="0">
        <tpls c="5">
          <tpl fld="2" item="10"/>
          <tpl fld="1" item="6"/>
          <tpl hier="9" item="0"/>
          <tpl fld="0" item="0"/>
          <tpl hier="11" item="1"/>
        </tpls>
      </n>
      <n v="12950" in="0">
        <tpls c="5">
          <tpl fld="2" item="10"/>
          <tpl fld="1" item="10"/>
          <tpl hier="9" item="0"/>
          <tpl fld="0" item="0"/>
          <tpl hier="11" item="1"/>
        </tpls>
      </n>
      <n v="129711" in="0">
        <tpls c="5">
          <tpl fld="2" item="10"/>
          <tpl fld="1" item="2"/>
          <tpl hier="9" item="0"/>
          <tpl fld="0" item="1"/>
          <tpl hier="11" item="1"/>
        </tpls>
      </n>
      <n v="129279" in="0">
        <tpls c="5">
          <tpl fld="2" item="10"/>
          <tpl fld="1" item="6"/>
          <tpl hier="9" item="0"/>
          <tpl fld="0" item="1"/>
          <tpl hier="11" item="1"/>
        </tpls>
      </n>
      <n v="129207" in="0">
        <tpls c="5">
          <tpl fld="2" item="10"/>
          <tpl fld="1" item="10"/>
          <tpl hier="9" item="0"/>
          <tpl fld="0" item="1"/>
          <tpl hier="11" item="1"/>
        </tpls>
      </n>
      <n v="12890" in="0">
        <tpls c="5">
          <tpl fld="2" item="10"/>
          <tpl fld="1" item="1"/>
          <tpl hier="9" item="0"/>
          <tpl fld="0" item="0"/>
          <tpl hier="11" item="1"/>
        </tpls>
      </n>
      <n v="12890" in="0">
        <tpls c="5">
          <tpl fld="2" item="10"/>
          <tpl fld="1" item="9"/>
          <tpl hier="9" item="0"/>
          <tpl fld="0" item="0"/>
          <tpl hier="11" item="1"/>
        </tpls>
      </n>
      <n v="118716" in="0">
        <tpls c="5">
          <tpl fld="2" item="10"/>
          <tpl fld="1" item="1"/>
          <tpl hier="9" item="0"/>
          <tpl fld="0" item="1"/>
          <tpl hier="11" item="1"/>
        </tpls>
      </n>
      <n v="130014" in="0">
        <tpls c="5">
          <tpl fld="2" item="10"/>
          <tpl fld="1" item="5"/>
          <tpl hier="9" item="0"/>
          <tpl fld="0" item="1"/>
          <tpl hier="11" item="1"/>
        </tpls>
      </n>
      <n v="130675" in="0">
        <tpls c="5">
          <tpl fld="2" item="10"/>
          <tpl fld="1" item="9"/>
          <tpl hier="9" item="0"/>
          <tpl fld="0" item="1"/>
          <tpl hier="11" item="1"/>
        </tpls>
      </n>
      <n v="1527275" in="0">
        <tpls c="4">
          <tpl fld="2" item="10"/>
          <tpl hier="9" item="0"/>
          <tpl fld="0" item="1"/>
          <tpl hier="11" item="1"/>
        </tpls>
      </n>
      <n v="532102" in="0">
        <tpls c="5">
          <tpl fld="2" item="5"/>
          <tpl fld="1" item="6"/>
          <tpl hier="9" item="0"/>
          <tpl fld="0" item="1"/>
          <tpl hier="11" item="1"/>
        </tpls>
      </n>
      <n v="5768" in="0">
        <tpls c="5">
          <tpl fld="2" item="7"/>
          <tpl fld="1" item="6"/>
          <tpl hier="9" item="0"/>
          <tpl fld="0" item="1"/>
          <tpl hier="11" item="1"/>
        </tpls>
      </n>
      <n v="356600" in="0">
        <tpls c="5">
          <tpl fld="2" item="13"/>
          <tpl fld="1" item="6"/>
          <tpl hier="9" item="0"/>
          <tpl fld="0" item="1"/>
          <tpl hier="11" item="1"/>
        </tpls>
      </n>
      <n v="120168" in="0">
        <tpls c="5">
          <tpl fld="2" item="3"/>
          <tpl fld="1" item="6"/>
          <tpl hier="9" item="0"/>
          <tpl fld="0" item="1"/>
          <tpl hier="11" item="1"/>
        </tpls>
      </n>
      <n v="5794096" in="0">
        <tpls c="5">
          <tpl fld="2" item="11"/>
          <tpl fld="1" item="6"/>
          <tpl hier="9" item="0"/>
          <tpl fld="0" item="1"/>
          <tpl hier="11" item="1"/>
        </tpls>
      </n>
      <n v="129393" in="0">
        <tpls c="5">
          <tpl fld="2" item="15"/>
          <tpl fld="1" item="6"/>
          <tpl hier="9" item="0"/>
          <tpl fld="0" item="1"/>
          <tpl hier="11" item="1"/>
        </tpls>
      </n>
      <n v="180364" in="0">
        <tpls c="5">
          <tpl fld="2" item="5"/>
          <tpl fld="1" item="2"/>
          <tpl hier="9" item="0"/>
          <tpl fld="0" item="0"/>
          <tpl hier="11" item="1"/>
        </tpls>
      </n>
      <n v="5020" in="0">
        <tpls c="5">
          <tpl fld="2" item="9"/>
          <tpl fld="1" item="2"/>
          <tpl hier="9" item="0"/>
          <tpl fld="0" item="0"/>
          <tpl hier="11" item="1"/>
        </tpls>
      </n>
      <n v="309493" in="0">
        <tpls c="5">
          <tpl fld="2" item="1"/>
          <tpl fld="1" item="2"/>
          <tpl hier="9" item="0"/>
          <tpl fld="0" item="0"/>
          <tpl hier="11" item="1"/>
        </tpls>
      </n>
      <n v="16709" in="0">
        <tpls c="5">
          <tpl fld="2" item="7"/>
          <tpl fld="1" item="2"/>
          <tpl hier="9" item="0"/>
          <tpl fld="0" item="0"/>
          <tpl hier="11" item="1"/>
        </tpls>
      </n>
      <n v="2174419" in="0">
        <tpls c="5">
          <tpl fld="2" item="11"/>
          <tpl fld="1" item="2"/>
          <tpl hier="9" item="0"/>
          <tpl fld="0" item="0"/>
          <tpl hier="11" item="1"/>
        </tpls>
      </n>
      <n v="224963" in="0">
        <tpls c="5">
          <tpl fld="2" item="13"/>
          <tpl fld="1" item="2"/>
          <tpl hier="9" item="0"/>
          <tpl fld="0" item="0"/>
          <tpl hier="11" item="1"/>
        </tpls>
      </n>
      <n v="209945" in="0">
        <tpls c="5">
          <tpl fld="2" item="3"/>
          <tpl fld="1" item="2"/>
          <tpl hier="9" item="0"/>
          <tpl fld="0" item="0"/>
          <tpl hier="11" item="1"/>
        </tpls>
      </n>
      <n v="39793" in="0">
        <tpls c="5">
          <tpl fld="2" item="15"/>
          <tpl fld="1" item="2"/>
          <tpl hier="9" item="0"/>
          <tpl fld="0" item="0"/>
          <tpl hier="11" item="1"/>
        </tpls>
      </n>
      <m in="0">
        <tpls c="5">
          <tpl fld="2" item="7"/>
          <tpl fld="1" item="3"/>
          <tpl hier="9" item="2"/>
          <tpl fld="0" item="1"/>
          <tpl hier="11" item="1"/>
        </tpls>
      </m>
      <m in="0">
        <tpls c="5">
          <tpl fld="2" item="7"/>
          <tpl fld="1" item="7"/>
          <tpl hier="9" item="2"/>
          <tpl fld="0" item="0"/>
          <tpl hier="11" item="1"/>
        </tpls>
      </m>
      <m in="0">
        <tpls c="5">
          <tpl fld="2" item="3"/>
          <tpl fld="1" item="7"/>
          <tpl hier="9" item="2"/>
          <tpl fld="0" item="1"/>
          <tpl hier="11" item="1"/>
        </tpls>
      </m>
      <m in="0">
        <tpls c="5">
          <tpl fld="2" item="2"/>
          <tpl fld="1" item="11"/>
          <tpl hier="9" item="2"/>
          <tpl fld="0" item="0"/>
          <tpl hier="11" item="1"/>
        </tpls>
      </m>
      <n v="224893" in="0">
        <tpls c="4">
          <tpl fld="2" item="15"/>
          <tpl hier="9" item="2"/>
          <tpl fld="0" item="1"/>
          <tpl hier="11" item="1"/>
        </tpls>
      </n>
      <n v="10829992" in="0">
        <tpls c="4">
          <tpl fld="2" item="11"/>
          <tpl hier="9" item="2"/>
          <tpl fld="0" item="1"/>
          <tpl hier="11" item="1"/>
        </tpls>
      </n>
      <m in="0">
        <tpls c="4">
          <tpl fld="2" item="7"/>
          <tpl hier="9" item="2"/>
          <tpl fld="0" item="1"/>
          <tpl hier="11" item="1"/>
        </tpls>
      </m>
      <n v="884885" in="0">
        <tpls c="4">
          <tpl fld="2" item="5"/>
          <tpl hier="9" item="2"/>
          <tpl fld="0" item="1"/>
          <tpl hier="11" item="1"/>
        </tpls>
      </n>
      <n v="60943" in="0">
        <tpls c="5">
          <tpl fld="2" item="5"/>
          <tpl fld="1" item="7"/>
          <tpl hier="9" item="2"/>
          <tpl fld="0" item="1"/>
          <tpl hier="11" item="1"/>
        </tpls>
      </n>
      <n v="8610" in="0">
        <tpls c="5">
          <tpl fld="2" item="5"/>
          <tpl fld="1" item="3"/>
          <tpl hier="9" item="2"/>
          <tpl fld="0" item="0"/>
          <tpl hier="11" item="1"/>
        </tpls>
      </n>
      <m in="0">
        <tpls c="5">
          <tpl fld="2" item="3"/>
          <tpl fld="1" item="11"/>
          <tpl hier="9" item="2"/>
          <tpl fld="0" item="1"/>
          <tpl hier="11" item="1"/>
        </tpls>
      </m>
      <m in="0">
        <tpls c="5">
          <tpl fld="2" item="3"/>
          <tpl fld="1" item="7"/>
          <tpl hier="9" item="2"/>
          <tpl fld="0" item="0"/>
          <tpl hier="11" item="1"/>
        </tpls>
      </m>
      <m in="0">
        <tpls c="5">
          <tpl fld="2" item="2"/>
          <tpl fld="1" item="11"/>
          <tpl hier="9" item="2"/>
          <tpl fld="0" item="1"/>
          <tpl hier="11" item="1"/>
        </tpls>
      </m>
      <m in="0">
        <tpls c="5">
          <tpl fld="2" item="2"/>
          <tpl fld="1" item="7"/>
          <tpl hier="9" item="2"/>
          <tpl fld="0" item="0"/>
          <tpl hier="11" item="1"/>
        </tpls>
      </m>
      <n v="66756" in="0">
        <tpls c="5">
          <tpl fld="2" item="5"/>
          <tpl fld="1" item="2"/>
          <tpl hier="9" item="2"/>
          <tpl fld="0" item="1"/>
          <tpl hier="11" item="1"/>
        </tpls>
      </n>
      <n v="18702" in="0">
        <tpls c="5">
          <tpl fld="2" item="15"/>
          <tpl fld="1" item="2"/>
          <tpl hier="9" item="2"/>
          <tpl fld="0" item="1"/>
          <tpl hier="11" item="1"/>
        </tpls>
      </n>
      <n v="20721" in="0">
        <tpls c="5">
          <tpl fld="2" item="12"/>
          <tpl fld="1" item="8"/>
          <tpl hier="9" item="2"/>
          <tpl fld="0" item="1"/>
          <tpl hier="11" item="1"/>
        </tpls>
      </n>
      <n v="12129" in="0">
        <tpls c="5">
          <tpl fld="2" item="12"/>
          <tpl fld="1" item="4"/>
          <tpl hier="9" item="2"/>
          <tpl fld="0" item="0"/>
          <tpl hier="11" item="1"/>
        </tpls>
      </n>
      <n v="964018" in="0">
        <tpls c="5">
          <tpl fld="2" item="11"/>
          <tpl fld="1" item="2"/>
          <tpl hier="9" item="2"/>
          <tpl fld="0" item="1"/>
          <tpl hier="11" item="1"/>
        </tpls>
      </n>
      <n v="1530" in="0">
        <tpls c="5">
          <tpl fld="2" item="6"/>
          <tpl fld="1" item="8"/>
          <tpl hier="9" item="2"/>
          <tpl fld="0" item="0"/>
          <tpl hier="11" item="1"/>
        </tpls>
      </n>
      <n v="76152" in="0">
        <tpls c="5">
          <tpl fld="2" item="5"/>
          <tpl fld="1" item="11"/>
          <tpl hier="9" item="2"/>
          <tpl fld="0" item="1"/>
          <tpl hier="11" item="1"/>
        </tpls>
      </n>
      <n v="21093" in="0">
        <tpls c="5">
          <tpl fld="2" item="5"/>
          <tpl fld="1" item="7"/>
          <tpl hier="9" item="2"/>
          <tpl fld="0" item="0"/>
          <tpl hier="11" item="1"/>
        </tpls>
      </n>
      <m in="0">
        <tpls c="5">
          <tpl fld="2" item="2"/>
          <tpl fld="1" item="4"/>
          <tpl hier="9" item="2"/>
          <tpl fld="0" item="1"/>
          <tpl hier="11" item="1"/>
        </tpls>
      </m>
      <n v="19244" in="0">
        <tpls c="5">
          <tpl fld="2" item="15"/>
          <tpl fld="1" item="1"/>
          <tpl hier="9" item="2"/>
          <tpl fld="0" item="1"/>
          <tpl hier="11" item="1"/>
        </tpls>
      </n>
      <n v="596823" in="0">
        <tpls c="4">
          <tpl fld="2" item="13"/>
          <tpl hier="9" item="2"/>
          <tpl fld="0" item="1"/>
          <tpl hier="11" item="1"/>
        </tpls>
      </n>
      <n v="4887" in="0">
        <tpls c="5">
          <tpl fld="2" item="13"/>
          <tpl fld="1" item="9"/>
          <tpl hier="9" item="2"/>
          <tpl fld="0" item="0"/>
          <tpl hier="11" item="1"/>
        </tpls>
      </n>
      <n v="14796" in="0">
        <tpls c="5">
          <tpl fld="2" item="12"/>
          <tpl fld="1" item="7"/>
          <tpl hier="9" item="2"/>
          <tpl fld="0" item="1"/>
          <tpl hier="11" item="1"/>
        </tpls>
      </n>
      <n v="1524" in="0">
        <tpls c="5">
          <tpl fld="2" item="12"/>
          <tpl fld="1" item="11"/>
          <tpl hier="9" item="2"/>
          <tpl fld="0" item="0"/>
          <tpl hier="11" item="1"/>
        </tpls>
      </n>
      <n v="3841" in="0">
        <tpls c="5">
          <tpl fld="2" item="12"/>
          <tpl fld="1" item="3"/>
          <tpl hier="9" item="2"/>
          <tpl fld="0" item="0"/>
          <tpl hier="11" item="1"/>
        </tpls>
      </n>
      <n v="776118" in="0">
        <tpls c="5">
          <tpl fld="2" item="11"/>
          <tpl fld="1" item="1"/>
          <tpl hier="9" item="2"/>
          <tpl fld="0" item="1"/>
          <tpl hier="11" item="1"/>
        </tpls>
      </n>
      <m in="0">
        <tpls c="5">
          <tpl fld="2" item="7"/>
          <tpl fld="1" item="1"/>
          <tpl hier="9" item="2"/>
          <tpl fld="0" item="1"/>
          <tpl hier="11" item="1"/>
        </tpls>
      </m>
      <n v="4533" in="0">
        <tpls c="5">
          <tpl fld="2" item="6"/>
          <tpl fld="1" item="11"/>
          <tpl hier="9" item="2"/>
          <tpl fld="0" item="1"/>
          <tpl hier="11" item="1"/>
        </tpls>
      </n>
      <n v="5533" in="0">
        <tpls c="5">
          <tpl fld="2" item="6"/>
          <tpl fld="1" item="3"/>
          <tpl hier="9" item="2"/>
          <tpl fld="0" item="1"/>
          <tpl hier="11" item="1"/>
        </tpls>
      </n>
      <n v="1114" in="0">
        <tpls c="5">
          <tpl fld="2" item="6"/>
          <tpl fld="1" item="7"/>
          <tpl hier="9" item="2"/>
          <tpl fld="0" item="0"/>
          <tpl hier="11" item="1"/>
        </tpls>
      </n>
      <n v="7463" in="0">
        <tpls c="5">
          <tpl fld="2" item="5"/>
          <tpl fld="1" item="11"/>
          <tpl hier="9" item="2"/>
          <tpl fld="0" item="0"/>
          <tpl hier="11" item="1"/>
        </tpls>
      </n>
      <m in="0">
        <tpls c="5">
          <tpl fld="2" item="3"/>
          <tpl fld="1" item="3"/>
          <tpl hier="9" item="2"/>
          <tpl fld="0" item="1"/>
          <tpl hier="11" item="1"/>
        </tpls>
      </m>
      <m in="0">
        <tpls c="4">
          <tpl fld="2" item="2"/>
          <tpl hier="9" item="2"/>
          <tpl fld="0" item="1"/>
          <tpl hier="11" item="1"/>
        </tpls>
      </m>
      <m in="0">
        <tpls c="5">
          <tpl fld="2" item="2"/>
          <tpl fld="1" item="8"/>
          <tpl hier="9" item="2"/>
          <tpl fld="0" item="1"/>
          <tpl hier="11" item="1"/>
        </tpls>
      </m>
      <m in="0">
        <tpls c="5">
          <tpl fld="2" item="2"/>
          <tpl fld="1" item="3"/>
          <tpl hier="9" item="2"/>
          <tpl fld="0" item="1"/>
          <tpl hier="11" item="1"/>
        </tpls>
      </m>
      <m in="0">
        <tpls c="5">
          <tpl fld="2" item="2"/>
          <tpl fld="1" item="9"/>
          <tpl hier="9" item="2"/>
          <tpl fld="0" item="0"/>
          <tpl hier="11" item="1"/>
        </tpls>
      </m>
      <m in="0">
        <tpls c="5">
          <tpl fld="2" item="2"/>
          <tpl fld="1" item="4"/>
          <tpl hier="9" item="2"/>
          <tpl fld="0" item="0"/>
          <tpl hier="11" item="1"/>
        </tpls>
      </m>
      <m in="0">
        <tpls c="4">
          <tpl fld="2" item="1"/>
          <tpl hier="9" item="2"/>
          <tpl fld="0" item="1"/>
          <tpl hier="11" item="1"/>
        </tpls>
      </m>
      <m in="0">
        <tpls c="5">
          <tpl fld="2" item="1"/>
          <tpl fld="1" item="7"/>
          <tpl hier="9" item="2"/>
          <tpl fld="0" item="1"/>
          <tpl hier="11" item="1"/>
        </tpls>
      </m>
      <m in="0">
        <tpls c="5">
          <tpl fld="2" item="1"/>
          <tpl fld="1" item="2"/>
          <tpl hier="9" item="2"/>
          <tpl fld="0" item="1"/>
          <tpl hier="11" item="1"/>
        </tpls>
      </m>
      <m in="0">
        <tpls c="5">
          <tpl fld="2" item="1"/>
          <tpl fld="1" item="9"/>
          <tpl hier="9" item="2"/>
          <tpl fld="0" item="0"/>
          <tpl hier="11" item="1"/>
        </tpls>
      </m>
      <m in="0">
        <tpls c="5">
          <tpl fld="2" item="1"/>
          <tpl fld="1" item="3"/>
          <tpl hier="9" item="2"/>
          <tpl fld="0" item="0"/>
          <tpl hier="11" item="1"/>
        </tpls>
      </m>
      <m in="0">
        <tpls c="4">
          <tpl fld="2" item="0"/>
          <tpl hier="9" item="2"/>
          <tpl fld="0" item="0"/>
          <tpl hier="11" item="1"/>
        </tpls>
      </m>
      <m in="0">
        <tpls c="5">
          <tpl fld="2" item="0"/>
          <tpl fld="1" item="7"/>
          <tpl hier="9" item="2"/>
          <tpl fld="0" item="1"/>
          <tpl hier="11" item="1"/>
        </tpls>
      </m>
      <m in="0">
        <tpls c="5">
          <tpl fld="2" item="0"/>
          <tpl fld="1" item="1"/>
          <tpl hier="9" item="2"/>
          <tpl fld="0" item="1"/>
          <tpl hier="11" item="1"/>
        </tpls>
      </m>
      <m in="0">
        <tpls c="5">
          <tpl fld="2" item="0"/>
          <tpl fld="1" item="8"/>
          <tpl hier="9" item="2"/>
          <tpl fld="0" item="0"/>
          <tpl hier="11" item="1"/>
        </tpls>
      </m>
      <m in="0">
        <tpls c="5">
          <tpl fld="2" item="0"/>
          <tpl fld="1" item="3"/>
          <tpl hier="9" item="2"/>
          <tpl fld="0" item="0"/>
          <tpl hier="11" item="1"/>
        </tpls>
      </m>
      <m in="0">
        <tpls c="5">
          <tpl fld="2" item="9"/>
          <tpl fld="1" item="10"/>
          <tpl hier="9" item="2"/>
          <tpl fld="0" item="1"/>
          <tpl hier="11" item="1"/>
        </tpls>
      </m>
      <m in="0">
        <tpls c="5">
          <tpl fld="2" item="9"/>
          <tpl fld="1" item="6"/>
          <tpl hier="9" item="2"/>
          <tpl fld="0" item="0"/>
          <tpl hier="11" item="1"/>
        </tpls>
      </m>
      <n v="5302" in="0">
        <tpls c="5">
          <tpl fld="2" item="6"/>
          <tpl fld="1" item="0"/>
          <tpl hier="9" item="2"/>
          <tpl fld="0" item="1"/>
          <tpl hier="11" item="1"/>
        </tpls>
      </n>
      <n v="67313" in="0">
        <tpls c="5">
          <tpl fld="2" item="5"/>
          <tpl fld="1" item="3"/>
          <tpl hier="9" item="2"/>
          <tpl fld="0" item="1"/>
          <tpl hier="11" item="1"/>
        </tpls>
      </n>
      <n v="2124" in="0">
        <tpls c="5">
          <tpl fld="2" item="4"/>
          <tpl fld="1" item="8"/>
          <tpl hier="9" item="2"/>
          <tpl fld="0" item="1"/>
          <tpl hier="11" item="1"/>
        </tpls>
      </n>
      <n v="755" in="0">
        <tpls c="5">
          <tpl fld="2" item="4"/>
          <tpl fld="1" item="9"/>
          <tpl hier="9" item="2"/>
          <tpl fld="0" item="0"/>
          <tpl hier="11" item="1"/>
        </tpls>
      </n>
      <m in="0">
        <tpls c="4">
          <tpl fld="2" item="3"/>
          <tpl hier="9" item="2"/>
          <tpl fld="0" item="1"/>
          <tpl hier="11" item="1"/>
        </tpls>
      </m>
      <m in="0">
        <tpls c="5">
          <tpl fld="2" item="3"/>
          <tpl fld="1" item="2"/>
          <tpl hier="9" item="2"/>
          <tpl fld="0" item="1"/>
          <tpl hier="11" item="1"/>
        </tpls>
      </m>
      <m in="0">
        <tpls c="5">
          <tpl fld="2" item="3"/>
          <tpl fld="1" item="3"/>
          <tpl hier="9" item="2"/>
          <tpl fld="0" item="0"/>
          <tpl hier="11" item="1"/>
        </tpls>
      </m>
      <m in="0">
        <tpls c="5">
          <tpl fld="2" item="2"/>
          <tpl fld="1" item="7"/>
          <tpl hier="9" item="2"/>
          <tpl fld="0" item="1"/>
          <tpl hier="11" item="1"/>
        </tpls>
      </m>
      <m in="0">
        <tpls c="5">
          <tpl fld="2" item="2"/>
          <tpl fld="1" item="8"/>
          <tpl hier="9" item="2"/>
          <tpl fld="0" item="0"/>
          <tpl hier="11" item="1"/>
        </tpls>
      </m>
      <m in="0">
        <tpls c="5">
          <tpl fld="2" item="1"/>
          <tpl fld="1" item="11"/>
          <tpl hier="9" item="2"/>
          <tpl fld="0" item="1"/>
          <tpl hier="11" item="1"/>
        </tpls>
      </m>
      <m in="0">
        <tpls c="5">
          <tpl fld="2" item="1"/>
          <tpl fld="1" item="1"/>
          <tpl hier="9" item="2"/>
          <tpl fld="0" item="1"/>
          <tpl hier="11" item="1"/>
        </tpls>
      </m>
      <m in="0">
        <tpls c="5">
          <tpl fld="2" item="0"/>
          <tpl fld="1" item="11"/>
          <tpl hier="9" item="2"/>
          <tpl fld="0" item="1"/>
          <tpl hier="11" item="1"/>
        </tpls>
      </m>
      <m in="0">
        <tpls c="5">
          <tpl fld="2" item="0"/>
          <tpl fld="1" item="0"/>
          <tpl hier="9" item="2"/>
          <tpl fld="0" item="1"/>
          <tpl hier="11" item="1"/>
        </tpls>
      </m>
      <m in="0">
        <tpls c="5">
          <tpl fld="2" item="0"/>
          <tpl fld="1" item="1"/>
          <tpl hier="9" item="2"/>
          <tpl fld="0" item="0"/>
          <tpl hier="11" item="1"/>
        </tpls>
      </m>
      <m in="0">
        <tpls c="5">
          <tpl fld="2" item="7"/>
          <tpl fld="1" item="2"/>
          <tpl hier="9" item="2"/>
          <tpl fld="0" item="1"/>
          <tpl hier="11" item="1"/>
        </tpls>
      </m>
      <n v="4413" in="0">
        <tpls c="5">
          <tpl fld="2" item="6"/>
          <tpl fld="1" item="4"/>
          <tpl hier="9" item="2"/>
          <tpl fld="0" item="1"/>
          <tpl hier="11" item="1"/>
        </tpls>
      </n>
      <n v="2259" in="0">
        <tpls c="5">
          <tpl fld="2" item="4"/>
          <tpl fld="1" item="5"/>
          <tpl hier="9" item="2"/>
          <tpl fld="0" item="1"/>
          <tpl hier="11" item="1"/>
        </tpls>
      </n>
      <n v="597" in="0">
        <tpls c="5">
          <tpl fld="2" item="4"/>
          <tpl fld="1" item="1"/>
          <tpl hier="9" item="2"/>
          <tpl fld="0" item="0"/>
          <tpl hier="11" item="1"/>
        </tpls>
      </n>
      <m in="0">
        <tpls c="5">
          <tpl fld="2" item="3"/>
          <tpl fld="1" item="11"/>
          <tpl hier="9" item="2"/>
          <tpl fld="0" item="0"/>
          <tpl hier="11" item="1"/>
        </tpls>
      </m>
      <m in="0">
        <tpls c="5">
          <tpl fld="2" item="2"/>
          <tpl fld="1" item="9"/>
          <tpl hier="9" item="2"/>
          <tpl fld="0" item="1"/>
          <tpl hier="11" item="1"/>
        </tpls>
      </m>
      <m in="0">
        <tpls c="5">
          <tpl fld="2" item="2"/>
          <tpl fld="1" item="0"/>
          <tpl hier="9" item="2"/>
          <tpl fld="0" item="0"/>
          <tpl hier="11" item="1"/>
        </tpls>
      </m>
      <m in="0">
        <tpls c="5">
          <tpl fld="2" item="1"/>
          <tpl fld="1" item="10"/>
          <tpl hier="9" item="2"/>
          <tpl fld="0" item="0"/>
          <tpl hier="11" item="1"/>
        </tpls>
      </m>
      <m in="0">
        <tpls c="5">
          <tpl fld="2" item="0"/>
          <tpl fld="1" item="3"/>
          <tpl hier="9" item="2"/>
          <tpl fld="0" item="1"/>
          <tpl hier="11" item="1"/>
        </tpls>
      </m>
      <n v="10944" in="0">
        <tpls c="5">
          <tpl fld="2" item="15"/>
          <tpl fld="1" item="0"/>
          <tpl hier="9" item="2"/>
          <tpl fld="0" item="0"/>
          <tpl hier="11" item="1"/>
        </tpls>
      </n>
      <n v="7784" in="0">
        <tpls c="5">
          <tpl fld="2" item="15"/>
          <tpl fld="1" item="4"/>
          <tpl hier="9" item="2"/>
          <tpl fld="0" item="0"/>
          <tpl hier="11" item="1"/>
        </tpls>
      </n>
      <n v="2259" in="0">
        <tpls c="5">
          <tpl fld="2" item="15"/>
          <tpl fld="1" item="8"/>
          <tpl hier="9" item="2"/>
          <tpl fld="0" item="0"/>
          <tpl hier="11" item="1"/>
        </tpls>
      </n>
      <n v="16330" in="0">
        <tpls c="5">
          <tpl fld="2" item="15"/>
          <tpl fld="1" item="0"/>
          <tpl hier="9" item="2"/>
          <tpl fld="0" item="1"/>
          <tpl hier="11" item="1"/>
        </tpls>
      </n>
      <n v="17798" in="0">
        <tpls c="5">
          <tpl fld="2" item="15"/>
          <tpl fld="1" item="4"/>
          <tpl hier="9" item="2"/>
          <tpl fld="0" item="1"/>
          <tpl hier="11" item="1"/>
        </tpls>
      </n>
      <n v="18278" in="0">
        <tpls c="5">
          <tpl fld="2" item="15"/>
          <tpl fld="1" item="8"/>
          <tpl hier="9" item="2"/>
          <tpl fld="0" item="1"/>
          <tpl hier="11" item="1"/>
        </tpls>
      </n>
      <n v="47703" in="0">
        <tpls c="4">
          <tpl fld="2" item="15"/>
          <tpl hier="9" item="2"/>
          <tpl fld="0" item="0"/>
          <tpl hier="11" item="1"/>
        </tpls>
      </n>
      <n v="2863" in="0">
        <tpls c="5">
          <tpl fld="2" item="15"/>
          <tpl fld="1" item="3"/>
          <tpl hier="9" item="2"/>
          <tpl fld="0" item="0"/>
          <tpl hier="11" item="1"/>
        </tpls>
      </n>
      <n v="6765" in="0">
        <tpls c="5">
          <tpl fld="2" item="15"/>
          <tpl fld="1" item="7"/>
          <tpl hier="9" item="2"/>
          <tpl fld="0" item="0"/>
          <tpl hier="11" item="1"/>
        </tpls>
      </n>
      <n v="3023" in="0">
        <tpls c="5">
          <tpl fld="2" item="15"/>
          <tpl fld="1" item="11"/>
          <tpl hier="9" item="2"/>
          <tpl fld="0" item="0"/>
          <tpl hier="11" item="1"/>
        </tpls>
      </n>
      <n v="15963" in="0">
        <tpls c="5">
          <tpl fld="2" item="15"/>
          <tpl fld="1" item="3"/>
          <tpl hier="9" item="2"/>
          <tpl fld="0" item="1"/>
          <tpl hier="11" item="1"/>
        </tpls>
      </n>
      <n v="24117" in="0">
        <tpls c="5">
          <tpl fld="2" item="15"/>
          <tpl fld="1" item="7"/>
          <tpl hier="9" item="2"/>
          <tpl fld="0" item="1"/>
          <tpl hier="11" item="1"/>
        </tpls>
      </n>
      <n v="18231" in="0">
        <tpls c="5">
          <tpl fld="2" item="15"/>
          <tpl fld="1" item="11"/>
          <tpl hier="9" item="2"/>
          <tpl fld="0" item="1"/>
          <tpl hier="11" item="1"/>
        </tpls>
      </n>
      <n v="70947" in="0">
        <tpls c="5">
          <tpl fld="2" item="11"/>
          <tpl fld="1" item="0"/>
          <tpl hier="9" item="2"/>
          <tpl fld="0" item="0"/>
          <tpl hier="11" item="1"/>
        </tpls>
      </n>
      <n v="68850" in="0">
        <tpls c="5">
          <tpl fld="2" item="11"/>
          <tpl fld="1" item="4"/>
          <tpl hier="9" item="2"/>
          <tpl fld="0" item="0"/>
          <tpl hier="11" item="1"/>
        </tpls>
      </n>
      <n v="128779" in="0">
        <tpls c="5">
          <tpl fld="2" item="11"/>
          <tpl fld="1" item="8"/>
          <tpl hier="9" item="2"/>
          <tpl fld="0" item="0"/>
          <tpl hier="11" item="1"/>
        </tpls>
      </n>
      <n v="874154" in="0">
        <tpls c="5">
          <tpl fld="2" item="11"/>
          <tpl fld="1" item="0"/>
          <tpl hier="9" item="2"/>
          <tpl fld="0" item="1"/>
          <tpl hier="11" item="1"/>
        </tpls>
      </n>
      <n v="939512" in="0">
        <tpls c="5">
          <tpl fld="2" item="11"/>
          <tpl fld="1" item="4"/>
          <tpl hier="9" item="2"/>
          <tpl fld="0" item="1"/>
          <tpl hier="11" item="1"/>
        </tpls>
      </n>
      <n v="850268" in="0">
        <tpls c="5">
          <tpl fld="2" item="11"/>
          <tpl fld="1" item="8"/>
          <tpl hier="9" item="2"/>
          <tpl fld="0" item="1"/>
          <tpl hier="11" item="1"/>
        </tpls>
      </n>
      <n v="2633750" in="0">
        <tpls c="4">
          <tpl fld="2" item="11"/>
          <tpl hier="9" item="2"/>
          <tpl fld="0" item="0"/>
          <tpl hier="11" item="1"/>
        </tpls>
      </n>
      <n v="246298" in="0">
        <tpls c="5">
          <tpl fld="2" item="11"/>
          <tpl fld="1" item="3"/>
          <tpl hier="9" item="2"/>
          <tpl fld="0" item="0"/>
          <tpl hier="11" item="1"/>
        </tpls>
      </n>
      <n v="158045" in="0">
        <tpls c="5">
          <tpl fld="2" item="11"/>
          <tpl fld="1" item="7"/>
          <tpl hier="9" item="2"/>
          <tpl fld="0" item="0"/>
          <tpl hier="11" item="1"/>
        </tpls>
      </n>
      <n v="330072" in="0">
        <tpls c="5">
          <tpl fld="2" item="11"/>
          <tpl fld="1" item="11"/>
          <tpl hier="9" item="2"/>
          <tpl fld="0" item="0"/>
          <tpl hier="11" item="1"/>
        </tpls>
      </n>
      <n v="786146" in="0">
        <tpls c="5">
          <tpl fld="2" item="11"/>
          <tpl fld="1" item="3"/>
          <tpl hier="9" item="2"/>
          <tpl fld="0" item="1"/>
          <tpl hier="11" item="1"/>
        </tpls>
      </n>
      <n v="911802" in="0">
        <tpls c="5">
          <tpl fld="2" item="11"/>
          <tpl fld="1" item="7"/>
          <tpl hier="9" item="2"/>
          <tpl fld="0" item="1"/>
          <tpl hier="11" item="1"/>
        </tpls>
      </n>
      <n v="844965" in="0">
        <tpls c="5">
          <tpl fld="2" item="11"/>
          <tpl fld="1" item="11"/>
          <tpl hier="9" item="2"/>
          <tpl fld="0" item="1"/>
          <tpl hier="11" item="1"/>
        </tpls>
      </n>
      <m in="0">
        <tpls c="5">
          <tpl fld="2" item="7"/>
          <tpl fld="1" item="0"/>
          <tpl hier="9" item="2"/>
          <tpl fld="0" item="0"/>
          <tpl hier="11" item="1"/>
        </tpls>
      </m>
      <m in="0">
        <tpls c="5">
          <tpl fld="2" item="7"/>
          <tpl fld="1" item="4"/>
          <tpl hier="9" item="2"/>
          <tpl fld="0" item="0"/>
          <tpl hier="11" item="1"/>
        </tpls>
      </m>
      <m in="0">
        <tpls c="5">
          <tpl fld="2" item="7"/>
          <tpl fld="1" item="8"/>
          <tpl hier="9" item="2"/>
          <tpl fld="0" item="0"/>
          <tpl hier="11" item="1"/>
        </tpls>
      </m>
      <m in="0">
        <tpls c="5">
          <tpl fld="2" item="7"/>
          <tpl fld="1" item="0"/>
          <tpl hier="9" item="2"/>
          <tpl fld="0" item="1"/>
          <tpl hier="11" item="1"/>
        </tpls>
      </m>
      <m in="0">
        <tpls c="5">
          <tpl fld="2" item="7"/>
          <tpl fld="1" item="4"/>
          <tpl hier="9" item="2"/>
          <tpl fld="0" item="1"/>
          <tpl hier="11" item="1"/>
        </tpls>
      </m>
      <m in="0">
        <tpls c="5">
          <tpl fld="2" item="7"/>
          <tpl fld="1" item="8"/>
          <tpl hier="9" item="2"/>
          <tpl fld="0" item="1"/>
          <tpl hier="11" item="1"/>
        </tpls>
      </m>
      <m in="0">
        <tpls c="4">
          <tpl fld="2" item="7"/>
          <tpl hier="9" item="2"/>
          <tpl fld="0" item="0"/>
          <tpl hier="11" item="1"/>
        </tpls>
      </m>
      <m in="0">
        <tpls c="5">
          <tpl fld="2" item="7"/>
          <tpl fld="1" item="3"/>
          <tpl hier="9" item="2"/>
          <tpl fld="0" item="0"/>
          <tpl hier="11" item="1"/>
        </tpls>
      </m>
      <m in="0">
        <tpls c="5">
          <tpl fld="2" item="7"/>
          <tpl fld="1" item="11"/>
          <tpl hier="9" item="2"/>
          <tpl fld="0" item="0"/>
          <tpl hier="11" item="1"/>
        </tpls>
      </m>
      <m in="0">
        <tpls c="5">
          <tpl fld="2" item="7"/>
          <tpl fld="1" item="7"/>
          <tpl hier="9" item="2"/>
          <tpl fld="0" item="1"/>
          <tpl hier="11" item="1"/>
        </tpls>
      </m>
      <m in="0">
        <tpls c="5">
          <tpl fld="2" item="7"/>
          <tpl fld="1" item="11"/>
          <tpl hier="9" item="2"/>
          <tpl fld="0" item="1"/>
          <tpl hier="11" item="1"/>
        </tpls>
      </m>
      <m in="0">
        <tpls c="5">
          <tpl fld="2" item="3"/>
          <tpl fld="1" item="0"/>
          <tpl hier="9" item="2"/>
          <tpl fld="0" item="0"/>
          <tpl hier="11" item="1"/>
        </tpls>
      </m>
      <m in="0">
        <tpls c="5">
          <tpl fld="2" item="3"/>
          <tpl fld="1" item="4"/>
          <tpl hier="9" item="2"/>
          <tpl fld="0" item="0"/>
          <tpl hier="11" item="1"/>
        </tpls>
      </m>
      <m in="0">
        <tpls c="5">
          <tpl fld="2" item="3"/>
          <tpl fld="1" item="8"/>
          <tpl hier="9" item="2"/>
          <tpl fld="0" item="0"/>
          <tpl hier="11" item="1"/>
        </tpls>
      </m>
      <m in="0">
        <tpls c="5">
          <tpl fld="2" item="3"/>
          <tpl fld="1" item="0"/>
          <tpl hier="9" item="2"/>
          <tpl fld="0" item="1"/>
          <tpl hier="11" item="1"/>
        </tpls>
      </m>
      <m in="0">
        <tpls c="5">
          <tpl fld="2" item="3"/>
          <tpl fld="1" item="4"/>
          <tpl hier="9" item="2"/>
          <tpl fld="0" item="1"/>
          <tpl hier="11" item="1"/>
        </tpls>
      </m>
      <m in="0">
        <tpls c="5">
          <tpl fld="2" item="3"/>
          <tpl fld="1" item="8"/>
          <tpl hier="9" item="2"/>
          <tpl fld="0" item="1"/>
          <tpl hier="11" item="1"/>
        </tpls>
      </m>
      <m in="0">
        <tpls c="4">
          <tpl fld="2" item="3"/>
          <tpl hier="9" item="2"/>
          <tpl fld="0" item="0"/>
          <tpl hier="11" item="1"/>
        </tpls>
      </m>
      <n v="12710" in="0">
        <tpls c="5">
          <tpl fld="2" item="13"/>
          <tpl fld="1" item="6"/>
          <tpl hier="9" item="2"/>
          <tpl fld="0" item="0"/>
          <tpl hier="11" item="1"/>
        </tpls>
      </n>
      <n v="59243" in="0">
        <tpls c="5">
          <tpl fld="2" item="13"/>
          <tpl fld="1" item="2"/>
          <tpl hier="9" item="2"/>
          <tpl fld="0" item="1"/>
          <tpl hier="11" item="1"/>
        </tpls>
      </n>
      <n v="26160" in="0">
        <tpls c="5">
          <tpl fld="2" item="13"/>
          <tpl fld="1" item="10"/>
          <tpl hier="9" item="2"/>
          <tpl fld="0" item="1"/>
          <tpl hier="11" item="1"/>
        </tpls>
      </n>
      <n v="15775" in="0">
        <tpls c="5">
          <tpl fld="2" item="13"/>
          <tpl fld="1" item="0"/>
          <tpl hier="9" item="2"/>
          <tpl fld="0" item="0"/>
          <tpl hier="11" item="1"/>
        </tpls>
      </n>
      <n v="8477" in="0">
        <tpls c="5">
          <tpl fld="2" item="13"/>
          <tpl fld="1" item="4"/>
          <tpl hier="9" item="2"/>
          <tpl fld="0" item="0"/>
          <tpl hier="11" item="1"/>
        </tpls>
      </n>
      <n v="5361" in="0">
        <tpls c="5">
          <tpl fld="2" item="13"/>
          <tpl fld="1" item="8"/>
          <tpl hier="9" item="2"/>
          <tpl fld="0" item="0"/>
          <tpl hier="11" item="1"/>
        </tpls>
      </n>
      <n v="76772" in="0">
        <tpls c="5">
          <tpl fld="2" item="13"/>
          <tpl fld="1" item="0"/>
          <tpl hier="9" item="2"/>
          <tpl fld="0" item="1"/>
          <tpl hier="11" item="1"/>
        </tpls>
      </n>
      <n v="37363" in="0">
        <tpls c="5">
          <tpl fld="2" item="13"/>
          <tpl fld="1" item="4"/>
          <tpl hier="9" item="2"/>
          <tpl fld="0" item="1"/>
          <tpl hier="11" item="1"/>
        </tpls>
      </n>
      <n v="52952" in="0">
        <tpls c="5">
          <tpl fld="2" item="13"/>
          <tpl fld="1" item="8"/>
          <tpl hier="9" item="2"/>
          <tpl fld="0" item="1"/>
          <tpl hier="11" item="1"/>
        </tpls>
      </n>
      <n v="130665" in="0">
        <tpls c="4">
          <tpl fld="2" item="13"/>
          <tpl hier="9" item="2"/>
          <tpl fld="0" item="0"/>
          <tpl hier="11" item="1"/>
        </tpls>
      </n>
      <n v="2738" in="0">
        <tpls c="5">
          <tpl fld="2" item="13"/>
          <tpl fld="1" item="3"/>
          <tpl hier="9" item="2"/>
          <tpl fld="0" item="0"/>
          <tpl hier="11" item="1"/>
        </tpls>
      </n>
      <n v="9028" in="0">
        <tpls c="5">
          <tpl fld="2" item="13"/>
          <tpl fld="1" item="7"/>
          <tpl hier="9" item="2"/>
          <tpl fld="0" item="0"/>
          <tpl hier="11" item="1"/>
        </tpls>
      </n>
      <n v="12963" in="0">
        <tpls c="5">
          <tpl fld="2" item="13"/>
          <tpl fld="1" item="11"/>
          <tpl hier="9" item="2"/>
          <tpl fld="0" item="0"/>
          <tpl hier="11" item="1"/>
        </tpls>
      </n>
      <n v="38286" in="0">
        <tpls c="5">
          <tpl fld="2" item="13"/>
          <tpl fld="1" item="3"/>
          <tpl hier="9" item="2"/>
          <tpl fld="0" item="1"/>
          <tpl hier="11" item="1"/>
        </tpls>
      </n>
      <n v="39281" in="0">
        <tpls c="5">
          <tpl fld="2" item="13"/>
          <tpl fld="1" item="7"/>
          <tpl hier="9" item="2"/>
          <tpl fld="0" item="1"/>
          <tpl hier="11" item="1"/>
        </tpls>
      </n>
      <n v="53881" in="0">
        <tpls c="5">
          <tpl fld="2" item="13"/>
          <tpl fld="1" item="11"/>
          <tpl hier="9" item="2"/>
          <tpl fld="0" item="1"/>
          <tpl hier="11" item="1"/>
        </tpls>
      </n>
      <m in="0">
        <tpls c="5">
          <tpl fld="2" item="2"/>
          <tpl fld="1" item="3"/>
          <tpl hier="9" item="2"/>
          <tpl fld="0" item="0"/>
          <tpl hier="11" item="1"/>
        </tpls>
      </m>
      <m in="0">
        <tpls c="5">
          <tpl fld="2" item="2"/>
          <tpl fld="1" item="1"/>
          <tpl hier="9" item="2"/>
          <tpl fld="0" item="1"/>
          <tpl hier="11" item="1"/>
        </tpls>
      </m>
      <m in="0">
        <tpls c="4">
          <tpl fld="2" item="2"/>
          <tpl hier="9" item="2"/>
          <tpl fld="0" item="0"/>
          <tpl hier="11" item="1"/>
        </tpls>
      </m>
      <m in="0">
        <tpls c="5">
          <tpl fld="2" item="2"/>
          <tpl fld="1" item="2"/>
          <tpl hier="9" item="2"/>
          <tpl fld="0" item="0"/>
          <tpl hier="11" item="1"/>
        </tpls>
      </m>
      <m in="0">
        <tpls c="5">
          <tpl fld="2" item="2"/>
          <tpl fld="1" item="6"/>
          <tpl hier="9" item="2"/>
          <tpl fld="0" item="0"/>
          <tpl hier="11" item="1"/>
        </tpls>
      </m>
      <m in="0">
        <tpls c="5">
          <tpl fld="2" item="2"/>
          <tpl fld="1" item="10"/>
          <tpl hier="9" item="2"/>
          <tpl fld="0" item="0"/>
          <tpl hier="11" item="1"/>
        </tpls>
      </m>
      <m in="0">
        <tpls c="5">
          <tpl fld="2" item="2"/>
          <tpl fld="1" item="2"/>
          <tpl hier="9" item="2"/>
          <tpl fld="0" item="1"/>
          <tpl hier="11" item="1"/>
        </tpls>
      </m>
      <m in="0">
        <tpls c="5">
          <tpl fld="2" item="2"/>
          <tpl fld="1" item="6"/>
          <tpl hier="9" item="2"/>
          <tpl fld="0" item="1"/>
          <tpl hier="11" item="1"/>
        </tpls>
      </m>
      <m in="0">
        <tpls c="5">
          <tpl fld="2" item="2"/>
          <tpl fld="1" item="10"/>
          <tpl hier="9" item="2"/>
          <tpl fld="0" item="1"/>
          <tpl hier="11" item="1"/>
        </tpls>
      </m>
      <n v="98271" in="0">
        <tpls c="5">
          <tpl fld="2" item="5"/>
          <tpl fld="1" item="1"/>
          <tpl hier="9" item="2"/>
          <tpl fld="0" item="1"/>
          <tpl hier="11" item="1"/>
        </tpls>
      </n>
      <n v="3649" in="0">
        <tpls c="5">
          <tpl fld="2" item="5"/>
          <tpl fld="1" item="10"/>
          <tpl hier="9" item="2"/>
          <tpl fld="0" item="0"/>
          <tpl hier="11" item="1"/>
        </tpls>
      </n>
      <n v="78935" in="0">
        <tpls c="5">
          <tpl fld="2" item="5"/>
          <tpl fld="1" item="9"/>
          <tpl hier="9" item="2"/>
          <tpl fld="0" item="1"/>
          <tpl hier="11" item="1"/>
        </tpls>
      </n>
      <n v="7181" in="0">
        <tpls c="5">
          <tpl fld="2" item="5"/>
          <tpl fld="1" item="0"/>
          <tpl hier="9" item="2"/>
          <tpl fld="0" item="0"/>
          <tpl hier="11" item="1"/>
        </tpls>
      </n>
      <n v="32986" in="0">
        <tpls c="5">
          <tpl fld="2" item="5"/>
          <tpl fld="1" item="4"/>
          <tpl hier="9" item="2"/>
          <tpl fld="0" item="0"/>
          <tpl hier="11" item="1"/>
        </tpls>
      </n>
      <n v="8398" in="0">
        <tpls c="5">
          <tpl fld="2" item="5"/>
          <tpl fld="1" item="8"/>
          <tpl hier="9" item="2"/>
          <tpl fld="0" item="0"/>
          <tpl hier="11" item="1"/>
        </tpls>
      </n>
      <n v="80960" in="0">
        <tpls c="5">
          <tpl fld="2" item="5"/>
          <tpl fld="1" item="0"/>
          <tpl hier="9" item="2"/>
          <tpl fld="0" item="1"/>
          <tpl hier="11" item="1"/>
        </tpls>
      </n>
      <n v="61193" in="0">
        <tpls c="5">
          <tpl fld="2" item="5"/>
          <tpl fld="1" item="4"/>
          <tpl hier="9" item="2"/>
          <tpl fld="0" item="1"/>
          <tpl hier="11" item="1"/>
        </tpls>
      </n>
      <n v="70812" in="0">
        <tpls c="5">
          <tpl fld="2" item="5"/>
          <tpl fld="1" item="8"/>
          <tpl hier="9" item="2"/>
          <tpl fld="0" item="1"/>
          <tpl hier="11" item="1"/>
        </tpls>
      </n>
      <n v="174012" in="0">
        <tpls c="4">
          <tpl fld="2" item="5"/>
          <tpl hier="9" item="2"/>
          <tpl fld="0" item="0"/>
          <tpl hier="11" item="1"/>
        </tpls>
      </n>
      <n v="6206" in="0">
        <tpls c="5">
          <tpl fld="2" item="12"/>
          <tpl fld="1" item="7"/>
          <tpl hier="9" item="2"/>
          <tpl fld="0" item="0"/>
          <tpl hier="11" item="1"/>
        </tpls>
      </n>
      <n v="17385" in="0">
        <tpls c="5">
          <tpl fld="2" item="12"/>
          <tpl fld="1" item="3"/>
          <tpl hier="9" item="2"/>
          <tpl fld="0" item="1"/>
          <tpl hier="11" item="1"/>
        </tpls>
      </n>
      <n v="15767" in="0">
        <tpls c="5">
          <tpl fld="2" item="12"/>
          <tpl fld="1" item="11"/>
          <tpl hier="9" item="2"/>
          <tpl fld="0" item="1"/>
          <tpl hier="11" item="1"/>
        </tpls>
      </n>
      <n v="3892" in="0">
        <tpls c="5">
          <tpl fld="2" item="12"/>
          <tpl fld="1" item="8"/>
          <tpl hier="9" item="2"/>
          <tpl fld="0" item="0"/>
          <tpl hier="11" item="1"/>
        </tpls>
      </n>
      <n v="24826" in="0">
        <tpls c="5">
          <tpl fld="2" item="12"/>
          <tpl fld="1" item="4"/>
          <tpl hier="9" item="2"/>
          <tpl fld="0" item="1"/>
          <tpl hier="11" item="1"/>
        </tpls>
      </n>
      <n v="61861" in="0">
        <tpls c="4">
          <tpl fld="2" item="12"/>
          <tpl hier="9" item="2"/>
          <tpl fld="0" item="0"/>
          <tpl hier="11" item="1"/>
        </tpls>
      </n>
      <n v="2215" in="0">
        <tpls c="5">
          <tpl fld="2" item="12"/>
          <tpl fld="1" item="2"/>
          <tpl hier="9" item="2"/>
          <tpl fld="0" item="0"/>
          <tpl hier="11" item="1"/>
        </tpls>
      </n>
      <n v="8792" in="0">
        <tpls c="5">
          <tpl fld="2" item="12"/>
          <tpl fld="1" item="6"/>
          <tpl hier="9" item="2"/>
          <tpl fld="0" item="0"/>
          <tpl hier="11" item="1"/>
        </tpls>
      </n>
      <n v="6402" in="0">
        <tpls c="5">
          <tpl fld="2" item="12"/>
          <tpl fld="1" item="10"/>
          <tpl hier="9" item="2"/>
          <tpl fld="0" item="0"/>
          <tpl hier="11" item="1"/>
        </tpls>
      </n>
      <n v="26427" in="0">
        <tpls c="5">
          <tpl fld="2" item="12"/>
          <tpl fld="1" item="2"/>
          <tpl hier="9" item="2"/>
          <tpl fld="0" item="1"/>
          <tpl hier="11" item="1"/>
        </tpls>
      </n>
      <n v="14294" in="0">
        <tpls c="5">
          <tpl fld="2" item="12"/>
          <tpl fld="1" item="6"/>
          <tpl hier="9" item="2"/>
          <tpl fld="0" item="1"/>
          <tpl hier="11" item="1"/>
        </tpls>
      </n>
      <n v="14259" in="0">
        <tpls c="5">
          <tpl fld="2" item="12"/>
          <tpl fld="1" item="10"/>
          <tpl hier="9" item="2"/>
          <tpl fld="0" item="1"/>
          <tpl hier="11" item="1"/>
        </tpls>
      </n>
      <n v="1355" in="0">
        <tpls c="5">
          <tpl fld="2" item="12"/>
          <tpl fld="1" item="1"/>
          <tpl hier="9" item="2"/>
          <tpl fld="0" item="0"/>
          <tpl hier="11" item="1"/>
        </tpls>
      </n>
      <n v="7154" in="0">
        <tpls c="5">
          <tpl fld="2" item="12"/>
          <tpl fld="1" item="5"/>
          <tpl hier="9" item="2"/>
          <tpl fld="0" item="0"/>
          <tpl hier="11" item="1"/>
        </tpls>
      </n>
      <m in="0">
        <tpls c="5">
          <tpl fld="2" item="12"/>
          <tpl fld="1" item="9"/>
          <tpl hier="9" item="2"/>
          <tpl fld="0" item="0"/>
          <tpl hier="11" item="1"/>
        </tpls>
      </m>
      <n v="21318" in="0">
        <tpls c="5">
          <tpl fld="2" item="12"/>
          <tpl fld="1" item="1"/>
          <tpl hier="9" item="2"/>
          <tpl fld="0" item="1"/>
          <tpl hier="11" item="1"/>
        </tpls>
      </n>
      <n v="29430" in="0">
        <tpls c="5">
          <tpl fld="2" item="12"/>
          <tpl fld="1" item="5"/>
          <tpl hier="9" item="2"/>
          <tpl fld="0" item="1"/>
          <tpl hier="11" item="1"/>
        </tpls>
      </n>
      <n v="28921" in="0">
        <tpls c="5">
          <tpl fld="2" item="12"/>
          <tpl fld="1" item="9"/>
          <tpl hier="9" item="2"/>
          <tpl fld="0" item="1"/>
          <tpl hier="11" item="1"/>
        </tpls>
      </n>
      <n v="252168" in="0">
        <tpls c="4">
          <tpl fld="2" item="12"/>
          <tpl hier="9" item="2"/>
          <tpl fld="0" item="1"/>
          <tpl hier="11" item="1"/>
        </tpls>
      </n>
      <n v="318" in="0">
        <tpls c="5">
          <tpl fld="2" item="6"/>
          <tpl fld="1" item="4"/>
          <tpl hier="9" item="2"/>
          <tpl fld="0" item="0"/>
          <tpl hier="11" item="1"/>
        </tpls>
      </n>
      <n v="2347" in="0">
        <tpls c="5">
          <tpl fld="2" item="6"/>
          <tpl fld="1" item="11"/>
          <tpl hier="9" item="2"/>
          <tpl fld="0" item="0"/>
          <tpl hier="11" item="1"/>
        </tpls>
      </n>
      <n v="4412" in="0">
        <tpls c="5">
          <tpl fld="2" item="6"/>
          <tpl fld="1" item="7"/>
          <tpl hier="9" item="2"/>
          <tpl fld="0" item="1"/>
          <tpl hier="11" item="1"/>
        </tpls>
      </n>
      <n v="1512" in="0">
        <tpls c="5">
          <tpl fld="2" item="6"/>
          <tpl fld="1" item="3"/>
          <tpl hier="9" item="2"/>
          <tpl fld="0" item="0"/>
          <tpl hier="11" item="1"/>
        </tpls>
      </n>
      <n v="14105" in="0">
        <tpls c="4">
          <tpl fld="2" item="6"/>
          <tpl hier="9" item="2"/>
          <tpl fld="0" item="0"/>
          <tpl hier="11" item="1"/>
        </tpls>
      </n>
      <n v="706" in="0">
        <tpls c="5">
          <tpl fld="2" item="6"/>
          <tpl fld="1" item="5"/>
          <tpl hier="9" item="2"/>
          <tpl fld="0" item="0"/>
          <tpl hier="11" item="1"/>
        </tpls>
      </n>
      <n v="4371" in="0">
        <tpls c="5">
          <tpl fld="2" item="6"/>
          <tpl fld="1" item="8"/>
          <tpl hier="9" item="2"/>
          <tpl fld="0" item="1"/>
          <tpl hier="11" item="1"/>
        </tpls>
      </n>
      <n v="3845" in="0">
        <tpls c="5">
          <tpl fld="2" item="6"/>
          <tpl fld="1" item="9"/>
          <tpl hier="9" item="2"/>
          <tpl fld="0" item="1"/>
          <tpl hier="11" item="1"/>
        </tpls>
      </n>
      <n v="979" in="0">
        <tpls c="5">
          <tpl fld="2" item="6"/>
          <tpl fld="1" item="2"/>
          <tpl hier="9" item="2"/>
          <tpl fld="0" item="0"/>
          <tpl hier="11" item="1"/>
        </tpls>
      </n>
      <m in="0">
        <tpls c="5">
          <tpl fld="2" item="6"/>
          <tpl fld="1" item="6"/>
          <tpl hier="9" item="2"/>
          <tpl fld="0" item="0"/>
          <tpl hier="11" item="1"/>
        </tpls>
      </m>
      <n v="1705" in="0">
        <tpls c="5">
          <tpl fld="2" item="6"/>
          <tpl fld="1" item="10"/>
          <tpl hier="9" item="2"/>
          <tpl fld="0" item="0"/>
          <tpl hier="11" item="1"/>
        </tpls>
      </n>
      <n v="4938" in="0">
        <tpls c="5">
          <tpl fld="2" item="6"/>
          <tpl fld="1" item="2"/>
          <tpl hier="9" item="2"/>
          <tpl fld="0" item="1"/>
          <tpl hier="11" item="1"/>
        </tpls>
      </n>
      <n v="5344" in="0">
        <tpls c="5">
          <tpl fld="2" item="6"/>
          <tpl fld="1" item="6"/>
          <tpl hier="9" item="2"/>
          <tpl fld="0" item="1"/>
          <tpl hier="11" item="1"/>
        </tpls>
      </n>
      <n v="4329" in="0">
        <tpls c="5">
          <tpl fld="2" item="6"/>
          <tpl fld="1" item="10"/>
          <tpl hier="9" item="2"/>
          <tpl fld="0" item="1"/>
          <tpl hier="11" item="1"/>
        </tpls>
      </n>
      <n v="1905" in="0">
        <tpls c="5">
          <tpl fld="2" item="6"/>
          <tpl fld="1" item="9"/>
          <tpl hier="9" item="2"/>
          <tpl fld="0" item="0"/>
          <tpl hier="11" item="1"/>
        </tpls>
      </n>
      <n v="4735" in="0">
        <tpls c="5">
          <tpl fld="2" item="6"/>
          <tpl fld="1" item="1"/>
          <tpl hier="9" item="2"/>
          <tpl fld="0" item="1"/>
          <tpl hier="11" item="1"/>
        </tpls>
      </n>
      <n v="4890" in="0">
        <tpls c="5">
          <tpl fld="2" item="6"/>
          <tpl fld="1" item="5"/>
          <tpl hier="9" item="2"/>
          <tpl fld="0" item="1"/>
          <tpl hier="11" item="1"/>
        </tpls>
      </n>
      <n v="56645" in="0">
        <tpls c="4">
          <tpl fld="2" item="6"/>
          <tpl hier="9" item="2"/>
          <tpl fld="0" item="1"/>
          <tpl hier="11" item="1"/>
        </tpls>
      </n>
      <m in="0">
        <tpls c="5">
          <tpl fld="2" item="1"/>
          <tpl fld="1" item="1"/>
          <tpl hier="9" item="2"/>
          <tpl fld="0" item="0"/>
          <tpl hier="11" item="1"/>
        </tpls>
      </m>
      <m in="0">
        <tpls c="5">
          <tpl fld="2" item="1"/>
          <tpl fld="1" item="6"/>
          <tpl hier="9" item="2"/>
          <tpl fld="0" item="0"/>
          <tpl hier="11" item="1"/>
        </tpls>
      </m>
      <m in="0">
        <tpls c="5">
          <tpl fld="2" item="1"/>
          <tpl fld="1" item="11"/>
          <tpl hier="9" item="2"/>
          <tpl fld="0" item="0"/>
          <tpl hier="11" item="1"/>
        </tpls>
      </m>
      <m in="0">
        <tpls c="5">
          <tpl fld="2" item="1"/>
          <tpl fld="1" item="5"/>
          <tpl hier="9" item="2"/>
          <tpl fld="0" item="1"/>
          <tpl hier="11" item="1"/>
        </tpls>
      </m>
      <m in="0">
        <tpls c="5">
          <tpl fld="2" item="1"/>
          <tpl fld="1" item="10"/>
          <tpl hier="9" item="2"/>
          <tpl fld="0" item="1"/>
          <tpl hier="11" item="1"/>
        </tpls>
      </m>
      <m in="0">
        <tpls c="5">
          <tpl fld="2" item="1"/>
          <tpl fld="1" item="3"/>
          <tpl hier="9" item="2"/>
          <tpl fld="0" item="1"/>
          <tpl hier="11" item="1"/>
        </tpls>
      </m>
      <m in="0">
        <tpls c="5">
          <tpl fld="2" item="1"/>
          <tpl fld="1" item="9"/>
          <tpl hier="9" item="2"/>
          <tpl fld="0" item="1"/>
          <tpl hier="11" item="1"/>
        </tpls>
      </m>
      <m in="0">
        <tpls c="5">
          <tpl fld="2" item="1"/>
          <tpl fld="1" item="7"/>
          <tpl hier="9" item="2"/>
          <tpl fld="0" item="0"/>
          <tpl hier="11" item="1"/>
        </tpls>
      </m>
      <m in="0">
        <tpls c="5">
          <tpl fld="2" item="1"/>
          <tpl fld="1" item="6"/>
          <tpl hier="9" item="2"/>
          <tpl fld="0" item="1"/>
          <tpl hier="11" item="1"/>
        </tpls>
      </m>
      <m in="0">
        <tpls c="5">
          <tpl fld="2" item="1"/>
          <tpl fld="1" item="0"/>
          <tpl hier="9" item="2"/>
          <tpl fld="0" item="0"/>
          <tpl hier="11" item="1"/>
        </tpls>
      </m>
      <m in="0">
        <tpls c="5">
          <tpl fld="2" item="1"/>
          <tpl fld="1" item="4"/>
          <tpl hier="9" item="2"/>
          <tpl fld="0" item="0"/>
          <tpl hier="11" item="1"/>
        </tpls>
      </m>
      <m in="0">
        <tpls c="5">
          <tpl fld="2" item="1"/>
          <tpl fld="1" item="8"/>
          <tpl hier="9" item="2"/>
          <tpl fld="0" item="0"/>
          <tpl hier="11" item="1"/>
        </tpls>
      </m>
      <m in="0">
        <tpls c="5">
          <tpl fld="2" item="1"/>
          <tpl fld="1" item="0"/>
          <tpl hier="9" item="2"/>
          <tpl fld="0" item="1"/>
          <tpl hier="11" item="1"/>
        </tpls>
      </m>
      <m in="0">
        <tpls c="5">
          <tpl fld="2" item="1"/>
          <tpl fld="1" item="4"/>
          <tpl hier="9" item="2"/>
          <tpl fld="0" item="1"/>
          <tpl hier="11" item="1"/>
        </tpls>
      </m>
      <m in="0">
        <tpls c="5">
          <tpl fld="2" item="1"/>
          <tpl fld="1" item="8"/>
          <tpl hier="9" item="2"/>
          <tpl fld="0" item="1"/>
          <tpl hier="11" item="1"/>
        </tpls>
      </m>
      <m in="0">
        <tpls c="4">
          <tpl fld="2" item="1"/>
          <tpl hier="9" item="2"/>
          <tpl fld="0" item="0"/>
          <tpl hier="11" item="1"/>
        </tpls>
      </m>
      <n v="17210" in="0">
        <tpls c="5">
          <tpl fld="2" item="5"/>
          <tpl fld="1" item="9"/>
          <tpl hier="9" item="2"/>
          <tpl fld="0" item="0"/>
          <tpl hier="11" item="1"/>
        </tpls>
      </n>
      <m in="0">
        <tpls c="5">
          <tpl fld="2" item="7"/>
          <tpl fld="1" item="9"/>
          <tpl hier="9" item="2"/>
          <tpl fld="0" item="0"/>
          <tpl hier="11" item="1"/>
        </tpls>
      </m>
      <n v="392823" in="0">
        <tpls c="5">
          <tpl fld="2" item="11"/>
          <tpl fld="1" item="9"/>
          <tpl hier="9" item="2"/>
          <tpl fld="0" item="0"/>
          <tpl hier="11" item="1"/>
        </tpls>
      </n>
      <n v="1602" in="0">
        <tpls c="5">
          <tpl fld="2" item="15"/>
          <tpl fld="1" item="9"/>
          <tpl hier="9" item="2"/>
          <tpl fld="0" item="0"/>
          <tpl hier="11" item="1"/>
        </tpls>
      </n>
      <m in="0">
        <tpls c="5">
          <tpl fld="2" item="3"/>
          <tpl fld="1" item="9"/>
          <tpl hier="9" item="2"/>
          <tpl fld="0" item="0"/>
          <tpl hier="11" item="1"/>
        </tpls>
      </m>
      <m in="0">
        <tpls c="5">
          <tpl fld="2" item="0"/>
          <tpl fld="1" item="4"/>
          <tpl hier="9" item="2"/>
          <tpl fld="0" item="0"/>
          <tpl hier="11" item="1"/>
        </tpls>
      </m>
      <m in="0">
        <tpls c="5">
          <tpl fld="2" item="0"/>
          <tpl fld="1" item="8"/>
          <tpl hier="9" item="2"/>
          <tpl fld="0" item="1"/>
          <tpl hier="11" item="1"/>
        </tpls>
      </m>
      <m in="0">
        <tpls c="5">
          <tpl fld="2" item="0"/>
          <tpl fld="1" item="0"/>
          <tpl hier="9" item="2"/>
          <tpl fld="0" item="0"/>
          <tpl hier="11" item="1"/>
        </tpls>
      </m>
      <m in="0">
        <tpls c="5">
          <tpl fld="2" item="0"/>
          <tpl fld="1" item="5"/>
          <tpl hier="9" item="2"/>
          <tpl fld="0" item="0"/>
          <tpl hier="11" item="1"/>
        </tpls>
      </m>
      <m in="0">
        <tpls c="5">
          <tpl fld="2" item="0"/>
          <tpl fld="1" item="11"/>
          <tpl hier="9" item="2"/>
          <tpl fld="0" item="0"/>
          <tpl hier="11" item="1"/>
        </tpls>
      </m>
      <m in="0">
        <tpls c="5">
          <tpl fld="2" item="0"/>
          <tpl fld="1" item="4"/>
          <tpl hier="9" item="2"/>
          <tpl fld="0" item="1"/>
          <tpl hier="11" item="1"/>
        </tpls>
      </m>
      <m in="0">
        <tpls c="5">
          <tpl fld="2" item="0"/>
          <tpl fld="1" item="9"/>
          <tpl hier="9" item="2"/>
          <tpl fld="0" item="1"/>
          <tpl hier="11" item="1"/>
        </tpls>
      </m>
      <m in="0">
        <tpls c="5">
          <tpl fld="2" item="0"/>
          <tpl fld="1" item="9"/>
          <tpl hier="9" item="2"/>
          <tpl fld="0" item="0"/>
          <tpl hier="11" item="1"/>
        </tpls>
      </m>
      <m in="0">
        <tpls c="4">
          <tpl fld="2" item="0"/>
          <tpl hier="9" item="2"/>
          <tpl fld="0" item="1"/>
          <tpl hier="11" item="1"/>
        </tpls>
      </m>
      <m in="0">
        <tpls c="5">
          <tpl fld="2" item="0"/>
          <tpl fld="1" item="7"/>
          <tpl hier="9" item="2"/>
          <tpl fld="0" item="0"/>
          <tpl hier="11" item="1"/>
        </tpls>
      </m>
      <m in="0">
        <tpls c="5">
          <tpl fld="2" item="0"/>
          <tpl fld="1" item="5"/>
          <tpl hier="9" item="2"/>
          <tpl fld="0" item="1"/>
          <tpl hier="11" item="1"/>
        </tpls>
      </m>
      <m in="0">
        <tpls c="5">
          <tpl fld="2" item="0"/>
          <tpl fld="1" item="2"/>
          <tpl hier="9" item="2"/>
          <tpl fld="0" item="0"/>
          <tpl hier="11" item="1"/>
        </tpls>
      </m>
      <m in="0">
        <tpls c="5">
          <tpl fld="2" item="0"/>
          <tpl fld="1" item="6"/>
          <tpl hier="9" item="2"/>
          <tpl fld="0" item="0"/>
          <tpl hier="11" item="1"/>
        </tpls>
      </m>
      <m in="0">
        <tpls c="5">
          <tpl fld="2" item="0"/>
          <tpl fld="1" item="10"/>
          <tpl hier="9" item="2"/>
          <tpl fld="0" item="0"/>
          <tpl hier="11" item="1"/>
        </tpls>
      </m>
      <m in="0">
        <tpls c="5">
          <tpl fld="2" item="0"/>
          <tpl fld="1" item="2"/>
          <tpl hier="9" item="2"/>
          <tpl fld="0" item="1"/>
          <tpl hier="11" item="1"/>
        </tpls>
      </m>
      <m in="0">
        <tpls c="5">
          <tpl fld="2" item="0"/>
          <tpl fld="1" item="6"/>
          <tpl hier="9" item="2"/>
          <tpl fld="0" item="1"/>
          <tpl hier="11" item="1"/>
        </tpls>
      </m>
      <m in="0">
        <tpls c="5">
          <tpl fld="2" item="0"/>
          <tpl fld="1" item="10"/>
          <tpl hier="9" item="2"/>
          <tpl fld="0" item="1"/>
          <tpl hier="11" item="1"/>
        </tpls>
      </m>
      <m in="0">
        <tpls c="5">
          <tpl fld="2" item="3"/>
          <tpl fld="1" item="1"/>
          <tpl hier="9" item="2"/>
          <tpl fld="0" item="1"/>
          <tpl hier="11" item="1"/>
        </tpls>
      </m>
      <n v="58071" in="0">
        <tpls c="5">
          <tpl fld="2" item="13"/>
          <tpl fld="1" item="1"/>
          <tpl hier="9" item="2"/>
          <tpl fld="0" item="1"/>
          <tpl hier="11" item="1"/>
        </tpls>
      </n>
      <n v="3680" in="0">
        <tpls c="5">
          <tpl fld="2" item="14"/>
          <tpl fld="1" item="7"/>
          <tpl hier="9" item="2"/>
          <tpl fld="0" item="0"/>
          <tpl hier="11" item="1"/>
        </tpls>
      </n>
      <n v="24354" in="0">
        <tpls c="5">
          <tpl fld="2" item="14"/>
          <tpl fld="1" item="3"/>
          <tpl hier="9" item="2"/>
          <tpl fld="0" item="1"/>
          <tpl hier="11" item="1"/>
        </tpls>
      </n>
      <n v="21723" in="0">
        <tpls c="5">
          <tpl fld="2" item="14"/>
          <tpl fld="1" item="11"/>
          <tpl hier="9" item="2"/>
          <tpl fld="0" item="1"/>
          <tpl hier="11" item="1"/>
        </tpls>
      </n>
      <n v="2568" in="0">
        <tpls c="5">
          <tpl fld="2" item="14"/>
          <tpl fld="1" item="0"/>
          <tpl hier="9" item="2"/>
          <tpl fld="0" item="0"/>
          <tpl hier="11" item="1"/>
        </tpls>
      </n>
      <n v="5134" in="0">
        <tpls c="5">
          <tpl fld="2" item="14"/>
          <tpl fld="1" item="8"/>
          <tpl hier="9" item="2"/>
          <tpl fld="0" item="0"/>
          <tpl hier="11" item="1"/>
        </tpls>
      </n>
      <n v="25761" in="0">
        <tpls c="5">
          <tpl fld="2" item="14"/>
          <tpl fld="1" item="4"/>
          <tpl hier="9" item="2"/>
          <tpl fld="0" item="1"/>
          <tpl hier="11" item="1"/>
        </tpls>
      </n>
      <n v="50293" in="0">
        <tpls c="4">
          <tpl fld="2" item="14"/>
          <tpl hier="9" item="2"/>
          <tpl fld="0" item="0"/>
          <tpl hier="11" item="1"/>
        </tpls>
      </n>
      <n v="4813" in="0">
        <tpls c="5">
          <tpl fld="2" item="14"/>
          <tpl fld="1" item="3"/>
          <tpl hier="9" item="2"/>
          <tpl fld="0" item="0"/>
          <tpl hier="11" item="1"/>
        </tpls>
      </n>
      <n v="2694" in="0">
        <tpls c="5">
          <tpl fld="2" item="14"/>
          <tpl fld="1" item="11"/>
          <tpl hier="9" item="2"/>
          <tpl fld="0" item="0"/>
          <tpl hier="11" item="1"/>
        </tpls>
      </n>
      <n v="26309" in="0">
        <tpls c="5">
          <tpl fld="2" item="14"/>
          <tpl fld="1" item="7"/>
          <tpl hier="9" item="2"/>
          <tpl fld="0" item="1"/>
          <tpl hier="11" item="1"/>
        </tpls>
      </n>
      <n v="5360" in="0">
        <tpls c="5">
          <tpl fld="2" item="14"/>
          <tpl fld="1" item="4"/>
          <tpl hier="9" item="2"/>
          <tpl fld="0" item="0"/>
          <tpl hier="11" item="1"/>
        </tpls>
      </n>
      <n v="18966" in="0">
        <tpls c="5">
          <tpl fld="2" item="14"/>
          <tpl fld="1" item="0"/>
          <tpl hier="9" item="2"/>
          <tpl fld="0" item="1"/>
          <tpl hier="11" item="1"/>
        </tpls>
      </n>
      <n v="17374" in="0">
        <tpls c="5">
          <tpl fld="2" item="14"/>
          <tpl fld="1" item="8"/>
          <tpl hier="9" item="2"/>
          <tpl fld="0" item="1"/>
          <tpl hier="11" item="1"/>
        </tpls>
      </n>
      <n v="8769" in="0">
        <tpls c="5">
          <tpl fld="2" item="14"/>
          <tpl fld="1" item="2"/>
          <tpl hier="9" item="2"/>
          <tpl fld="0" item="0"/>
          <tpl hier="11" item="1"/>
        </tpls>
      </n>
      <m in="0">
        <tpls c="5">
          <tpl fld="2" item="14"/>
          <tpl fld="1" item="6"/>
          <tpl hier="9" item="2"/>
          <tpl fld="0" item="0"/>
          <tpl hier="11" item="1"/>
        </tpls>
      </m>
      <n v="4575" in="0">
        <tpls c="5">
          <tpl fld="2" item="14"/>
          <tpl fld="1" item="10"/>
          <tpl hier="9" item="2"/>
          <tpl fld="0" item="0"/>
          <tpl hier="11" item="1"/>
        </tpls>
      </n>
      <n v="25529" in="0">
        <tpls c="5">
          <tpl fld="2" item="14"/>
          <tpl fld="1" item="2"/>
          <tpl hier="9" item="2"/>
          <tpl fld="0" item="1"/>
          <tpl hier="11" item="1"/>
        </tpls>
      </n>
      <n v="30022" in="0">
        <tpls c="5">
          <tpl fld="2" item="14"/>
          <tpl fld="1" item="6"/>
          <tpl hier="9" item="2"/>
          <tpl fld="0" item="1"/>
          <tpl hier="11" item="1"/>
        </tpls>
      </n>
      <n v="27516" in="0">
        <tpls c="5">
          <tpl fld="2" item="14"/>
          <tpl fld="1" item="10"/>
          <tpl hier="9" item="2"/>
          <tpl fld="0" item="1"/>
          <tpl hier="11" item="1"/>
        </tpls>
      </n>
      <n v="4211" in="0">
        <tpls c="5">
          <tpl fld="2" item="14"/>
          <tpl fld="1" item="1"/>
          <tpl hier="9" item="2"/>
          <tpl fld="0" item="0"/>
          <tpl hier="11" item="1"/>
        </tpls>
      </n>
      <n v="4660" in="0">
        <tpls c="5">
          <tpl fld="2" item="14"/>
          <tpl fld="1" item="5"/>
          <tpl hier="9" item="2"/>
          <tpl fld="0" item="0"/>
          <tpl hier="11" item="1"/>
        </tpls>
      </n>
      <n v="3829" in="0">
        <tpls c="5">
          <tpl fld="2" item="14"/>
          <tpl fld="1" item="9"/>
          <tpl hier="9" item="2"/>
          <tpl fld="0" item="0"/>
          <tpl hier="11" item="1"/>
        </tpls>
      </n>
      <n v="29283" in="0">
        <tpls c="5">
          <tpl fld="2" item="14"/>
          <tpl fld="1" item="1"/>
          <tpl hier="9" item="2"/>
          <tpl fld="0" item="1"/>
          <tpl hier="11" item="1"/>
        </tpls>
      </n>
      <n v="26309" in="0">
        <tpls c="5">
          <tpl fld="2" item="14"/>
          <tpl fld="1" item="5"/>
          <tpl hier="9" item="2"/>
          <tpl fld="0" item="1"/>
          <tpl hier="11" item="1"/>
        </tpls>
      </n>
      <n v="33024" in="0">
        <tpls c="5">
          <tpl fld="2" item="14"/>
          <tpl fld="1" item="9"/>
          <tpl hier="9" item="2"/>
          <tpl fld="0" item="1"/>
          <tpl hier="11" item="1"/>
        </tpls>
      </n>
      <n v="306170" in="0">
        <tpls c="4">
          <tpl fld="2" item="14"/>
          <tpl hier="9" item="2"/>
          <tpl fld="0" item="1"/>
          <tpl hier="11" item="1"/>
        </tpls>
      </n>
      <m in="0">
        <tpls c="5">
          <tpl fld="2" item="9"/>
          <tpl fld="1" item="1"/>
          <tpl hier="9" item="2"/>
          <tpl fld="0" item="0"/>
          <tpl hier="11" item="1"/>
        </tpls>
      </m>
      <m in="0">
        <tpls c="5">
          <tpl fld="2" item="9"/>
          <tpl fld="1" item="9"/>
          <tpl hier="9" item="2"/>
          <tpl fld="0" item="0"/>
          <tpl hier="11" item="1"/>
        </tpls>
      </m>
      <m in="0">
        <tpls c="5">
          <tpl fld="2" item="9"/>
          <tpl fld="1" item="5"/>
          <tpl hier="9" item="2"/>
          <tpl fld="0" item="1"/>
          <tpl hier="11" item="1"/>
        </tpls>
      </m>
      <m in="0">
        <tpls c="4">
          <tpl fld="2" item="9"/>
          <tpl hier="9" item="2"/>
          <tpl fld="0" item="1"/>
          <tpl hier="11" item="1"/>
        </tpls>
      </m>
      <m in="0">
        <tpls c="5">
          <tpl fld="2" item="9"/>
          <tpl fld="1" item="10"/>
          <tpl hier="9" item="2"/>
          <tpl fld="0" item="0"/>
          <tpl hier="11" item="1"/>
        </tpls>
      </m>
      <m in="0">
        <tpls c="5">
          <tpl fld="2" item="9"/>
          <tpl fld="1" item="6"/>
          <tpl hier="9" item="2"/>
          <tpl fld="0" item="1"/>
          <tpl hier="11" item="1"/>
        </tpls>
      </m>
      <m in="0">
        <tpls c="5">
          <tpl fld="2" item="9"/>
          <tpl fld="1" item="5"/>
          <tpl hier="9" item="2"/>
          <tpl fld="0" item="0"/>
          <tpl hier="11" item="1"/>
        </tpls>
      </m>
      <m in="0">
        <tpls c="5">
          <tpl fld="2" item="9"/>
          <tpl fld="1" item="1"/>
          <tpl hier="9" item="2"/>
          <tpl fld="0" item="1"/>
          <tpl hier="11" item="1"/>
        </tpls>
      </m>
      <m in="0">
        <tpls c="5">
          <tpl fld="2" item="9"/>
          <tpl fld="1" item="9"/>
          <tpl hier="9" item="2"/>
          <tpl fld="0" item="1"/>
          <tpl hier="11" item="1"/>
        </tpls>
      </m>
      <m in="0">
        <tpls c="5">
          <tpl fld="2" item="9"/>
          <tpl fld="1" item="2"/>
          <tpl hier="9" item="2"/>
          <tpl fld="0" item="1"/>
          <tpl hier="11" item="1"/>
        </tpls>
      </m>
      <m in="0">
        <tpls c="5">
          <tpl fld="2" item="9"/>
          <tpl fld="1" item="0"/>
          <tpl hier="9" item="2"/>
          <tpl fld="0" item="0"/>
          <tpl hier="11" item="1"/>
        </tpls>
      </m>
      <m in="0">
        <tpls c="5">
          <tpl fld="2" item="9"/>
          <tpl fld="1" item="4"/>
          <tpl hier="9" item="2"/>
          <tpl fld="0" item="0"/>
          <tpl hier="11" item="1"/>
        </tpls>
      </m>
      <m in="0">
        <tpls c="5">
          <tpl fld="2" item="9"/>
          <tpl fld="1" item="8"/>
          <tpl hier="9" item="2"/>
          <tpl fld="0" item="0"/>
          <tpl hier="11" item="1"/>
        </tpls>
      </m>
      <m in="0">
        <tpls c="5">
          <tpl fld="2" item="9"/>
          <tpl fld="1" item="0"/>
          <tpl hier="9" item="2"/>
          <tpl fld="0" item="1"/>
          <tpl hier="11" item="1"/>
        </tpls>
      </m>
      <m in="0">
        <tpls c="5">
          <tpl fld="2" item="9"/>
          <tpl fld="1" item="4"/>
          <tpl hier="9" item="2"/>
          <tpl fld="0" item="1"/>
          <tpl hier="11" item="1"/>
        </tpls>
      </m>
      <m in="0">
        <tpls c="5">
          <tpl fld="2" item="9"/>
          <tpl fld="1" item="8"/>
          <tpl hier="9" item="2"/>
          <tpl fld="0" item="1"/>
          <tpl hier="11" item="1"/>
        </tpls>
      </m>
      <m in="0">
        <tpls c="4">
          <tpl fld="2" item="9"/>
          <tpl hier="9" item="2"/>
          <tpl fld="0" item="0"/>
          <tpl hier="11" item="1"/>
        </tpls>
      </m>
      <m in="0">
        <tpls c="5">
          <tpl fld="2" item="9"/>
          <tpl fld="1" item="3"/>
          <tpl hier="9" item="2"/>
          <tpl fld="0" item="0"/>
          <tpl hier="11" item="1"/>
        </tpls>
      </m>
      <m in="0">
        <tpls c="5">
          <tpl fld="2" item="9"/>
          <tpl fld="1" item="7"/>
          <tpl hier="9" item="2"/>
          <tpl fld="0" item="0"/>
          <tpl hier="11" item="1"/>
        </tpls>
      </m>
      <m in="0">
        <tpls c="5">
          <tpl fld="2" item="9"/>
          <tpl fld="1" item="11"/>
          <tpl hier="9" item="2"/>
          <tpl fld="0" item="0"/>
          <tpl hier="11" item="1"/>
        </tpls>
      </m>
      <m in="0">
        <tpls c="5">
          <tpl fld="2" item="9"/>
          <tpl fld="1" item="3"/>
          <tpl hier="9" item="2"/>
          <tpl fld="0" item="1"/>
          <tpl hier="11" item="1"/>
        </tpls>
      </m>
      <m in="0">
        <tpls c="5">
          <tpl fld="2" item="9"/>
          <tpl fld="1" item="7"/>
          <tpl hier="9" item="2"/>
          <tpl fld="0" item="1"/>
          <tpl hier="11" item="1"/>
        </tpls>
      </m>
      <m in="0">
        <tpls c="5">
          <tpl fld="2" item="9"/>
          <tpl fld="1" item="11"/>
          <tpl hier="9" item="2"/>
          <tpl fld="0" item="1"/>
          <tpl hier="11" item="1"/>
        </tpls>
      </m>
      <n v="533" in="0">
        <tpls c="5">
          <tpl fld="2" item="4"/>
          <tpl fld="1" item="0"/>
          <tpl hier="9" item="2"/>
          <tpl fld="0" item="0"/>
          <tpl hier="11" item="1"/>
        </tpls>
      </n>
      <n v="401" in="0">
        <tpls c="5">
          <tpl fld="2" item="4"/>
          <tpl fld="1" item="5"/>
          <tpl hier="9" item="2"/>
          <tpl fld="0" item="0"/>
          <tpl hier="11" item="1"/>
        </tpls>
      </n>
      <n v="226" in="0">
        <tpls c="5">
          <tpl fld="2" item="4"/>
          <tpl fld="1" item="11"/>
          <tpl hier="9" item="2"/>
          <tpl fld="0" item="0"/>
          <tpl hier="11" item="1"/>
        </tpls>
      </n>
      <n v="2109" in="0">
        <tpls c="5">
          <tpl fld="2" item="4"/>
          <tpl fld="1" item="4"/>
          <tpl hier="9" item="2"/>
          <tpl fld="0" item="1"/>
          <tpl hier="11" item="1"/>
        </tpls>
      </n>
      <n v="2341" in="0">
        <tpls c="5">
          <tpl fld="2" item="4"/>
          <tpl fld="1" item="9"/>
          <tpl hier="9" item="2"/>
          <tpl fld="0" item="1"/>
          <tpl hier="11" item="1"/>
        </tpls>
      </n>
      <n v="2057" in="0">
        <tpls c="5">
          <tpl fld="2" item="4"/>
          <tpl fld="1" item="0"/>
          <tpl hier="9" item="2"/>
          <tpl fld="0" item="1"/>
          <tpl hier="11" item="1"/>
        </tpls>
      </n>
      <n v="280" in="0">
        <tpls c="5">
          <tpl fld="2" item="4"/>
          <tpl fld="1" item="3"/>
          <tpl hier="9" item="2"/>
          <tpl fld="0" item="0"/>
          <tpl hier="11" item="1"/>
        </tpls>
      </n>
      <n v="523" in="0">
        <tpls c="5">
          <tpl fld="2" item="4"/>
          <tpl fld="1" item="8"/>
          <tpl hier="9" item="2"/>
          <tpl fld="0" item="0"/>
          <tpl hier="11" item="1"/>
        </tpls>
      </n>
      <n v="2490" in="0">
        <tpls c="5">
          <tpl fld="2" item="4"/>
          <tpl fld="1" item="1"/>
          <tpl hier="9" item="2"/>
          <tpl fld="0" item="1"/>
          <tpl hier="11" item="1"/>
        </tpls>
      </n>
      <n v="1880" in="0">
        <tpls c="5">
          <tpl fld="2" item="4"/>
          <tpl fld="1" item="7"/>
          <tpl hier="9" item="2"/>
          <tpl fld="0" item="1"/>
          <tpl hier="11" item="1"/>
        </tpls>
      </n>
      <n v="4395" in="0">
        <tpls c="4">
          <tpl fld="2" item="4"/>
          <tpl hier="9" item="2"/>
          <tpl fld="0" item="0"/>
          <tpl hier="11" item="1"/>
        </tpls>
      </n>
      <m in="0">
        <tpls c="5">
          <tpl fld="2" item="4"/>
          <tpl fld="1" item="7"/>
          <tpl hier="9" item="2"/>
          <tpl fld="0" item="0"/>
          <tpl hier="11" item="1"/>
        </tpls>
      </m>
      <n v="2257" in="0">
        <tpls c="5">
          <tpl fld="2" item="4"/>
          <tpl fld="1" item="11"/>
          <tpl hier="9" item="2"/>
          <tpl fld="0" item="1"/>
          <tpl hier="11" item="1"/>
        </tpls>
      </n>
      <n v="118" in="0">
        <tpls c="5">
          <tpl fld="2" item="4"/>
          <tpl fld="1" item="4"/>
          <tpl hier="9" item="2"/>
          <tpl fld="0" item="0"/>
          <tpl hier="11" item="1"/>
        </tpls>
      </n>
      <n v="2176" in="0">
        <tpls c="5">
          <tpl fld="2" item="4"/>
          <tpl fld="1" item="3"/>
          <tpl hier="9" item="2"/>
          <tpl fld="0" item="1"/>
          <tpl hier="11" item="1"/>
        </tpls>
      </n>
      <n v="25179" in="0">
        <tpls c="4">
          <tpl fld="2" item="4"/>
          <tpl hier="9" item="2"/>
          <tpl fld="0" item="1"/>
          <tpl hier="11" item="1"/>
        </tpls>
      </n>
      <n v="123" in="0">
        <tpls c="5">
          <tpl fld="2" item="4"/>
          <tpl fld="1" item="2"/>
          <tpl hier="9" item="2"/>
          <tpl fld="0" item="0"/>
          <tpl hier="11" item="1"/>
        </tpls>
      </n>
      <n v="383" in="0">
        <tpls c="5">
          <tpl fld="2" item="4"/>
          <tpl fld="1" item="6"/>
          <tpl hier="9" item="2"/>
          <tpl fld="0" item="0"/>
          <tpl hier="11" item="1"/>
        </tpls>
      </n>
      <n v="456" in="0">
        <tpls c="5">
          <tpl fld="2" item="4"/>
          <tpl fld="1" item="10"/>
          <tpl hier="9" item="2"/>
          <tpl fld="0" item="0"/>
          <tpl hier="11" item="1"/>
        </tpls>
      </n>
      <n v="1681" in="0">
        <tpls c="5">
          <tpl fld="2" item="4"/>
          <tpl fld="1" item="2"/>
          <tpl hier="9" item="2"/>
          <tpl fld="0" item="1"/>
          <tpl hier="11" item="1"/>
        </tpls>
      </n>
      <n v="1505" in="0">
        <tpls c="5">
          <tpl fld="2" item="4"/>
          <tpl fld="1" item="6"/>
          <tpl hier="9" item="2"/>
          <tpl fld="0" item="1"/>
          <tpl hier="11" item="1"/>
        </tpls>
      </n>
      <n v="2300" in="0">
        <tpls c="5">
          <tpl fld="2" item="4"/>
          <tpl fld="1" item="10"/>
          <tpl hier="9" item="2"/>
          <tpl fld="0" item="1"/>
          <tpl hier="11" item="1"/>
        </tpls>
      </n>
      <n v="84544" in="0">
        <tpls c="5">
          <tpl fld="2" item="5"/>
          <tpl fld="1" item="10"/>
          <tpl hier="9" item="2"/>
          <tpl fld="0" item="1"/>
          <tpl hier="11" item="1"/>
        </tpls>
      </n>
      <m in="0">
        <tpls c="5">
          <tpl fld="2" item="3"/>
          <tpl fld="1" item="10"/>
          <tpl hier="9" item="2"/>
          <tpl fld="0" item="1"/>
          <tpl hier="11" item="1"/>
        </tpls>
      </m>
      <m in="0">
        <tpls c="5">
          <tpl fld="2" item="7"/>
          <tpl fld="1" item="10"/>
          <tpl hier="9" item="2"/>
          <tpl fld="0" item="1"/>
          <tpl hier="11" item="1"/>
        </tpls>
      </m>
      <n v="1057340" in="0">
        <tpls c="5">
          <tpl fld="2" item="11"/>
          <tpl fld="1" item="10"/>
          <tpl hier="9" item="2"/>
          <tpl fld="0" item="1"/>
          <tpl hier="11" item="1"/>
        </tpls>
      </n>
      <n v="17085" in="0">
        <tpls c="5">
          <tpl fld="2" item="15"/>
          <tpl fld="1" item="10"/>
          <tpl hier="9" item="2"/>
          <tpl fld="0" item="1"/>
          <tpl hier="11" item="1"/>
        </tpls>
      </n>
      <n v="54528" in="0">
        <tpls c="5">
          <tpl fld="2" item="5"/>
          <tpl fld="1" item="5"/>
          <tpl hier="9" item="2"/>
          <tpl fld="0" item="1"/>
          <tpl hier="11" item="1"/>
        </tpls>
      </n>
      <n v="45765" in="0">
        <tpls c="5">
          <tpl fld="2" item="13"/>
          <tpl fld="1" item="5"/>
          <tpl hier="9" item="2"/>
          <tpl fld="0" item="1"/>
          <tpl hier="11" item="1"/>
        </tpls>
      </n>
      <m in="0">
        <tpls c="5">
          <tpl fld="2" item="2"/>
          <tpl fld="1" item="5"/>
          <tpl hier="9" item="2"/>
          <tpl fld="0" item="1"/>
          <tpl hier="11" item="1"/>
        </tpls>
      </m>
      <m in="0">
        <tpls c="5">
          <tpl fld="2" item="7"/>
          <tpl fld="1" item="5"/>
          <tpl hier="9" item="2"/>
          <tpl fld="0" item="1"/>
          <tpl hier="11" item="1"/>
        </tpls>
      </m>
      <n v="909876" in="0">
        <tpls c="5">
          <tpl fld="2" item="11"/>
          <tpl fld="1" item="5"/>
          <tpl hier="9" item="2"/>
          <tpl fld="0" item="1"/>
          <tpl hier="11" item="1"/>
        </tpls>
      </n>
      <n v="19564" in="0">
        <tpls c="5">
          <tpl fld="2" item="15"/>
          <tpl fld="1" item="5"/>
          <tpl hier="9" item="2"/>
          <tpl fld="0" item="1"/>
          <tpl hier="11" item="1"/>
        </tpls>
      </n>
      <m in="0">
        <tpls c="5">
          <tpl fld="2" item="3"/>
          <tpl fld="1" item="5"/>
          <tpl hier="9" item="2"/>
          <tpl fld="0" item="1"/>
          <tpl hier="11" item="1"/>
        </tpls>
      </m>
      <n v="24024" in="0">
        <tpls c="5">
          <tpl fld="2" item="12"/>
          <tpl fld="1" item="0"/>
          <tpl hier="9" item="2"/>
          <tpl fld="0" item="1"/>
          <tpl hier="11" item="1"/>
        </tpls>
      </n>
      <m in="0">
        <tpls c="5">
          <tpl fld="2" item="2"/>
          <tpl fld="1" item="0"/>
          <tpl hier="9" item="2"/>
          <tpl fld="0" item="1"/>
          <tpl hier="11" item="1"/>
        </tpls>
      </m>
      <n v="17031" in="0">
        <tpls c="5">
          <tpl fld="2" item="5"/>
          <tpl fld="1" item="6"/>
          <tpl hier="9" item="2"/>
          <tpl fld="0" item="0"/>
          <tpl hier="11" item="1"/>
        </tpls>
      </n>
      <m in="0">
        <tpls c="5">
          <tpl fld="2" item="3"/>
          <tpl fld="1" item="6"/>
          <tpl hier="9" item="2"/>
          <tpl fld="0" item="0"/>
          <tpl hier="11" item="1"/>
        </tpls>
      </m>
      <m in="0">
        <tpls c="5">
          <tpl fld="2" item="7"/>
          <tpl fld="1" item="6"/>
          <tpl hier="9" item="2"/>
          <tpl fld="0" item="0"/>
          <tpl hier="11" item="1"/>
        </tpls>
      </m>
      <n v="262106" in="0">
        <tpls c="5">
          <tpl fld="2" item="11"/>
          <tpl fld="1" item="6"/>
          <tpl hier="9" item="2"/>
          <tpl fld="0" item="0"/>
          <tpl hier="11" item="1"/>
        </tpls>
      </n>
      <n v="3537" in="0">
        <tpls c="5">
          <tpl fld="2" item="15"/>
          <tpl fld="1" item="6"/>
          <tpl hier="9" item="2"/>
          <tpl fld="0" item="0"/>
          <tpl hier="11" item="1"/>
        </tpls>
      </n>
      <n v="10391" in="0">
        <tpls c="5">
          <tpl fld="2" item="5"/>
          <tpl fld="1" item="1"/>
          <tpl hier="9" item="2"/>
          <tpl fld="0" item="0"/>
          <tpl hier="11" item="1"/>
        </tpls>
      </n>
      <n v="664" in="0">
        <tpls c="5">
          <tpl fld="2" item="6"/>
          <tpl fld="1" item="1"/>
          <tpl hier="9" item="2"/>
          <tpl fld="0" item="0"/>
          <tpl hier="11" item="1"/>
        </tpls>
      </n>
      <n v="12806" in="0">
        <tpls c="5">
          <tpl fld="2" item="13"/>
          <tpl fld="1" item="1"/>
          <tpl hier="9" item="2"/>
          <tpl fld="0" item="0"/>
          <tpl hier="11" item="1"/>
        </tpls>
      </n>
      <m in="0">
        <tpls c="5">
          <tpl fld="2" item="2"/>
          <tpl fld="1" item="1"/>
          <tpl hier="9" item="2"/>
          <tpl fld="0" item="0"/>
          <tpl hier="11" item="1"/>
        </tpls>
      </m>
      <m in="0">
        <tpls c="5">
          <tpl fld="2" item="7"/>
          <tpl fld="1" item="1"/>
          <tpl hier="9" item="2"/>
          <tpl fld="0" item="0"/>
          <tpl hier="11" item="1"/>
        </tpls>
      </m>
      <n v="281842" in="0">
        <tpls c="5">
          <tpl fld="2" item="11"/>
          <tpl fld="1" item="1"/>
          <tpl hier="9" item="2"/>
          <tpl fld="0" item="0"/>
          <tpl hier="11" item="1"/>
        </tpls>
      </n>
      <n v="3824" in="0">
        <tpls c="5">
          <tpl fld="2" item="15"/>
          <tpl fld="1" item="1"/>
          <tpl hier="9" item="2"/>
          <tpl fld="0" item="0"/>
          <tpl hier="11" item="1"/>
        </tpls>
      </n>
      <m in="0">
        <tpls c="5">
          <tpl fld="2" item="3"/>
          <tpl fld="1" item="1"/>
          <tpl hier="9" item="2"/>
          <tpl fld="0" item="0"/>
          <tpl hier="11" item="1"/>
        </tpls>
      </m>
      <n v="3736" in="0">
        <tpls c="5">
          <tpl fld="2" item="8"/>
          <tpl fld="1" item="0"/>
          <tpl hier="9" item="2"/>
          <tpl fld="0" item="0"/>
          <tpl hier="11" item="1"/>
        </tpls>
      </n>
      <n v="9525" in="0">
        <tpls c="5">
          <tpl fld="2" item="8"/>
          <tpl fld="1" item="4"/>
          <tpl hier="9" item="2"/>
          <tpl fld="0" item="1"/>
          <tpl hier="11" item="1"/>
        </tpls>
      </n>
      <n v="1569" in="0">
        <tpls c="5">
          <tpl fld="2" item="8"/>
          <tpl fld="1" item="3"/>
          <tpl hier="9" item="2"/>
          <tpl fld="0" item="0"/>
          <tpl hier="11" item="1"/>
        </tpls>
      </n>
      <n v="1887" in="0">
        <tpls c="5">
          <tpl fld="2" item="8"/>
          <tpl fld="1" item="11"/>
          <tpl hier="9" item="2"/>
          <tpl fld="0" item="0"/>
          <tpl hier="11" item="1"/>
        </tpls>
      </n>
      <n v="7374" in="0">
        <tpls c="5">
          <tpl fld="2" item="8"/>
          <tpl fld="1" item="7"/>
          <tpl hier="9" item="2"/>
          <tpl fld="0" item="1"/>
          <tpl hier="11" item="1"/>
        </tpls>
      </n>
      <n v="2560" in="0">
        <tpls c="5">
          <tpl fld="2" item="8"/>
          <tpl fld="1" item="4"/>
          <tpl hier="9" item="2"/>
          <tpl fld="0" item="0"/>
          <tpl hier="11" item="1"/>
        </tpls>
      </n>
      <n v="9098" in="0">
        <tpls c="5">
          <tpl fld="2" item="8"/>
          <tpl fld="1" item="8"/>
          <tpl hier="9" item="2"/>
          <tpl fld="0" item="1"/>
          <tpl hier="11" item="1"/>
        </tpls>
      </n>
      <n v="2828" in="0">
        <tpls c="5">
          <tpl fld="2" item="8"/>
          <tpl fld="1" item="7"/>
          <tpl hier="9" item="2"/>
          <tpl fld="0" item="0"/>
          <tpl hier="11" item="1"/>
        </tpls>
      </n>
      <n v="7293" in="0">
        <tpls c="5">
          <tpl fld="2" item="8"/>
          <tpl fld="1" item="3"/>
          <tpl hier="9" item="2"/>
          <tpl fld="0" item="1"/>
          <tpl hier="11" item="1"/>
        </tpls>
      </n>
      <n v="7297" in="0">
        <tpls c="5">
          <tpl fld="2" item="8"/>
          <tpl fld="1" item="11"/>
          <tpl hier="9" item="2"/>
          <tpl fld="0" item="1"/>
          <tpl hier="11" item="1"/>
        </tpls>
      </n>
      <n v="8616" in="0">
        <tpls c="5">
          <tpl fld="2" item="8"/>
          <tpl fld="1" item="0"/>
          <tpl hier="9" item="2"/>
          <tpl fld="0" item="1"/>
          <tpl hier="11" item="1"/>
        </tpls>
      </n>
      <n v="4032" in="0">
        <tpls c="5">
          <tpl fld="2" item="8"/>
          <tpl fld="1" item="8"/>
          <tpl hier="9" item="2"/>
          <tpl fld="0" item="0"/>
          <tpl hier="11" item="1"/>
        </tpls>
      </n>
      <n v="26479" in="0">
        <tpls c="4">
          <tpl fld="2" item="8"/>
          <tpl hier="9" item="2"/>
          <tpl fld="0" item="0"/>
          <tpl hier="11" item="1"/>
        </tpls>
      </n>
      <n v="2346" in="0">
        <tpls c="5">
          <tpl fld="2" item="8"/>
          <tpl fld="1" item="5"/>
          <tpl hier="9" item="2"/>
          <tpl fld="0" item="0"/>
          <tpl hier="11" item="1"/>
        </tpls>
      </n>
      <n v="11131" in="0">
        <tpls c="5">
          <tpl fld="2" item="8"/>
          <tpl fld="1" item="9"/>
          <tpl hier="9" item="2"/>
          <tpl fld="0" item="1"/>
          <tpl hier="11" item="1"/>
        </tpls>
      </n>
      <n v="665" in="0">
        <tpls c="5">
          <tpl fld="2" item="8"/>
          <tpl fld="1" item="2"/>
          <tpl hier="9" item="2"/>
          <tpl fld="0" item="0"/>
          <tpl hier="11" item="1"/>
        </tpls>
      </n>
      <n v="439" in="0">
        <tpls c="5">
          <tpl fld="2" item="8"/>
          <tpl fld="1" item="6"/>
          <tpl hier="9" item="2"/>
          <tpl fld="0" item="0"/>
          <tpl hier="11" item="1"/>
        </tpls>
      </n>
      <n v="1202" in="0">
        <tpls c="5">
          <tpl fld="2" item="8"/>
          <tpl fld="1" item="10"/>
          <tpl hier="9" item="2"/>
          <tpl fld="0" item="0"/>
          <tpl hier="11" item="1"/>
        </tpls>
      </n>
      <n v="8717" in="0">
        <tpls c="5">
          <tpl fld="2" item="8"/>
          <tpl fld="1" item="2"/>
          <tpl hier="9" item="2"/>
          <tpl fld="0" item="1"/>
          <tpl hier="11" item="1"/>
        </tpls>
      </n>
      <n v="9231" in="0">
        <tpls c="5">
          <tpl fld="2" item="8"/>
          <tpl fld="1" item="6"/>
          <tpl hier="9" item="2"/>
          <tpl fld="0" item="1"/>
          <tpl hier="11" item="1"/>
        </tpls>
      </n>
      <n v="10060" in="0">
        <tpls c="5">
          <tpl fld="2" item="8"/>
          <tpl fld="1" item="10"/>
          <tpl hier="9" item="2"/>
          <tpl fld="0" item="1"/>
          <tpl hier="11" item="1"/>
        </tpls>
      </n>
      <n v="2448" in="0">
        <tpls c="5">
          <tpl fld="2" item="8"/>
          <tpl fld="1" item="1"/>
          <tpl hier="9" item="2"/>
          <tpl fld="0" item="0"/>
          <tpl hier="11" item="1"/>
        </tpls>
      </n>
      <n v="2767" in="0">
        <tpls c="5">
          <tpl fld="2" item="8"/>
          <tpl fld="1" item="9"/>
          <tpl hier="9" item="2"/>
          <tpl fld="0" item="0"/>
          <tpl hier="11" item="1"/>
        </tpls>
      </n>
      <n v="10355" in="0">
        <tpls c="5">
          <tpl fld="2" item="8"/>
          <tpl fld="1" item="1"/>
          <tpl hier="9" item="2"/>
          <tpl fld="0" item="1"/>
          <tpl hier="11" item="1"/>
        </tpls>
      </n>
      <n v="7455" in="0">
        <tpls c="5">
          <tpl fld="2" item="8"/>
          <tpl fld="1" item="5"/>
          <tpl hier="9" item="2"/>
          <tpl fld="0" item="1"/>
          <tpl hier="11" item="1"/>
        </tpls>
      </n>
      <n v="106152" in="0">
        <tpls c="4">
          <tpl fld="2" item="8"/>
          <tpl hier="9" item="2"/>
          <tpl fld="0" item="1"/>
          <tpl hier="11" item="1"/>
        </tpls>
      </n>
      <m in="0">
        <tpls c="5">
          <tpl fld="2" item="3"/>
          <tpl fld="1" item="9"/>
          <tpl hier="9" item="2"/>
          <tpl fld="0" item="1"/>
          <tpl hier="11" item="1"/>
        </tpls>
      </m>
      <m in="0">
        <tpls c="5">
          <tpl fld="2" item="7"/>
          <tpl fld="1" item="9"/>
          <tpl hier="9" item="2"/>
          <tpl fld="0" item="1"/>
          <tpl hier="11" item="1"/>
        </tpls>
      </m>
      <n v="1042022" in="0">
        <tpls c="5">
          <tpl fld="2" item="11"/>
          <tpl fld="1" item="9"/>
          <tpl hier="9" item="2"/>
          <tpl fld="0" item="1"/>
          <tpl hier="11" item="1"/>
        </tpls>
      </n>
      <n v="21684" in="0">
        <tpls c="5">
          <tpl fld="2" item="15"/>
          <tpl fld="1" item="9"/>
          <tpl hier="9" item="2"/>
          <tpl fld="0" item="1"/>
          <tpl hier="11" item="1"/>
        </tpls>
      </n>
      <n v="57670" in="0">
        <tpls c="5">
          <tpl fld="2" item="13"/>
          <tpl fld="1" item="9"/>
          <tpl hier="9" item="2"/>
          <tpl fld="0" item="1"/>
          <tpl hier="11" item="1"/>
        </tpls>
      </n>
      <m in="0">
        <tpls c="5">
          <tpl fld="2" item="3"/>
          <tpl fld="1" item="10"/>
          <tpl hier="9" item="2"/>
          <tpl fld="0" item="0"/>
          <tpl hier="11" item="1"/>
        </tpls>
      </m>
      <n v="14753" in="0">
        <tpls c="5">
          <tpl fld="2" item="13"/>
          <tpl fld="1" item="10"/>
          <tpl hier="9" item="2"/>
          <tpl fld="0" item="0"/>
          <tpl hier="11" item="1"/>
        </tpls>
      </n>
      <m in="0">
        <tpls c="5">
          <tpl fld="2" item="7"/>
          <tpl fld="1" item="10"/>
          <tpl hier="9" item="2"/>
          <tpl fld="0" item="0"/>
          <tpl hier="11" item="1"/>
        </tpls>
      </m>
      <n v="79663" in="0">
        <tpls c="5">
          <tpl fld="2" item="11"/>
          <tpl fld="1" item="10"/>
          <tpl hier="9" item="2"/>
          <tpl fld="0" item="0"/>
          <tpl hier="11" item="1"/>
        </tpls>
      </n>
      <n v="1146" in="0">
        <tpls c="5">
          <tpl fld="2" item="15"/>
          <tpl fld="1" item="10"/>
          <tpl hier="9" item="2"/>
          <tpl fld="0" item="0"/>
          <tpl hier="11" item="1"/>
        </tpls>
      </n>
      <n v="22961" in="0">
        <tpls c="5">
          <tpl fld="2" item="5"/>
          <tpl fld="1" item="5"/>
          <tpl hier="9" item="2"/>
          <tpl fld="0" item="0"/>
          <tpl hier="11" item="1"/>
        </tpls>
      </n>
      <m in="0">
        <tpls c="5">
          <tpl fld="2" item="3"/>
          <tpl fld="1" item="5"/>
          <tpl hier="9" item="2"/>
          <tpl fld="0" item="0"/>
          <tpl hier="11" item="1"/>
        </tpls>
      </m>
      <m in="0">
        <tpls c="5">
          <tpl fld="2" item="7"/>
          <tpl fld="1" item="5"/>
          <tpl hier="9" item="2"/>
          <tpl fld="0" item="0"/>
          <tpl hier="11" item="1"/>
        </tpls>
      </m>
      <n v="251775" in="0">
        <tpls c="5">
          <tpl fld="2" item="11"/>
          <tpl fld="1" item="5"/>
          <tpl hier="9" item="2"/>
          <tpl fld="0" item="0"/>
          <tpl hier="11" item="1"/>
        </tpls>
      </n>
      <n v="1458" in="0">
        <tpls c="5">
          <tpl fld="2" item="15"/>
          <tpl fld="1" item="5"/>
          <tpl hier="9" item="2"/>
          <tpl fld="0" item="0"/>
          <tpl hier="11" item="1"/>
        </tpls>
      </n>
      <m in="0">
        <tpls c="5">
          <tpl fld="2" item="1"/>
          <tpl fld="1" item="5"/>
          <tpl hier="9" item="2"/>
          <tpl fld="0" item="0"/>
          <tpl hier="11" item="1"/>
        </tpls>
      </m>
      <m in="0">
        <tpls c="5">
          <tpl fld="2" item="2"/>
          <tpl fld="1" item="5"/>
          <tpl hier="9" item="2"/>
          <tpl fld="0" item="0"/>
          <tpl hier="11" item="1"/>
        </tpls>
      </m>
      <n v="10414" in="0">
        <tpls c="5">
          <tpl fld="2" item="13"/>
          <tpl fld="1" item="5"/>
          <tpl hier="9" item="2"/>
          <tpl fld="0" item="0"/>
          <tpl hier="11" item="1"/>
        </tpls>
      </n>
      <n v="1325" in="0">
        <tpls c="5">
          <tpl fld="2" item="6"/>
          <tpl fld="1" item="0"/>
          <tpl hier="9" item="2"/>
          <tpl fld="0" item="0"/>
          <tpl hier="11" item="1"/>
        </tpls>
      </n>
      <n v="8351" in="0">
        <tpls c="5">
          <tpl fld="2" item="12"/>
          <tpl fld="1" item="0"/>
          <tpl hier="9" item="2"/>
          <tpl fld="0" item="0"/>
          <tpl hier="11" item="1"/>
        </tpls>
      </n>
      <n v="274074" in="0">
        <tpls c="5">
          <tpl hier="1" item="4294967295"/>
          <tpl fld="1" item="3"/>
          <tpl hier="9" item="2"/>
          <tpl fld="0" item="0"/>
          <tpl hier="11" item="1"/>
        </tpls>
      </n>
      <n v="363749" in="0">
        <tpls c="5">
          <tpl hier="1" item="4294967295"/>
          <tpl fld="1" item="11"/>
          <tpl hier="9" item="2"/>
          <tpl fld="0" item="0"/>
          <tpl hier="11" item="1"/>
        </tpls>
      </n>
      <n v="1109926" in="0">
        <tpls c="5">
          <tpl hier="1" item="4294967295"/>
          <tpl fld="1" item="7"/>
          <tpl hier="9" item="2"/>
          <tpl fld="0" item="1"/>
          <tpl hier="11" item="1"/>
        </tpls>
      </n>
      <n v="140102" in="0">
        <tpls c="5">
          <tpl hier="1" item="4294967295"/>
          <tpl fld="1" item="4"/>
          <tpl hier="9" item="2"/>
          <tpl fld="0" item="0"/>
          <tpl hier="11" item="1"/>
        </tpls>
      </n>
      <n v="1126885" in="0">
        <tpls c="5">
          <tpl hier="1" item="4294967295"/>
          <tpl fld="1" item="0"/>
          <tpl hier="9" item="2"/>
          <tpl fld="0" item="1"/>
          <tpl hier="11" item="1"/>
        </tpls>
      </n>
      <n v="1067224" in="0">
        <tpls c="5">
          <tpl hier="1" item="4294967295"/>
          <tpl fld="1" item="8"/>
          <tpl hier="9" item="2"/>
          <tpl fld="0" item="1"/>
          <tpl hier="11" item="1"/>
        </tpls>
      </n>
      <n v="210279" in="0">
        <tpls c="5">
          <tpl hier="1" item="4294967295"/>
          <tpl fld="1" item="7"/>
          <tpl hier="9" item="2"/>
          <tpl fld="0" item="0"/>
          <tpl hier="11" item="1"/>
        </tpls>
      </n>
      <n v="977962" in="0">
        <tpls c="5">
          <tpl hier="1" item="4294967295"/>
          <tpl fld="1" item="3"/>
          <tpl hier="9" item="2"/>
          <tpl fld="0" item="1"/>
          <tpl hier="11" item="1"/>
        </tpls>
      </n>
      <n v="1059404" in="0">
        <tpls c="5">
          <tpl hier="1" item="4294967295"/>
          <tpl fld="1" item="11"/>
          <tpl hier="9" item="2"/>
          <tpl fld="0" item="1"/>
          <tpl hier="11" item="1"/>
        </tpls>
      </n>
      <n v="122880" in="0">
        <tpls c="5">
          <tpl hier="1" item="4294967295"/>
          <tpl fld="1" item="0"/>
          <tpl hier="9" item="2"/>
          <tpl fld="0" item="0"/>
          <tpl hier="11" item="1"/>
        </tpls>
      </n>
      <n v="161438" in="0">
        <tpls c="5">
          <tpl hier="1" item="4294967295"/>
          <tpl fld="1" item="8"/>
          <tpl hier="9" item="2"/>
          <tpl fld="0" item="0"/>
          <tpl hier="11" item="1"/>
        </tpls>
      </n>
      <n v="1141555" in="0">
        <tpls c="5">
          <tpl hier="1" item="4294967295"/>
          <tpl fld="1" item="4"/>
          <tpl hier="9" item="2"/>
          <tpl fld="0" item="1"/>
          <tpl hier="11" item="1"/>
        </tpls>
      </n>
      <n v="3161713" in="0">
        <tpls c="4">
          <tpl hier="1" item="4294967295"/>
          <tpl hier="9" item="2"/>
          <tpl fld="0" item="0"/>
          <tpl hier="11" item="1"/>
        </tpls>
      </n>
      <n v="417111" in="0">
        <tpls c="5">
          <tpl hier="1" item="4294967295"/>
          <tpl fld="1" item="2"/>
          <tpl hier="9" item="2"/>
          <tpl fld="0" item="0"/>
          <tpl hier="11" item="1"/>
        </tpls>
      </n>
      <n v="306518" in="0">
        <tpls c="5">
          <tpl hier="1" item="4294967295"/>
          <tpl fld="1" item="6"/>
          <tpl hier="9" item="2"/>
          <tpl fld="0" item="0"/>
          <tpl hier="11" item="1"/>
        </tpls>
      </n>
      <n v="115111" in="0">
        <tpls c="5">
          <tpl hier="1" item="4294967295"/>
          <tpl fld="1" item="10"/>
          <tpl hier="9" item="2"/>
          <tpl fld="0" item="0"/>
          <tpl hier="11" item="1"/>
        </tpls>
      </n>
      <n v="1194853" in="0">
        <tpls c="5">
          <tpl hier="1" item="4294967295"/>
          <tpl fld="1" item="2"/>
          <tpl hier="9" item="2"/>
          <tpl fld="0" item="1"/>
          <tpl hier="11" item="1"/>
        </tpls>
      </n>
      <n v="1107782" in="0">
        <tpls c="5">
          <tpl hier="1" item="4294967295"/>
          <tpl fld="1" item="6"/>
          <tpl hier="9" item="2"/>
          <tpl fld="0" item="1"/>
          <tpl hier="11" item="1"/>
        </tpls>
      </n>
      <n v="1261843" in="0">
        <tpls c="5">
          <tpl hier="1" item="4294967295"/>
          <tpl fld="1" item="10"/>
          <tpl hier="9" item="2"/>
          <tpl fld="0" item="1"/>
          <tpl hier="11" item="1"/>
        </tpls>
      </n>
      <n v="319688" in="0">
        <tpls c="5">
          <tpl hier="1" item="4294967295"/>
          <tpl fld="1" item="1"/>
          <tpl hier="9" item="2"/>
          <tpl fld="0" item="0"/>
          <tpl hier="11" item="1"/>
        </tpls>
      </n>
      <n v="303435" in="0">
        <tpls c="5">
          <tpl hier="1" item="4294967295"/>
          <tpl fld="1" item="5"/>
          <tpl hier="9" item="2"/>
          <tpl fld="0" item="0"/>
          <tpl hier="11" item="1"/>
        </tpls>
      </n>
      <n v="427328" in="0">
        <tpls c="5">
          <tpl hier="1" item="4294967295"/>
          <tpl fld="1" item="9"/>
          <tpl hier="9" item="2"/>
          <tpl fld="0" item="0"/>
          <tpl hier="11" item="1"/>
        </tpls>
      </n>
      <n v="1035671" in="0">
        <tpls c="5">
          <tpl hier="1" item="4294967295"/>
          <tpl fld="1" item="1"/>
          <tpl hier="9" item="2"/>
          <tpl fld="0" item="1"/>
          <tpl hier="11" item="1"/>
        </tpls>
      </n>
      <n v="1116410" in="0">
        <tpls c="5">
          <tpl hier="1" item="4294967295"/>
          <tpl fld="1" item="5"/>
          <tpl hier="9" item="2"/>
          <tpl fld="0" item="1"/>
          <tpl hier="11" item="1"/>
        </tpls>
      </n>
      <n v="1296038" in="0">
        <tpls c="5">
          <tpl hier="1" item="4294967295"/>
          <tpl fld="1" item="9"/>
          <tpl hier="9" item="2"/>
          <tpl fld="0" item="1"/>
          <tpl hier="11" item="1"/>
        </tpls>
      </n>
      <n v="13495553" in="0">
        <tpls c="4">
          <tpl hier="1" item="4294967295"/>
          <tpl hier="9" item="2"/>
          <tpl fld="0" item="1"/>
          <tpl hier="11" item="1"/>
        </tpls>
      </n>
      <n v="19704" in="0">
        <tpls c="5">
          <tpl fld="2" item="10"/>
          <tpl fld="1" item="0"/>
          <tpl hier="9" item="2"/>
          <tpl fld="0" item="1"/>
          <tpl hier="11" item="1"/>
        </tpls>
      </n>
      <n v="1520" in="0">
        <tpls c="5">
          <tpl fld="2" item="10"/>
          <tpl fld="1" item="7"/>
          <tpl hier="9" item="2"/>
          <tpl fld="0" item="0"/>
          <tpl hier="11" item="1"/>
        </tpls>
      </n>
      <n v="13513" in="0">
        <tpls c="5">
          <tpl fld="2" item="10"/>
          <tpl fld="1" item="3"/>
          <tpl hier="9" item="2"/>
          <tpl fld="0" item="1"/>
          <tpl hier="11" item="1"/>
        </tpls>
      </n>
      <n v="14598" in="0">
        <tpls c="5">
          <tpl fld="2" item="10"/>
          <tpl fld="1" item="11"/>
          <tpl hier="9" item="2"/>
          <tpl fld="0" item="1"/>
          <tpl hier="11" item="1"/>
        </tpls>
      </n>
      <n v="1520" in="0">
        <tpls c="5">
          <tpl fld="2" item="10"/>
          <tpl fld="1" item="0"/>
          <tpl hier="9" item="2"/>
          <tpl fld="0" item="0"/>
          <tpl hier="11" item="1"/>
        </tpls>
      </n>
      <n v="1530" in="0">
        <tpls c="5">
          <tpl fld="2" item="10"/>
          <tpl fld="1" item="8"/>
          <tpl hier="9" item="2"/>
          <tpl fld="0" item="0"/>
          <tpl hier="11" item="1"/>
        </tpls>
      </n>
      <n v="19055" in="0">
        <tpls c="5">
          <tpl fld="2" item="10"/>
          <tpl fld="1" item="4"/>
          <tpl hier="9" item="2"/>
          <tpl fld="0" item="1"/>
          <tpl hier="11" item="1"/>
        </tpls>
      </n>
      <n v="18450" in="0">
        <tpls c="4">
          <tpl fld="2" item="10"/>
          <tpl hier="9" item="2"/>
          <tpl fld="0" item="0"/>
          <tpl hier="11" item="1"/>
        </tpls>
      </n>
      <n v="1550" in="0">
        <tpls c="5">
          <tpl fld="2" item="10"/>
          <tpl fld="1" item="3"/>
          <tpl hier="9" item="2"/>
          <tpl fld="0" item="0"/>
          <tpl hier="11" item="1"/>
        </tpls>
      </n>
      <n v="1550" in="0">
        <tpls c="5">
          <tpl fld="2" item="10"/>
          <tpl fld="1" item="11"/>
          <tpl hier="9" item="2"/>
          <tpl fld="0" item="0"/>
          <tpl hier="11" item="1"/>
        </tpls>
      </n>
      <n v="19012" in="0">
        <tpls c="5">
          <tpl fld="2" item="10"/>
          <tpl fld="1" item="7"/>
          <tpl hier="9" item="2"/>
          <tpl fld="0" item="1"/>
          <tpl hier="11" item="1"/>
        </tpls>
      </n>
      <n v="1520" in="0">
        <tpls c="5">
          <tpl fld="2" item="10"/>
          <tpl fld="1" item="4"/>
          <tpl hier="9" item="2"/>
          <tpl fld="0" item="0"/>
          <tpl hier="11" item="1"/>
        </tpls>
      </n>
      <n v="21226" in="0">
        <tpls c="5">
          <tpl fld="2" item="10"/>
          <tpl fld="1" item="8"/>
          <tpl hier="9" item="2"/>
          <tpl fld="0" item="1"/>
          <tpl hier="11" item="1"/>
        </tpls>
      </n>
      <n v="1560" in="0">
        <tpls c="5">
          <tpl fld="2" item="10"/>
          <tpl fld="1" item="5"/>
          <tpl hier="9" item="2"/>
          <tpl fld="0" item="0"/>
          <tpl hier="11" item="1"/>
        </tpls>
      </n>
      <n v="1520" in="0">
        <tpls c="5">
          <tpl fld="2" item="10"/>
          <tpl fld="1" item="2"/>
          <tpl hier="9" item="2"/>
          <tpl fld="0" item="0"/>
          <tpl hier="11" item="1"/>
        </tpls>
      </n>
      <n v="1520" in="0">
        <tpls c="5">
          <tpl fld="2" item="10"/>
          <tpl fld="1" item="6"/>
          <tpl hier="9" item="2"/>
          <tpl fld="0" item="0"/>
          <tpl hier="11" item="1"/>
        </tpls>
      </n>
      <n v="1560" in="0">
        <tpls c="5">
          <tpl fld="2" item="10"/>
          <tpl fld="1" item="10"/>
          <tpl hier="9" item="2"/>
          <tpl fld="0" item="0"/>
          <tpl hier="11" item="1"/>
        </tpls>
      </n>
      <n v="18842" in="0">
        <tpls c="5">
          <tpl fld="2" item="10"/>
          <tpl fld="1" item="2"/>
          <tpl hier="9" item="2"/>
          <tpl fld="0" item="1"/>
          <tpl hier="11" item="1"/>
        </tpls>
      </n>
      <n v="19861" in="0">
        <tpls c="5">
          <tpl fld="2" item="10"/>
          <tpl fld="1" item="6"/>
          <tpl hier="9" item="2"/>
          <tpl fld="0" item="1"/>
          <tpl hier="11" item="1"/>
        </tpls>
      </n>
      <n v="18250" in="0">
        <tpls c="5">
          <tpl fld="2" item="10"/>
          <tpl fld="1" item="10"/>
          <tpl hier="9" item="2"/>
          <tpl fld="0" item="1"/>
          <tpl hier="11" item="1"/>
        </tpls>
      </n>
      <n v="1550" in="0">
        <tpls c="5">
          <tpl fld="2" item="10"/>
          <tpl fld="1" item="1"/>
          <tpl hier="9" item="2"/>
          <tpl fld="0" item="0"/>
          <tpl hier="11" item="1"/>
        </tpls>
      </n>
      <n v="1550" in="0">
        <tpls c="5">
          <tpl fld="2" item="10"/>
          <tpl fld="1" item="9"/>
          <tpl hier="9" item="2"/>
          <tpl fld="0" item="0"/>
          <tpl hier="11" item="1"/>
        </tpls>
      </n>
      <n v="15786" in="0">
        <tpls c="5">
          <tpl fld="2" item="10"/>
          <tpl fld="1" item="1"/>
          <tpl hier="9" item="2"/>
          <tpl fld="0" item="1"/>
          <tpl hier="11" item="1"/>
        </tpls>
      </n>
      <n v="16334" in="0">
        <tpls c="5">
          <tpl fld="2" item="10"/>
          <tpl fld="1" item="5"/>
          <tpl hier="9" item="2"/>
          <tpl fld="0" item="1"/>
          <tpl hier="11" item="1"/>
        </tpls>
      </n>
      <n v="16465" in="0">
        <tpls c="5">
          <tpl fld="2" item="10"/>
          <tpl fld="1" item="9"/>
          <tpl hier="9" item="2"/>
          <tpl fld="0" item="1"/>
          <tpl hier="11" item="1"/>
        </tpls>
      </n>
      <n v="212646" in="0">
        <tpls c="4">
          <tpl fld="2" item="10"/>
          <tpl hier="9" item="2"/>
          <tpl fld="0" item="1"/>
          <tpl hier="11" item="1"/>
        </tpls>
      </n>
      <n v="84478" in="0">
        <tpls c="5">
          <tpl fld="2" item="5"/>
          <tpl fld="1" item="6"/>
          <tpl hier="9" item="2"/>
          <tpl fld="0" item="1"/>
          <tpl hier="11" item="1"/>
        </tpls>
      </n>
      <m in="0">
        <tpls c="5">
          <tpl fld="2" item="7"/>
          <tpl fld="1" item="6"/>
          <tpl hier="9" item="2"/>
          <tpl fld="0" item="1"/>
          <tpl hier="11" item="1"/>
        </tpls>
      </m>
      <n v="51379" in="0">
        <tpls c="5">
          <tpl fld="2" item="13"/>
          <tpl fld="1" item="6"/>
          <tpl hier="9" item="2"/>
          <tpl fld="0" item="1"/>
          <tpl hier="11" item="1"/>
        </tpls>
      </n>
      <m in="0">
        <tpls c="5">
          <tpl fld="2" item="3"/>
          <tpl fld="1" item="6"/>
          <tpl hier="9" item="2"/>
          <tpl fld="0" item="1"/>
          <tpl hier="11" item="1"/>
        </tpls>
      </m>
      <n v="873771" in="0">
        <tpls c="5">
          <tpl fld="2" item="11"/>
          <tpl fld="1" item="6"/>
          <tpl hier="9" item="2"/>
          <tpl fld="0" item="1"/>
          <tpl hier="11" item="1"/>
        </tpls>
      </n>
      <n v="17897" in="0">
        <tpls c="5">
          <tpl fld="2" item="15"/>
          <tpl fld="1" item="6"/>
          <tpl hier="9" item="2"/>
          <tpl fld="0" item="1"/>
          <tpl hier="11" item="1"/>
        </tpls>
      </n>
      <n v="17039" in="0">
        <tpls c="5">
          <tpl fld="2" item="5"/>
          <tpl fld="1" item="2"/>
          <tpl hier="9" item="2"/>
          <tpl fld="0" item="0"/>
          <tpl hier="11" item="1"/>
        </tpls>
      </n>
      <m in="0">
        <tpls c="5">
          <tpl fld="2" item="9"/>
          <tpl fld="1" item="2"/>
          <tpl hier="9" item="2"/>
          <tpl fld="0" item="0"/>
          <tpl hier="11" item="1"/>
        </tpls>
      </m>
      <m in="0">
        <tpls c="5">
          <tpl fld="2" item="1"/>
          <tpl fld="1" item="2"/>
          <tpl hier="9" item="2"/>
          <tpl fld="0" item="0"/>
          <tpl hier="11" item="1"/>
        </tpls>
      </m>
      <m in="0">
        <tpls c="5">
          <tpl fld="2" item="7"/>
          <tpl fld="1" item="2"/>
          <tpl hier="9" item="2"/>
          <tpl fld="0" item="0"/>
          <tpl hier="11" item="1"/>
        </tpls>
      </m>
      <n v="362550" in="0">
        <tpls c="5">
          <tpl fld="2" item="11"/>
          <tpl fld="1" item="2"/>
          <tpl hier="9" item="2"/>
          <tpl fld="0" item="0"/>
          <tpl hier="11" item="1"/>
        </tpls>
      </n>
      <n v="20753" in="0">
        <tpls c="5">
          <tpl fld="2" item="13"/>
          <tpl fld="1" item="2"/>
          <tpl hier="9" item="2"/>
          <tpl fld="0" item="0"/>
          <tpl hier="11" item="1"/>
        </tpls>
      </n>
      <m in="0">
        <tpls c="5">
          <tpl fld="2" item="3"/>
          <tpl fld="1" item="2"/>
          <tpl hier="9" item="2"/>
          <tpl fld="0" item="0"/>
          <tpl hier="11" item="1"/>
        </tpls>
      </m>
      <n v="2498" in="0">
        <tpls c="5">
          <tpl fld="2" item="15"/>
          <tpl fld="1" item="2"/>
          <tpl hier="9" item="2"/>
          <tpl fld="0" item="0"/>
          <tpl hier="11" item="1"/>
        </tpls>
      </n>
      <m in="0">
        <tpls c="5">
          <tpl fld="2" item="7"/>
          <tpl fld="1" item="3"/>
          <tpl hier="9" item="3"/>
          <tpl fld="0" item="1"/>
          <tpl hier="11" item="1"/>
        </tpls>
      </m>
      <m in="0">
        <tpls c="5">
          <tpl fld="2" item="7"/>
          <tpl fld="1" item="7"/>
          <tpl hier="9" item="3"/>
          <tpl fld="0" item="0"/>
          <tpl hier="11" item="1"/>
        </tpls>
      </m>
      <m in="0">
        <tpls c="5">
          <tpl fld="2" item="3"/>
          <tpl fld="1" item="7"/>
          <tpl hier="9" item="3"/>
          <tpl fld="0" item="1"/>
          <tpl hier="11" item="1"/>
        </tpls>
      </m>
      <m in="0">
        <tpls c="5">
          <tpl fld="2" item="2"/>
          <tpl fld="1" item="11"/>
          <tpl hier="9" item="3"/>
          <tpl fld="0" item="0"/>
          <tpl hier="11" item="1"/>
        </tpls>
      </m>
      <n v="228707" in="0">
        <tpls c="4">
          <tpl fld="2" item="15"/>
          <tpl hier="9" item="3"/>
          <tpl fld="0" item="1"/>
          <tpl hier="11" item="1"/>
        </tpls>
      </n>
      <n v="11095101" in="0">
        <tpls c="4">
          <tpl fld="2" item="11"/>
          <tpl hier="9" item="3"/>
          <tpl fld="0" item="1"/>
          <tpl hier="11" item="1"/>
        </tpls>
      </n>
      <m in="0">
        <tpls c="4">
          <tpl fld="2" item="7"/>
          <tpl hier="9" item="3"/>
          <tpl fld="0" item="1"/>
          <tpl hier="11" item="1"/>
        </tpls>
      </m>
      <n v="857603" in="0">
        <tpls c="4">
          <tpl fld="2" item="5"/>
          <tpl hier="9" item="3"/>
          <tpl fld="0" item="1"/>
          <tpl hier="11" item="1"/>
        </tpls>
      </n>
      <n v="65953" in="0">
        <tpls c="5">
          <tpl fld="2" item="5"/>
          <tpl fld="1" item="7"/>
          <tpl hier="9" item="3"/>
          <tpl fld="0" item="1"/>
          <tpl hier="11" item="1"/>
        </tpls>
      </n>
      <n v="38482" in="0">
        <tpls c="5">
          <tpl fld="2" item="5"/>
          <tpl fld="1" item="3"/>
          <tpl hier="9" item="3"/>
          <tpl fld="0" item="0"/>
          <tpl hier="11" item="1"/>
        </tpls>
      </n>
      <m in="0">
        <tpls c="5">
          <tpl fld="2" item="3"/>
          <tpl fld="1" item="11"/>
          <tpl hier="9" item="3"/>
          <tpl fld="0" item="1"/>
          <tpl hier="11" item="1"/>
        </tpls>
      </m>
      <m in="0">
        <tpls c="5">
          <tpl fld="2" item="3"/>
          <tpl fld="1" item="7"/>
          <tpl hier="9" item="3"/>
          <tpl fld="0" item="0"/>
          <tpl hier="11" item="1"/>
        </tpls>
      </m>
      <m in="0">
        <tpls c="5">
          <tpl fld="2" item="2"/>
          <tpl fld="1" item="11"/>
          <tpl hier="9" item="3"/>
          <tpl fld="0" item="1"/>
          <tpl hier="11" item="1"/>
        </tpls>
      </m>
      <m in="0">
        <tpls c="5">
          <tpl fld="2" item="2"/>
          <tpl fld="1" item="7"/>
          <tpl hier="9" item="3"/>
          <tpl fld="0" item="0"/>
          <tpl hier="11" item="1"/>
        </tpls>
      </m>
      <n v="63666" in="0">
        <tpls c="5">
          <tpl fld="2" item="5"/>
          <tpl fld="1" item="2"/>
          <tpl hier="9" item="3"/>
          <tpl fld="0" item="1"/>
          <tpl hier="11" item="1"/>
        </tpls>
      </n>
      <n v="16881" in="0">
        <tpls c="5">
          <tpl fld="2" item="15"/>
          <tpl fld="1" item="2"/>
          <tpl hier="9" item="3"/>
          <tpl fld="0" item="1"/>
          <tpl hier="11" item="1"/>
        </tpls>
      </n>
      <n v="16758" in="0">
        <tpls c="5">
          <tpl fld="2" item="12"/>
          <tpl fld="1" item="8"/>
          <tpl hier="9" item="3"/>
          <tpl fld="0" item="1"/>
          <tpl hier="11" item="1"/>
        </tpls>
      </n>
      <n v="1665" in="0">
        <tpls c="5">
          <tpl fld="2" item="12"/>
          <tpl fld="1" item="4"/>
          <tpl hier="9" item="3"/>
          <tpl fld="0" item="0"/>
          <tpl hier="11" item="1"/>
        </tpls>
      </n>
      <n v="1012706" in="0">
        <tpls c="5">
          <tpl fld="2" item="11"/>
          <tpl fld="1" item="2"/>
          <tpl hier="9" item="3"/>
          <tpl fld="0" item="1"/>
          <tpl hier="11" item="1"/>
        </tpls>
      </n>
      <n v="2584" in="0">
        <tpls c="5">
          <tpl fld="2" item="6"/>
          <tpl fld="1" item="8"/>
          <tpl hier="9" item="3"/>
          <tpl fld="0" item="0"/>
          <tpl hier="11" item="1"/>
        </tpls>
      </n>
      <n v="60418" in="0">
        <tpls c="5">
          <tpl fld="2" item="5"/>
          <tpl fld="1" item="11"/>
          <tpl hier="9" item="3"/>
          <tpl fld="0" item="1"/>
          <tpl hier="11" item="1"/>
        </tpls>
      </n>
      <n v="40012" in="0">
        <tpls c="5">
          <tpl fld="2" item="5"/>
          <tpl fld="1" item="7"/>
          <tpl hier="9" item="3"/>
          <tpl fld="0" item="0"/>
          <tpl hier="11" item="1"/>
        </tpls>
      </n>
      <m in="0">
        <tpls c="5">
          <tpl fld="2" item="2"/>
          <tpl fld="1" item="4"/>
          <tpl hier="9" item="3"/>
          <tpl fld="0" item="1"/>
          <tpl hier="11" item="1"/>
        </tpls>
      </m>
      <n v="21884" in="0">
        <tpls c="5">
          <tpl fld="2" item="15"/>
          <tpl fld="1" item="1"/>
          <tpl hier="9" item="3"/>
          <tpl fld="0" item="1"/>
          <tpl hier="11" item="1"/>
        </tpls>
      </n>
      <n v="550112" in="0">
        <tpls c="4">
          <tpl fld="2" item="13"/>
          <tpl hier="9" item="3"/>
          <tpl fld="0" item="1"/>
          <tpl hier="11" item="1"/>
        </tpls>
      </n>
      <n v="5150" in="0">
        <tpls c="5">
          <tpl fld="2" item="13"/>
          <tpl fld="1" item="9"/>
          <tpl hier="9" item="3"/>
          <tpl fld="0" item="0"/>
          <tpl hier="11" item="1"/>
        </tpls>
      </n>
      <n v="24024" in="0">
        <tpls c="5">
          <tpl fld="2" item="12"/>
          <tpl fld="1" item="7"/>
          <tpl hier="9" item="3"/>
          <tpl fld="0" item="1"/>
          <tpl hier="11" item="1"/>
        </tpls>
      </n>
      <n v="6796" in="0">
        <tpls c="5">
          <tpl fld="2" item="12"/>
          <tpl fld="1" item="11"/>
          <tpl hier="9" item="3"/>
          <tpl fld="0" item="0"/>
          <tpl hier="11" item="1"/>
        </tpls>
      </n>
      <n v="2187" in="0">
        <tpls c="5">
          <tpl fld="2" item="12"/>
          <tpl fld="1" item="3"/>
          <tpl hier="9" item="3"/>
          <tpl fld="0" item="0"/>
          <tpl hier="11" item="1"/>
        </tpls>
      </n>
      <n v="1152236" in="0">
        <tpls c="5">
          <tpl fld="2" item="11"/>
          <tpl fld="1" item="1"/>
          <tpl hier="9" item="3"/>
          <tpl fld="0" item="1"/>
          <tpl hier="11" item="1"/>
        </tpls>
      </n>
      <m in="0">
        <tpls c="5">
          <tpl fld="2" item="7"/>
          <tpl fld="1" item="1"/>
          <tpl hier="9" item="3"/>
          <tpl fld="0" item="1"/>
          <tpl hier="11" item="1"/>
        </tpls>
      </m>
      <n v="5361" in="0">
        <tpls c="5">
          <tpl fld="2" item="6"/>
          <tpl fld="1" item="11"/>
          <tpl hier="9" item="3"/>
          <tpl fld="0" item="1"/>
          <tpl hier="11" item="1"/>
        </tpls>
      </n>
      <n v="5186" in="0">
        <tpls c="5">
          <tpl fld="2" item="6"/>
          <tpl fld="1" item="3"/>
          <tpl hier="9" item="3"/>
          <tpl fld="0" item="1"/>
          <tpl hier="11" item="1"/>
        </tpls>
      </n>
      <n v="1568" in="0">
        <tpls c="5">
          <tpl fld="2" item="6"/>
          <tpl fld="1" item="7"/>
          <tpl hier="9" item="3"/>
          <tpl fld="0" item="0"/>
          <tpl hier="11" item="1"/>
        </tpls>
      </n>
      <n v="13035" in="0">
        <tpls c="5">
          <tpl fld="2" item="5"/>
          <tpl fld="1" item="11"/>
          <tpl hier="9" item="3"/>
          <tpl fld="0" item="0"/>
          <tpl hier="11" item="1"/>
        </tpls>
      </n>
      <m in="0">
        <tpls c="5">
          <tpl fld="2" item="3"/>
          <tpl fld="1" item="3"/>
          <tpl hier="9" item="3"/>
          <tpl fld="0" item="1"/>
          <tpl hier="11" item="1"/>
        </tpls>
      </m>
      <m in="0">
        <tpls c="4">
          <tpl fld="2" item="2"/>
          <tpl hier="9" item="3"/>
          <tpl fld="0" item="1"/>
          <tpl hier="11" item="1"/>
        </tpls>
      </m>
      <m in="0">
        <tpls c="5">
          <tpl fld="2" item="2"/>
          <tpl fld="1" item="8"/>
          <tpl hier="9" item="3"/>
          <tpl fld="0" item="1"/>
          <tpl hier="11" item="1"/>
        </tpls>
      </m>
      <m in="0">
        <tpls c="5">
          <tpl fld="2" item="2"/>
          <tpl fld="1" item="3"/>
          <tpl hier="9" item="3"/>
          <tpl fld="0" item="1"/>
          <tpl hier="11" item="1"/>
        </tpls>
      </m>
      <m in="0">
        <tpls c="5">
          <tpl fld="2" item="2"/>
          <tpl fld="1" item="9"/>
          <tpl hier="9" item="3"/>
          <tpl fld="0" item="0"/>
          <tpl hier="11" item="1"/>
        </tpls>
      </m>
      <m in="0">
        <tpls c="5">
          <tpl fld="2" item="2"/>
          <tpl fld="1" item="4"/>
          <tpl hier="9" item="3"/>
          <tpl fld="0" item="0"/>
          <tpl hier="11" item="1"/>
        </tpls>
      </m>
      <m in="0">
        <tpls c="4">
          <tpl fld="2" item="1"/>
          <tpl hier="9" item="3"/>
          <tpl fld="0" item="1"/>
          <tpl hier="11" item="1"/>
        </tpls>
      </m>
      <m in="0">
        <tpls c="5">
          <tpl fld="2" item="1"/>
          <tpl fld="1" item="7"/>
          <tpl hier="9" item="3"/>
          <tpl fld="0" item="1"/>
          <tpl hier="11" item="1"/>
        </tpls>
      </m>
      <m in="0">
        <tpls c="5">
          <tpl fld="2" item="1"/>
          <tpl fld="1" item="2"/>
          <tpl hier="9" item="3"/>
          <tpl fld="0" item="1"/>
          <tpl hier="11" item="1"/>
        </tpls>
      </m>
      <m in="0">
        <tpls c="5">
          <tpl fld="2" item="1"/>
          <tpl fld="1" item="9"/>
          <tpl hier="9" item="3"/>
          <tpl fld="0" item="0"/>
          <tpl hier="11" item="1"/>
        </tpls>
      </m>
      <m in="0">
        <tpls c="5">
          <tpl fld="2" item="1"/>
          <tpl fld="1" item="3"/>
          <tpl hier="9" item="3"/>
          <tpl fld="0" item="0"/>
          <tpl hier="11" item="1"/>
        </tpls>
      </m>
      <m in="0">
        <tpls c="4">
          <tpl fld="2" item="0"/>
          <tpl hier="9" item="3"/>
          <tpl fld="0" item="0"/>
          <tpl hier="11" item="1"/>
        </tpls>
      </m>
      <m in="0">
        <tpls c="5">
          <tpl fld="2" item="0"/>
          <tpl fld="1" item="7"/>
          <tpl hier="9" item="3"/>
          <tpl fld="0" item="1"/>
          <tpl hier="11" item="1"/>
        </tpls>
      </m>
      <m in="0">
        <tpls c="5">
          <tpl fld="2" item="0"/>
          <tpl fld="1" item="1"/>
          <tpl hier="9" item="3"/>
          <tpl fld="0" item="1"/>
          <tpl hier="11" item="1"/>
        </tpls>
      </m>
      <m in="0">
        <tpls c="5">
          <tpl fld="2" item="0"/>
          <tpl fld="1" item="8"/>
          <tpl hier="9" item="3"/>
          <tpl fld="0" item="0"/>
          <tpl hier="11" item="1"/>
        </tpls>
      </m>
      <m in="0">
        <tpls c="5">
          <tpl fld="2" item="0"/>
          <tpl fld="1" item="3"/>
          <tpl hier="9" item="3"/>
          <tpl fld="0" item="0"/>
          <tpl hier="11" item="1"/>
        </tpls>
      </m>
      <m in="0">
        <tpls c="5">
          <tpl fld="2" item="9"/>
          <tpl fld="1" item="10"/>
          <tpl hier="9" item="3"/>
          <tpl fld="0" item="1"/>
          <tpl hier="11" item="1"/>
        </tpls>
      </m>
      <m in="0">
        <tpls c="5">
          <tpl fld="2" item="9"/>
          <tpl fld="1" item="6"/>
          <tpl hier="9" item="3"/>
          <tpl fld="0" item="0"/>
          <tpl hier="11" item="1"/>
        </tpls>
      </m>
      <n v="4316" in="0">
        <tpls c="5">
          <tpl fld="2" item="6"/>
          <tpl fld="1" item="0"/>
          <tpl hier="9" item="3"/>
          <tpl fld="0" item="1"/>
          <tpl hier="11" item="1"/>
        </tpls>
      </n>
      <n v="71743" in="0">
        <tpls c="5">
          <tpl fld="2" item="5"/>
          <tpl fld="1" item="3"/>
          <tpl hier="9" item="3"/>
          <tpl fld="0" item="1"/>
          <tpl hier="11" item="1"/>
        </tpls>
      </n>
      <n v="2158" in="0">
        <tpls c="5">
          <tpl fld="2" item="4"/>
          <tpl fld="1" item="8"/>
          <tpl hier="9" item="3"/>
          <tpl fld="0" item="1"/>
          <tpl hier="11" item="1"/>
        </tpls>
      </n>
      <n v="1236" in="0">
        <tpls c="5">
          <tpl fld="2" item="4"/>
          <tpl fld="1" item="9"/>
          <tpl hier="9" item="3"/>
          <tpl fld="0" item="0"/>
          <tpl hier="11" item="1"/>
        </tpls>
      </n>
      <m in="0">
        <tpls c="4">
          <tpl fld="2" item="3"/>
          <tpl hier="9" item="3"/>
          <tpl fld="0" item="1"/>
          <tpl hier="11" item="1"/>
        </tpls>
      </m>
      <m in="0">
        <tpls c="5">
          <tpl fld="2" item="3"/>
          <tpl fld="1" item="2"/>
          <tpl hier="9" item="3"/>
          <tpl fld="0" item="1"/>
          <tpl hier="11" item="1"/>
        </tpls>
      </m>
      <m in="0">
        <tpls c="5">
          <tpl fld="2" item="3"/>
          <tpl fld="1" item="3"/>
          <tpl hier="9" item="3"/>
          <tpl fld="0" item="0"/>
          <tpl hier="11" item="1"/>
        </tpls>
      </m>
      <m in="0">
        <tpls c="5">
          <tpl fld="2" item="2"/>
          <tpl fld="1" item="7"/>
          <tpl hier="9" item="3"/>
          <tpl fld="0" item="1"/>
          <tpl hier="11" item="1"/>
        </tpls>
      </m>
      <m in="0">
        <tpls c="5">
          <tpl fld="2" item="2"/>
          <tpl fld="1" item="8"/>
          <tpl hier="9" item="3"/>
          <tpl fld="0" item="0"/>
          <tpl hier="11" item="1"/>
        </tpls>
      </m>
      <m in="0">
        <tpls c="5">
          <tpl fld="2" item="1"/>
          <tpl fld="1" item="11"/>
          <tpl hier="9" item="3"/>
          <tpl fld="0" item="1"/>
          <tpl hier="11" item="1"/>
        </tpls>
      </m>
      <m in="0">
        <tpls c="5">
          <tpl fld="2" item="1"/>
          <tpl fld="1" item="1"/>
          <tpl hier="9" item="3"/>
          <tpl fld="0" item="1"/>
          <tpl hier="11" item="1"/>
        </tpls>
      </m>
      <m in="0">
        <tpls c="5">
          <tpl fld="2" item="0"/>
          <tpl fld="1" item="11"/>
          <tpl hier="9" item="3"/>
          <tpl fld="0" item="1"/>
          <tpl hier="11" item="1"/>
        </tpls>
      </m>
      <m in="0">
        <tpls c="5">
          <tpl fld="2" item="0"/>
          <tpl fld="1" item="0"/>
          <tpl hier="9" item="3"/>
          <tpl fld="0" item="1"/>
          <tpl hier="11" item="1"/>
        </tpls>
      </m>
      <m in="0">
        <tpls c="5">
          <tpl fld="2" item="0"/>
          <tpl fld="1" item="1"/>
          <tpl hier="9" item="3"/>
          <tpl fld="0" item="0"/>
          <tpl hier="11" item="1"/>
        </tpls>
      </m>
      <m in="0">
        <tpls c="5">
          <tpl fld="2" item="7"/>
          <tpl fld="1" item="2"/>
          <tpl hier="9" item="3"/>
          <tpl fld="0" item="1"/>
          <tpl hier="11" item="1"/>
        </tpls>
      </m>
      <n v="5431" in="0">
        <tpls c="5">
          <tpl fld="2" item="6"/>
          <tpl fld="1" item="4"/>
          <tpl hier="9" item="3"/>
          <tpl fld="0" item="1"/>
          <tpl hier="11" item="1"/>
        </tpls>
      </n>
      <n v="1604" in="0">
        <tpls c="5">
          <tpl fld="2" item="4"/>
          <tpl fld="1" item="5"/>
          <tpl hier="9" item="3"/>
          <tpl fld="0" item="1"/>
          <tpl hier="11" item="1"/>
        </tpls>
      </n>
      <n v="864" in="0">
        <tpls c="5">
          <tpl fld="2" item="4"/>
          <tpl fld="1" item="1"/>
          <tpl hier="9" item="3"/>
          <tpl fld="0" item="0"/>
          <tpl hier="11" item="1"/>
        </tpls>
      </n>
      <m in="0">
        <tpls c="5">
          <tpl fld="2" item="3"/>
          <tpl fld="1" item="11"/>
          <tpl hier="9" item="3"/>
          <tpl fld="0" item="0"/>
          <tpl hier="11" item="1"/>
        </tpls>
      </m>
      <m in="0">
        <tpls c="5">
          <tpl fld="2" item="2"/>
          <tpl fld="1" item="9"/>
          <tpl hier="9" item="3"/>
          <tpl fld="0" item="1"/>
          <tpl hier="11" item="1"/>
        </tpls>
      </m>
      <m in="0">
        <tpls c="5">
          <tpl fld="2" item="2"/>
          <tpl fld="1" item="0"/>
          <tpl hier="9" item="3"/>
          <tpl fld="0" item="0"/>
          <tpl hier="11" item="1"/>
        </tpls>
      </m>
      <m in="0">
        <tpls c="5">
          <tpl fld="2" item="1"/>
          <tpl fld="1" item="10"/>
          <tpl hier="9" item="3"/>
          <tpl fld="0" item="0"/>
          <tpl hier="11" item="1"/>
        </tpls>
      </m>
      <m in="0">
        <tpls c="5">
          <tpl fld="2" item="0"/>
          <tpl fld="1" item="3"/>
          <tpl hier="9" item="3"/>
          <tpl fld="0" item="1"/>
          <tpl hier="11" item="1"/>
        </tpls>
      </m>
      <n v="4720" in="0">
        <tpls c="5">
          <tpl fld="2" item="15"/>
          <tpl fld="1" item="0"/>
          <tpl hier="9" item="3"/>
          <tpl fld="0" item="0"/>
          <tpl hier="11" item="1"/>
        </tpls>
      </n>
      <n v="4084" in="0">
        <tpls c="5">
          <tpl fld="2" item="15"/>
          <tpl fld="1" item="4"/>
          <tpl hier="9" item="3"/>
          <tpl fld="0" item="0"/>
          <tpl hier="11" item="1"/>
        </tpls>
      </n>
      <n v="5512" in="0">
        <tpls c="5">
          <tpl fld="2" item="15"/>
          <tpl fld="1" item="8"/>
          <tpl hier="9" item="3"/>
          <tpl fld="0" item="0"/>
          <tpl hier="11" item="1"/>
        </tpls>
      </n>
      <n v="19036" in="0">
        <tpls c="5">
          <tpl fld="2" item="15"/>
          <tpl fld="1" item="0"/>
          <tpl hier="9" item="3"/>
          <tpl fld="0" item="1"/>
          <tpl hier="11" item="1"/>
        </tpls>
      </n>
      <n v="19358" in="0">
        <tpls c="5">
          <tpl fld="2" item="15"/>
          <tpl fld="1" item="4"/>
          <tpl hier="9" item="3"/>
          <tpl fld="0" item="1"/>
          <tpl hier="11" item="1"/>
        </tpls>
      </n>
      <n v="18058" in="0">
        <tpls c="5">
          <tpl fld="2" item="15"/>
          <tpl fld="1" item="8"/>
          <tpl hier="9" item="3"/>
          <tpl fld="0" item="1"/>
          <tpl hier="11" item="1"/>
        </tpls>
      </n>
      <n v="56122" in="0">
        <tpls c="4">
          <tpl fld="2" item="15"/>
          <tpl hier="9" item="3"/>
          <tpl fld="0" item="0"/>
          <tpl hier="11" item="1"/>
        </tpls>
      </n>
      <n v="3872" in="0">
        <tpls c="5">
          <tpl fld="2" item="15"/>
          <tpl fld="1" item="3"/>
          <tpl hier="9" item="3"/>
          <tpl fld="0" item="0"/>
          <tpl hier="11" item="1"/>
        </tpls>
      </n>
      <m in="0">
        <tpls c="5">
          <tpl fld="2" item="15"/>
          <tpl fld="1" item="7"/>
          <tpl hier="9" item="3"/>
          <tpl fld="0" item="0"/>
          <tpl hier="11" item="1"/>
        </tpls>
      </m>
      <n v="10114" in="0">
        <tpls c="5">
          <tpl fld="2" item="15"/>
          <tpl fld="1" item="11"/>
          <tpl hier="9" item="3"/>
          <tpl fld="0" item="0"/>
          <tpl hier="11" item="1"/>
        </tpls>
      </n>
      <n v="15769" in="0">
        <tpls c="5">
          <tpl fld="2" item="15"/>
          <tpl fld="1" item="3"/>
          <tpl hier="9" item="3"/>
          <tpl fld="0" item="1"/>
          <tpl hier="11" item="1"/>
        </tpls>
      </n>
      <n v="22487" in="0">
        <tpls c="5">
          <tpl fld="2" item="15"/>
          <tpl fld="1" item="7"/>
          <tpl hier="9" item="3"/>
          <tpl fld="0" item="1"/>
          <tpl hier="11" item="1"/>
        </tpls>
      </n>
      <n v="17243" in="0">
        <tpls c="5">
          <tpl fld="2" item="15"/>
          <tpl fld="1" item="11"/>
          <tpl hier="9" item="3"/>
          <tpl fld="0" item="1"/>
          <tpl hier="11" item="1"/>
        </tpls>
      </n>
      <n v="405834" in="0">
        <tpls c="5">
          <tpl fld="2" item="11"/>
          <tpl fld="1" item="0"/>
          <tpl hier="9" item="3"/>
          <tpl fld="0" item="0"/>
          <tpl hier="11" item="1"/>
        </tpls>
      </n>
      <n v="354705" in="0">
        <tpls c="5">
          <tpl fld="2" item="11"/>
          <tpl fld="1" item="4"/>
          <tpl hier="9" item="3"/>
          <tpl fld="0" item="0"/>
          <tpl hier="11" item="1"/>
        </tpls>
      </n>
      <n v="183267" in="0">
        <tpls c="5">
          <tpl fld="2" item="11"/>
          <tpl fld="1" item="8"/>
          <tpl hier="9" item="3"/>
          <tpl fld="0" item="0"/>
          <tpl hier="11" item="1"/>
        </tpls>
      </n>
      <n v="991925" in="0">
        <tpls c="5">
          <tpl fld="2" item="11"/>
          <tpl fld="1" item="0"/>
          <tpl hier="9" item="3"/>
          <tpl fld="0" item="1"/>
          <tpl hier="11" item="1"/>
        </tpls>
      </n>
      <n v="843112" in="0">
        <tpls c="5">
          <tpl fld="2" item="11"/>
          <tpl fld="1" item="4"/>
          <tpl hier="9" item="3"/>
          <tpl fld="0" item="1"/>
          <tpl hier="11" item="1"/>
        </tpls>
      </n>
      <n v="964018" in="0">
        <tpls c="5">
          <tpl fld="2" item="11"/>
          <tpl fld="1" item="8"/>
          <tpl hier="9" item="3"/>
          <tpl fld="0" item="1"/>
          <tpl hier="11" item="1"/>
        </tpls>
      </n>
      <n v="4294179" in="0">
        <tpls c="4">
          <tpl fld="2" item="11"/>
          <tpl hier="9" item="3"/>
          <tpl fld="0" item="0"/>
          <tpl hier="11" item="1"/>
        </tpls>
      </n>
      <n v="595943" in="0">
        <tpls c="5">
          <tpl fld="2" item="11"/>
          <tpl fld="1" item="3"/>
          <tpl hier="9" item="3"/>
          <tpl fld="0" item="0"/>
          <tpl hier="11" item="1"/>
        </tpls>
      </n>
      <n v="637650" in="0">
        <tpls c="5">
          <tpl fld="2" item="11"/>
          <tpl fld="1" item="7"/>
          <tpl hier="9" item="3"/>
          <tpl fld="0" item="0"/>
          <tpl hier="11" item="1"/>
        </tpls>
      </n>
      <n v="279667" in="0">
        <tpls c="5">
          <tpl fld="2" item="11"/>
          <tpl fld="1" item="11"/>
          <tpl hier="9" item="3"/>
          <tpl fld="0" item="0"/>
          <tpl hier="11" item="1"/>
        </tpls>
      </n>
      <n v="823221" in="0">
        <tpls c="5">
          <tpl fld="2" item="11"/>
          <tpl fld="1" item="3"/>
          <tpl hier="9" item="3"/>
          <tpl fld="0" item="1"/>
          <tpl hier="11" item="1"/>
        </tpls>
      </n>
      <n v="817036" in="0">
        <tpls c="5">
          <tpl fld="2" item="11"/>
          <tpl fld="1" item="7"/>
          <tpl hier="9" item="3"/>
          <tpl fld="0" item="1"/>
          <tpl hier="11" item="1"/>
        </tpls>
      </n>
      <n v="898264" in="0">
        <tpls c="5">
          <tpl fld="2" item="11"/>
          <tpl fld="1" item="11"/>
          <tpl hier="9" item="3"/>
          <tpl fld="0" item="1"/>
          <tpl hier="11" item="1"/>
        </tpls>
      </n>
      <m in="0">
        <tpls c="5">
          <tpl fld="2" item="7"/>
          <tpl fld="1" item="0"/>
          <tpl hier="9" item="3"/>
          <tpl fld="0" item="0"/>
          <tpl hier="11" item="1"/>
        </tpls>
      </m>
      <m in="0">
        <tpls c="5">
          <tpl fld="2" item="7"/>
          <tpl fld="1" item="4"/>
          <tpl hier="9" item="3"/>
          <tpl fld="0" item="0"/>
          <tpl hier="11" item="1"/>
        </tpls>
      </m>
      <m in="0">
        <tpls c="5">
          <tpl fld="2" item="7"/>
          <tpl fld="1" item="8"/>
          <tpl hier="9" item="3"/>
          <tpl fld="0" item="0"/>
          <tpl hier="11" item="1"/>
        </tpls>
      </m>
      <m in="0">
        <tpls c="5">
          <tpl fld="2" item="7"/>
          <tpl fld="1" item="0"/>
          <tpl hier="9" item="3"/>
          <tpl fld="0" item="1"/>
          <tpl hier="11" item="1"/>
        </tpls>
      </m>
      <m in="0">
        <tpls c="5">
          <tpl fld="2" item="7"/>
          <tpl fld="1" item="4"/>
          <tpl hier="9" item="3"/>
          <tpl fld="0" item="1"/>
          <tpl hier="11" item="1"/>
        </tpls>
      </m>
      <m in="0">
        <tpls c="5">
          <tpl fld="2" item="7"/>
          <tpl fld="1" item="8"/>
          <tpl hier="9" item="3"/>
          <tpl fld="0" item="1"/>
          <tpl hier="11" item="1"/>
        </tpls>
      </m>
      <m in="0">
        <tpls c="4">
          <tpl fld="2" item="7"/>
          <tpl hier="9" item="3"/>
          <tpl fld="0" item="0"/>
          <tpl hier="11" item="1"/>
        </tpls>
      </m>
      <m in="0">
        <tpls c="5">
          <tpl fld="2" item="7"/>
          <tpl fld="1" item="3"/>
          <tpl hier="9" item="3"/>
          <tpl fld="0" item="0"/>
          <tpl hier="11" item="1"/>
        </tpls>
      </m>
      <m in="0">
        <tpls c="5">
          <tpl fld="2" item="7"/>
          <tpl fld="1" item="11"/>
          <tpl hier="9" item="3"/>
          <tpl fld="0" item="0"/>
          <tpl hier="11" item="1"/>
        </tpls>
      </m>
      <m in="0">
        <tpls c="5">
          <tpl fld="2" item="7"/>
          <tpl fld="1" item="7"/>
          <tpl hier="9" item="3"/>
          <tpl fld="0" item="1"/>
          <tpl hier="11" item="1"/>
        </tpls>
      </m>
      <m in="0">
        <tpls c="5">
          <tpl fld="2" item="7"/>
          <tpl fld="1" item="11"/>
          <tpl hier="9" item="3"/>
          <tpl fld="0" item="1"/>
          <tpl hier="11" item="1"/>
        </tpls>
      </m>
      <m in="0">
        <tpls c="5">
          <tpl fld="2" item="3"/>
          <tpl fld="1" item="0"/>
          <tpl hier="9" item="3"/>
          <tpl fld="0" item="0"/>
          <tpl hier="11" item="1"/>
        </tpls>
      </m>
      <m in="0">
        <tpls c="5">
          <tpl fld="2" item="3"/>
          <tpl fld="1" item="4"/>
          <tpl hier="9" item="3"/>
          <tpl fld="0" item="0"/>
          <tpl hier="11" item="1"/>
        </tpls>
      </m>
      <m in="0">
        <tpls c="5">
          <tpl fld="2" item="3"/>
          <tpl fld="1" item="8"/>
          <tpl hier="9" item="3"/>
          <tpl fld="0" item="0"/>
          <tpl hier="11" item="1"/>
        </tpls>
      </m>
      <m in="0">
        <tpls c="5">
          <tpl fld="2" item="3"/>
          <tpl fld="1" item="0"/>
          <tpl hier="9" item="3"/>
          <tpl fld="0" item="1"/>
          <tpl hier="11" item="1"/>
        </tpls>
      </m>
      <m in="0">
        <tpls c="5">
          <tpl fld="2" item="3"/>
          <tpl fld="1" item="4"/>
          <tpl hier="9" item="3"/>
          <tpl fld="0" item="1"/>
          <tpl hier="11" item="1"/>
        </tpls>
      </m>
      <m in="0">
        <tpls c="5">
          <tpl fld="2" item="3"/>
          <tpl fld="1" item="8"/>
          <tpl hier="9" item="3"/>
          <tpl fld="0" item="1"/>
          <tpl hier="11" item="1"/>
        </tpls>
      </m>
      <m in="0">
        <tpls c="4">
          <tpl fld="2" item="3"/>
          <tpl hier="9" item="3"/>
          <tpl fld="0" item="0"/>
          <tpl hier="11" item="1"/>
        </tpls>
      </m>
      <n v="2201" in="0">
        <tpls c="5">
          <tpl fld="2" item="13"/>
          <tpl fld="1" item="6"/>
          <tpl hier="9" item="3"/>
          <tpl fld="0" item="0"/>
          <tpl hier="11" item="1"/>
        </tpls>
      </n>
      <n v="29939" in="0">
        <tpls c="5">
          <tpl fld="2" item="13"/>
          <tpl fld="1" item="2"/>
          <tpl hier="9" item="3"/>
          <tpl fld="0" item="1"/>
          <tpl hier="11" item="1"/>
        </tpls>
      </n>
      <n v="39281" in="0">
        <tpls c="5">
          <tpl fld="2" item="13"/>
          <tpl fld="1" item="10"/>
          <tpl hier="9" item="3"/>
          <tpl fld="0" item="1"/>
          <tpl hier="11" item="1"/>
        </tpls>
      </n>
      <n v="1142" in="0">
        <tpls c="5">
          <tpl fld="2" item="13"/>
          <tpl fld="1" item="0"/>
          <tpl hier="9" item="3"/>
          <tpl fld="0" item="0"/>
          <tpl hier="11" item="1"/>
        </tpls>
      </n>
      <n v="4082" in="0">
        <tpls c="5">
          <tpl fld="2" item="13"/>
          <tpl fld="1" item="4"/>
          <tpl hier="9" item="3"/>
          <tpl fld="0" item="0"/>
          <tpl hier="11" item="1"/>
        </tpls>
      </n>
      <n v="5582" in="0">
        <tpls c="5">
          <tpl fld="2" item="13"/>
          <tpl fld="1" item="8"/>
          <tpl hier="9" item="3"/>
          <tpl fld="0" item="0"/>
          <tpl hier="11" item="1"/>
        </tpls>
      </n>
      <n v="50855" in="0">
        <tpls c="5">
          <tpl fld="2" item="13"/>
          <tpl fld="1" item="0"/>
          <tpl hier="9" item="3"/>
          <tpl fld="0" item="1"/>
          <tpl hier="11" item="1"/>
        </tpls>
      </n>
      <n v="58195" in="0">
        <tpls c="5">
          <tpl fld="2" item="13"/>
          <tpl fld="1" item="4"/>
          <tpl hier="9" item="3"/>
          <tpl fld="0" item="1"/>
          <tpl hier="11" item="1"/>
        </tpls>
      </n>
      <n v="72088" in="0">
        <tpls c="5">
          <tpl fld="2" item="13"/>
          <tpl fld="1" item="8"/>
          <tpl hier="9" item="3"/>
          <tpl fld="0" item="1"/>
          <tpl hier="11" item="1"/>
        </tpls>
      </n>
      <n v="48388" in="0">
        <tpls c="4">
          <tpl fld="2" item="13"/>
          <tpl hier="9" item="3"/>
          <tpl fld="0" item="0"/>
          <tpl hier="11" item="1"/>
        </tpls>
      </n>
      <n v="3070" in="0">
        <tpls c="5">
          <tpl fld="2" item="13"/>
          <tpl fld="1" item="3"/>
          <tpl hier="9" item="3"/>
          <tpl fld="0" item="0"/>
          <tpl hier="11" item="1"/>
        </tpls>
      </n>
      <n v="2954" in="0">
        <tpls c="5">
          <tpl fld="2" item="13"/>
          <tpl fld="1" item="7"/>
          <tpl hier="9" item="3"/>
          <tpl fld="0" item="0"/>
          <tpl hier="11" item="1"/>
        </tpls>
      </n>
      <n v="2936" in="0">
        <tpls c="5">
          <tpl fld="2" item="13"/>
          <tpl fld="1" item="11"/>
          <tpl hier="9" item="3"/>
          <tpl fld="0" item="0"/>
          <tpl hier="11" item="1"/>
        </tpls>
      </n>
      <n v="39842" in="0">
        <tpls c="5">
          <tpl fld="2" item="13"/>
          <tpl fld="1" item="3"/>
          <tpl hier="9" item="3"/>
          <tpl fld="0" item="1"/>
          <tpl hier="11" item="1"/>
        </tpls>
      </n>
      <n v="42270" in="0">
        <tpls c="5">
          <tpl fld="2" item="13"/>
          <tpl fld="1" item="7"/>
          <tpl hier="9" item="3"/>
          <tpl fld="0" item="1"/>
          <tpl hier="11" item="1"/>
        </tpls>
      </n>
      <n v="37542" in="0">
        <tpls c="5">
          <tpl fld="2" item="13"/>
          <tpl fld="1" item="11"/>
          <tpl hier="9" item="3"/>
          <tpl fld="0" item="1"/>
          <tpl hier="11" item="1"/>
        </tpls>
      </n>
      <m in="0">
        <tpls c="5">
          <tpl fld="2" item="2"/>
          <tpl fld="1" item="3"/>
          <tpl hier="9" item="3"/>
          <tpl fld="0" item="0"/>
          <tpl hier="11" item="1"/>
        </tpls>
      </m>
      <m in="0">
        <tpls c="5">
          <tpl fld="2" item="2"/>
          <tpl fld="1" item="1"/>
          <tpl hier="9" item="3"/>
          <tpl fld="0" item="1"/>
          <tpl hier="11" item="1"/>
        </tpls>
      </m>
      <m in="0">
        <tpls c="4">
          <tpl fld="2" item="2"/>
          <tpl hier="9" item="3"/>
          <tpl fld="0" item="0"/>
          <tpl hier="11" item="1"/>
        </tpls>
      </m>
      <m in="0">
        <tpls c="5">
          <tpl fld="2" item="2"/>
          <tpl fld="1" item="2"/>
          <tpl hier="9" item="3"/>
          <tpl fld="0" item="0"/>
          <tpl hier="11" item="1"/>
        </tpls>
      </m>
      <m in="0">
        <tpls c="5">
          <tpl fld="2" item="2"/>
          <tpl fld="1" item="6"/>
          <tpl hier="9" item="3"/>
          <tpl fld="0" item="0"/>
          <tpl hier="11" item="1"/>
        </tpls>
      </m>
      <m in="0">
        <tpls c="5">
          <tpl fld="2" item="2"/>
          <tpl fld="1" item="10"/>
          <tpl hier="9" item="3"/>
          <tpl fld="0" item="0"/>
          <tpl hier="11" item="1"/>
        </tpls>
      </m>
      <m in="0">
        <tpls c="5">
          <tpl fld="2" item="2"/>
          <tpl fld="1" item="2"/>
          <tpl hier="9" item="3"/>
          <tpl fld="0" item="1"/>
          <tpl hier="11" item="1"/>
        </tpls>
      </m>
      <m in="0">
        <tpls c="5">
          <tpl fld="2" item="2"/>
          <tpl fld="1" item="6"/>
          <tpl hier="9" item="3"/>
          <tpl fld="0" item="1"/>
          <tpl hier="11" item="1"/>
        </tpls>
      </m>
      <m in="0">
        <tpls c="5">
          <tpl fld="2" item="2"/>
          <tpl fld="1" item="10"/>
          <tpl hier="9" item="3"/>
          <tpl fld="0" item="1"/>
          <tpl hier="11" item="1"/>
        </tpls>
      </m>
      <n v="58804" in="0">
        <tpls c="5">
          <tpl fld="2" item="5"/>
          <tpl fld="1" item="1"/>
          <tpl hier="9" item="3"/>
          <tpl fld="0" item="1"/>
          <tpl hier="11" item="1"/>
        </tpls>
      </n>
      <n v="12705" in="0">
        <tpls c="5">
          <tpl fld="2" item="5"/>
          <tpl fld="1" item="10"/>
          <tpl hier="9" item="3"/>
          <tpl fld="0" item="0"/>
          <tpl hier="11" item="1"/>
        </tpls>
      </n>
      <n v="68863" in="0">
        <tpls c="5">
          <tpl fld="2" item="5"/>
          <tpl fld="1" item="9"/>
          <tpl hier="9" item="3"/>
          <tpl fld="0" item="1"/>
          <tpl hier="11" item="1"/>
        </tpls>
      </n>
      <n v="31518" in="0">
        <tpls c="5">
          <tpl fld="2" item="5"/>
          <tpl fld="1" item="0"/>
          <tpl hier="9" item="3"/>
          <tpl fld="0" item="0"/>
          <tpl hier="11" item="1"/>
        </tpls>
      </n>
      <n v="46001" in="0">
        <tpls c="5">
          <tpl fld="2" item="5"/>
          <tpl fld="1" item="4"/>
          <tpl hier="9" item="3"/>
          <tpl fld="0" item="0"/>
          <tpl hier="11" item="1"/>
        </tpls>
      </n>
      <n v="27182" in="0">
        <tpls c="5">
          <tpl fld="2" item="5"/>
          <tpl fld="1" item="8"/>
          <tpl hier="9" item="3"/>
          <tpl fld="0" item="0"/>
          <tpl hier="11" item="1"/>
        </tpls>
      </n>
      <n v="67437" in="0">
        <tpls c="5">
          <tpl fld="2" item="5"/>
          <tpl fld="1" item="0"/>
          <tpl hier="9" item="3"/>
          <tpl fld="0" item="1"/>
          <tpl hier="11" item="1"/>
        </tpls>
      </n>
      <n v="100058" in="0">
        <tpls c="5">
          <tpl fld="2" item="5"/>
          <tpl fld="1" item="4"/>
          <tpl hier="9" item="3"/>
          <tpl fld="0" item="1"/>
          <tpl hier="11" item="1"/>
        </tpls>
      </n>
      <n v="90231" in="0">
        <tpls c="5">
          <tpl fld="2" item="5"/>
          <tpl fld="1" item="8"/>
          <tpl hier="9" item="3"/>
          <tpl fld="0" item="1"/>
          <tpl hier="11" item="1"/>
        </tpls>
      </n>
      <n v="320595" in="0">
        <tpls c="4">
          <tpl fld="2" item="5"/>
          <tpl hier="9" item="3"/>
          <tpl fld="0" item="0"/>
          <tpl hier="11" item="1"/>
        </tpls>
      </n>
      <n v="11122" in="0">
        <tpls c="5">
          <tpl fld="2" item="12"/>
          <tpl fld="1" item="7"/>
          <tpl hier="9" item="3"/>
          <tpl fld="0" item="0"/>
          <tpl hier="11" item="1"/>
        </tpls>
      </n>
      <n v="25796" in="0">
        <tpls c="5">
          <tpl fld="2" item="12"/>
          <tpl fld="1" item="3"/>
          <tpl hier="9" item="3"/>
          <tpl fld="0" item="1"/>
          <tpl hier="11" item="1"/>
        </tpls>
      </n>
      <n v="20615" in="0">
        <tpls c="5">
          <tpl fld="2" item="12"/>
          <tpl fld="1" item="11"/>
          <tpl hier="9" item="3"/>
          <tpl fld="0" item="1"/>
          <tpl hier="11" item="1"/>
        </tpls>
      </n>
      <n v="1661" in="0">
        <tpls c="5">
          <tpl fld="2" item="12"/>
          <tpl fld="1" item="8"/>
          <tpl hier="9" item="3"/>
          <tpl fld="0" item="0"/>
          <tpl hier="11" item="1"/>
        </tpls>
      </n>
      <n v="27385" in="0">
        <tpls c="5">
          <tpl fld="2" item="12"/>
          <tpl fld="1" item="4"/>
          <tpl hier="9" item="3"/>
          <tpl fld="0" item="1"/>
          <tpl hier="11" item="1"/>
        </tpls>
      </n>
      <n v="70568" in="0">
        <tpls c="4">
          <tpl fld="2" item="12"/>
          <tpl hier="9" item="3"/>
          <tpl fld="0" item="0"/>
          <tpl hier="11" item="1"/>
        </tpls>
      </n>
      <n v="9599" in="0">
        <tpls c="5">
          <tpl fld="2" item="12"/>
          <tpl fld="1" item="2"/>
          <tpl hier="9" item="3"/>
          <tpl fld="0" item="0"/>
          <tpl hier="11" item="1"/>
        </tpls>
      </n>
      <n v="9136" in="0">
        <tpls c="5">
          <tpl fld="2" item="12"/>
          <tpl fld="1" item="6"/>
          <tpl hier="9" item="3"/>
          <tpl fld="0" item="0"/>
          <tpl hier="11" item="1"/>
        </tpls>
      </n>
      <n v="5477" in="0">
        <tpls c="5">
          <tpl fld="2" item="12"/>
          <tpl fld="1" item="10"/>
          <tpl hier="9" item="3"/>
          <tpl fld="0" item="0"/>
          <tpl hier="11" item="1"/>
        </tpls>
      </n>
      <n v="17211" in="0">
        <tpls c="5">
          <tpl fld="2" item="12"/>
          <tpl fld="1" item="2"/>
          <tpl hier="9" item="3"/>
          <tpl fld="0" item="1"/>
          <tpl hier="11" item="1"/>
        </tpls>
      </n>
      <n v="15248" in="0">
        <tpls c="5">
          <tpl fld="2" item="12"/>
          <tpl fld="1" item="6"/>
          <tpl hier="9" item="3"/>
          <tpl fld="0" item="1"/>
          <tpl hier="11" item="1"/>
        </tpls>
      </n>
      <n v="17992" in="0">
        <tpls c="5">
          <tpl fld="2" item="12"/>
          <tpl fld="1" item="10"/>
          <tpl hier="9" item="3"/>
          <tpl fld="0" item="1"/>
          <tpl hier="11" item="1"/>
        </tpls>
      </n>
      <n v="8939" in="0">
        <tpls c="5">
          <tpl fld="2" item="12"/>
          <tpl fld="1" item="1"/>
          <tpl hier="9" item="3"/>
          <tpl fld="0" item="0"/>
          <tpl hier="11" item="1"/>
        </tpls>
      </n>
      <n v="7315" in="0">
        <tpls c="5">
          <tpl fld="2" item="12"/>
          <tpl fld="1" item="5"/>
          <tpl hier="9" item="3"/>
          <tpl fld="0" item="0"/>
          <tpl hier="11" item="1"/>
        </tpls>
      </n>
      <n v="4358" in="0">
        <tpls c="5">
          <tpl fld="2" item="12"/>
          <tpl fld="1" item="9"/>
          <tpl hier="9" item="3"/>
          <tpl fld="0" item="0"/>
          <tpl hier="11" item="1"/>
        </tpls>
      </n>
      <n v="16423" in="0">
        <tpls c="5">
          <tpl fld="2" item="12"/>
          <tpl fld="1" item="1"/>
          <tpl hier="9" item="3"/>
          <tpl fld="0" item="1"/>
          <tpl hier="11" item="1"/>
        </tpls>
      </n>
      <n v="28665" in="0">
        <tpls c="5">
          <tpl fld="2" item="12"/>
          <tpl fld="1" item="5"/>
          <tpl hier="9" item="3"/>
          <tpl fld="0" item="1"/>
          <tpl hier="11" item="1"/>
        </tpls>
      </n>
      <n v="21428" in="0">
        <tpls c="5">
          <tpl fld="2" item="12"/>
          <tpl fld="1" item="9"/>
          <tpl hier="9" item="3"/>
          <tpl fld="0" item="1"/>
          <tpl hier="11" item="1"/>
        </tpls>
      </n>
      <n v="245133" in="0">
        <tpls c="4">
          <tpl fld="2" item="12"/>
          <tpl hier="9" item="3"/>
          <tpl fld="0" item="1"/>
          <tpl hier="11" item="1"/>
        </tpls>
      </n>
      <n v="459" in="0">
        <tpls c="5">
          <tpl fld="2" item="6"/>
          <tpl fld="1" item="4"/>
          <tpl hier="9" item="3"/>
          <tpl fld="0" item="0"/>
          <tpl hier="11" item="1"/>
        </tpls>
      </n>
      <n v="943" in="0">
        <tpls c="5">
          <tpl fld="2" item="6"/>
          <tpl fld="1" item="11"/>
          <tpl hier="9" item="3"/>
          <tpl fld="0" item="0"/>
          <tpl hier="11" item="1"/>
        </tpls>
      </n>
      <n v="5031" in="0">
        <tpls c="5">
          <tpl fld="2" item="6"/>
          <tpl fld="1" item="7"/>
          <tpl hier="9" item="3"/>
          <tpl fld="0" item="1"/>
          <tpl hier="11" item="1"/>
        </tpls>
      </n>
      <n v="1170" in="0">
        <tpls c="5">
          <tpl fld="2" item="6"/>
          <tpl fld="1" item="3"/>
          <tpl hier="9" item="3"/>
          <tpl fld="0" item="0"/>
          <tpl hier="11" item="1"/>
        </tpls>
      </n>
      <n v="20968" in="0">
        <tpls c="4">
          <tpl fld="2" item="6"/>
          <tpl hier="9" item="3"/>
          <tpl fld="0" item="0"/>
          <tpl hier="11" item="1"/>
        </tpls>
      </n>
      <n v="2925" in="0">
        <tpls c="5">
          <tpl fld="2" item="6"/>
          <tpl fld="1" item="5"/>
          <tpl hier="9" item="3"/>
          <tpl fld="0" item="0"/>
          <tpl hier="11" item="1"/>
        </tpls>
      </n>
      <n v="5263" in="0">
        <tpls c="5">
          <tpl fld="2" item="6"/>
          <tpl fld="1" item="8"/>
          <tpl hier="9" item="3"/>
          <tpl fld="0" item="1"/>
          <tpl hier="11" item="1"/>
        </tpls>
      </n>
      <n v="4933" in="0">
        <tpls c="5">
          <tpl fld="2" item="6"/>
          <tpl fld="1" item="9"/>
          <tpl hier="9" item="3"/>
          <tpl fld="0" item="1"/>
          <tpl hier="11" item="1"/>
        </tpls>
      </n>
      <n v="415" in="0">
        <tpls c="5">
          <tpl fld="2" item="6"/>
          <tpl fld="1" item="2"/>
          <tpl hier="9" item="3"/>
          <tpl fld="0" item="0"/>
          <tpl hier="11" item="1"/>
        </tpls>
      </n>
      <n v="1955" in="0">
        <tpls c="5">
          <tpl fld="2" item="6"/>
          <tpl fld="1" item="6"/>
          <tpl hier="9" item="3"/>
          <tpl fld="0" item="0"/>
          <tpl hier="11" item="1"/>
        </tpls>
      </n>
      <n v="1197" in="0">
        <tpls c="5">
          <tpl fld="2" item="6"/>
          <tpl fld="1" item="10"/>
          <tpl hier="9" item="3"/>
          <tpl fld="0" item="0"/>
          <tpl hier="11" item="1"/>
        </tpls>
      </n>
      <n v="5072" in="0">
        <tpls c="5">
          <tpl fld="2" item="6"/>
          <tpl fld="1" item="2"/>
          <tpl hier="9" item="3"/>
          <tpl fld="0" item="1"/>
          <tpl hier="11" item="1"/>
        </tpls>
      </n>
      <n v="5053" in="0">
        <tpls c="5">
          <tpl fld="2" item="6"/>
          <tpl fld="1" item="6"/>
          <tpl hier="9" item="3"/>
          <tpl fld="0" item="1"/>
          <tpl hier="11" item="1"/>
        </tpls>
      </n>
      <n v="4825" in="0">
        <tpls c="5">
          <tpl fld="2" item="6"/>
          <tpl fld="1" item="10"/>
          <tpl hier="9" item="3"/>
          <tpl fld="0" item="1"/>
          <tpl hier="11" item="1"/>
        </tpls>
      </n>
      <n v="3070" in="0">
        <tpls c="5">
          <tpl fld="2" item="6"/>
          <tpl fld="1" item="9"/>
          <tpl hier="9" item="3"/>
          <tpl fld="0" item="0"/>
          <tpl hier="11" item="1"/>
        </tpls>
      </n>
      <n v="4284" in="0">
        <tpls c="5">
          <tpl fld="2" item="6"/>
          <tpl fld="1" item="1"/>
          <tpl hier="9" item="3"/>
          <tpl fld="0" item="1"/>
          <tpl hier="11" item="1"/>
        </tpls>
      </n>
      <n v="4816" in="0">
        <tpls c="5">
          <tpl fld="2" item="6"/>
          <tpl fld="1" item="5"/>
          <tpl hier="9" item="3"/>
          <tpl fld="0" item="1"/>
          <tpl hier="11" item="1"/>
        </tpls>
      </n>
      <n v="59571" in="0">
        <tpls c="4">
          <tpl fld="2" item="6"/>
          <tpl hier="9" item="3"/>
          <tpl fld="0" item="1"/>
          <tpl hier="11" item="1"/>
        </tpls>
      </n>
      <m in="0">
        <tpls c="5">
          <tpl fld="2" item="1"/>
          <tpl fld="1" item="1"/>
          <tpl hier="9" item="3"/>
          <tpl fld="0" item="0"/>
          <tpl hier="11" item="1"/>
        </tpls>
      </m>
      <m in="0">
        <tpls c="5">
          <tpl fld="2" item="1"/>
          <tpl fld="1" item="6"/>
          <tpl hier="9" item="3"/>
          <tpl fld="0" item="0"/>
          <tpl hier="11" item="1"/>
        </tpls>
      </m>
      <m in="0">
        <tpls c="5">
          <tpl fld="2" item="1"/>
          <tpl fld="1" item="11"/>
          <tpl hier="9" item="3"/>
          <tpl fld="0" item="0"/>
          <tpl hier="11" item="1"/>
        </tpls>
      </m>
      <m in="0">
        <tpls c="5">
          <tpl fld="2" item="1"/>
          <tpl fld="1" item="5"/>
          <tpl hier="9" item="3"/>
          <tpl fld="0" item="1"/>
          <tpl hier="11" item="1"/>
        </tpls>
      </m>
      <m in="0">
        <tpls c="5">
          <tpl fld="2" item="1"/>
          <tpl fld="1" item="10"/>
          <tpl hier="9" item="3"/>
          <tpl fld="0" item="1"/>
          <tpl hier="11" item="1"/>
        </tpls>
      </m>
      <m in="0">
        <tpls c="5">
          <tpl fld="2" item="1"/>
          <tpl fld="1" item="3"/>
          <tpl hier="9" item="3"/>
          <tpl fld="0" item="1"/>
          <tpl hier="11" item="1"/>
        </tpls>
      </m>
      <m in="0">
        <tpls c="5">
          <tpl fld="2" item="1"/>
          <tpl fld="1" item="9"/>
          <tpl hier="9" item="3"/>
          <tpl fld="0" item="1"/>
          <tpl hier="11" item="1"/>
        </tpls>
      </m>
      <m in="0">
        <tpls c="5">
          <tpl fld="2" item="1"/>
          <tpl fld="1" item="7"/>
          <tpl hier="9" item="3"/>
          <tpl fld="0" item="0"/>
          <tpl hier="11" item="1"/>
        </tpls>
      </m>
      <m in="0">
        <tpls c="5">
          <tpl fld="2" item="1"/>
          <tpl fld="1" item="6"/>
          <tpl hier="9" item="3"/>
          <tpl fld="0" item="1"/>
          <tpl hier="11" item="1"/>
        </tpls>
      </m>
      <m in="0">
        <tpls c="5">
          <tpl fld="2" item="1"/>
          <tpl fld="1" item="0"/>
          <tpl hier="9" item="3"/>
          <tpl fld="0" item="0"/>
          <tpl hier="11" item="1"/>
        </tpls>
      </m>
      <m in="0">
        <tpls c="5">
          <tpl fld="2" item="1"/>
          <tpl fld="1" item="4"/>
          <tpl hier="9" item="3"/>
          <tpl fld="0" item="0"/>
          <tpl hier="11" item="1"/>
        </tpls>
      </m>
      <m in="0">
        <tpls c="5">
          <tpl fld="2" item="1"/>
          <tpl fld="1" item="8"/>
          <tpl hier="9" item="3"/>
          <tpl fld="0" item="0"/>
          <tpl hier="11" item="1"/>
        </tpls>
      </m>
      <m in="0">
        <tpls c="5">
          <tpl fld="2" item="1"/>
          <tpl fld="1" item="0"/>
          <tpl hier="9" item="3"/>
          <tpl fld="0" item="1"/>
          <tpl hier="11" item="1"/>
        </tpls>
      </m>
      <m in="0">
        <tpls c="5">
          <tpl fld="2" item="1"/>
          <tpl fld="1" item="4"/>
          <tpl hier="9" item="3"/>
          <tpl fld="0" item="1"/>
          <tpl hier="11" item="1"/>
        </tpls>
      </m>
      <m in="0">
        <tpls c="5">
          <tpl fld="2" item="1"/>
          <tpl fld="1" item="8"/>
          <tpl hier="9" item="3"/>
          <tpl fld="0" item="1"/>
          <tpl hier="11" item="1"/>
        </tpls>
      </m>
      <m in="0">
        <tpls c="4">
          <tpl fld="2" item="1"/>
          <tpl hier="9" item="3"/>
          <tpl fld="0" item="0"/>
          <tpl hier="11" item="1"/>
        </tpls>
      </m>
      <n v="18692" in="0">
        <tpls c="5">
          <tpl fld="2" item="5"/>
          <tpl fld="1" item="9"/>
          <tpl hier="9" item="3"/>
          <tpl fld="0" item="0"/>
          <tpl hier="11" item="1"/>
        </tpls>
      </n>
      <m in="0">
        <tpls c="5">
          <tpl fld="2" item="7"/>
          <tpl fld="1" item="9"/>
          <tpl hier="9" item="3"/>
          <tpl fld="0" item="0"/>
          <tpl hier="11" item="1"/>
        </tpls>
      </m>
      <n v="208387" in="0">
        <tpls c="5">
          <tpl fld="2" item="11"/>
          <tpl fld="1" item="9"/>
          <tpl hier="9" item="3"/>
          <tpl fld="0" item="0"/>
          <tpl hier="11" item="1"/>
        </tpls>
      </n>
      <n v="1752" in="0">
        <tpls c="5">
          <tpl fld="2" item="15"/>
          <tpl fld="1" item="9"/>
          <tpl hier="9" item="3"/>
          <tpl fld="0" item="0"/>
          <tpl hier="11" item="1"/>
        </tpls>
      </n>
      <m in="0">
        <tpls c="5">
          <tpl fld="2" item="3"/>
          <tpl fld="1" item="9"/>
          <tpl hier="9" item="3"/>
          <tpl fld="0" item="0"/>
          <tpl hier="11" item="1"/>
        </tpls>
      </m>
      <m in="0">
        <tpls c="5">
          <tpl fld="2" item="0"/>
          <tpl fld="1" item="4"/>
          <tpl hier="9" item="3"/>
          <tpl fld="0" item="0"/>
          <tpl hier="11" item="1"/>
        </tpls>
      </m>
      <m in="0">
        <tpls c="5">
          <tpl fld="2" item="0"/>
          <tpl fld="1" item="8"/>
          <tpl hier="9" item="3"/>
          <tpl fld="0" item="1"/>
          <tpl hier="11" item="1"/>
        </tpls>
      </m>
      <m in="0">
        <tpls c="5">
          <tpl fld="2" item="0"/>
          <tpl fld="1" item="0"/>
          <tpl hier="9" item="3"/>
          <tpl fld="0" item="0"/>
          <tpl hier="11" item="1"/>
        </tpls>
      </m>
      <m in="0">
        <tpls c="5">
          <tpl fld="2" item="0"/>
          <tpl fld="1" item="5"/>
          <tpl hier="9" item="3"/>
          <tpl fld="0" item="0"/>
          <tpl hier="11" item="1"/>
        </tpls>
      </m>
      <m in="0">
        <tpls c="5">
          <tpl fld="2" item="0"/>
          <tpl fld="1" item="11"/>
          <tpl hier="9" item="3"/>
          <tpl fld="0" item="0"/>
          <tpl hier="11" item="1"/>
        </tpls>
      </m>
      <m in="0">
        <tpls c="5">
          <tpl fld="2" item="0"/>
          <tpl fld="1" item="4"/>
          <tpl hier="9" item="3"/>
          <tpl fld="0" item="1"/>
          <tpl hier="11" item="1"/>
        </tpls>
      </m>
      <m in="0">
        <tpls c="5">
          <tpl fld="2" item="0"/>
          <tpl fld="1" item="9"/>
          <tpl hier="9" item="3"/>
          <tpl fld="0" item="1"/>
          <tpl hier="11" item="1"/>
        </tpls>
      </m>
      <m in="0">
        <tpls c="5">
          <tpl fld="2" item="0"/>
          <tpl fld="1" item="9"/>
          <tpl hier="9" item="3"/>
          <tpl fld="0" item="0"/>
          <tpl hier="11" item="1"/>
        </tpls>
      </m>
      <m in="0">
        <tpls c="4">
          <tpl fld="2" item="0"/>
          <tpl hier="9" item="3"/>
          <tpl fld="0" item="1"/>
          <tpl hier="11" item="1"/>
        </tpls>
      </m>
      <m in="0">
        <tpls c="5">
          <tpl fld="2" item="0"/>
          <tpl fld="1" item="7"/>
          <tpl hier="9" item="3"/>
          <tpl fld="0" item="0"/>
          <tpl hier="11" item="1"/>
        </tpls>
      </m>
      <m in="0">
        <tpls c="5">
          <tpl fld="2" item="0"/>
          <tpl fld="1" item="5"/>
          <tpl hier="9" item="3"/>
          <tpl fld="0" item="1"/>
          <tpl hier="11" item="1"/>
        </tpls>
      </m>
      <m in="0">
        <tpls c="5">
          <tpl fld="2" item="0"/>
          <tpl fld="1" item="2"/>
          <tpl hier="9" item="3"/>
          <tpl fld="0" item="0"/>
          <tpl hier="11" item="1"/>
        </tpls>
      </m>
      <m in="0">
        <tpls c="5">
          <tpl fld="2" item="0"/>
          <tpl fld="1" item="6"/>
          <tpl hier="9" item="3"/>
          <tpl fld="0" item="0"/>
          <tpl hier="11" item="1"/>
        </tpls>
      </m>
      <m in="0">
        <tpls c="5">
          <tpl fld="2" item="0"/>
          <tpl fld="1" item="10"/>
          <tpl hier="9" item="3"/>
          <tpl fld="0" item="0"/>
          <tpl hier="11" item="1"/>
        </tpls>
      </m>
      <m in="0">
        <tpls c="5">
          <tpl fld="2" item="0"/>
          <tpl fld="1" item="2"/>
          <tpl hier="9" item="3"/>
          <tpl fld="0" item="1"/>
          <tpl hier="11" item="1"/>
        </tpls>
      </m>
      <m in="0">
        <tpls c="5">
          <tpl fld="2" item="0"/>
          <tpl fld="1" item="6"/>
          <tpl hier="9" item="3"/>
          <tpl fld="0" item="1"/>
          <tpl hier="11" item="1"/>
        </tpls>
      </m>
      <m in="0">
        <tpls c="5">
          <tpl fld="2" item="0"/>
          <tpl fld="1" item="10"/>
          <tpl hier="9" item="3"/>
          <tpl fld="0" item="1"/>
          <tpl hier="11" item="1"/>
        </tpls>
      </m>
      <m in="0">
        <tpls c="5">
          <tpl fld="2" item="3"/>
          <tpl fld="1" item="1"/>
          <tpl hier="9" item="3"/>
          <tpl fld="0" item="1"/>
          <tpl hier="11" item="1"/>
        </tpls>
      </m>
      <n v="46405" in="0">
        <tpls c="5">
          <tpl fld="2" item="13"/>
          <tpl fld="1" item="1"/>
          <tpl hier="9" item="3"/>
          <tpl fld="0" item="1"/>
          <tpl hier="11" item="1"/>
        </tpls>
      </n>
      <n v="7144" in="0">
        <tpls c="5">
          <tpl fld="2" item="14"/>
          <tpl fld="1" item="7"/>
          <tpl hier="9" item="3"/>
          <tpl fld="0" item="0"/>
          <tpl hier="11" item="1"/>
        </tpls>
      </n>
      <n v="27860" in="0">
        <tpls c="5">
          <tpl fld="2" item="14"/>
          <tpl fld="1" item="3"/>
          <tpl hier="9" item="3"/>
          <tpl fld="0" item="1"/>
          <tpl hier="11" item="1"/>
        </tpls>
      </n>
      <n v="22021" in="0">
        <tpls c="5">
          <tpl fld="2" item="14"/>
          <tpl fld="1" item="11"/>
          <tpl hier="9" item="3"/>
          <tpl fld="0" item="1"/>
          <tpl hier="11" item="1"/>
        </tpls>
      </n>
      <n v="2977" in="0">
        <tpls c="5">
          <tpl fld="2" item="14"/>
          <tpl fld="1" item="0"/>
          <tpl hier="9" item="3"/>
          <tpl fld="0" item="0"/>
          <tpl hier="11" item="1"/>
        </tpls>
      </n>
      <n v="3841" in="0">
        <tpls c="5">
          <tpl fld="2" item="14"/>
          <tpl fld="1" item="8"/>
          <tpl hier="9" item="3"/>
          <tpl fld="0" item="0"/>
          <tpl hier="11" item="1"/>
        </tpls>
      </n>
      <n v="18845" in="0">
        <tpls c="5">
          <tpl fld="2" item="14"/>
          <tpl fld="1" item="4"/>
          <tpl hier="9" item="3"/>
          <tpl fld="0" item="1"/>
          <tpl hier="11" item="1"/>
        </tpls>
      </n>
      <n v="59460" in="0">
        <tpls c="4">
          <tpl fld="2" item="14"/>
          <tpl hier="9" item="3"/>
          <tpl fld="0" item="0"/>
          <tpl hier="11" item="1"/>
        </tpls>
      </n>
      <m in="0">
        <tpls c="5">
          <tpl fld="2" item="14"/>
          <tpl fld="1" item="3"/>
          <tpl hier="9" item="3"/>
          <tpl fld="0" item="0"/>
          <tpl hier="11" item="1"/>
        </tpls>
      </m>
      <n v="5798" in="0">
        <tpls c="5">
          <tpl fld="2" item="14"/>
          <tpl fld="1" item="11"/>
          <tpl hier="9" item="3"/>
          <tpl fld="0" item="0"/>
          <tpl hier="11" item="1"/>
        </tpls>
      </n>
      <n v="33485" in="0">
        <tpls c="5">
          <tpl fld="2" item="14"/>
          <tpl fld="1" item="7"/>
          <tpl hier="9" item="3"/>
          <tpl fld="0" item="1"/>
          <tpl hier="11" item="1"/>
        </tpls>
      </n>
      <n v="4404" in="0">
        <tpls c="5">
          <tpl fld="2" item="14"/>
          <tpl fld="1" item="4"/>
          <tpl hier="9" item="3"/>
          <tpl fld="0" item="0"/>
          <tpl hier="11" item="1"/>
        </tpls>
      </n>
      <n v="24693" in="0">
        <tpls c="5">
          <tpl fld="2" item="14"/>
          <tpl fld="1" item="0"/>
          <tpl hier="9" item="3"/>
          <tpl fld="0" item="1"/>
          <tpl hier="11" item="1"/>
        </tpls>
      </n>
      <n v="20888" in="0">
        <tpls c="5">
          <tpl fld="2" item="14"/>
          <tpl fld="1" item="8"/>
          <tpl hier="9" item="3"/>
          <tpl fld="0" item="1"/>
          <tpl hier="11" item="1"/>
        </tpls>
      </n>
      <n v="8488" in="0">
        <tpls c="5">
          <tpl fld="2" item="14"/>
          <tpl fld="1" item="2"/>
          <tpl hier="9" item="3"/>
          <tpl fld="0" item="0"/>
          <tpl hier="11" item="1"/>
        </tpls>
      </n>
      <n v="5480" in="0">
        <tpls c="5">
          <tpl fld="2" item="14"/>
          <tpl fld="1" item="6"/>
          <tpl hier="9" item="3"/>
          <tpl fld="0" item="0"/>
          <tpl hier="11" item="1"/>
        </tpls>
      </n>
      <n v="10248" in="0">
        <tpls c="5">
          <tpl fld="2" item="14"/>
          <tpl fld="1" item="10"/>
          <tpl hier="9" item="3"/>
          <tpl fld="0" item="0"/>
          <tpl hier="11" item="1"/>
        </tpls>
      </n>
      <n v="17172" in="0">
        <tpls c="5">
          <tpl fld="2" item="14"/>
          <tpl fld="1" item="2"/>
          <tpl hier="9" item="3"/>
          <tpl fld="0" item="1"/>
          <tpl hier="11" item="1"/>
        </tpls>
      </n>
      <n v="26458" in="0">
        <tpls c="5">
          <tpl fld="2" item="14"/>
          <tpl fld="1" item="6"/>
          <tpl hier="9" item="3"/>
          <tpl fld="0" item="1"/>
          <tpl hier="11" item="1"/>
        </tpls>
      </n>
      <n v="24043" in="0">
        <tpls c="5">
          <tpl fld="2" item="14"/>
          <tpl fld="1" item="10"/>
          <tpl hier="9" item="3"/>
          <tpl fld="0" item="1"/>
          <tpl hier="11" item="1"/>
        </tpls>
      </n>
      <n v="3995" in="0">
        <tpls c="5">
          <tpl fld="2" item="14"/>
          <tpl fld="1" item="1"/>
          <tpl hier="9" item="3"/>
          <tpl fld="0" item="0"/>
          <tpl hier="11" item="1"/>
        </tpls>
      </n>
      <m in="0">
        <tpls c="5">
          <tpl fld="2" item="14"/>
          <tpl fld="1" item="5"/>
          <tpl hier="9" item="3"/>
          <tpl fld="0" item="0"/>
          <tpl hier="11" item="1"/>
        </tpls>
      </m>
      <n v="7085" in="0">
        <tpls c="5">
          <tpl fld="2" item="14"/>
          <tpl fld="1" item="9"/>
          <tpl hier="9" item="3"/>
          <tpl fld="0" item="0"/>
          <tpl hier="11" item="1"/>
        </tpls>
      </n>
      <n v="25884" in="0">
        <tpls c="5">
          <tpl fld="2" item="14"/>
          <tpl fld="1" item="1"/>
          <tpl hier="9" item="3"/>
          <tpl fld="0" item="1"/>
          <tpl hier="11" item="1"/>
        </tpls>
      </n>
      <n v="20690" in="0">
        <tpls c="5">
          <tpl fld="2" item="14"/>
          <tpl fld="1" item="5"/>
          <tpl hier="9" item="3"/>
          <tpl fld="0" item="1"/>
          <tpl hier="11" item="1"/>
        </tpls>
      </n>
      <n v="32500" in="0">
        <tpls c="5">
          <tpl fld="2" item="14"/>
          <tpl fld="1" item="9"/>
          <tpl hier="9" item="3"/>
          <tpl fld="0" item="1"/>
          <tpl hier="11" item="1"/>
        </tpls>
      </n>
      <n v="294539" in="0">
        <tpls c="4">
          <tpl fld="2" item="14"/>
          <tpl hier="9" item="3"/>
          <tpl fld="0" item="1"/>
          <tpl hier="11" item="1"/>
        </tpls>
      </n>
      <m in="0">
        <tpls c="5">
          <tpl fld="2" item="9"/>
          <tpl fld="1" item="1"/>
          <tpl hier="9" item="3"/>
          <tpl fld="0" item="0"/>
          <tpl hier="11" item="1"/>
        </tpls>
      </m>
      <m in="0">
        <tpls c="5">
          <tpl fld="2" item="9"/>
          <tpl fld="1" item="9"/>
          <tpl hier="9" item="3"/>
          <tpl fld="0" item="0"/>
          <tpl hier="11" item="1"/>
        </tpls>
      </m>
      <m in="0">
        <tpls c="5">
          <tpl fld="2" item="9"/>
          <tpl fld="1" item="5"/>
          <tpl hier="9" item="3"/>
          <tpl fld="0" item="1"/>
          <tpl hier="11" item="1"/>
        </tpls>
      </m>
      <m in="0">
        <tpls c="4">
          <tpl fld="2" item="9"/>
          <tpl hier="9" item="3"/>
          <tpl fld="0" item="1"/>
          <tpl hier="11" item="1"/>
        </tpls>
      </m>
      <m in="0">
        <tpls c="5">
          <tpl fld="2" item="9"/>
          <tpl fld="1" item="10"/>
          <tpl hier="9" item="3"/>
          <tpl fld="0" item="0"/>
          <tpl hier="11" item="1"/>
        </tpls>
      </m>
      <m in="0">
        <tpls c="5">
          <tpl fld="2" item="9"/>
          <tpl fld="1" item="6"/>
          <tpl hier="9" item="3"/>
          <tpl fld="0" item="1"/>
          <tpl hier="11" item="1"/>
        </tpls>
      </m>
      <m in="0">
        <tpls c="5">
          <tpl fld="2" item="9"/>
          <tpl fld="1" item="5"/>
          <tpl hier="9" item="3"/>
          <tpl fld="0" item="0"/>
          <tpl hier="11" item="1"/>
        </tpls>
      </m>
      <m in="0">
        <tpls c="5">
          <tpl fld="2" item="9"/>
          <tpl fld="1" item="1"/>
          <tpl hier="9" item="3"/>
          <tpl fld="0" item="1"/>
          <tpl hier="11" item="1"/>
        </tpls>
      </m>
      <m in="0">
        <tpls c="5">
          <tpl fld="2" item="9"/>
          <tpl fld="1" item="9"/>
          <tpl hier="9" item="3"/>
          <tpl fld="0" item="1"/>
          <tpl hier="11" item="1"/>
        </tpls>
      </m>
      <m in="0">
        <tpls c="5">
          <tpl fld="2" item="9"/>
          <tpl fld="1" item="2"/>
          <tpl hier="9" item="3"/>
          <tpl fld="0" item="1"/>
          <tpl hier="11" item="1"/>
        </tpls>
      </m>
      <m in="0">
        <tpls c="5">
          <tpl fld="2" item="9"/>
          <tpl fld="1" item="0"/>
          <tpl hier="9" item="3"/>
          <tpl fld="0" item="0"/>
          <tpl hier="11" item="1"/>
        </tpls>
      </m>
      <m in="0">
        <tpls c="5">
          <tpl fld="2" item="9"/>
          <tpl fld="1" item="4"/>
          <tpl hier="9" item="3"/>
          <tpl fld="0" item="0"/>
          <tpl hier="11" item="1"/>
        </tpls>
      </m>
      <m in="0">
        <tpls c="5">
          <tpl fld="2" item="9"/>
          <tpl fld="1" item="8"/>
          <tpl hier="9" item="3"/>
          <tpl fld="0" item="0"/>
          <tpl hier="11" item="1"/>
        </tpls>
      </m>
      <m in="0">
        <tpls c="5">
          <tpl fld="2" item="9"/>
          <tpl fld="1" item="0"/>
          <tpl hier="9" item="3"/>
          <tpl fld="0" item="1"/>
          <tpl hier="11" item="1"/>
        </tpls>
      </m>
      <m in="0">
        <tpls c="5">
          <tpl fld="2" item="9"/>
          <tpl fld="1" item="4"/>
          <tpl hier="9" item="3"/>
          <tpl fld="0" item="1"/>
          <tpl hier="11" item="1"/>
        </tpls>
      </m>
      <m in="0">
        <tpls c="5">
          <tpl fld="2" item="9"/>
          <tpl fld="1" item="8"/>
          <tpl hier="9" item="3"/>
          <tpl fld="0" item="1"/>
          <tpl hier="11" item="1"/>
        </tpls>
      </m>
      <m in="0">
        <tpls c="4">
          <tpl fld="2" item="9"/>
          <tpl hier="9" item="3"/>
          <tpl fld="0" item="0"/>
          <tpl hier="11" item="1"/>
        </tpls>
      </m>
      <m in="0">
        <tpls c="5">
          <tpl fld="2" item="9"/>
          <tpl fld="1" item="3"/>
          <tpl hier="9" item="3"/>
          <tpl fld="0" item="0"/>
          <tpl hier="11" item="1"/>
        </tpls>
      </m>
      <m in="0">
        <tpls c="5">
          <tpl fld="2" item="9"/>
          <tpl fld="1" item="7"/>
          <tpl hier="9" item="3"/>
          <tpl fld="0" item="0"/>
          <tpl hier="11" item="1"/>
        </tpls>
      </m>
      <m in="0">
        <tpls c="5">
          <tpl fld="2" item="9"/>
          <tpl fld="1" item="11"/>
          <tpl hier="9" item="3"/>
          <tpl fld="0" item="0"/>
          <tpl hier="11" item="1"/>
        </tpls>
      </m>
      <m in="0">
        <tpls c="5">
          <tpl fld="2" item="9"/>
          <tpl fld="1" item="3"/>
          <tpl hier="9" item="3"/>
          <tpl fld="0" item="1"/>
          <tpl hier="11" item="1"/>
        </tpls>
      </m>
      <m in="0">
        <tpls c="5">
          <tpl fld="2" item="9"/>
          <tpl fld="1" item="7"/>
          <tpl hier="9" item="3"/>
          <tpl fld="0" item="1"/>
          <tpl hier="11" item="1"/>
        </tpls>
      </m>
      <m in="0">
        <tpls c="5">
          <tpl fld="2" item="9"/>
          <tpl fld="1" item="11"/>
          <tpl hier="9" item="3"/>
          <tpl fld="0" item="1"/>
          <tpl hier="11" item="1"/>
        </tpls>
      </m>
      <n v="422" in="0">
        <tpls c="5">
          <tpl fld="2" item="4"/>
          <tpl fld="1" item="0"/>
          <tpl hier="9" item="3"/>
          <tpl fld="0" item="0"/>
          <tpl hier="11" item="1"/>
        </tpls>
      </n>
      <n v="737" in="0">
        <tpls c="5">
          <tpl fld="2" item="4"/>
          <tpl fld="1" item="5"/>
          <tpl hier="9" item="3"/>
          <tpl fld="0" item="0"/>
          <tpl hier="11" item="1"/>
        </tpls>
      </n>
      <n v="800" in="0">
        <tpls c="5">
          <tpl fld="2" item="4"/>
          <tpl fld="1" item="11"/>
          <tpl hier="9" item="3"/>
          <tpl fld="0" item="0"/>
          <tpl hier="11" item="1"/>
        </tpls>
      </n>
      <n v="2019" in="0">
        <tpls c="5">
          <tpl fld="2" item="4"/>
          <tpl fld="1" item="4"/>
          <tpl hier="9" item="3"/>
          <tpl fld="0" item="1"/>
          <tpl hier="11" item="1"/>
        </tpls>
      </n>
      <n v="2362" in="0">
        <tpls c="5">
          <tpl fld="2" item="4"/>
          <tpl fld="1" item="9"/>
          <tpl hier="9" item="3"/>
          <tpl fld="0" item="1"/>
          <tpl hier="11" item="1"/>
        </tpls>
      </n>
      <n v="2322" in="0">
        <tpls c="5">
          <tpl fld="2" item="4"/>
          <tpl fld="1" item="0"/>
          <tpl hier="9" item="3"/>
          <tpl fld="0" item="1"/>
          <tpl hier="11" item="1"/>
        </tpls>
      </n>
      <n v="808" in="0">
        <tpls c="5">
          <tpl fld="2" item="4"/>
          <tpl fld="1" item="3"/>
          <tpl hier="9" item="3"/>
          <tpl fld="0" item="0"/>
          <tpl hier="11" item="1"/>
        </tpls>
      </n>
      <n v="674" in="0">
        <tpls c="5">
          <tpl fld="2" item="4"/>
          <tpl fld="1" item="8"/>
          <tpl hier="9" item="3"/>
          <tpl fld="0" item="0"/>
          <tpl hier="11" item="1"/>
        </tpls>
      </n>
      <n v="2033" in="0">
        <tpls c="5">
          <tpl fld="2" item="4"/>
          <tpl fld="1" item="1"/>
          <tpl hier="9" item="3"/>
          <tpl fld="0" item="1"/>
          <tpl hier="11" item="1"/>
        </tpls>
      </n>
      <n v="1952" in="0">
        <tpls c="5">
          <tpl fld="2" item="4"/>
          <tpl fld="1" item="7"/>
          <tpl hier="9" item="3"/>
          <tpl fld="0" item="1"/>
          <tpl hier="11" item="1"/>
        </tpls>
      </n>
      <n v="10885" in="0">
        <tpls c="4">
          <tpl fld="2" item="4"/>
          <tpl hier="9" item="3"/>
          <tpl fld="0" item="0"/>
          <tpl hier="11" item="1"/>
        </tpls>
      </n>
      <n v="792" in="0">
        <tpls c="5">
          <tpl fld="2" item="4"/>
          <tpl fld="1" item="7"/>
          <tpl hier="9" item="3"/>
          <tpl fld="0" item="0"/>
          <tpl hier="11" item="1"/>
        </tpls>
      </n>
      <n v="2217" in="0">
        <tpls c="5">
          <tpl fld="2" item="4"/>
          <tpl fld="1" item="11"/>
          <tpl hier="9" item="3"/>
          <tpl fld="0" item="1"/>
          <tpl hier="11" item="1"/>
        </tpls>
      </n>
      <n v="1461" in="0">
        <tpls c="5">
          <tpl fld="2" item="4"/>
          <tpl fld="1" item="4"/>
          <tpl hier="9" item="3"/>
          <tpl fld="0" item="0"/>
          <tpl hier="11" item="1"/>
        </tpls>
      </n>
      <n v="2261" in="0">
        <tpls c="5">
          <tpl fld="2" item="4"/>
          <tpl fld="1" item="3"/>
          <tpl hier="9" item="3"/>
          <tpl fld="0" item="1"/>
          <tpl hier="11" item="1"/>
        </tpls>
      </n>
      <n v="25821" in="0">
        <tpls c="4">
          <tpl fld="2" item="4"/>
          <tpl hier="9" item="3"/>
          <tpl fld="0" item="1"/>
          <tpl hier="11" item="1"/>
        </tpls>
      </n>
      <n v="2036" in="0">
        <tpls c="5">
          <tpl fld="2" item="4"/>
          <tpl fld="1" item="2"/>
          <tpl hier="9" item="3"/>
          <tpl fld="0" item="0"/>
          <tpl hier="11" item="1"/>
        </tpls>
      </n>
      <n v="370" in="0">
        <tpls c="5">
          <tpl fld="2" item="4"/>
          <tpl fld="1" item="6"/>
          <tpl hier="9" item="3"/>
          <tpl fld="0" item="0"/>
          <tpl hier="11" item="1"/>
        </tpls>
      </n>
      <n v="685" in="0">
        <tpls c="5">
          <tpl fld="2" item="4"/>
          <tpl fld="1" item="10"/>
          <tpl hier="9" item="3"/>
          <tpl fld="0" item="0"/>
          <tpl hier="11" item="1"/>
        </tpls>
      </n>
      <n v="2213" in="0">
        <tpls c="5">
          <tpl fld="2" item="4"/>
          <tpl fld="1" item="2"/>
          <tpl hier="9" item="3"/>
          <tpl fld="0" item="1"/>
          <tpl hier="11" item="1"/>
        </tpls>
      </n>
      <n v="2498" in="0">
        <tpls c="5">
          <tpl fld="2" item="4"/>
          <tpl fld="1" item="6"/>
          <tpl hier="9" item="3"/>
          <tpl fld="0" item="1"/>
          <tpl hier="11" item="1"/>
        </tpls>
      </n>
      <n v="2182" in="0">
        <tpls c="5">
          <tpl fld="2" item="4"/>
          <tpl fld="1" item="10"/>
          <tpl hier="9" item="3"/>
          <tpl fld="0" item="1"/>
          <tpl hier="11" item="1"/>
        </tpls>
      </n>
      <n v="66624" in="0">
        <tpls c="5">
          <tpl fld="2" item="5"/>
          <tpl fld="1" item="10"/>
          <tpl hier="9" item="3"/>
          <tpl fld="0" item="1"/>
          <tpl hier="11" item="1"/>
        </tpls>
      </n>
      <m in="0">
        <tpls c="5">
          <tpl fld="2" item="3"/>
          <tpl fld="1" item="10"/>
          <tpl hier="9" item="3"/>
          <tpl fld="0" item="1"/>
          <tpl hier="11" item="1"/>
        </tpls>
      </m>
      <m in="0">
        <tpls c="5">
          <tpl fld="2" item="7"/>
          <tpl fld="1" item="10"/>
          <tpl hier="9" item="3"/>
          <tpl fld="0" item="1"/>
          <tpl hier="11" item="1"/>
        </tpls>
      </m>
      <n v="949768" in="0">
        <tpls c="5">
          <tpl fld="2" item="11"/>
          <tpl fld="1" item="10"/>
          <tpl hier="9" item="3"/>
          <tpl fld="0" item="1"/>
          <tpl hier="11" item="1"/>
        </tpls>
      </n>
      <n v="20010" in="0">
        <tpls c="5">
          <tpl fld="2" item="15"/>
          <tpl fld="1" item="10"/>
          <tpl hier="9" item="3"/>
          <tpl fld="0" item="1"/>
          <tpl hier="11" item="1"/>
        </tpls>
      </n>
      <n v="65615" in="0">
        <tpls c="5">
          <tpl fld="2" item="5"/>
          <tpl fld="1" item="5"/>
          <tpl hier="9" item="3"/>
          <tpl fld="0" item="1"/>
          <tpl hier="11" item="1"/>
        </tpls>
      </n>
      <n v="44404" in="0">
        <tpls c="5">
          <tpl fld="2" item="13"/>
          <tpl fld="1" item="5"/>
          <tpl hier="9" item="3"/>
          <tpl fld="0" item="1"/>
          <tpl hier="11" item="1"/>
        </tpls>
      </n>
      <m in="0">
        <tpls c="5">
          <tpl fld="2" item="2"/>
          <tpl fld="1" item="5"/>
          <tpl hier="9" item="3"/>
          <tpl fld="0" item="1"/>
          <tpl hier="11" item="1"/>
        </tpls>
      </m>
      <m in="0">
        <tpls c="5">
          <tpl fld="2" item="7"/>
          <tpl fld="1" item="5"/>
          <tpl hier="9" item="3"/>
          <tpl fld="0" item="1"/>
          <tpl hier="11" item="1"/>
        </tpls>
      </m>
      <n v="941738" in="0">
        <tpls c="5">
          <tpl fld="2" item="11"/>
          <tpl fld="1" item="5"/>
          <tpl hier="9" item="3"/>
          <tpl fld="0" item="1"/>
          <tpl hier="11" item="1"/>
        </tpls>
      </n>
      <n v="19244" in="0">
        <tpls c="5">
          <tpl fld="2" item="15"/>
          <tpl fld="1" item="5"/>
          <tpl hier="9" item="3"/>
          <tpl fld="0" item="1"/>
          <tpl hier="11" item="1"/>
        </tpls>
      </n>
      <m in="0">
        <tpls c="5">
          <tpl fld="2" item="3"/>
          <tpl fld="1" item="5"/>
          <tpl hier="9" item="3"/>
          <tpl fld="0" item="1"/>
          <tpl hier="11" item="1"/>
        </tpls>
      </m>
      <n v="13588" in="0">
        <tpls c="5">
          <tpl fld="2" item="12"/>
          <tpl fld="1" item="0"/>
          <tpl hier="9" item="3"/>
          <tpl fld="0" item="1"/>
          <tpl hier="11" item="1"/>
        </tpls>
      </n>
      <m in="0">
        <tpls c="5">
          <tpl fld="2" item="2"/>
          <tpl fld="1" item="0"/>
          <tpl hier="9" item="3"/>
          <tpl fld="0" item="1"/>
          <tpl hier="11" item="1"/>
        </tpls>
      </m>
      <n v="11859" in="0">
        <tpls c="5">
          <tpl fld="2" item="5"/>
          <tpl fld="1" item="6"/>
          <tpl hier="9" item="3"/>
          <tpl fld="0" item="0"/>
          <tpl hier="11" item="1"/>
        </tpls>
      </n>
      <m in="0">
        <tpls c="5">
          <tpl fld="2" item="3"/>
          <tpl fld="1" item="6"/>
          <tpl hier="9" item="3"/>
          <tpl fld="0" item="0"/>
          <tpl hier="11" item="1"/>
        </tpls>
      </m>
      <m in="0">
        <tpls c="5">
          <tpl fld="2" item="7"/>
          <tpl fld="1" item="6"/>
          <tpl hier="9" item="3"/>
          <tpl fld="0" item="0"/>
          <tpl hier="11" item="1"/>
        </tpls>
      </m>
      <n v="659307" in="0">
        <tpls c="5">
          <tpl fld="2" item="11"/>
          <tpl fld="1" item="6"/>
          <tpl hier="9" item="3"/>
          <tpl fld="0" item="0"/>
          <tpl hier="11" item="1"/>
        </tpls>
      </n>
      <n v="5707" in="0">
        <tpls c="5">
          <tpl fld="2" item="15"/>
          <tpl fld="1" item="6"/>
          <tpl hier="9" item="3"/>
          <tpl fld="0" item="0"/>
          <tpl hier="11" item="1"/>
        </tpls>
      </n>
      <n v="23970" in="0">
        <tpls c="5">
          <tpl fld="2" item="5"/>
          <tpl fld="1" item="1"/>
          <tpl hier="9" item="3"/>
          <tpl fld="0" item="0"/>
          <tpl hier="11" item="1"/>
        </tpls>
      </n>
      <n v="963" in="0">
        <tpls c="5">
          <tpl fld="2" item="6"/>
          <tpl fld="1" item="1"/>
          <tpl hier="9" item="3"/>
          <tpl fld="0" item="0"/>
          <tpl hier="11" item="1"/>
        </tpls>
      </n>
      <n v="3230" in="0">
        <tpls c="5">
          <tpl fld="2" item="13"/>
          <tpl fld="1" item="1"/>
          <tpl hier="9" item="3"/>
          <tpl fld="0" item="0"/>
          <tpl hier="11" item="1"/>
        </tpls>
      </n>
      <m in="0">
        <tpls c="5">
          <tpl fld="2" item="2"/>
          <tpl fld="1" item="1"/>
          <tpl hier="9" item="3"/>
          <tpl fld="0" item="0"/>
          <tpl hier="11" item="1"/>
        </tpls>
      </m>
      <m in="0">
        <tpls c="5">
          <tpl fld="2" item="7"/>
          <tpl fld="1" item="1"/>
          <tpl hier="9" item="3"/>
          <tpl fld="0" item="0"/>
          <tpl hier="11" item="1"/>
        </tpls>
      </m>
      <n v="308679" in="0">
        <tpls c="5">
          <tpl fld="2" item="11"/>
          <tpl fld="1" item="1"/>
          <tpl hier="9" item="3"/>
          <tpl fld="0" item="0"/>
          <tpl hier="11" item="1"/>
        </tpls>
      </n>
      <n v="8589" in="0">
        <tpls c="5">
          <tpl fld="2" item="15"/>
          <tpl fld="1" item="1"/>
          <tpl hier="9" item="3"/>
          <tpl fld="0" item="0"/>
          <tpl hier="11" item="1"/>
        </tpls>
      </n>
      <m in="0">
        <tpls c="5">
          <tpl fld="2" item="3"/>
          <tpl fld="1" item="1"/>
          <tpl hier="9" item="3"/>
          <tpl fld="0" item="0"/>
          <tpl hier="11" item="1"/>
        </tpls>
      </m>
      <n v="6993" in="0">
        <tpls c="5">
          <tpl fld="2" item="8"/>
          <tpl fld="1" item="0"/>
          <tpl hier="9" item="3"/>
          <tpl fld="0" item="0"/>
          <tpl hier="11" item="1"/>
        </tpls>
      </n>
      <n v="8229" in="0">
        <tpls c="5">
          <tpl fld="2" item="8"/>
          <tpl fld="1" item="4"/>
          <tpl hier="9" item="3"/>
          <tpl fld="0" item="1"/>
          <tpl hier="11" item="1"/>
        </tpls>
      </n>
      <n v="1135" in="0">
        <tpls c="5">
          <tpl fld="2" item="8"/>
          <tpl fld="1" item="3"/>
          <tpl hier="9" item="3"/>
          <tpl fld="0" item="0"/>
          <tpl hier="11" item="1"/>
        </tpls>
      </n>
      <n v="4805" in="0">
        <tpls c="5">
          <tpl fld="2" item="8"/>
          <tpl fld="1" item="11"/>
          <tpl hier="9" item="3"/>
          <tpl fld="0" item="0"/>
          <tpl hier="11" item="1"/>
        </tpls>
      </n>
      <n v="12317" in="0">
        <tpls c="5">
          <tpl fld="2" item="8"/>
          <tpl fld="1" item="7"/>
          <tpl hier="9" item="3"/>
          <tpl fld="0" item="1"/>
          <tpl hier="11" item="1"/>
        </tpls>
      </n>
      <n v="2754" in="0">
        <tpls c="5">
          <tpl fld="2" item="8"/>
          <tpl fld="1" item="4"/>
          <tpl hier="9" item="3"/>
          <tpl fld="0" item="0"/>
          <tpl hier="11" item="1"/>
        </tpls>
      </n>
      <n v="12201" in="0">
        <tpls c="5">
          <tpl fld="2" item="8"/>
          <tpl fld="1" item="8"/>
          <tpl hier="9" item="3"/>
          <tpl fld="0" item="1"/>
          <tpl hier="11" item="1"/>
        </tpls>
      </n>
      <n v="5512" in="0">
        <tpls c="5">
          <tpl fld="2" item="8"/>
          <tpl fld="1" item="7"/>
          <tpl hier="9" item="3"/>
          <tpl fld="0" item="0"/>
          <tpl hier="11" item="1"/>
        </tpls>
      </n>
      <n v="7219" in="0">
        <tpls c="5">
          <tpl fld="2" item="8"/>
          <tpl fld="1" item="3"/>
          <tpl hier="9" item="3"/>
          <tpl fld="0" item="1"/>
          <tpl hier="11" item="1"/>
        </tpls>
      </n>
      <n v="8266" in="0">
        <tpls c="5">
          <tpl fld="2" item="8"/>
          <tpl fld="1" item="11"/>
          <tpl hier="9" item="3"/>
          <tpl fld="0" item="1"/>
          <tpl hier="11" item="1"/>
        </tpls>
      </n>
      <n v="10697" in="0">
        <tpls c="5">
          <tpl fld="2" item="8"/>
          <tpl fld="1" item="0"/>
          <tpl hier="9" item="3"/>
          <tpl fld="0" item="1"/>
          <tpl hier="11" item="1"/>
        </tpls>
      </n>
      <m in="0">
        <tpls c="5">
          <tpl fld="2" item="8"/>
          <tpl fld="1" item="8"/>
          <tpl hier="9" item="3"/>
          <tpl fld="0" item="0"/>
          <tpl hier="11" item="1"/>
        </tpls>
      </m>
      <n v="33165" in="0">
        <tpls c="4">
          <tpl fld="2" item="8"/>
          <tpl hier="9" item="3"/>
          <tpl fld="0" item="0"/>
          <tpl hier="11" item="1"/>
        </tpls>
      </n>
      <n v="1632" in="0">
        <tpls c="5">
          <tpl fld="2" item="8"/>
          <tpl fld="1" item="5"/>
          <tpl hier="9" item="3"/>
          <tpl fld="0" item="0"/>
          <tpl hier="11" item="1"/>
        </tpls>
      </n>
      <n v="7941" in="0">
        <tpls c="5">
          <tpl fld="2" item="8"/>
          <tpl fld="1" item="9"/>
          <tpl hier="9" item="3"/>
          <tpl fld="0" item="1"/>
          <tpl hier="11" item="1"/>
        </tpls>
      </n>
      <n v="1628" in="0">
        <tpls c="5">
          <tpl fld="2" item="8"/>
          <tpl fld="1" item="2"/>
          <tpl hier="9" item="3"/>
          <tpl fld="0" item="0"/>
          <tpl hier="11" item="1"/>
        </tpls>
      </n>
      <n v="3620" in="0">
        <tpls c="5">
          <tpl fld="2" item="8"/>
          <tpl fld="1" item="6"/>
          <tpl hier="9" item="3"/>
          <tpl fld="0" item="0"/>
          <tpl hier="11" item="1"/>
        </tpls>
      </n>
      <n v="1637" in="0">
        <tpls c="5">
          <tpl fld="2" item="8"/>
          <tpl fld="1" item="10"/>
          <tpl hier="9" item="3"/>
          <tpl fld="0" item="0"/>
          <tpl hier="11" item="1"/>
        </tpls>
      </n>
      <n v="10215" in="0">
        <tpls c="5">
          <tpl fld="2" item="8"/>
          <tpl fld="1" item="2"/>
          <tpl hier="9" item="3"/>
          <tpl fld="0" item="1"/>
          <tpl hier="11" item="1"/>
        </tpls>
      </n>
      <n v="7530" in="0">
        <tpls c="5">
          <tpl fld="2" item="8"/>
          <tpl fld="1" item="6"/>
          <tpl hier="9" item="3"/>
          <tpl fld="0" item="1"/>
          <tpl hier="11" item="1"/>
        </tpls>
      </n>
      <n v="10137" in="0">
        <tpls c="5">
          <tpl fld="2" item="8"/>
          <tpl fld="1" item="10"/>
          <tpl hier="9" item="3"/>
          <tpl fld="0" item="1"/>
          <tpl hier="11" item="1"/>
        </tpls>
      </n>
      <n v="2535" in="0">
        <tpls c="5">
          <tpl fld="2" item="8"/>
          <tpl fld="1" item="1"/>
          <tpl hier="9" item="3"/>
          <tpl fld="0" item="0"/>
          <tpl hier="11" item="1"/>
        </tpls>
      </n>
      <n v="914" in="0">
        <tpls c="5">
          <tpl fld="2" item="8"/>
          <tpl fld="1" item="9"/>
          <tpl hier="9" item="3"/>
          <tpl fld="0" item="0"/>
          <tpl hier="11" item="1"/>
        </tpls>
      </n>
      <n v="7374" in="0">
        <tpls c="5">
          <tpl fld="2" item="8"/>
          <tpl fld="1" item="1"/>
          <tpl hier="9" item="3"/>
          <tpl fld="0" item="1"/>
          <tpl hier="11" item="1"/>
        </tpls>
      </n>
      <n v="9227" in="0">
        <tpls c="5">
          <tpl fld="2" item="8"/>
          <tpl fld="1" item="5"/>
          <tpl hier="9" item="3"/>
          <tpl fld="0" item="1"/>
          <tpl hier="11" item="1"/>
        </tpls>
      </n>
      <n v="111353" in="0">
        <tpls c="4">
          <tpl fld="2" item="8"/>
          <tpl hier="9" item="3"/>
          <tpl fld="0" item="1"/>
          <tpl hier="11" item="1"/>
        </tpls>
      </n>
      <m in="0">
        <tpls c="5">
          <tpl fld="2" item="3"/>
          <tpl fld="1" item="9"/>
          <tpl hier="9" item="3"/>
          <tpl fld="0" item="1"/>
          <tpl hier="11" item="1"/>
        </tpls>
      </m>
      <m in="0">
        <tpls c="5">
          <tpl fld="2" item="7"/>
          <tpl fld="1" item="9"/>
          <tpl hier="9" item="3"/>
          <tpl fld="0" item="1"/>
          <tpl hier="11" item="1"/>
        </tpls>
      </m>
      <n v="980443" in="0">
        <tpls c="5">
          <tpl fld="2" item="11"/>
          <tpl fld="1" item="9"/>
          <tpl hier="9" item="3"/>
          <tpl fld="0" item="1"/>
          <tpl hier="11" item="1"/>
        </tpls>
      </n>
      <n v="19712" in="0">
        <tpls c="5">
          <tpl fld="2" item="15"/>
          <tpl fld="1" item="9"/>
          <tpl hier="9" item="3"/>
          <tpl fld="0" item="1"/>
          <tpl hier="11" item="1"/>
        </tpls>
      </n>
      <n v="53236" in="0">
        <tpls c="5">
          <tpl fld="2" item="13"/>
          <tpl fld="1" item="9"/>
          <tpl hier="9" item="3"/>
          <tpl fld="0" item="1"/>
          <tpl hier="11" item="1"/>
        </tpls>
      </n>
      <m in="0">
        <tpls c="5">
          <tpl fld="2" item="3"/>
          <tpl fld="1" item="10"/>
          <tpl hier="9" item="3"/>
          <tpl fld="0" item="0"/>
          <tpl hier="11" item="1"/>
        </tpls>
      </m>
      <n v="8247" in="0">
        <tpls c="5">
          <tpl fld="2" item="13"/>
          <tpl fld="1" item="10"/>
          <tpl hier="9" item="3"/>
          <tpl fld="0" item="0"/>
          <tpl hier="11" item="1"/>
        </tpls>
      </n>
      <m in="0">
        <tpls c="5">
          <tpl fld="2" item="7"/>
          <tpl fld="1" item="10"/>
          <tpl hier="9" item="3"/>
          <tpl fld="0" item="0"/>
          <tpl hier="11" item="1"/>
        </tpls>
      </m>
      <n v="285914" in="0">
        <tpls c="5">
          <tpl fld="2" item="11"/>
          <tpl fld="1" item="10"/>
          <tpl hier="9" item="3"/>
          <tpl fld="0" item="0"/>
          <tpl hier="11" item="1"/>
        </tpls>
      </n>
      <n v="3874" in="0">
        <tpls c="5">
          <tpl fld="2" item="15"/>
          <tpl fld="1" item="10"/>
          <tpl hier="9" item="3"/>
          <tpl fld="0" item="0"/>
          <tpl hier="11" item="1"/>
        </tpls>
      </n>
      <n v="30802" in="0">
        <tpls c="5">
          <tpl fld="2" item="5"/>
          <tpl fld="1" item="5"/>
          <tpl hier="9" item="3"/>
          <tpl fld="0" item="0"/>
          <tpl hier="11" item="1"/>
        </tpls>
      </n>
      <m in="0">
        <tpls c="5">
          <tpl fld="2" item="3"/>
          <tpl fld="1" item="5"/>
          <tpl hier="9" item="3"/>
          <tpl fld="0" item="0"/>
          <tpl hier="11" item="1"/>
        </tpls>
      </m>
      <m in="0">
        <tpls c="5">
          <tpl fld="2" item="7"/>
          <tpl fld="1" item="5"/>
          <tpl hier="9" item="3"/>
          <tpl fld="0" item="0"/>
          <tpl hier="11" item="1"/>
        </tpls>
      </m>
      <n v="88796" in="0">
        <tpls c="5">
          <tpl fld="2" item="11"/>
          <tpl fld="1" item="5"/>
          <tpl hier="9" item="3"/>
          <tpl fld="0" item="0"/>
          <tpl hier="11" item="1"/>
        </tpls>
      </n>
      <n v="6002" in="0">
        <tpls c="5">
          <tpl fld="2" item="15"/>
          <tpl fld="1" item="5"/>
          <tpl hier="9" item="3"/>
          <tpl fld="0" item="0"/>
          <tpl hier="11" item="1"/>
        </tpls>
      </n>
      <m in="0">
        <tpls c="5">
          <tpl fld="2" item="1"/>
          <tpl fld="1" item="5"/>
          <tpl hier="9" item="3"/>
          <tpl fld="0" item="0"/>
          <tpl hier="11" item="1"/>
        </tpls>
      </m>
      <m in="0">
        <tpls c="5">
          <tpl fld="2" item="2"/>
          <tpl fld="1" item="5"/>
          <tpl hier="9" item="3"/>
          <tpl fld="0" item="0"/>
          <tpl hier="11" item="1"/>
        </tpls>
      </m>
      <n v="8583" in="0">
        <tpls c="5">
          <tpl fld="2" item="13"/>
          <tpl fld="1" item="5"/>
          <tpl hier="9" item="3"/>
          <tpl fld="0" item="0"/>
          <tpl hier="11" item="1"/>
        </tpls>
      </n>
      <n v="3719" in="0">
        <tpls c="5">
          <tpl fld="2" item="6"/>
          <tpl fld="1" item="0"/>
          <tpl hier="9" item="3"/>
          <tpl fld="0" item="0"/>
          <tpl hier="11" item="1"/>
        </tpls>
      </n>
      <n v="2313" in="0">
        <tpls c="5">
          <tpl fld="2" item="12"/>
          <tpl fld="1" item="0"/>
          <tpl hier="9" item="3"/>
          <tpl fld="0" item="0"/>
          <tpl hier="11" item="1"/>
        </tpls>
      </n>
      <n v="648987" in="0">
        <tpls c="5">
          <tpl hier="1" item="4294967295"/>
          <tpl fld="1" item="3"/>
          <tpl hier="9" item="3"/>
          <tpl fld="0" item="0"/>
          <tpl hier="11" item="1"/>
        </tpls>
      </n>
      <n v="327214" in="0">
        <tpls c="5">
          <tpl hier="1" item="4294967295"/>
          <tpl fld="1" item="11"/>
          <tpl hier="9" item="3"/>
          <tpl fld="0" item="0"/>
          <tpl hier="11" item="1"/>
        </tpls>
      </n>
      <n v="1041038" in="0">
        <tpls c="5">
          <tpl hier="1" item="4294967295"/>
          <tpl fld="1" item="7"/>
          <tpl hier="9" item="3"/>
          <tpl fld="0" item="1"/>
          <tpl hier="11" item="1"/>
        </tpls>
      </n>
      <n v="421935" in="0">
        <tpls c="5">
          <tpl hier="1" item="4294967295"/>
          <tpl fld="1" item="4"/>
          <tpl hier="9" item="3"/>
          <tpl fld="0" item="0"/>
          <tpl hier="11" item="1"/>
        </tpls>
      </n>
      <n v="1200435" in="0">
        <tpls c="5">
          <tpl hier="1" item="4294967295"/>
          <tpl fld="1" item="0"/>
          <tpl hier="9" item="3"/>
          <tpl fld="0" item="1"/>
          <tpl hier="11" item="1"/>
        </tpls>
      </n>
      <n v="1220242" in="0">
        <tpls c="5">
          <tpl hier="1" item="4294967295"/>
          <tpl fld="1" item="8"/>
          <tpl hier="9" item="3"/>
          <tpl fld="0" item="1"/>
          <tpl hier="11" item="1"/>
        </tpls>
      </n>
      <n v="709104" in="0">
        <tpls c="5">
          <tpl hier="1" item="4294967295"/>
          <tpl fld="1" item="7"/>
          <tpl hier="9" item="3"/>
          <tpl fld="0" item="0"/>
          <tpl hier="11" item="1"/>
        </tpls>
      </n>
      <n v="1043661" in="0">
        <tpls c="5">
          <tpl hier="1" item="4294967295"/>
          <tpl fld="1" item="3"/>
          <tpl hier="9" item="3"/>
          <tpl fld="0" item="1"/>
          <tpl hier="11" item="1"/>
        </tpls>
      </n>
      <n v="1096782" in="0">
        <tpls c="5">
          <tpl hier="1" item="4294967295"/>
          <tpl fld="1" item="11"/>
          <tpl hier="9" item="3"/>
          <tpl fld="0" item="1"/>
          <tpl hier="11" item="1"/>
        </tpls>
      </n>
      <n v="461988" in="0">
        <tpls c="5">
          <tpl hier="1" item="4294967295"/>
          <tpl fld="1" item="0"/>
          <tpl hier="9" item="3"/>
          <tpl fld="0" item="0"/>
          <tpl hier="11" item="1"/>
        </tpls>
      </n>
      <n v="232693" in="0">
        <tpls c="5">
          <tpl hier="1" item="4294967295"/>
          <tpl fld="1" item="8"/>
          <tpl hier="9" item="3"/>
          <tpl fld="0" item="0"/>
          <tpl hier="11" item="1"/>
        </tpls>
      </n>
      <n v="1104231" in="0">
        <tpls c="5">
          <tpl hier="1" item="4294967295"/>
          <tpl fld="1" item="4"/>
          <tpl hier="9" item="3"/>
          <tpl fld="0" item="1"/>
          <tpl hier="11" item="1"/>
        </tpls>
      </n>
      <n v="4942350" in="0">
        <tpls c="4">
          <tpl hier="1" item="4294967295"/>
          <tpl hier="9" item="3"/>
          <tpl fld="0" item="0"/>
          <tpl hier="11" item="1"/>
        </tpls>
      </n>
      <n v="339960" in="0">
        <tpls c="5">
          <tpl hier="1" item="4294967295"/>
          <tpl fld="1" item="2"/>
          <tpl hier="9" item="3"/>
          <tpl fld="0" item="0"/>
          <tpl hier="11" item="1"/>
        </tpls>
      </n>
      <n v="702005" in="0">
        <tpls c="5">
          <tpl hier="1" item="4294967295"/>
          <tpl fld="1" item="6"/>
          <tpl hier="9" item="3"/>
          <tpl fld="0" item="0"/>
          <tpl hier="11" item="1"/>
        </tpls>
      </n>
      <n v="332304" in="0">
        <tpls c="5">
          <tpl hier="1" item="4294967295"/>
          <tpl fld="1" item="10"/>
          <tpl hier="9" item="3"/>
          <tpl fld="0" item="0"/>
          <tpl hier="11" item="1"/>
        </tpls>
      </n>
      <n v="1195954" in="0">
        <tpls c="5">
          <tpl hier="1" item="4294967295"/>
          <tpl fld="1" item="2"/>
          <tpl hier="9" item="3"/>
          <tpl fld="0" item="1"/>
          <tpl hier="11" item="1"/>
        </tpls>
      </n>
      <n v="926760" in="0">
        <tpls c="5">
          <tpl hier="1" item="4294967295"/>
          <tpl fld="1" item="6"/>
          <tpl hier="9" item="3"/>
          <tpl fld="0" item="1"/>
          <tpl hier="11" item="1"/>
        </tpls>
      </n>
      <n v="1154514" in="0">
        <tpls c="5">
          <tpl hier="1" item="4294967295"/>
          <tpl fld="1" item="10"/>
          <tpl hier="9" item="3"/>
          <tpl fld="0" item="1"/>
          <tpl hier="11" item="1"/>
        </tpls>
      </n>
      <n v="364084" in="0">
        <tpls c="5">
          <tpl hier="1" item="4294967295"/>
          <tpl fld="1" item="1"/>
          <tpl hier="9" item="3"/>
          <tpl fld="0" item="0"/>
          <tpl hier="11" item="1"/>
        </tpls>
      </n>
      <n v="149112" in="0">
        <tpls c="5">
          <tpl hier="1" item="4294967295"/>
          <tpl fld="1" item="5"/>
          <tpl hier="9" item="3"/>
          <tpl fld="0" item="0"/>
          <tpl hier="11" item="1"/>
        </tpls>
      </n>
      <n v="252964" in="0">
        <tpls c="5">
          <tpl hier="1" item="4294967295"/>
          <tpl fld="1" item="9"/>
          <tpl hier="9" item="3"/>
          <tpl fld="0" item="0"/>
          <tpl hier="11" item="1"/>
        </tpls>
      </n>
      <n v="1354260" in="0">
        <tpls c="5">
          <tpl hier="1" item="4294967295"/>
          <tpl fld="1" item="1"/>
          <tpl hier="9" item="3"/>
          <tpl fld="0" item="1"/>
          <tpl hier="11" item="1"/>
        </tpls>
      </n>
      <n v="1152778" in="0">
        <tpls c="5">
          <tpl hier="1" item="4294967295"/>
          <tpl fld="1" item="5"/>
          <tpl hier="9" item="3"/>
          <tpl fld="0" item="1"/>
          <tpl hier="11" item="1"/>
        </tpls>
      </n>
      <n v="1214093" in="0">
        <tpls c="5">
          <tpl hier="1" item="4294967295"/>
          <tpl fld="1" item="9"/>
          <tpl hier="9" item="3"/>
          <tpl fld="0" item="1"/>
          <tpl hier="11" item="1"/>
        </tpls>
      </n>
      <n v="13704748" in="0">
        <tpls c="4">
          <tpl hier="1" item="4294967295"/>
          <tpl hier="9" item="3"/>
          <tpl fld="0" item="1"/>
          <tpl hier="11" item="1"/>
        </tpls>
      </n>
      <n v="15566" in="0">
        <tpls c="5">
          <tpl fld="2" item="10"/>
          <tpl fld="1" item="0"/>
          <tpl hier="9" item="3"/>
          <tpl fld="0" item="1"/>
          <tpl hier="11" item="1"/>
        </tpls>
      </n>
      <n v="2350" in="0">
        <tpls c="5">
          <tpl fld="2" item="10"/>
          <tpl fld="1" item="7"/>
          <tpl hier="9" item="3"/>
          <tpl fld="0" item="0"/>
          <tpl hier="11" item="1"/>
        </tpls>
      </n>
      <n v="24764" in="0">
        <tpls c="5">
          <tpl fld="2" item="10"/>
          <tpl fld="1" item="3"/>
          <tpl hier="9" item="3"/>
          <tpl fld="0" item="1"/>
          <tpl hier="11" item="1"/>
        </tpls>
      </n>
      <n v="24835" in="0">
        <tpls c="5">
          <tpl fld="2" item="10"/>
          <tpl fld="1" item="11"/>
          <tpl hier="9" item="3"/>
          <tpl fld="0" item="1"/>
          <tpl hier="11" item="1"/>
        </tpls>
      </n>
      <n v="2350" in="0">
        <tpls c="5">
          <tpl fld="2" item="10"/>
          <tpl fld="1" item="0"/>
          <tpl hier="9" item="3"/>
          <tpl fld="0" item="0"/>
          <tpl hier="11" item="1"/>
        </tpls>
      </n>
      <n v="2390" in="0">
        <tpls c="5">
          <tpl fld="2" item="10"/>
          <tpl fld="1" item="8"/>
          <tpl hier="9" item="3"/>
          <tpl fld="0" item="0"/>
          <tpl hier="11" item="1"/>
        </tpls>
      </n>
      <n v="21599" in="0">
        <tpls c="5">
          <tpl fld="2" item="10"/>
          <tpl fld="1" item="4"/>
          <tpl hier="9" item="3"/>
          <tpl fld="0" item="1"/>
          <tpl hier="11" item="1"/>
        </tpls>
      </n>
      <n v="28020" in="0">
        <tpls c="4">
          <tpl fld="2" item="10"/>
          <tpl hier="9" item="3"/>
          <tpl fld="0" item="0"/>
          <tpl hier="11" item="1"/>
        </tpls>
      </n>
      <n v="2320" in="0">
        <tpls c="5">
          <tpl fld="2" item="10"/>
          <tpl fld="1" item="3"/>
          <tpl hier="9" item="3"/>
          <tpl fld="0" item="0"/>
          <tpl hier="11" item="1"/>
        </tpls>
      </n>
      <n v="2320" in="0">
        <tpls c="5">
          <tpl fld="2" item="10"/>
          <tpl fld="1" item="11"/>
          <tpl hier="9" item="3"/>
          <tpl fld="0" item="0"/>
          <tpl hier="11" item="1"/>
        </tpls>
      </n>
      <n v="16483" in="0">
        <tpls c="5">
          <tpl fld="2" item="10"/>
          <tpl fld="1" item="7"/>
          <tpl hier="9" item="3"/>
          <tpl fld="0" item="1"/>
          <tpl hier="11" item="1"/>
        </tpls>
      </n>
      <n v="2320" in="0">
        <tpls c="5">
          <tpl fld="2" item="10"/>
          <tpl fld="1" item="4"/>
          <tpl hier="9" item="3"/>
          <tpl fld="0" item="0"/>
          <tpl hier="11" item="1"/>
        </tpls>
      </n>
      <n v="18579" in="0">
        <tpls c="5">
          <tpl fld="2" item="10"/>
          <tpl fld="1" item="8"/>
          <tpl hier="9" item="3"/>
          <tpl fld="0" item="1"/>
          <tpl hier="11" item="1"/>
        </tpls>
      </n>
      <n v="2320" in="0">
        <tpls c="5">
          <tpl fld="2" item="10"/>
          <tpl fld="1" item="5"/>
          <tpl hier="9" item="3"/>
          <tpl fld="0" item="0"/>
          <tpl hier="11" item="1"/>
        </tpls>
      </n>
      <n v="2320" in="0">
        <tpls c="5">
          <tpl fld="2" item="10"/>
          <tpl fld="1" item="2"/>
          <tpl hier="9" item="3"/>
          <tpl fld="0" item="0"/>
          <tpl hier="11" item="1"/>
        </tpls>
      </n>
      <n v="2370" in="0">
        <tpls c="5">
          <tpl fld="2" item="10"/>
          <tpl fld="1" item="6"/>
          <tpl hier="9" item="3"/>
          <tpl fld="0" item="0"/>
          <tpl hier="11" item="1"/>
        </tpls>
      </n>
      <n v="2320" in="0">
        <tpls c="5">
          <tpl fld="2" item="10"/>
          <tpl fld="1" item="10"/>
          <tpl hier="9" item="3"/>
          <tpl fld="0" item="0"/>
          <tpl hier="11" item="1"/>
        </tpls>
      </n>
      <n v="20879" in="0">
        <tpls c="5">
          <tpl fld="2" item="10"/>
          <tpl fld="1" item="2"/>
          <tpl hier="9" item="3"/>
          <tpl fld="0" item="1"/>
          <tpl hier="11" item="1"/>
        </tpls>
      </n>
      <n v="16068" in="0">
        <tpls c="5">
          <tpl fld="2" item="10"/>
          <tpl fld="1" item="6"/>
          <tpl hier="9" item="3"/>
          <tpl fld="0" item="1"/>
          <tpl hier="11" item="1"/>
        </tpls>
      </n>
      <n v="19652" in="0">
        <tpls c="5">
          <tpl fld="2" item="10"/>
          <tpl fld="1" item="10"/>
          <tpl hier="9" item="3"/>
          <tpl fld="0" item="1"/>
          <tpl hier="11" item="1"/>
        </tpls>
      </n>
      <n v="2320" in="0">
        <tpls c="5">
          <tpl fld="2" item="10"/>
          <tpl fld="1" item="1"/>
          <tpl hier="9" item="3"/>
          <tpl fld="0" item="0"/>
          <tpl hier="11" item="1"/>
        </tpls>
      </n>
      <n v="2320" in="0">
        <tpls c="5">
          <tpl fld="2" item="10"/>
          <tpl fld="1" item="9"/>
          <tpl hier="9" item="3"/>
          <tpl fld="0" item="0"/>
          <tpl hier="11" item="1"/>
        </tpls>
      </n>
      <n v="18933" in="0">
        <tpls c="5">
          <tpl fld="2" item="10"/>
          <tpl fld="1" item="1"/>
          <tpl hier="9" item="3"/>
          <tpl fld="0" item="1"/>
          <tpl hier="11" item="1"/>
        </tpls>
      </n>
      <n v="16775" in="0">
        <tpls c="5">
          <tpl fld="2" item="10"/>
          <tpl fld="1" item="5"/>
          <tpl hier="9" item="3"/>
          <tpl fld="0" item="1"/>
          <tpl hier="11" item="1"/>
        </tpls>
      </n>
      <n v="22675" in="0">
        <tpls c="5">
          <tpl fld="2" item="10"/>
          <tpl fld="1" item="9"/>
          <tpl hier="9" item="3"/>
          <tpl fld="0" item="1"/>
          <tpl hier="11" item="1"/>
        </tpls>
      </n>
      <n v="236808" in="0">
        <tpls c="4">
          <tpl fld="2" item="10"/>
          <tpl hier="9" item="3"/>
          <tpl fld="0" item="1"/>
          <tpl hier="11" item="1"/>
        </tpls>
      </n>
      <n v="78191" in="0">
        <tpls c="5">
          <tpl fld="2" item="5"/>
          <tpl fld="1" item="6"/>
          <tpl hier="9" item="3"/>
          <tpl fld="0" item="1"/>
          <tpl hier="11" item="1"/>
        </tpls>
      </n>
      <m in="0">
        <tpls c="5">
          <tpl fld="2" item="7"/>
          <tpl fld="1" item="6"/>
          <tpl hier="9" item="3"/>
          <tpl fld="0" item="1"/>
          <tpl hier="11" item="1"/>
        </tpls>
      </m>
      <n v="36055" in="0">
        <tpls c="5">
          <tpl fld="2" item="13"/>
          <tpl fld="1" item="6"/>
          <tpl hier="9" item="3"/>
          <tpl fld="0" item="1"/>
          <tpl hier="11" item="1"/>
        </tpls>
      </n>
      <m in="0">
        <tpls c="5">
          <tpl fld="2" item="3"/>
          <tpl fld="1" item="6"/>
          <tpl hier="9" item="3"/>
          <tpl fld="0" item="1"/>
          <tpl hier="11" item="1"/>
        </tpls>
      </m>
      <n v="720634" in="0">
        <tpls c="5">
          <tpl fld="2" item="11"/>
          <tpl fld="1" item="6"/>
          <tpl hier="9" item="3"/>
          <tpl fld="0" item="1"/>
          <tpl hier="11" item="1"/>
        </tpls>
      </n>
      <n v="19025" in="0">
        <tpls c="5">
          <tpl fld="2" item="15"/>
          <tpl fld="1" item="6"/>
          <tpl hier="9" item="3"/>
          <tpl fld="0" item="1"/>
          <tpl hier="11" item="1"/>
        </tpls>
      </n>
      <n v="26337" in="0">
        <tpls c="5">
          <tpl fld="2" item="5"/>
          <tpl fld="1" item="2"/>
          <tpl hier="9" item="3"/>
          <tpl fld="0" item="0"/>
          <tpl hier="11" item="1"/>
        </tpls>
      </n>
      <m in="0">
        <tpls c="5">
          <tpl fld="2" item="9"/>
          <tpl fld="1" item="2"/>
          <tpl hier="9" item="3"/>
          <tpl fld="0" item="0"/>
          <tpl hier="11" item="1"/>
        </tpls>
      </m>
      <m in="0">
        <tpls c="5">
          <tpl fld="2" item="1"/>
          <tpl fld="1" item="2"/>
          <tpl hier="9" item="3"/>
          <tpl fld="0" item="0"/>
          <tpl hier="11" item="1"/>
        </tpls>
      </m>
      <m in="0">
        <tpls c="5">
          <tpl fld="2" item="7"/>
          <tpl fld="1" item="2"/>
          <tpl hier="9" item="3"/>
          <tpl fld="0" item="0"/>
          <tpl hier="11" item="1"/>
        </tpls>
      </m>
      <n v="286030" in="0">
        <tpls c="5">
          <tpl fld="2" item="11"/>
          <tpl fld="1" item="2"/>
          <tpl hier="9" item="3"/>
          <tpl fld="0" item="0"/>
          <tpl hier="11" item="1"/>
        </tpls>
      </n>
      <n v="1211" in="0">
        <tpls c="5">
          <tpl fld="2" item="13"/>
          <tpl fld="1" item="2"/>
          <tpl hier="9" item="3"/>
          <tpl fld="0" item="0"/>
          <tpl hier="11" item="1"/>
        </tpls>
      </n>
      <m in="0">
        <tpls c="5">
          <tpl fld="2" item="3"/>
          <tpl fld="1" item="2"/>
          <tpl hier="9" item="3"/>
          <tpl fld="0" item="0"/>
          <tpl hier="11" item="1"/>
        </tpls>
      </m>
      <n v="1896" in="0">
        <tpls c="5">
          <tpl fld="2" item="15"/>
          <tpl fld="1" item="2"/>
          <tpl hier="9" item="3"/>
          <tpl fld="0" item="0"/>
          <tpl hier="11" item="1"/>
        </tpls>
      </n>
      <m in="0">
        <tpls c="5">
          <tpl fld="2" item="7"/>
          <tpl fld="1" item="3"/>
          <tpl hier="9" item="4"/>
          <tpl fld="0" item="1"/>
          <tpl hier="11" item="1"/>
        </tpls>
      </m>
      <m in="0">
        <tpls c="5">
          <tpl fld="2" item="7"/>
          <tpl fld="1" item="7"/>
          <tpl hier="9" item="4"/>
          <tpl fld="0" item="0"/>
          <tpl hier="11" item="1"/>
        </tpls>
      </m>
      <m in="0">
        <tpls c="5">
          <tpl fld="2" item="3"/>
          <tpl fld="1" item="7"/>
          <tpl hier="9" item="4"/>
          <tpl fld="0" item="1"/>
          <tpl hier="11" item="1"/>
        </tpls>
      </m>
      <m in="0">
        <tpls c="5">
          <tpl fld="2" item="2"/>
          <tpl fld="1" item="11"/>
          <tpl hier="9" item="4"/>
          <tpl fld="0" item="0"/>
          <tpl hier="11" item="1"/>
        </tpls>
      </m>
      <n v="244396" in="0">
        <tpls c="4">
          <tpl fld="2" item="15"/>
          <tpl hier="9" item="4"/>
          <tpl fld="0" item="1"/>
          <tpl hier="11" item="1"/>
        </tpls>
      </n>
      <n v="10874922" in="0">
        <tpls c="4">
          <tpl fld="2" item="11"/>
          <tpl hier="9" item="4"/>
          <tpl fld="0" item="1"/>
          <tpl hier="11" item="1"/>
        </tpls>
      </n>
      <m in="0">
        <tpls c="4">
          <tpl fld="2" item="7"/>
          <tpl hier="9" item="4"/>
          <tpl fld="0" item="1"/>
          <tpl hier="11" item="1"/>
        </tpls>
      </m>
      <n v="896615" in="0">
        <tpls c="4">
          <tpl fld="2" item="5"/>
          <tpl hier="9" item="4"/>
          <tpl fld="0" item="1"/>
          <tpl hier="11" item="1"/>
        </tpls>
      </n>
      <n v="82190" in="0">
        <tpls c="5">
          <tpl fld="2" item="5"/>
          <tpl fld="1" item="7"/>
          <tpl hier="9" item="4"/>
          <tpl fld="0" item="1"/>
          <tpl hier="11" item="1"/>
        </tpls>
      </n>
      <n v="20973" in="0">
        <tpls c="5">
          <tpl fld="2" item="5"/>
          <tpl fld="1" item="3"/>
          <tpl hier="9" item="4"/>
          <tpl fld="0" item="0"/>
          <tpl hier="11" item="1"/>
        </tpls>
      </n>
      <m in="0">
        <tpls c="5">
          <tpl fld="2" item="3"/>
          <tpl fld="1" item="11"/>
          <tpl hier="9" item="4"/>
          <tpl fld="0" item="1"/>
          <tpl hier="11" item="1"/>
        </tpls>
      </m>
      <m in="0">
        <tpls c="5">
          <tpl fld="2" item="3"/>
          <tpl fld="1" item="7"/>
          <tpl hier="9" item="4"/>
          <tpl fld="0" item="0"/>
          <tpl hier="11" item="1"/>
        </tpls>
      </m>
      <m in="0">
        <tpls c="5">
          <tpl fld="2" item="2"/>
          <tpl fld="1" item="11"/>
          <tpl hier="9" item="4"/>
          <tpl fld="0" item="1"/>
          <tpl hier="11" item="1"/>
        </tpls>
      </m>
      <m in="0">
        <tpls c="5">
          <tpl fld="2" item="2"/>
          <tpl fld="1" item="7"/>
          <tpl hier="9" item="4"/>
          <tpl fld="0" item="0"/>
          <tpl hier="11" item="1"/>
        </tpls>
      </m>
      <n v="78617" in="0">
        <tpls c="5">
          <tpl fld="2" item="5"/>
          <tpl fld="1" item="2"/>
          <tpl hier="9" item="4"/>
          <tpl fld="0" item="1"/>
          <tpl hier="11" item="1"/>
        </tpls>
      </n>
      <n v="21885" in="0">
        <tpls c="5">
          <tpl fld="2" item="15"/>
          <tpl fld="1" item="2"/>
          <tpl hier="9" item="4"/>
          <tpl fld="0" item="1"/>
          <tpl hier="11" item="1"/>
        </tpls>
      </n>
      <n v="22758" in="0">
        <tpls c="5">
          <tpl fld="2" item="12"/>
          <tpl fld="1" item="8"/>
          <tpl hier="9" item="4"/>
          <tpl fld="0" item="1"/>
          <tpl hier="11" item="1"/>
        </tpls>
      </n>
      <n v="3738" in="0">
        <tpls c="5">
          <tpl fld="2" item="12"/>
          <tpl fld="1" item="4"/>
          <tpl hier="9" item="4"/>
          <tpl fld="0" item="0"/>
          <tpl hier="11" item="1"/>
        </tpls>
      </n>
      <n v="969789" in="0">
        <tpls c="5">
          <tpl fld="2" item="11"/>
          <tpl fld="1" item="2"/>
          <tpl hier="9" item="4"/>
          <tpl fld="0" item="1"/>
          <tpl hier="11" item="1"/>
        </tpls>
      </n>
      <n v="1918" in="0">
        <tpls c="5">
          <tpl fld="2" item="6"/>
          <tpl fld="1" item="8"/>
          <tpl hier="9" item="4"/>
          <tpl fld="0" item="0"/>
          <tpl hier="11" item="1"/>
        </tpls>
      </n>
      <n v="61988" in="0">
        <tpls c="5">
          <tpl fld="2" item="5"/>
          <tpl fld="1" item="11"/>
          <tpl hier="9" item="4"/>
          <tpl fld="0" item="1"/>
          <tpl hier="11" item="1"/>
        </tpls>
      </n>
      <n v="22892" in="0">
        <tpls c="5">
          <tpl fld="2" item="5"/>
          <tpl fld="1" item="7"/>
          <tpl hier="9" item="4"/>
          <tpl fld="0" item="0"/>
          <tpl hier="11" item="1"/>
        </tpls>
      </n>
      <m in="0">
        <tpls c="5">
          <tpl fld="2" item="2"/>
          <tpl fld="1" item="4"/>
          <tpl hier="9" item="4"/>
          <tpl fld="0" item="1"/>
          <tpl hier="11" item="1"/>
        </tpls>
      </m>
      <n v="20881" in="0">
        <tpls c="5">
          <tpl fld="2" item="15"/>
          <tpl fld="1" item="1"/>
          <tpl hier="9" item="4"/>
          <tpl fld="0" item="1"/>
          <tpl hier="11" item="1"/>
        </tpls>
      </n>
      <n v="567908" in="0">
        <tpls c="4">
          <tpl fld="2" item="13"/>
          <tpl hier="9" item="4"/>
          <tpl fld="0" item="1"/>
          <tpl hier="11" item="1"/>
        </tpls>
      </n>
      <n v="12281" in="0">
        <tpls c="5">
          <tpl fld="2" item="13"/>
          <tpl fld="1" item="9"/>
          <tpl hier="9" item="4"/>
          <tpl fld="0" item="0"/>
          <tpl hier="11" item="1"/>
        </tpls>
      </n>
      <n v="25552" in="0">
        <tpls c="5">
          <tpl fld="2" item="12"/>
          <tpl fld="1" item="7"/>
          <tpl hier="9" item="4"/>
          <tpl fld="0" item="1"/>
          <tpl hier="11" item="1"/>
        </tpls>
      </n>
      <n v="3069" in="0">
        <tpls c="5">
          <tpl fld="2" item="12"/>
          <tpl fld="1" item="11"/>
          <tpl hier="9" item="4"/>
          <tpl fld="0" item="0"/>
          <tpl hier="11" item="1"/>
        </tpls>
      </n>
      <n v="5594" in="0">
        <tpls c="5">
          <tpl fld="2" item="12"/>
          <tpl fld="1" item="3"/>
          <tpl hier="9" item="4"/>
          <tpl fld="0" item="0"/>
          <tpl hier="11" item="1"/>
        </tpls>
      </n>
      <n v="805041" in="0">
        <tpls c="5">
          <tpl fld="2" item="11"/>
          <tpl fld="1" item="1"/>
          <tpl hier="9" item="4"/>
          <tpl fld="0" item="1"/>
          <tpl hier="11" item="1"/>
        </tpls>
      </n>
      <m in="0">
        <tpls c="5">
          <tpl fld="2" item="7"/>
          <tpl fld="1" item="1"/>
          <tpl hier="9" item="4"/>
          <tpl fld="0" item="1"/>
          <tpl hier="11" item="1"/>
        </tpls>
      </m>
      <n v="4413" in="0">
        <tpls c="5">
          <tpl fld="2" item="6"/>
          <tpl fld="1" item="11"/>
          <tpl hier="9" item="4"/>
          <tpl fld="0" item="1"/>
          <tpl hier="11" item="1"/>
        </tpls>
      </n>
      <n v="4825" in="0">
        <tpls c="5">
          <tpl fld="2" item="6"/>
          <tpl fld="1" item="3"/>
          <tpl hier="9" item="4"/>
          <tpl fld="0" item="1"/>
          <tpl hier="11" item="1"/>
        </tpls>
      </n>
      <n v="2435" in="0">
        <tpls c="5">
          <tpl fld="2" item="6"/>
          <tpl fld="1" item="7"/>
          <tpl hier="9" item="4"/>
          <tpl fld="0" item="0"/>
          <tpl hier="11" item="1"/>
        </tpls>
      </n>
      <n v="5844" in="0">
        <tpls c="5">
          <tpl fld="2" item="5"/>
          <tpl fld="1" item="11"/>
          <tpl hier="9" item="4"/>
          <tpl fld="0" item="0"/>
          <tpl hier="11" item="1"/>
        </tpls>
      </n>
      <m in="0">
        <tpls c="5">
          <tpl fld="2" item="3"/>
          <tpl fld="1" item="3"/>
          <tpl hier="9" item="4"/>
          <tpl fld="0" item="1"/>
          <tpl hier="11" item="1"/>
        </tpls>
      </m>
      <m in="0">
        <tpls c="4">
          <tpl fld="2" item="2"/>
          <tpl hier="9" item="4"/>
          <tpl fld="0" item="1"/>
          <tpl hier="11" item="1"/>
        </tpls>
      </m>
      <m in="0">
        <tpls c="5">
          <tpl fld="2" item="2"/>
          <tpl fld="1" item="8"/>
          <tpl hier="9" item="4"/>
          <tpl fld="0" item="1"/>
          <tpl hier="11" item="1"/>
        </tpls>
      </m>
      <m in="0">
        <tpls c="5">
          <tpl fld="2" item="2"/>
          <tpl fld="1" item="3"/>
          <tpl hier="9" item="4"/>
          <tpl fld="0" item="1"/>
          <tpl hier="11" item="1"/>
        </tpls>
      </m>
      <m in="0">
        <tpls c="5">
          <tpl fld="2" item="2"/>
          <tpl fld="1" item="9"/>
          <tpl hier="9" item="4"/>
          <tpl fld="0" item="0"/>
          <tpl hier="11" item="1"/>
        </tpls>
      </m>
      <m in="0">
        <tpls c="5">
          <tpl fld="2" item="2"/>
          <tpl fld="1" item="4"/>
          <tpl hier="9" item="4"/>
          <tpl fld="0" item="0"/>
          <tpl hier="11" item="1"/>
        </tpls>
      </m>
      <m in="0">
        <tpls c="4">
          <tpl fld="2" item="1"/>
          <tpl hier="9" item="4"/>
          <tpl fld="0" item="1"/>
          <tpl hier="11" item="1"/>
        </tpls>
      </m>
      <m in="0">
        <tpls c="5">
          <tpl fld="2" item="1"/>
          <tpl fld="1" item="7"/>
          <tpl hier="9" item="4"/>
          <tpl fld="0" item="1"/>
          <tpl hier="11" item="1"/>
        </tpls>
      </m>
      <m in="0">
        <tpls c="5">
          <tpl fld="2" item="1"/>
          <tpl fld="1" item="2"/>
          <tpl hier="9" item="4"/>
          <tpl fld="0" item="1"/>
          <tpl hier="11" item="1"/>
        </tpls>
      </m>
      <m in="0">
        <tpls c="5">
          <tpl fld="2" item="1"/>
          <tpl fld="1" item="9"/>
          <tpl hier="9" item="4"/>
          <tpl fld="0" item="0"/>
          <tpl hier="11" item="1"/>
        </tpls>
      </m>
      <m in="0">
        <tpls c="5">
          <tpl fld="2" item="1"/>
          <tpl fld="1" item="3"/>
          <tpl hier="9" item="4"/>
          <tpl fld="0" item="0"/>
          <tpl hier="11" item="1"/>
        </tpls>
      </m>
      <m in="0">
        <tpls c="4">
          <tpl fld="2" item="0"/>
          <tpl hier="9" item="4"/>
          <tpl fld="0" item="0"/>
          <tpl hier="11" item="1"/>
        </tpls>
      </m>
      <m in="0">
        <tpls c="5">
          <tpl fld="2" item="0"/>
          <tpl fld="1" item="7"/>
          <tpl hier="9" item="4"/>
          <tpl fld="0" item="1"/>
          <tpl hier="11" item="1"/>
        </tpls>
      </m>
      <m in="0">
        <tpls c="5">
          <tpl fld="2" item="0"/>
          <tpl fld="1" item="1"/>
          <tpl hier="9" item="4"/>
          <tpl fld="0" item="1"/>
          <tpl hier="11" item="1"/>
        </tpls>
      </m>
      <m in="0">
        <tpls c="5">
          <tpl fld="2" item="0"/>
          <tpl fld="1" item="8"/>
          <tpl hier="9" item="4"/>
          <tpl fld="0" item="0"/>
          <tpl hier="11" item="1"/>
        </tpls>
      </m>
      <m in="0">
        <tpls c="5">
          <tpl fld="2" item="0"/>
          <tpl fld="1" item="3"/>
          <tpl hier="9" item="4"/>
          <tpl fld="0" item="0"/>
          <tpl hier="11" item="1"/>
        </tpls>
      </m>
      <n v="7845" in="0">
        <tpls c="5">
          <tpl fld="2" item="9"/>
          <tpl fld="1" item="10"/>
          <tpl hier="9" item="4"/>
          <tpl fld="0" item="1"/>
          <tpl hier="11" item="1"/>
        </tpls>
      </n>
      <n v="1146" in="0">
        <tpls c="5">
          <tpl fld="2" item="9"/>
          <tpl fld="1" item="6"/>
          <tpl hier="9" item="4"/>
          <tpl fld="0" item="0"/>
          <tpl hier="11" item="1"/>
        </tpls>
      </n>
      <n v="4935" in="0">
        <tpls c="5">
          <tpl fld="2" item="6"/>
          <tpl fld="1" item="0"/>
          <tpl hier="9" item="4"/>
          <tpl fld="0" item="1"/>
          <tpl hier="11" item="1"/>
        </tpls>
      </n>
      <n v="90747" in="0">
        <tpls c="5">
          <tpl fld="2" item="5"/>
          <tpl fld="1" item="3"/>
          <tpl hier="9" item="4"/>
          <tpl fld="0" item="1"/>
          <tpl hier="11" item="1"/>
        </tpls>
      </n>
      <n v="1855" in="0">
        <tpls c="5">
          <tpl fld="2" item="4"/>
          <tpl fld="1" item="8"/>
          <tpl hier="9" item="4"/>
          <tpl fld="0" item="1"/>
          <tpl hier="11" item="1"/>
        </tpls>
      </n>
      <n v="501" in="0">
        <tpls c="5">
          <tpl fld="2" item="4"/>
          <tpl fld="1" item="9"/>
          <tpl hier="9" item="4"/>
          <tpl fld="0" item="0"/>
          <tpl hier="11" item="1"/>
        </tpls>
      </n>
      <m in="0">
        <tpls c="4">
          <tpl fld="2" item="3"/>
          <tpl hier="9" item="4"/>
          <tpl fld="0" item="1"/>
          <tpl hier="11" item="1"/>
        </tpls>
      </m>
      <m in="0">
        <tpls c="5">
          <tpl fld="2" item="3"/>
          <tpl fld="1" item="2"/>
          <tpl hier="9" item="4"/>
          <tpl fld="0" item="1"/>
          <tpl hier="11" item="1"/>
        </tpls>
      </m>
      <m in="0">
        <tpls c="5">
          <tpl fld="2" item="3"/>
          <tpl fld="1" item="3"/>
          <tpl hier="9" item="4"/>
          <tpl fld="0" item="0"/>
          <tpl hier="11" item="1"/>
        </tpls>
      </m>
      <m in="0">
        <tpls c="5">
          <tpl fld="2" item="2"/>
          <tpl fld="1" item="7"/>
          <tpl hier="9" item="4"/>
          <tpl fld="0" item="1"/>
          <tpl hier="11" item="1"/>
        </tpls>
      </m>
      <m in="0">
        <tpls c="5">
          <tpl fld="2" item="2"/>
          <tpl fld="1" item="8"/>
          <tpl hier="9" item="4"/>
          <tpl fld="0" item="0"/>
          <tpl hier="11" item="1"/>
        </tpls>
      </m>
      <m in="0">
        <tpls c="5">
          <tpl fld="2" item="1"/>
          <tpl fld="1" item="11"/>
          <tpl hier="9" item="4"/>
          <tpl fld="0" item="1"/>
          <tpl hier="11" item="1"/>
        </tpls>
      </m>
      <m in="0">
        <tpls c="5">
          <tpl fld="2" item="1"/>
          <tpl fld="1" item="1"/>
          <tpl hier="9" item="4"/>
          <tpl fld="0" item="1"/>
          <tpl hier="11" item="1"/>
        </tpls>
      </m>
      <m in="0">
        <tpls c="5">
          <tpl fld="2" item="0"/>
          <tpl fld="1" item="11"/>
          <tpl hier="9" item="4"/>
          <tpl fld="0" item="1"/>
          <tpl hier="11" item="1"/>
        </tpls>
      </m>
      <m in="0">
        <tpls c="5">
          <tpl fld="2" item="0"/>
          <tpl fld="1" item="0"/>
          <tpl hier="9" item="4"/>
          <tpl fld="0" item="1"/>
          <tpl hier="11" item="1"/>
        </tpls>
      </m>
      <m in="0">
        <tpls c="5">
          <tpl fld="2" item="0"/>
          <tpl fld="1" item="1"/>
          <tpl hier="9" item="4"/>
          <tpl fld="0" item="0"/>
          <tpl hier="11" item="1"/>
        </tpls>
      </m>
      <m in="0">
        <tpls c="5">
          <tpl fld="2" item="7"/>
          <tpl fld="1" item="2"/>
          <tpl hier="9" item="4"/>
          <tpl fld="0" item="1"/>
          <tpl hier="11" item="1"/>
        </tpls>
      </m>
      <n v="4664" in="0">
        <tpls c="5">
          <tpl fld="2" item="6"/>
          <tpl fld="1" item="4"/>
          <tpl hier="9" item="4"/>
          <tpl fld="0" item="1"/>
          <tpl hier="11" item="1"/>
        </tpls>
      </n>
      <n v="1951" in="0">
        <tpls c="5">
          <tpl fld="2" item="4"/>
          <tpl fld="1" item="5"/>
          <tpl hier="9" item="4"/>
          <tpl fld="0" item="1"/>
          <tpl hier="11" item="1"/>
        </tpls>
      </n>
      <n v="639" in="0">
        <tpls c="5">
          <tpl fld="2" item="4"/>
          <tpl fld="1" item="1"/>
          <tpl hier="9" item="4"/>
          <tpl fld="0" item="0"/>
          <tpl hier="11" item="1"/>
        </tpls>
      </n>
      <m in="0">
        <tpls c="5">
          <tpl fld="2" item="3"/>
          <tpl fld="1" item="11"/>
          <tpl hier="9" item="4"/>
          <tpl fld="0" item="0"/>
          <tpl hier="11" item="1"/>
        </tpls>
      </m>
      <m in="0">
        <tpls c="5">
          <tpl fld="2" item="2"/>
          <tpl fld="1" item="9"/>
          <tpl hier="9" item="4"/>
          <tpl fld="0" item="1"/>
          <tpl hier="11" item="1"/>
        </tpls>
      </m>
      <m in="0">
        <tpls c="5">
          <tpl fld="2" item="2"/>
          <tpl fld="1" item="0"/>
          <tpl hier="9" item="4"/>
          <tpl fld="0" item="0"/>
          <tpl hier="11" item="1"/>
        </tpls>
      </m>
      <m in="0">
        <tpls c="5">
          <tpl fld="2" item="1"/>
          <tpl fld="1" item="10"/>
          <tpl hier="9" item="4"/>
          <tpl fld="0" item="0"/>
          <tpl hier="11" item="1"/>
        </tpls>
      </m>
      <m in="0">
        <tpls c="5">
          <tpl fld="2" item="0"/>
          <tpl fld="1" item="3"/>
          <tpl hier="9" item="4"/>
          <tpl fld="0" item="1"/>
          <tpl hier="11" item="1"/>
        </tpls>
      </m>
      <n v="3829" in="0">
        <tpls c="5">
          <tpl fld="2" item="15"/>
          <tpl fld="1" item="0"/>
          <tpl hier="9" item="4"/>
          <tpl fld="0" item="0"/>
          <tpl hier="11" item="1"/>
        </tpls>
      </n>
      <n v="4058" in="0">
        <tpls c="5">
          <tpl fld="2" item="15"/>
          <tpl fld="1" item="4"/>
          <tpl hier="9" item="4"/>
          <tpl fld="0" item="0"/>
          <tpl hier="11" item="1"/>
        </tpls>
      </n>
      <n v="3957" in="0">
        <tpls c="5">
          <tpl fld="2" item="15"/>
          <tpl fld="1" item="8"/>
          <tpl hier="9" item="4"/>
          <tpl fld="0" item="0"/>
          <tpl hier="11" item="1"/>
        </tpls>
      </n>
      <n v="17606" in="0">
        <tpls c="5">
          <tpl fld="2" item="15"/>
          <tpl fld="1" item="0"/>
          <tpl hier="9" item="4"/>
          <tpl fld="0" item="1"/>
          <tpl hier="11" item="1"/>
        </tpls>
      </n>
      <n v="19025" in="0">
        <tpls c="5">
          <tpl fld="2" item="15"/>
          <tpl fld="1" item="4"/>
          <tpl hier="9" item="4"/>
          <tpl fld="0" item="1"/>
          <tpl hier="11" item="1"/>
        </tpls>
      </n>
      <n v="18923" in="0">
        <tpls c="5">
          <tpl fld="2" item="15"/>
          <tpl fld="1" item="8"/>
          <tpl hier="9" item="4"/>
          <tpl fld="0" item="1"/>
          <tpl hier="11" item="1"/>
        </tpls>
      </n>
      <n v="66260" in="0">
        <tpls c="4">
          <tpl fld="2" item="15"/>
          <tpl hier="9" item="4"/>
          <tpl fld="0" item="0"/>
          <tpl hier="11" item="1"/>
        </tpls>
      </n>
      <n v="13602" in="0">
        <tpls c="5">
          <tpl fld="2" item="15"/>
          <tpl fld="1" item="3"/>
          <tpl hier="9" item="4"/>
          <tpl fld="0" item="0"/>
          <tpl hier="11" item="1"/>
        </tpls>
      </n>
      <n v="7098" in="0">
        <tpls c="5">
          <tpl fld="2" item="15"/>
          <tpl fld="1" item="7"/>
          <tpl hier="9" item="4"/>
          <tpl fld="0" item="0"/>
          <tpl hier="11" item="1"/>
        </tpls>
      </n>
      <n v="2478" in="0">
        <tpls c="5">
          <tpl fld="2" item="15"/>
          <tpl fld="1" item="11"/>
          <tpl hier="9" item="4"/>
          <tpl fld="0" item="0"/>
          <tpl hier="11" item="1"/>
        </tpls>
      </n>
      <n v="22838" in="0">
        <tpls c="5">
          <tpl fld="2" item="15"/>
          <tpl fld="1" item="3"/>
          <tpl hier="9" item="4"/>
          <tpl fld="0" item="1"/>
          <tpl hier="11" item="1"/>
        </tpls>
      </n>
      <n v="23000" in="0">
        <tpls c="5">
          <tpl fld="2" item="15"/>
          <tpl fld="1" item="7"/>
          <tpl hier="9" item="4"/>
          <tpl fld="0" item="1"/>
          <tpl hier="11" item="1"/>
        </tpls>
      </n>
      <n v="20880" in="0">
        <tpls c="5">
          <tpl fld="2" item="15"/>
          <tpl fld="1" item="11"/>
          <tpl hier="9" item="4"/>
          <tpl fld="0" item="1"/>
          <tpl hier="11" item="1"/>
        </tpls>
      </n>
      <n v="132424" in="0">
        <tpls c="5">
          <tpl fld="2" item="11"/>
          <tpl fld="1" item="0"/>
          <tpl hier="9" item="4"/>
          <tpl fld="0" item="0"/>
          <tpl hier="11" item="1"/>
        </tpls>
      </n>
      <n v="203088" in="0">
        <tpls c="5">
          <tpl fld="2" item="11"/>
          <tpl fld="1" item="4"/>
          <tpl hier="9" item="4"/>
          <tpl fld="0" item="0"/>
          <tpl hier="11" item="1"/>
        </tpls>
      </n>
      <n v="285473" in="0">
        <tpls c="5">
          <tpl fld="2" item="11"/>
          <tpl fld="1" item="8"/>
          <tpl hier="9" item="4"/>
          <tpl fld="0" item="0"/>
          <tpl hier="11" item="1"/>
        </tpls>
      </n>
      <n v="841223" in="0">
        <tpls c="5">
          <tpl fld="2" item="11"/>
          <tpl fld="1" item="0"/>
          <tpl hier="9" item="4"/>
          <tpl fld="0" item="1"/>
          <tpl hier="11" item="1"/>
        </tpls>
      </n>
      <n v="933549" in="0">
        <tpls c="5">
          <tpl fld="2" item="11"/>
          <tpl fld="1" item="4"/>
          <tpl hier="9" item="4"/>
          <tpl fld="0" item="1"/>
          <tpl hier="11" item="1"/>
        </tpls>
      </n>
      <n v="777905" in="0">
        <tpls c="5">
          <tpl fld="2" item="11"/>
          <tpl fld="1" item="8"/>
          <tpl hier="9" item="4"/>
          <tpl fld="0" item="1"/>
          <tpl hier="11" item="1"/>
        </tpls>
      </n>
      <n v="2526028" in="0">
        <tpls c="4">
          <tpl fld="2" item="11"/>
          <tpl hier="9" item="4"/>
          <tpl fld="0" item="0"/>
          <tpl hier="11" item="1"/>
        </tpls>
      </n>
      <n v="113243" in="0">
        <tpls c="5">
          <tpl fld="2" item="11"/>
          <tpl fld="1" item="3"/>
          <tpl hier="9" item="4"/>
          <tpl fld="0" item="0"/>
          <tpl hier="11" item="1"/>
        </tpls>
      </n>
      <n v="209279" in="0">
        <tpls c="5">
          <tpl fld="2" item="11"/>
          <tpl fld="1" item="7"/>
          <tpl hier="9" item="4"/>
          <tpl fld="0" item="0"/>
          <tpl hier="11" item="1"/>
        </tpls>
      </n>
      <n v="303182" in="0">
        <tpls c="5">
          <tpl fld="2" item="11"/>
          <tpl fld="1" item="11"/>
          <tpl hier="9" item="4"/>
          <tpl fld="0" item="0"/>
          <tpl hier="11" item="1"/>
        </tpls>
      </n>
      <n v="1105401" in="0">
        <tpls c="5">
          <tpl fld="2" item="11"/>
          <tpl fld="1" item="3"/>
          <tpl hier="9" item="4"/>
          <tpl fld="0" item="1"/>
          <tpl hier="11" item="1"/>
        </tpls>
      </n>
      <n v="1233615" in="0">
        <tpls c="5">
          <tpl fld="2" item="11"/>
          <tpl fld="1" item="7"/>
          <tpl hier="9" item="4"/>
          <tpl fld="0" item="1"/>
          <tpl hier="11" item="1"/>
        </tpls>
      </n>
      <n v="782269" in="0">
        <tpls c="5">
          <tpl fld="2" item="11"/>
          <tpl fld="1" item="11"/>
          <tpl hier="9" item="4"/>
          <tpl fld="0" item="1"/>
          <tpl hier="11" item="1"/>
        </tpls>
      </n>
      <m in="0">
        <tpls c="5">
          <tpl fld="2" item="7"/>
          <tpl fld="1" item="0"/>
          <tpl hier="9" item="4"/>
          <tpl fld="0" item="0"/>
          <tpl hier="11" item="1"/>
        </tpls>
      </m>
      <m in="0">
        <tpls c="5">
          <tpl fld="2" item="7"/>
          <tpl fld="1" item="4"/>
          <tpl hier="9" item="4"/>
          <tpl fld="0" item="0"/>
          <tpl hier="11" item="1"/>
        </tpls>
      </m>
      <m in="0">
        <tpls c="5">
          <tpl fld="2" item="7"/>
          <tpl fld="1" item="8"/>
          <tpl hier="9" item="4"/>
          <tpl fld="0" item="0"/>
          <tpl hier="11" item="1"/>
        </tpls>
      </m>
      <m in="0">
        <tpls c="5">
          <tpl fld="2" item="7"/>
          <tpl fld="1" item="0"/>
          <tpl hier="9" item="4"/>
          <tpl fld="0" item="1"/>
          <tpl hier="11" item="1"/>
        </tpls>
      </m>
      <m in="0">
        <tpls c="5">
          <tpl fld="2" item="7"/>
          <tpl fld="1" item="4"/>
          <tpl hier="9" item="4"/>
          <tpl fld="0" item="1"/>
          <tpl hier="11" item="1"/>
        </tpls>
      </m>
      <m in="0">
        <tpls c="5">
          <tpl fld="2" item="7"/>
          <tpl fld="1" item="8"/>
          <tpl hier="9" item="4"/>
          <tpl fld="0" item="1"/>
          <tpl hier="11" item="1"/>
        </tpls>
      </m>
      <m in="0">
        <tpls c="4">
          <tpl fld="2" item="7"/>
          <tpl hier="9" item="4"/>
          <tpl fld="0" item="0"/>
          <tpl hier="11" item="1"/>
        </tpls>
      </m>
      <m in="0">
        <tpls c="5">
          <tpl fld="2" item="7"/>
          <tpl fld="1" item="3"/>
          <tpl hier="9" item="4"/>
          <tpl fld="0" item="0"/>
          <tpl hier="11" item="1"/>
        </tpls>
      </m>
      <m in="0">
        <tpls c="5">
          <tpl fld="2" item="7"/>
          <tpl fld="1" item="11"/>
          <tpl hier="9" item="4"/>
          <tpl fld="0" item="0"/>
          <tpl hier="11" item="1"/>
        </tpls>
      </m>
      <m in="0">
        <tpls c="5">
          <tpl fld="2" item="7"/>
          <tpl fld="1" item="7"/>
          <tpl hier="9" item="4"/>
          <tpl fld="0" item="1"/>
          <tpl hier="11" item="1"/>
        </tpls>
      </m>
      <m in="0">
        <tpls c="5">
          <tpl fld="2" item="7"/>
          <tpl fld="1" item="11"/>
          <tpl hier="9" item="4"/>
          <tpl fld="0" item="1"/>
          <tpl hier="11" item="1"/>
        </tpls>
      </m>
      <m in="0">
        <tpls c="5">
          <tpl fld="2" item="3"/>
          <tpl fld="1" item="0"/>
          <tpl hier="9" item="4"/>
          <tpl fld="0" item="0"/>
          <tpl hier="11" item="1"/>
        </tpls>
      </m>
      <m in="0">
        <tpls c="5">
          <tpl fld="2" item="3"/>
          <tpl fld="1" item="4"/>
          <tpl hier="9" item="4"/>
          <tpl fld="0" item="0"/>
          <tpl hier="11" item="1"/>
        </tpls>
      </m>
      <m in="0">
        <tpls c="5">
          <tpl fld="2" item="3"/>
          <tpl fld="1" item="8"/>
          <tpl hier="9" item="4"/>
          <tpl fld="0" item="0"/>
          <tpl hier="11" item="1"/>
        </tpls>
      </m>
      <m in="0">
        <tpls c="5">
          <tpl fld="2" item="3"/>
          <tpl fld="1" item="0"/>
          <tpl hier="9" item="4"/>
          <tpl fld="0" item="1"/>
          <tpl hier="11" item="1"/>
        </tpls>
      </m>
      <m in="0">
        <tpls c="5">
          <tpl fld="2" item="3"/>
          <tpl fld="1" item="4"/>
          <tpl hier="9" item="4"/>
          <tpl fld="0" item="1"/>
          <tpl hier="11" item="1"/>
        </tpls>
      </m>
      <m in="0">
        <tpls c="5">
          <tpl fld="2" item="3"/>
          <tpl fld="1" item="8"/>
          <tpl hier="9" item="4"/>
          <tpl fld="0" item="1"/>
          <tpl hier="11" item="1"/>
        </tpls>
      </m>
      <m in="0">
        <tpls c="4">
          <tpl fld="2" item="3"/>
          <tpl hier="9" item="4"/>
          <tpl fld="0" item="0"/>
          <tpl hier="11" item="1"/>
        </tpls>
      </m>
      <n v="13744" in="0">
        <tpls c="5">
          <tpl fld="2" item="13"/>
          <tpl fld="1" item="6"/>
          <tpl hier="9" item="4"/>
          <tpl fld="0" item="0"/>
          <tpl hier="11" item="1"/>
        </tpls>
      </n>
      <n v="35165" in="0">
        <tpls c="5">
          <tpl fld="2" item="13"/>
          <tpl fld="1" item="2"/>
          <tpl hier="9" item="4"/>
          <tpl fld="0" item="1"/>
          <tpl hier="11" item="1"/>
        </tpls>
      </n>
      <n v="39772" in="0">
        <tpls c="5">
          <tpl fld="2" item="13"/>
          <tpl fld="1" item="10"/>
          <tpl hier="9" item="4"/>
          <tpl fld="0" item="1"/>
          <tpl hier="11" item="1"/>
        </tpls>
      </n>
      <n v="1857" in="0">
        <tpls c="5">
          <tpl fld="2" item="13"/>
          <tpl fld="1" item="0"/>
          <tpl hier="9" item="4"/>
          <tpl fld="0" item="0"/>
          <tpl hier="11" item="1"/>
        </tpls>
      </n>
      <n v="6867" in="0">
        <tpls c="5">
          <tpl fld="2" item="13"/>
          <tpl fld="1" item="4"/>
          <tpl hier="9" item="4"/>
          <tpl fld="0" item="0"/>
          <tpl hier="11" item="1"/>
        </tpls>
      </n>
      <n v="9378" in="0">
        <tpls c="5">
          <tpl fld="2" item="13"/>
          <tpl fld="1" item="8"/>
          <tpl hier="9" item="4"/>
          <tpl fld="0" item="0"/>
          <tpl hier="11" item="1"/>
        </tpls>
      </n>
      <n v="69917" in="0">
        <tpls c="5">
          <tpl fld="2" item="13"/>
          <tpl fld="1" item="0"/>
          <tpl hier="9" item="4"/>
          <tpl fld="0" item="1"/>
          <tpl hier="11" item="1"/>
        </tpls>
      </n>
      <n v="40144" in="0">
        <tpls c="5">
          <tpl fld="2" item="13"/>
          <tpl fld="1" item="4"/>
          <tpl hier="9" item="4"/>
          <tpl fld="0" item="1"/>
          <tpl hier="11" item="1"/>
        </tpls>
      </n>
      <n v="34940" in="0">
        <tpls c="5">
          <tpl fld="2" item="13"/>
          <tpl fld="1" item="8"/>
          <tpl hier="9" item="4"/>
          <tpl fld="0" item="1"/>
          <tpl hier="11" item="1"/>
        </tpls>
      </n>
      <n v="118985" in="0">
        <tpls c="4">
          <tpl fld="2" item="13"/>
          <tpl hier="9" item="4"/>
          <tpl fld="0" item="0"/>
          <tpl hier="11" item="1"/>
        </tpls>
      </n>
      <n v="6552" in="0">
        <tpls c="5">
          <tpl fld="2" item="13"/>
          <tpl fld="1" item="3"/>
          <tpl hier="9" item="4"/>
          <tpl fld="0" item="0"/>
          <tpl hier="11" item="1"/>
        </tpls>
      </n>
      <n v="24904" in="0">
        <tpls c="5">
          <tpl fld="2" item="13"/>
          <tpl fld="1" item="7"/>
          <tpl hier="9" item="4"/>
          <tpl fld="0" item="0"/>
          <tpl hier="11" item="1"/>
        </tpls>
      </n>
      <n v="8379" in="0">
        <tpls c="5">
          <tpl fld="2" item="13"/>
          <tpl fld="1" item="11"/>
          <tpl hier="9" item="4"/>
          <tpl fld="0" item="0"/>
          <tpl hier="11" item="1"/>
        </tpls>
      </n>
      <n v="37573" in="0">
        <tpls c="5">
          <tpl fld="2" item="13"/>
          <tpl fld="1" item="3"/>
          <tpl hier="9" item="4"/>
          <tpl fld="0" item="1"/>
          <tpl hier="11" item="1"/>
        </tpls>
      </n>
      <n v="44404" in="0">
        <tpls c="5">
          <tpl fld="2" item="13"/>
          <tpl fld="1" item="7"/>
          <tpl hier="9" item="4"/>
          <tpl fld="0" item="1"/>
          <tpl hier="11" item="1"/>
        </tpls>
      </n>
      <n v="52769" in="0">
        <tpls c="5">
          <tpl fld="2" item="13"/>
          <tpl fld="1" item="11"/>
          <tpl hier="9" item="4"/>
          <tpl fld="0" item="1"/>
          <tpl hier="11" item="1"/>
        </tpls>
      </n>
      <m in="0">
        <tpls c="5">
          <tpl fld="2" item="2"/>
          <tpl fld="1" item="3"/>
          <tpl hier="9" item="4"/>
          <tpl fld="0" item="0"/>
          <tpl hier="11" item="1"/>
        </tpls>
      </m>
      <m in="0">
        <tpls c="5">
          <tpl fld="2" item="2"/>
          <tpl fld="1" item="1"/>
          <tpl hier="9" item="4"/>
          <tpl fld="0" item="1"/>
          <tpl hier="11" item="1"/>
        </tpls>
      </m>
      <m in="0">
        <tpls c="4">
          <tpl fld="2" item="2"/>
          <tpl hier="9" item="4"/>
          <tpl fld="0" item="0"/>
          <tpl hier="11" item="1"/>
        </tpls>
      </m>
      <m in="0">
        <tpls c="5">
          <tpl fld="2" item="2"/>
          <tpl fld="1" item="2"/>
          <tpl hier="9" item="4"/>
          <tpl fld="0" item="0"/>
          <tpl hier="11" item="1"/>
        </tpls>
      </m>
      <m in="0">
        <tpls c="5">
          <tpl fld="2" item="2"/>
          <tpl fld="1" item="6"/>
          <tpl hier="9" item="4"/>
          <tpl fld="0" item="0"/>
          <tpl hier="11" item="1"/>
        </tpls>
      </m>
      <m in="0">
        <tpls c="5">
          <tpl fld="2" item="2"/>
          <tpl fld="1" item="10"/>
          <tpl hier="9" item="4"/>
          <tpl fld="0" item="0"/>
          <tpl hier="11" item="1"/>
        </tpls>
      </m>
      <m in="0">
        <tpls c="5">
          <tpl fld="2" item="2"/>
          <tpl fld="1" item="2"/>
          <tpl hier="9" item="4"/>
          <tpl fld="0" item="1"/>
          <tpl hier="11" item="1"/>
        </tpls>
      </m>
      <m in="0">
        <tpls c="5">
          <tpl fld="2" item="2"/>
          <tpl fld="1" item="6"/>
          <tpl hier="9" item="4"/>
          <tpl fld="0" item="1"/>
          <tpl hier="11" item="1"/>
        </tpls>
      </m>
      <m in="0">
        <tpls c="5">
          <tpl fld="2" item="2"/>
          <tpl fld="1" item="10"/>
          <tpl hier="9" item="4"/>
          <tpl fld="0" item="1"/>
          <tpl hier="11" item="1"/>
        </tpls>
      </m>
      <n v="78336" in="0">
        <tpls c="5">
          <tpl fld="2" item="5"/>
          <tpl fld="1" item="1"/>
          <tpl hier="9" item="4"/>
          <tpl fld="0" item="1"/>
          <tpl hier="11" item="1"/>
        </tpls>
      </n>
      <n v="20424" in="0">
        <tpls c="5">
          <tpl fld="2" item="5"/>
          <tpl fld="1" item="10"/>
          <tpl hier="9" item="4"/>
          <tpl fld="0" item="0"/>
          <tpl hier="11" item="1"/>
        </tpls>
      </n>
      <n v="72112" in="0">
        <tpls c="5">
          <tpl fld="2" item="5"/>
          <tpl fld="1" item="9"/>
          <tpl hier="9" item="4"/>
          <tpl fld="0" item="1"/>
          <tpl hier="11" item="1"/>
        </tpls>
      </n>
      <n v="14504" in="0">
        <tpls c="5">
          <tpl fld="2" item="5"/>
          <tpl fld="1" item="0"/>
          <tpl hier="9" item="4"/>
          <tpl fld="0" item="0"/>
          <tpl hier="11" item="1"/>
        </tpls>
      </n>
      <n v="25558" in="0">
        <tpls c="5">
          <tpl fld="2" item="5"/>
          <tpl fld="1" item="4"/>
          <tpl hier="9" item="4"/>
          <tpl fld="0" item="0"/>
          <tpl hier="11" item="1"/>
        </tpls>
      </n>
      <n v="18923" in="0">
        <tpls c="5">
          <tpl fld="2" item="5"/>
          <tpl fld="1" item="8"/>
          <tpl hier="9" item="4"/>
          <tpl fld="0" item="0"/>
          <tpl hier="11" item="1"/>
        </tpls>
      </n>
      <n v="81850" in="0">
        <tpls c="5">
          <tpl fld="2" item="5"/>
          <tpl fld="1" item="0"/>
          <tpl hier="9" item="4"/>
          <tpl fld="0" item="1"/>
          <tpl hier="11" item="1"/>
        </tpls>
      </n>
      <n v="78444" in="0">
        <tpls c="5">
          <tpl fld="2" item="5"/>
          <tpl fld="1" item="4"/>
          <tpl hier="9" item="4"/>
          <tpl fld="0" item="1"/>
          <tpl hier="11" item="1"/>
        </tpls>
      </n>
      <n v="70812" in="0">
        <tpls c="5">
          <tpl fld="2" item="5"/>
          <tpl fld="1" item="8"/>
          <tpl hier="9" item="4"/>
          <tpl fld="0" item="1"/>
          <tpl hier="11" item="1"/>
        </tpls>
      </n>
      <n v="245688" in="0">
        <tpls c="4">
          <tpl fld="2" item="5"/>
          <tpl hier="9" item="4"/>
          <tpl fld="0" item="0"/>
          <tpl hier="11" item="1"/>
        </tpls>
      </n>
      <n v="868" in="0">
        <tpls c="5">
          <tpl fld="2" item="12"/>
          <tpl fld="1" item="7"/>
          <tpl hier="9" item="4"/>
          <tpl fld="0" item="0"/>
          <tpl hier="11" item="1"/>
        </tpls>
      </n>
      <n v="15493" in="0">
        <tpls c="5">
          <tpl fld="2" item="12"/>
          <tpl fld="1" item="3"/>
          <tpl hier="9" item="4"/>
          <tpl fld="0" item="1"/>
          <tpl hier="11" item="1"/>
        </tpls>
      </n>
      <n v="13686" in="0">
        <tpls c="5">
          <tpl fld="2" item="12"/>
          <tpl fld="1" item="11"/>
          <tpl hier="9" item="4"/>
          <tpl fld="0" item="1"/>
          <tpl hier="11" item="1"/>
        </tpls>
      </n>
      <n v="3213" in="0">
        <tpls c="5">
          <tpl fld="2" item="12"/>
          <tpl fld="1" item="8"/>
          <tpl hier="9" item="4"/>
          <tpl fld="0" item="0"/>
          <tpl hier="11" item="1"/>
        </tpls>
      </n>
      <n v="19609" in="0">
        <tpls c="5">
          <tpl fld="2" item="12"/>
          <tpl fld="1" item="4"/>
          <tpl hier="9" item="4"/>
          <tpl fld="0" item="1"/>
          <tpl hier="11" item="1"/>
        </tpls>
      </n>
      <n v="53425" in="0">
        <tpls c="4">
          <tpl fld="2" item="12"/>
          <tpl hier="9" item="4"/>
          <tpl fld="0" item="0"/>
          <tpl hier="11" item="1"/>
        </tpls>
      </n>
      <n v="3055" in="0">
        <tpls c="5">
          <tpl fld="2" item="12"/>
          <tpl fld="1" item="2"/>
          <tpl hier="9" item="4"/>
          <tpl fld="0" item="0"/>
          <tpl hier="11" item="1"/>
        </tpls>
      </n>
      <n v="6346" in="0">
        <tpls c="5">
          <tpl fld="2" item="12"/>
          <tpl fld="1" item="6"/>
          <tpl hier="9" item="4"/>
          <tpl fld="0" item="0"/>
          <tpl hier="11" item="1"/>
        </tpls>
      </n>
      <n v="6796" in="0">
        <tpls c="5">
          <tpl fld="2" item="12"/>
          <tpl fld="1" item="10"/>
          <tpl hier="9" item="4"/>
          <tpl fld="0" item="0"/>
          <tpl hier="11" item="1"/>
        </tpls>
      </n>
      <n v="13230" in="0">
        <tpls c="5">
          <tpl fld="2" item="12"/>
          <tpl fld="1" item="2"/>
          <tpl hier="9" item="4"/>
          <tpl fld="0" item="1"/>
          <tpl hier="11" item="1"/>
        </tpls>
      </n>
      <n v="27152" in="0">
        <tpls c="5">
          <tpl fld="2" item="12"/>
          <tpl fld="1" item="6"/>
          <tpl hier="9" item="4"/>
          <tpl fld="0" item="1"/>
          <tpl hier="11" item="1"/>
        </tpls>
      </n>
      <n v="20300" in="0">
        <tpls c="5">
          <tpl fld="2" item="12"/>
          <tpl fld="1" item="10"/>
          <tpl hier="9" item="4"/>
          <tpl fld="0" item="1"/>
          <tpl hier="11" item="1"/>
        </tpls>
      </n>
      <n v="8699" in="0">
        <tpls c="5">
          <tpl fld="2" item="12"/>
          <tpl fld="1" item="1"/>
          <tpl hier="9" item="4"/>
          <tpl fld="0" item="0"/>
          <tpl hier="11" item="1"/>
        </tpls>
      </n>
      <n v="4835" in="0">
        <tpls c="5">
          <tpl fld="2" item="12"/>
          <tpl fld="1" item="5"/>
          <tpl hier="9" item="4"/>
          <tpl fld="0" item="0"/>
          <tpl hier="11" item="1"/>
        </tpls>
      </n>
      <n v="2026" in="0">
        <tpls c="5">
          <tpl fld="2" item="12"/>
          <tpl fld="1" item="9"/>
          <tpl hier="9" item="4"/>
          <tpl fld="0" item="0"/>
          <tpl hier="11" item="1"/>
        </tpls>
      </n>
      <n v="22010" in="0">
        <tpls c="5">
          <tpl fld="2" item="12"/>
          <tpl fld="1" item="1"/>
          <tpl hier="9" item="4"/>
          <tpl fld="0" item="1"/>
          <tpl hier="11" item="1"/>
        </tpls>
      </n>
      <n v="22522" in="0">
        <tpls c="5">
          <tpl fld="2" item="12"/>
          <tpl fld="1" item="5"/>
          <tpl hier="9" item="4"/>
          <tpl fld="0" item="1"/>
          <tpl hier="11" item="1"/>
        </tpls>
      </n>
      <n v="19857" in="0">
        <tpls c="5">
          <tpl fld="2" item="12"/>
          <tpl fld="1" item="9"/>
          <tpl hier="9" item="4"/>
          <tpl fld="0" item="1"/>
          <tpl hier="11" item="1"/>
        </tpls>
      </n>
      <n v="244215" in="0">
        <tpls c="4">
          <tpl fld="2" item="12"/>
          <tpl hier="9" item="4"/>
          <tpl fld="0" item="1"/>
          <tpl hier="11" item="1"/>
        </tpls>
      </n>
      <n v="1373" in="0">
        <tpls c="5">
          <tpl fld="2" item="6"/>
          <tpl fld="1" item="4"/>
          <tpl hier="9" item="4"/>
          <tpl fld="0" item="0"/>
          <tpl hier="11" item="1"/>
        </tpls>
      </n>
      <n v="751" in="0">
        <tpls c="5">
          <tpl fld="2" item="6"/>
          <tpl fld="1" item="11"/>
          <tpl hier="9" item="4"/>
          <tpl fld="0" item="0"/>
          <tpl hier="11" item="1"/>
        </tpls>
      </n>
      <n v="4890" in="0">
        <tpls c="5">
          <tpl fld="2" item="6"/>
          <tpl fld="1" item="7"/>
          <tpl hier="9" item="4"/>
          <tpl fld="0" item="1"/>
          <tpl hier="11" item="1"/>
        </tpls>
      </n>
      <n v="1767" in="0">
        <tpls c="5">
          <tpl fld="2" item="6"/>
          <tpl fld="1" item="3"/>
          <tpl hier="9" item="4"/>
          <tpl fld="0" item="0"/>
          <tpl hier="11" item="1"/>
        </tpls>
      </n>
      <n v="18306" in="0">
        <tpls c="4">
          <tpl fld="2" item="6"/>
          <tpl hier="9" item="4"/>
          <tpl fld="0" item="0"/>
          <tpl hier="11" item="1"/>
        </tpls>
      </n>
      <n v="2053" in="0">
        <tpls c="5">
          <tpl fld="2" item="6"/>
          <tpl fld="1" item="5"/>
          <tpl hier="9" item="4"/>
          <tpl fld="0" item="0"/>
          <tpl hier="11" item="1"/>
        </tpls>
      </n>
      <n v="4889" in="0">
        <tpls c="5">
          <tpl fld="2" item="6"/>
          <tpl fld="1" item="8"/>
          <tpl hier="9" item="4"/>
          <tpl fld="0" item="1"/>
          <tpl hier="11" item="1"/>
        </tpls>
      </n>
      <n v="5380" in="0">
        <tpls c="5">
          <tpl fld="2" item="6"/>
          <tpl fld="1" item="9"/>
          <tpl hier="9" item="4"/>
          <tpl fld="0" item="1"/>
          <tpl hier="11" item="1"/>
        </tpls>
      </n>
      <n v="1444" in="0">
        <tpls c="5">
          <tpl fld="2" item="6"/>
          <tpl fld="1" item="2"/>
          <tpl hier="9" item="4"/>
          <tpl fld="0" item="0"/>
          <tpl hier="11" item="1"/>
        </tpls>
      </n>
      <n v="1313" in="0">
        <tpls c="5">
          <tpl fld="2" item="6"/>
          <tpl fld="1" item="6"/>
          <tpl hier="9" item="4"/>
          <tpl fld="0" item="0"/>
          <tpl hier="11" item="1"/>
        </tpls>
      </n>
      <n v="1059" in="0">
        <tpls c="5">
          <tpl fld="2" item="6"/>
          <tpl fld="1" item="10"/>
          <tpl hier="9" item="4"/>
          <tpl fld="0" item="0"/>
          <tpl hier="11" item="1"/>
        </tpls>
      </n>
      <n v="4371" in="0">
        <tpls c="5">
          <tpl fld="2" item="6"/>
          <tpl fld="1" item="2"/>
          <tpl hier="9" item="4"/>
          <tpl fld="0" item="1"/>
          <tpl hier="11" item="1"/>
        </tpls>
      </n>
      <n v="5597" in="0">
        <tpls c="5">
          <tpl fld="2" item="6"/>
          <tpl fld="1" item="6"/>
          <tpl hier="9" item="4"/>
          <tpl fld="0" item="1"/>
          <tpl hier="11" item="1"/>
        </tpls>
      </n>
      <n v="4194" in="0">
        <tpls c="5">
          <tpl fld="2" item="6"/>
          <tpl fld="1" item="10"/>
          <tpl hier="9" item="4"/>
          <tpl fld="0" item="1"/>
          <tpl hier="11" item="1"/>
        </tpls>
      </n>
      <n v="659" in="0">
        <tpls c="5">
          <tpl fld="2" item="6"/>
          <tpl fld="1" item="9"/>
          <tpl hier="9" item="4"/>
          <tpl fld="0" item="0"/>
          <tpl hier="11" item="1"/>
        </tpls>
      </n>
      <n v="5380" in="0">
        <tpls c="5">
          <tpl fld="2" item="6"/>
          <tpl fld="1" item="1"/>
          <tpl hier="9" item="4"/>
          <tpl fld="0" item="1"/>
          <tpl hier="11" item="1"/>
        </tpls>
      </n>
      <n v="6599" in="0">
        <tpls c="5">
          <tpl fld="2" item="6"/>
          <tpl fld="1" item="5"/>
          <tpl hier="9" item="4"/>
          <tpl fld="0" item="1"/>
          <tpl hier="11" item="1"/>
        </tpls>
      </n>
      <n v="60137" in="0">
        <tpls c="4">
          <tpl fld="2" item="6"/>
          <tpl hier="9" item="4"/>
          <tpl fld="0" item="1"/>
          <tpl hier="11" item="1"/>
        </tpls>
      </n>
      <m in="0">
        <tpls c="5">
          <tpl fld="2" item="1"/>
          <tpl fld="1" item="1"/>
          <tpl hier="9" item="4"/>
          <tpl fld="0" item="0"/>
          <tpl hier="11" item="1"/>
        </tpls>
      </m>
      <m in="0">
        <tpls c="5">
          <tpl fld="2" item="1"/>
          <tpl fld="1" item="6"/>
          <tpl hier="9" item="4"/>
          <tpl fld="0" item="0"/>
          <tpl hier="11" item="1"/>
        </tpls>
      </m>
      <m in="0">
        <tpls c="5">
          <tpl fld="2" item="1"/>
          <tpl fld="1" item="11"/>
          <tpl hier="9" item="4"/>
          <tpl fld="0" item="0"/>
          <tpl hier="11" item="1"/>
        </tpls>
      </m>
      <m in="0">
        <tpls c="5">
          <tpl fld="2" item="1"/>
          <tpl fld="1" item="5"/>
          <tpl hier="9" item="4"/>
          <tpl fld="0" item="1"/>
          <tpl hier="11" item="1"/>
        </tpls>
      </m>
      <m in="0">
        <tpls c="5">
          <tpl fld="2" item="1"/>
          <tpl fld="1" item="10"/>
          <tpl hier="9" item="4"/>
          <tpl fld="0" item="1"/>
          <tpl hier="11" item="1"/>
        </tpls>
      </m>
      <m in="0">
        <tpls c="5">
          <tpl fld="2" item="1"/>
          <tpl fld="1" item="3"/>
          <tpl hier="9" item="4"/>
          <tpl fld="0" item="1"/>
          <tpl hier="11" item="1"/>
        </tpls>
      </m>
      <m in="0">
        <tpls c="5">
          <tpl fld="2" item="1"/>
          <tpl fld="1" item="9"/>
          <tpl hier="9" item="4"/>
          <tpl fld="0" item="1"/>
          <tpl hier="11" item="1"/>
        </tpls>
      </m>
      <m in="0">
        <tpls c="5">
          <tpl fld="2" item="1"/>
          <tpl fld="1" item="7"/>
          <tpl hier="9" item="4"/>
          <tpl fld="0" item="0"/>
          <tpl hier="11" item="1"/>
        </tpls>
      </m>
      <m in="0">
        <tpls c="5">
          <tpl fld="2" item="1"/>
          <tpl fld="1" item="6"/>
          <tpl hier="9" item="4"/>
          <tpl fld="0" item="1"/>
          <tpl hier="11" item="1"/>
        </tpls>
      </m>
      <m in="0">
        <tpls c="5">
          <tpl fld="2" item="1"/>
          <tpl fld="1" item="0"/>
          <tpl hier="9" item="4"/>
          <tpl fld="0" item="0"/>
          <tpl hier="11" item="1"/>
        </tpls>
      </m>
      <m in="0">
        <tpls c="5">
          <tpl fld="2" item="1"/>
          <tpl fld="1" item="4"/>
          <tpl hier="9" item="4"/>
          <tpl fld="0" item="0"/>
          <tpl hier="11" item="1"/>
        </tpls>
      </m>
      <m in="0">
        <tpls c="5">
          <tpl fld="2" item="1"/>
          <tpl fld="1" item="8"/>
          <tpl hier="9" item="4"/>
          <tpl fld="0" item="0"/>
          <tpl hier="11" item="1"/>
        </tpls>
      </m>
      <m in="0">
        <tpls c="5">
          <tpl fld="2" item="1"/>
          <tpl fld="1" item="0"/>
          <tpl hier="9" item="4"/>
          <tpl fld="0" item="1"/>
          <tpl hier="11" item="1"/>
        </tpls>
      </m>
      <m in="0">
        <tpls c="5">
          <tpl fld="2" item="1"/>
          <tpl fld="1" item="4"/>
          <tpl hier="9" item="4"/>
          <tpl fld="0" item="1"/>
          <tpl hier="11" item="1"/>
        </tpls>
      </m>
      <m in="0">
        <tpls c="5">
          <tpl fld="2" item="1"/>
          <tpl fld="1" item="8"/>
          <tpl hier="9" item="4"/>
          <tpl fld="0" item="1"/>
          <tpl hier="11" item="1"/>
        </tpls>
      </m>
      <m in="0">
        <tpls c="4">
          <tpl fld="2" item="1"/>
          <tpl hier="9" item="4"/>
          <tpl fld="0" item="0"/>
          <tpl hier="11" item="1"/>
        </tpls>
      </m>
      <n v="27272" in="0">
        <tpls c="5">
          <tpl fld="2" item="5"/>
          <tpl fld="1" item="9"/>
          <tpl hier="9" item="4"/>
          <tpl fld="0" item="0"/>
          <tpl hier="11" item="1"/>
        </tpls>
      </n>
      <m in="0">
        <tpls c="5">
          <tpl fld="2" item="7"/>
          <tpl fld="1" item="9"/>
          <tpl hier="9" item="4"/>
          <tpl fld="0" item="0"/>
          <tpl hier="11" item="1"/>
        </tpls>
      </m>
      <n v="214049" in="0">
        <tpls c="5">
          <tpl fld="2" item="11"/>
          <tpl fld="1" item="9"/>
          <tpl hier="9" item="4"/>
          <tpl fld="0" item="0"/>
          <tpl hier="11" item="1"/>
        </tpls>
      </n>
      <n v="2589" in="0">
        <tpls c="5">
          <tpl fld="2" item="15"/>
          <tpl fld="1" item="9"/>
          <tpl hier="9" item="4"/>
          <tpl fld="0" item="0"/>
          <tpl hier="11" item="1"/>
        </tpls>
      </n>
      <m in="0">
        <tpls c="5">
          <tpl fld="2" item="3"/>
          <tpl fld="1" item="9"/>
          <tpl hier="9" item="4"/>
          <tpl fld="0" item="0"/>
          <tpl hier="11" item="1"/>
        </tpls>
      </m>
      <m in="0">
        <tpls c="5">
          <tpl fld="2" item="0"/>
          <tpl fld="1" item="4"/>
          <tpl hier="9" item="4"/>
          <tpl fld="0" item="0"/>
          <tpl hier="11" item="1"/>
        </tpls>
      </m>
      <m in="0">
        <tpls c="5">
          <tpl fld="2" item="0"/>
          <tpl fld="1" item="8"/>
          <tpl hier="9" item="4"/>
          <tpl fld="0" item="1"/>
          <tpl hier="11" item="1"/>
        </tpls>
      </m>
      <m in="0">
        <tpls c="5">
          <tpl fld="2" item="0"/>
          <tpl fld="1" item="0"/>
          <tpl hier="9" item="4"/>
          <tpl fld="0" item="0"/>
          <tpl hier="11" item="1"/>
        </tpls>
      </m>
      <m in="0">
        <tpls c="5">
          <tpl fld="2" item="0"/>
          <tpl fld="1" item="5"/>
          <tpl hier="9" item="4"/>
          <tpl fld="0" item="0"/>
          <tpl hier="11" item="1"/>
        </tpls>
      </m>
      <m in="0">
        <tpls c="5">
          <tpl fld="2" item="0"/>
          <tpl fld="1" item="11"/>
          <tpl hier="9" item="4"/>
          <tpl fld="0" item="0"/>
          <tpl hier="11" item="1"/>
        </tpls>
      </m>
      <m in="0">
        <tpls c="5">
          <tpl fld="2" item="0"/>
          <tpl fld="1" item="4"/>
          <tpl hier="9" item="4"/>
          <tpl fld="0" item="1"/>
          <tpl hier="11" item="1"/>
        </tpls>
      </m>
      <m in="0">
        <tpls c="5">
          <tpl fld="2" item="0"/>
          <tpl fld="1" item="9"/>
          <tpl hier="9" item="4"/>
          <tpl fld="0" item="1"/>
          <tpl hier="11" item="1"/>
        </tpls>
      </m>
      <m in="0">
        <tpls c="5">
          <tpl fld="2" item="0"/>
          <tpl fld="1" item="9"/>
          <tpl hier="9" item="4"/>
          <tpl fld="0" item="0"/>
          <tpl hier="11" item="1"/>
        </tpls>
      </m>
      <m in="0">
        <tpls c="4">
          <tpl fld="2" item="0"/>
          <tpl hier="9" item="4"/>
          <tpl fld="0" item="1"/>
          <tpl hier="11" item="1"/>
        </tpls>
      </m>
      <m in="0">
        <tpls c="5">
          <tpl fld="2" item="0"/>
          <tpl fld="1" item="7"/>
          <tpl hier="9" item="4"/>
          <tpl fld="0" item="0"/>
          <tpl hier="11" item="1"/>
        </tpls>
      </m>
      <m in="0">
        <tpls c="5">
          <tpl fld="2" item="0"/>
          <tpl fld="1" item="5"/>
          <tpl hier="9" item="4"/>
          <tpl fld="0" item="1"/>
          <tpl hier="11" item="1"/>
        </tpls>
      </m>
      <m in="0">
        <tpls c="5">
          <tpl fld="2" item="0"/>
          <tpl fld="1" item="2"/>
          <tpl hier="9" item="4"/>
          <tpl fld="0" item="0"/>
          <tpl hier="11" item="1"/>
        </tpls>
      </m>
      <m in="0">
        <tpls c="5">
          <tpl fld="2" item="0"/>
          <tpl fld="1" item="6"/>
          <tpl hier="9" item="4"/>
          <tpl fld="0" item="0"/>
          <tpl hier="11" item="1"/>
        </tpls>
      </m>
      <m in="0">
        <tpls c="5">
          <tpl fld="2" item="0"/>
          <tpl fld="1" item="10"/>
          <tpl hier="9" item="4"/>
          <tpl fld="0" item="0"/>
          <tpl hier="11" item="1"/>
        </tpls>
      </m>
      <m in="0">
        <tpls c="5">
          <tpl fld="2" item="0"/>
          <tpl fld="1" item="2"/>
          <tpl hier="9" item="4"/>
          <tpl fld="0" item="1"/>
          <tpl hier="11" item="1"/>
        </tpls>
      </m>
      <m in="0">
        <tpls c="5">
          <tpl fld="2" item="0"/>
          <tpl fld="1" item="6"/>
          <tpl hier="9" item="4"/>
          <tpl fld="0" item="1"/>
          <tpl hier="11" item="1"/>
        </tpls>
      </m>
      <m in="0">
        <tpls c="5">
          <tpl fld="2" item="0"/>
          <tpl fld="1" item="10"/>
          <tpl hier="9" item="4"/>
          <tpl fld="0" item="1"/>
          <tpl hier="11" item="1"/>
        </tpls>
      </m>
      <m in="0">
        <tpls c="5">
          <tpl fld="2" item="3"/>
          <tpl fld="1" item="1"/>
          <tpl hier="9" item="4"/>
          <tpl fld="0" item="1"/>
          <tpl hier="11" item="1"/>
        </tpls>
      </m>
      <n v="58950" in="0">
        <tpls c="5">
          <tpl fld="2" item="13"/>
          <tpl fld="1" item="1"/>
          <tpl hier="9" item="4"/>
          <tpl fld="0" item="1"/>
          <tpl hier="11" item="1"/>
        </tpls>
      </n>
      <n v="3407" in="0">
        <tpls c="5">
          <tpl fld="2" item="14"/>
          <tpl fld="1" item="7"/>
          <tpl hier="9" item="4"/>
          <tpl fld="0" item="0"/>
          <tpl hier="11" item="1"/>
        </tpls>
      </n>
      <n v="26087" in="0">
        <tpls c="5">
          <tpl fld="2" item="14"/>
          <tpl fld="1" item="3"/>
          <tpl hier="9" item="4"/>
          <tpl fld="0" item="1"/>
          <tpl hier="11" item="1"/>
        </tpls>
      </n>
      <n v="17778" in="0">
        <tpls c="5">
          <tpl fld="2" item="14"/>
          <tpl fld="1" item="11"/>
          <tpl hier="9" item="4"/>
          <tpl fld="0" item="1"/>
          <tpl hier="11" item="1"/>
        </tpls>
      </n>
      <n v="3580" in="0">
        <tpls c="5">
          <tpl fld="2" item="14"/>
          <tpl fld="1" item="0"/>
          <tpl hier="9" item="4"/>
          <tpl fld="0" item="0"/>
          <tpl hier="11" item="1"/>
        </tpls>
      </n>
      <n v="4344" in="0">
        <tpls c="5">
          <tpl fld="2" item="14"/>
          <tpl fld="1" item="8"/>
          <tpl hier="9" item="4"/>
          <tpl fld="0" item="0"/>
          <tpl hier="11" item="1"/>
        </tpls>
      </n>
      <n v="24833" in="0">
        <tpls c="5">
          <tpl fld="2" item="14"/>
          <tpl fld="1" item="4"/>
          <tpl hier="9" item="4"/>
          <tpl fld="0" item="1"/>
          <tpl hier="11" item="1"/>
        </tpls>
      </n>
      <n v="40696" in="0">
        <tpls c="4">
          <tpl fld="2" item="14"/>
          <tpl hier="9" item="4"/>
          <tpl fld="0" item="0"/>
          <tpl hier="11" item="1"/>
        </tpls>
      </n>
      <n v="5149" in="0">
        <tpls c="5">
          <tpl fld="2" item="14"/>
          <tpl fld="1" item="3"/>
          <tpl hier="9" item="4"/>
          <tpl fld="0" item="0"/>
          <tpl hier="11" item="1"/>
        </tpls>
      </n>
      <n v="4944" in="0">
        <tpls c="5">
          <tpl fld="2" item="14"/>
          <tpl fld="1" item="11"/>
          <tpl hier="9" item="4"/>
          <tpl fld="0" item="0"/>
          <tpl hier="11" item="1"/>
        </tpls>
      </n>
      <n v="19617" in="0">
        <tpls c="5">
          <tpl fld="2" item="14"/>
          <tpl fld="1" item="7"/>
          <tpl hier="9" item="4"/>
          <tpl fld="0" item="1"/>
          <tpl hier="11" item="1"/>
        </tpls>
      </n>
      <n v="3387" in="0">
        <tpls c="5">
          <tpl fld="2" item="14"/>
          <tpl fld="1" item="4"/>
          <tpl hier="9" item="4"/>
          <tpl fld="0" item="0"/>
          <tpl hier="11" item="1"/>
        </tpls>
      </n>
      <n v="22223" in="0">
        <tpls c="5">
          <tpl fld="2" item="14"/>
          <tpl fld="1" item="0"/>
          <tpl hier="9" item="4"/>
          <tpl fld="0" item="1"/>
          <tpl hier="11" item="1"/>
        </tpls>
      </n>
      <n v="29806" in="0">
        <tpls c="5">
          <tpl fld="2" item="14"/>
          <tpl fld="1" item="8"/>
          <tpl hier="9" item="4"/>
          <tpl fld="0" item="1"/>
          <tpl hier="11" item="1"/>
        </tpls>
      </n>
      <n v="3183" in="0">
        <tpls c="5">
          <tpl fld="2" item="14"/>
          <tpl fld="1" item="2"/>
          <tpl hier="9" item="4"/>
          <tpl fld="0" item="0"/>
          <tpl hier="11" item="1"/>
        </tpls>
      </n>
      <n v="3775" in="0">
        <tpls c="5">
          <tpl fld="2" item="14"/>
          <tpl fld="1" item="6"/>
          <tpl hier="9" item="4"/>
          <tpl fld="0" item="0"/>
          <tpl hier="11" item="1"/>
        </tpls>
      </n>
      <n v="2002" in="0">
        <tpls c="5">
          <tpl fld="2" item="14"/>
          <tpl fld="1" item="10"/>
          <tpl hier="9" item="4"/>
          <tpl fld="0" item="0"/>
          <tpl hier="11" item="1"/>
        </tpls>
      </n>
      <n v="22482" in="0">
        <tpls c="5">
          <tpl fld="2" item="14"/>
          <tpl fld="1" item="2"/>
          <tpl hier="9" item="4"/>
          <tpl fld="0" item="1"/>
          <tpl hier="11" item="1"/>
        </tpls>
      </n>
      <n v="21160" in="0">
        <tpls c="5">
          <tpl fld="2" item="14"/>
          <tpl fld="1" item="6"/>
          <tpl hier="9" item="4"/>
          <tpl fld="0" item="1"/>
          <tpl hier="11" item="1"/>
        </tpls>
      </n>
      <n v="21584" in="0">
        <tpls c="5">
          <tpl fld="2" item="14"/>
          <tpl fld="1" item="10"/>
          <tpl hier="9" item="4"/>
          <tpl fld="0" item="1"/>
          <tpl hier="11" item="1"/>
        </tpls>
      </n>
      <n v="2384" in="0">
        <tpls c="5">
          <tpl fld="2" item="14"/>
          <tpl fld="1" item="1"/>
          <tpl hier="9" item="4"/>
          <tpl fld="0" item="0"/>
          <tpl hier="11" item="1"/>
        </tpls>
      </n>
      <n v="1268" in="0">
        <tpls c="5">
          <tpl fld="2" item="14"/>
          <tpl fld="1" item="5"/>
          <tpl hier="9" item="4"/>
          <tpl fld="0" item="0"/>
          <tpl hier="11" item="1"/>
        </tpls>
      </n>
      <n v="3273" in="0">
        <tpls c="5">
          <tpl fld="2" item="14"/>
          <tpl fld="1" item="9"/>
          <tpl hier="9" item="4"/>
          <tpl fld="0" item="0"/>
          <tpl hier="11" item="1"/>
        </tpls>
      </n>
      <n v="20423" in="0">
        <tpls c="5">
          <tpl fld="2" item="14"/>
          <tpl fld="1" item="1"/>
          <tpl hier="9" item="4"/>
          <tpl fld="0" item="1"/>
          <tpl hier="11" item="1"/>
        </tpls>
      </n>
      <n v="24693" in="0">
        <tpls c="5">
          <tpl fld="2" item="14"/>
          <tpl fld="1" item="5"/>
          <tpl hier="9" item="4"/>
          <tpl fld="0" item="1"/>
          <tpl hier="11" item="1"/>
        </tpls>
      </n>
      <n v="24260" in="0">
        <tpls c="5">
          <tpl fld="2" item="14"/>
          <tpl fld="1" item="9"/>
          <tpl hier="9" item="4"/>
          <tpl fld="0" item="1"/>
          <tpl hier="11" item="1"/>
        </tpls>
      </n>
      <n v="274946" in="0">
        <tpls c="4">
          <tpl fld="2" item="14"/>
          <tpl hier="9" item="4"/>
          <tpl fld="0" item="1"/>
          <tpl hier="11" item="1"/>
        </tpls>
      </n>
      <n v="1252" in="0">
        <tpls c="5">
          <tpl fld="2" item="9"/>
          <tpl fld="1" item="1"/>
          <tpl hier="9" item="4"/>
          <tpl fld="0" item="0"/>
          <tpl hier="11" item="1"/>
        </tpls>
      </n>
      <n v="630" in="0">
        <tpls c="5">
          <tpl fld="2" item="9"/>
          <tpl fld="1" item="9"/>
          <tpl hier="9" item="4"/>
          <tpl fld="0" item="0"/>
          <tpl hier="11" item="1"/>
        </tpls>
      </n>
      <n v="8270" in="0">
        <tpls c="5">
          <tpl fld="2" item="9"/>
          <tpl fld="1" item="5"/>
          <tpl hier="9" item="4"/>
          <tpl fld="0" item="1"/>
          <tpl hier="11" item="1"/>
        </tpls>
      </n>
      <n v="107738" in="0">
        <tpls c="4">
          <tpl fld="2" item="9"/>
          <tpl hier="9" item="4"/>
          <tpl fld="0" item="1"/>
          <tpl hier="11" item="1"/>
        </tpls>
      </n>
      <n v="440" in="0">
        <tpls c="5">
          <tpl fld="2" item="9"/>
          <tpl fld="1" item="10"/>
          <tpl hier="9" item="4"/>
          <tpl fld="0" item="0"/>
          <tpl hier="11" item="1"/>
        </tpls>
      </n>
      <n v="8902" in="0">
        <tpls c="5">
          <tpl fld="2" item="9"/>
          <tpl fld="1" item="6"/>
          <tpl hier="9" item="4"/>
          <tpl fld="0" item="1"/>
          <tpl hier="11" item="1"/>
        </tpls>
      </n>
      <n v="3294" in="0">
        <tpls c="5">
          <tpl fld="2" item="9"/>
          <tpl fld="1" item="5"/>
          <tpl hier="9" item="4"/>
          <tpl fld="0" item="0"/>
          <tpl hier="11" item="1"/>
        </tpls>
      </n>
      <n v="7823" in="0">
        <tpls c="5">
          <tpl fld="2" item="9"/>
          <tpl fld="1" item="1"/>
          <tpl hier="9" item="4"/>
          <tpl fld="0" item="1"/>
          <tpl hier="11" item="1"/>
        </tpls>
      </n>
      <n v="11494" in="0">
        <tpls c="5">
          <tpl fld="2" item="9"/>
          <tpl fld="1" item="9"/>
          <tpl hier="9" item="4"/>
          <tpl fld="0" item="1"/>
          <tpl hier="11" item="1"/>
        </tpls>
      </n>
      <n v="10983" in="0">
        <tpls c="5">
          <tpl fld="2" item="9"/>
          <tpl fld="1" item="2"/>
          <tpl hier="9" item="4"/>
          <tpl fld="0" item="1"/>
          <tpl hier="11" item="1"/>
        </tpls>
      </n>
      <n v="3073" in="0">
        <tpls c="5">
          <tpl fld="2" item="9"/>
          <tpl fld="1" item="0"/>
          <tpl hier="9" item="4"/>
          <tpl fld="0" item="0"/>
          <tpl hier="11" item="1"/>
        </tpls>
      </n>
      <n v="2546" in="0">
        <tpls c="5">
          <tpl fld="2" item="9"/>
          <tpl fld="1" item="4"/>
          <tpl hier="9" item="4"/>
          <tpl fld="0" item="0"/>
          <tpl hier="11" item="1"/>
        </tpls>
      </n>
      <n v="4532" in="0">
        <tpls c="5">
          <tpl fld="2" item="9"/>
          <tpl fld="1" item="8"/>
          <tpl hier="9" item="4"/>
          <tpl fld="0" item="0"/>
          <tpl hier="11" item="1"/>
        </tpls>
      </n>
      <n v="8092" in="0">
        <tpls c="5">
          <tpl fld="2" item="9"/>
          <tpl fld="1" item="0"/>
          <tpl hier="9" item="4"/>
          <tpl fld="0" item="1"/>
          <tpl hier="11" item="1"/>
        </tpls>
      </n>
      <n v="10130" in="0">
        <tpls c="5">
          <tpl fld="2" item="9"/>
          <tpl fld="1" item="4"/>
          <tpl hier="9" item="4"/>
          <tpl fld="0" item="1"/>
          <tpl hier="11" item="1"/>
        </tpls>
      </n>
      <n v="8274" in="0">
        <tpls c="5">
          <tpl fld="2" item="9"/>
          <tpl fld="1" item="8"/>
          <tpl hier="9" item="4"/>
          <tpl fld="0" item="1"/>
          <tpl hier="11" item="1"/>
        </tpls>
      </n>
      <n v="23549" in="0">
        <tpls c="4">
          <tpl fld="2" item="9"/>
          <tpl hier="9" item="4"/>
          <tpl fld="0" item="0"/>
          <tpl hier="11" item="1"/>
        </tpls>
      </n>
      <n v="2567" in="0">
        <tpls c="5">
          <tpl fld="2" item="9"/>
          <tpl fld="1" item="3"/>
          <tpl hier="9" item="4"/>
          <tpl fld="0" item="0"/>
          <tpl hier="11" item="1"/>
        </tpls>
      </n>
      <m in="0">
        <tpls c="5">
          <tpl fld="2" item="9"/>
          <tpl fld="1" item="7"/>
          <tpl hier="9" item="4"/>
          <tpl fld="0" item="0"/>
          <tpl hier="11" item="1"/>
        </tpls>
      </m>
      <n v="1068" in="0">
        <tpls c="5">
          <tpl fld="2" item="9"/>
          <tpl fld="1" item="11"/>
          <tpl hier="9" item="4"/>
          <tpl fld="0" item="0"/>
          <tpl hier="11" item="1"/>
        </tpls>
      </n>
      <n v="9008" in="0">
        <tpls c="5">
          <tpl fld="2" item="9"/>
          <tpl fld="1" item="3"/>
          <tpl hier="9" item="4"/>
          <tpl fld="0" item="1"/>
          <tpl hier="11" item="1"/>
        </tpls>
      </n>
      <n v="7909" in="0">
        <tpls c="5">
          <tpl fld="2" item="9"/>
          <tpl fld="1" item="7"/>
          <tpl hier="9" item="4"/>
          <tpl fld="0" item="1"/>
          <tpl hier="11" item="1"/>
        </tpls>
      </n>
      <n v="9008" in="0">
        <tpls c="5">
          <tpl fld="2" item="9"/>
          <tpl fld="1" item="11"/>
          <tpl hier="9" item="4"/>
          <tpl fld="0" item="1"/>
          <tpl hier="11" item="1"/>
        </tpls>
      </n>
      <n v="452" in="0">
        <tpls c="5">
          <tpl fld="2" item="4"/>
          <tpl fld="1" item="0"/>
          <tpl hier="9" item="4"/>
          <tpl fld="0" item="0"/>
          <tpl hier="11" item="1"/>
        </tpls>
      </n>
      <n v="421" in="0">
        <tpls c="5">
          <tpl fld="2" item="4"/>
          <tpl fld="1" item="5"/>
          <tpl hier="9" item="4"/>
          <tpl fld="0" item="0"/>
          <tpl hier="11" item="1"/>
        </tpls>
      </n>
      <n v="869" in="0">
        <tpls c="5">
          <tpl fld="2" item="4"/>
          <tpl fld="1" item="11"/>
          <tpl hier="9" item="4"/>
          <tpl fld="0" item="0"/>
          <tpl hier="11" item="1"/>
        </tpls>
      </n>
      <n v="1521" in="0">
        <tpls c="5">
          <tpl fld="2" item="4"/>
          <tpl fld="1" item="4"/>
          <tpl hier="9" item="4"/>
          <tpl fld="0" item="1"/>
          <tpl hier="11" item="1"/>
        </tpls>
      </n>
      <n v="1840" in="0">
        <tpls c="5">
          <tpl fld="2" item="4"/>
          <tpl fld="1" item="9"/>
          <tpl hier="9" item="4"/>
          <tpl fld="0" item="1"/>
          <tpl hier="11" item="1"/>
        </tpls>
      </n>
      <n v="2177" in="0">
        <tpls c="5">
          <tpl fld="2" item="4"/>
          <tpl fld="1" item="0"/>
          <tpl hier="9" item="4"/>
          <tpl fld="0" item="1"/>
          <tpl hier="11" item="1"/>
        </tpls>
      </n>
      <m in="0">
        <tpls c="5">
          <tpl fld="2" item="4"/>
          <tpl fld="1" item="3"/>
          <tpl hier="9" item="4"/>
          <tpl fld="0" item="0"/>
          <tpl hier="11" item="1"/>
        </tpls>
      </m>
      <n v="949" in="0">
        <tpls c="5">
          <tpl fld="2" item="4"/>
          <tpl fld="1" item="8"/>
          <tpl hier="9" item="4"/>
          <tpl fld="0" item="0"/>
          <tpl hier="11" item="1"/>
        </tpls>
      </n>
      <n v="1687" in="0">
        <tpls c="5">
          <tpl fld="2" item="4"/>
          <tpl fld="1" item="1"/>
          <tpl hier="9" item="4"/>
          <tpl fld="0" item="1"/>
          <tpl hier="11" item="1"/>
        </tpls>
      </n>
      <n v="2196" in="0">
        <tpls c="5">
          <tpl fld="2" item="4"/>
          <tpl fld="1" item="7"/>
          <tpl hier="9" item="4"/>
          <tpl fld="0" item="1"/>
          <tpl hier="11" item="1"/>
        </tpls>
      </n>
      <n v="7444" in="0">
        <tpls c="4">
          <tpl fld="2" item="4"/>
          <tpl hier="9" item="4"/>
          <tpl fld="0" item="0"/>
          <tpl hier="11" item="1"/>
        </tpls>
      </n>
      <n v="1204" in="0">
        <tpls c="5">
          <tpl fld="2" item="4"/>
          <tpl fld="1" item="7"/>
          <tpl hier="9" item="4"/>
          <tpl fld="0" item="0"/>
          <tpl hier="11" item="1"/>
        </tpls>
      </n>
      <n v="1682" in="0">
        <tpls c="5">
          <tpl fld="2" item="4"/>
          <tpl fld="1" item="11"/>
          <tpl hier="9" item="4"/>
          <tpl fld="0" item="1"/>
          <tpl hier="11" item="1"/>
        </tpls>
      </n>
      <n v="711" in="0">
        <tpls c="5">
          <tpl fld="2" item="4"/>
          <tpl fld="1" item="4"/>
          <tpl hier="9" item="4"/>
          <tpl fld="0" item="0"/>
          <tpl hier="11" item="1"/>
        </tpls>
      </n>
      <n v="2279" in="0">
        <tpls c="5">
          <tpl fld="2" item="4"/>
          <tpl fld="1" item="3"/>
          <tpl hier="9" item="4"/>
          <tpl fld="0" item="1"/>
          <tpl hier="11" item="1"/>
        </tpls>
      </n>
      <n v="23546" in="0">
        <tpls c="4">
          <tpl fld="2" item="4"/>
          <tpl hier="9" item="4"/>
          <tpl fld="0" item="1"/>
          <tpl hier="11" item="1"/>
        </tpls>
      </n>
      <n v="425" in="0">
        <tpls c="5">
          <tpl fld="2" item="4"/>
          <tpl fld="1" item="2"/>
          <tpl hier="9" item="4"/>
          <tpl fld="0" item="0"/>
          <tpl hier="11" item="1"/>
        </tpls>
      </n>
      <n v="974" in="0">
        <tpls c="5">
          <tpl fld="2" item="4"/>
          <tpl fld="1" item="6"/>
          <tpl hier="9" item="4"/>
          <tpl fld="0" item="0"/>
          <tpl hier="11" item="1"/>
        </tpls>
      </n>
      <n v="299" in="0">
        <tpls c="5">
          <tpl fld="2" item="4"/>
          <tpl fld="1" item="10"/>
          <tpl hier="9" item="4"/>
          <tpl fld="0" item="0"/>
          <tpl hier="11" item="1"/>
        </tpls>
      </n>
      <n v="2143" in="0">
        <tpls c="5">
          <tpl fld="2" item="4"/>
          <tpl fld="1" item="2"/>
          <tpl hier="9" item="4"/>
          <tpl fld="0" item="1"/>
          <tpl hier="11" item="1"/>
        </tpls>
      </n>
      <n v="2197" in="0">
        <tpls c="5">
          <tpl fld="2" item="4"/>
          <tpl fld="1" item="6"/>
          <tpl hier="9" item="4"/>
          <tpl fld="0" item="1"/>
          <tpl hier="11" item="1"/>
        </tpls>
      </n>
      <n v="2018" in="0">
        <tpls c="5">
          <tpl fld="2" item="4"/>
          <tpl fld="1" item="10"/>
          <tpl hier="9" item="4"/>
          <tpl fld="0" item="1"/>
          <tpl hier="11" item="1"/>
        </tpls>
      </n>
      <n v="58582" in="0">
        <tpls c="5">
          <tpl fld="2" item="5"/>
          <tpl fld="1" item="10"/>
          <tpl hier="9" item="4"/>
          <tpl fld="0" item="1"/>
          <tpl hier="11" item="1"/>
        </tpls>
      </n>
      <m in="0">
        <tpls c="5">
          <tpl fld="2" item="3"/>
          <tpl fld="1" item="10"/>
          <tpl hier="9" item="4"/>
          <tpl fld="0" item="1"/>
          <tpl hier="11" item="1"/>
        </tpls>
      </m>
      <m in="0">
        <tpls c="5">
          <tpl fld="2" item="7"/>
          <tpl fld="1" item="10"/>
          <tpl hier="9" item="4"/>
          <tpl fld="0" item="1"/>
          <tpl hier="11" item="1"/>
        </tpls>
      </m>
      <n v="944538" in="0">
        <tpls c="5">
          <tpl fld="2" item="11"/>
          <tpl fld="1" item="10"/>
          <tpl hier="9" item="4"/>
          <tpl fld="0" item="1"/>
          <tpl hier="11" item="1"/>
        </tpls>
      </n>
      <n v="19475" in="0">
        <tpls c="5">
          <tpl fld="2" item="15"/>
          <tpl fld="1" item="10"/>
          <tpl hier="9" item="4"/>
          <tpl fld="0" item="1"/>
          <tpl hier="11" item="1"/>
        </tpls>
      </n>
      <n v="76181" in="0">
        <tpls c="5">
          <tpl fld="2" item="5"/>
          <tpl fld="1" item="5"/>
          <tpl hier="9" item="4"/>
          <tpl fld="0" item="1"/>
          <tpl hier="11" item="1"/>
        </tpls>
      </n>
      <n v="58264" in="0">
        <tpls c="5">
          <tpl fld="2" item="13"/>
          <tpl fld="1" item="5"/>
          <tpl hier="9" item="4"/>
          <tpl fld="0" item="1"/>
          <tpl hier="11" item="1"/>
        </tpls>
      </n>
      <m in="0">
        <tpls c="5">
          <tpl fld="2" item="2"/>
          <tpl fld="1" item="5"/>
          <tpl hier="9" item="4"/>
          <tpl fld="0" item="1"/>
          <tpl hier="11" item="1"/>
        </tpls>
      </m>
      <m in="0">
        <tpls c="5">
          <tpl fld="2" item="7"/>
          <tpl fld="1" item="5"/>
          <tpl hier="9" item="4"/>
          <tpl fld="0" item="1"/>
          <tpl hier="11" item="1"/>
        </tpls>
      </m>
      <n v="773577" in="0">
        <tpls c="5">
          <tpl fld="2" item="11"/>
          <tpl fld="1" item="5"/>
          <tpl hier="9" item="4"/>
          <tpl fld="0" item="1"/>
          <tpl hier="11" item="1"/>
        </tpls>
      </n>
      <n v="17915" in="0">
        <tpls c="5">
          <tpl fld="2" item="15"/>
          <tpl fld="1" item="5"/>
          <tpl hier="9" item="4"/>
          <tpl fld="0" item="1"/>
          <tpl hier="11" item="1"/>
        </tpls>
      </n>
      <m in="0">
        <tpls c="5">
          <tpl fld="2" item="3"/>
          <tpl fld="1" item="5"/>
          <tpl hier="9" item="4"/>
          <tpl fld="0" item="1"/>
          <tpl hier="11" item="1"/>
        </tpls>
      </m>
      <n v="22046" in="0">
        <tpls c="5">
          <tpl fld="2" item="12"/>
          <tpl fld="1" item="0"/>
          <tpl hier="9" item="4"/>
          <tpl fld="0" item="1"/>
          <tpl hier="11" item="1"/>
        </tpls>
      </n>
      <m in="0">
        <tpls c="5">
          <tpl fld="2" item="2"/>
          <tpl fld="1" item="0"/>
          <tpl hier="9" item="4"/>
          <tpl fld="0" item="1"/>
          <tpl hier="11" item="1"/>
        </tpls>
      </m>
      <n v="17266" in="0">
        <tpls c="5">
          <tpl fld="2" item="5"/>
          <tpl fld="1" item="6"/>
          <tpl hier="9" item="4"/>
          <tpl fld="0" item="0"/>
          <tpl hier="11" item="1"/>
        </tpls>
      </n>
      <m in="0">
        <tpls c="5">
          <tpl fld="2" item="3"/>
          <tpl fld="1" item="6"/>
          <tpl hier="9" item="4"/>
          <tpl fld="0" item="0"/>
          <tpl hier="11" item="1"/>
        </tpls>
      </m>
      <m in="0">
        <tpls c="5">
          <tpl fld="2" item="7"/>
          <tpl fld="1" item="6"/>
          <tpl hier="9" item="4"/>
          <tpl fld="0" item="0"/>
          <tpl hier="11" item="1"/>
        </tpls>
      </m>
      <n v="316663" in="0">
        <tpls c="5">
          <tpl fld="2" item="11"/>
          <tpl fld="1" item="6"/>
          <tpl hier="9" item="4"/>
          <tpl fld="0" item="0"/>
          <tpl hier="11" item="1"/>
        </tpls>
      </n>
      <n v="5200" in="0">
        <tpls c="5">
          <tpl fld="2" item="15"/>
          <tpl fld="1" item="6"/>
          <tpl hier="9" item="4"/>
          <tpl fld="0" item="0"/>
          <tpl hier="11" item="1"/>
        </tpls>
      </n>
      <n v="21000" in="0">
        <tpls c="5">
          <tpl fld="2" item="5"/>
          <tpl fld="1" item="1"/>
          <tpl hier="9" item="4"/>
          <tpl fld="0" item="0"/>
          <tpl hier="11" item="1"/>
        </tpls>
      </n>
      <n v="1054" in="0">
        <tpls c="5">
          <tpl fld="2" item="6"/>
          <tpl fld="1" item="1"/>
          <tpl hier="9" item="4"/>
          <tpl fld="0" item="0"/>
          <tpl hier="11" item="1"/>
        </tpls>
      </n>
      <n v="7296" in="0">
        <tpls c="5">
          <tpl fld="2" item="13"/>
          <tpl fld="1" item="1"/>
          <tpl hier="9" item="4"/>
          <tpl fld="0" item="0"/>
          <tpl hier="11" item="1"/>
        </tpls>
      </n>
      <m in="0">
        <tpls c="5">
          <tpl fld="2" item="2"/>
          <tpl fld="1" item="1"/>
          <tpl hier="9" item="4"/>
          <tpl fld="0" item="0"/>
          <tpl hier="11" item="1"/>
        </tpls>
      </m>
      <m in="0">
        <tpls c="5">
          <tpl fld="2" item="7"/>
          <tpl fld="1" item="1"/>
          <tpl hier="9" item="4"/>
          <tpl fld="0" item="0"/>
          <tpl hier="11" item="1"/>
        </tpls>
      </m>
      <n v="221684" in="0">
        <tpls c="5">
          <tpl fld="2" item="11"/>
          <tpl fld="1" item="1"/>
          <tpl hier="9" item="4"/>
          <tpl fld="0" item="0"/>
          <tpl hier="11" item="1"/>
        </tpls>
      </n>
      <n v="4098" in="0">
        <tpls c="5">
          <tpl fld="2" item="15"/>
          <tpl fld="1" item="1"/>
          <tpl hier="9" item="4"/>
          <tpl fld="0" item="0"/>
          <tpl hier="11" item="1"/>
        </tpls>
      </n>
      <m in="0">
        <tpls c="5">
          <tpl fld="2" item="3"/>
          <tpl fld="1" item="1"/>
          <tpl hier="9" item="4"/>
          <tpl fld="0" item="0"/>
          <tpl hier="11" item="1"/>
        </tpls>
      </m>
      <n v="1442" in="0">
        <tpls c="5">
          <tpl fld="2" item="8"/>
          <tpl fld="1" item="0"/>
          <tpl hier="9" item="4"/>
          <tpl fld="0" item="0"/>
          <tpl hier="11" item="1"/>
        </tpls>
      </n>
      <n v="7374" in="0">
        <tpls c="5">
          <tpl fld="2" item="8"/>
          <tpl fld="1" item="4"/>
          <tpl hier="9" item="4"/>
          <tpl fld="0" item="1"/>
          <tpl hier="11" item="1"/>
        </tpls>
      </n>
      <m in="0">
        <tpls c="5">
          <tpl fld="2" item="8"/>
          <tpl fld="1" item="3"/>
          <tpl hier="9" item="4"/>
          <tpl fld="0" item="0"/>
          <tpl hier="11" item="1"/>
        </tpls>
      </m>
      <n v="959" in="0">
        <tpls c="5">
          <tpl fld="2" item="8"/>
          <tpl fld="1" item="11"/>
          <tpl hier="9" item="4"/>
          <tpl fld="0" item="0"/>
          <tpl hier="11" item="1"/>
        </tpls>
      </n>
      <n v="7756" in="0">
        <tpls c="5">
          <tpl fld="2" item="8"/>
          <tpl fld="1" item="7"/>
          <tpl hier="9" item="4"/>
          <tpl fld="0" item="1"/>
          <tpl hier="11" item="1"/>
        </tpls>
      </n>
      <n v="2043" in="0">
        <tpls c="5">
          <tpl fld="2" item="8"/>
          <tpl fld="1" item="4"/>
          <tpl hier="9" item="4"/>
          <tpl fld="0" item="0"/>
          <tpl hier="11" item="1"/>
        </tpls>
      </n>
      <n v="11772" in="0">
        <tpls c="5">
          <tpl fld="2" item="8"/>
          <tpl fld="1" item="8"/>
          <tpl hier="9" item="4"/>
          <tpl fld="0" item="1"/>
          <tpl hier="11" item="1"/>
        </tpls>
      </n>
      <n v="1861" in="0">
        <tpls c="5">
          <tpl fld="2" item="8"/>
          <tpl fld="1" item="7"/>
          <tpl hier="9" item="4"/>
          <tpl fld="0" item="0"/>
          <tpl hier="11" item="1"/>
        </tpls>
      </n>
      <n v="8226" in="0">
        <tpls c="5">
          <tpl fld="2" item="8"/>
          <tpl fld="1" item="3"/>
          <tpl hier="9" item="4"/>
          <tpl fld="0" item="1"/>
          <tpl hier="11" item="1"/>
        </tpls>
      </n>
      <n v="7315" in="0">
        <tpls c="5">
          <tpl fld="2" item="8"/>
          <tpl fld="1" item="11"/>
          <tpl hier="9" item="4"/>
          <tpl fld="0" item="1"/>
          <tpl hier="11" item="1"/>
        </tpls>
      </n>
      <n v="9097" in="0">
        <tpls c="5">
          <tpl fld="2" item="8"/>
          <tpl fld="1" item="0"/>
          <tpl hier="9" item="4"/>
          <tpl fld="0" item="1"/>
          <tpl hier="11" item="1"/>
        </tpls>
      </n>
      <n v="2377" in="0">
        <tpls c="5">
          <tpl fld="2" item="8"/>
          <tpl fld="1" item="8"/>
          <tpl hier="9" item="4"/>
          <tpl fld="0" item="0"/>
          <tpl hier="11" item="1"/>
        </tpls>
      </n>
      <n v="26240" in="0">
        <tpls c="4">
          <tpl fld="2" item="8"/>
          <tpl hier="9" item="4"/>
          <tpl fld="0" item="0"/>
          <tpl hier="11" item="1"/>
        </tpls>
      </n>
      <n v="3418" in="0">
        <tpls c="5">
          <tpl fld="2" item="8"/>
          <tpl fld="1" item="5"/>
          <tpl hier="9" item="4"/>
          <tpl fld="0" item="0"/>
          <tpl hier="11" item="1"/>
        </tpls>
      </n>
      <n v="10783" in="0">
        <tpls c="5">
          <tpl fld="2" item="8"/>
          <tpl fld="1" item="9"/>
          <tpl hier="9" item="4"/>
          <tpl fld="0" item="1"/>
          <tpl hier="11" item="1"/>
        </tpls>
      </n>
      <n v="1242" in="0">
        <tpls c="5">
          <tpl fld="2" item="8"/>
          <tpl fld="1" item="2"/>
          <tpl hier="9" item="4"/>
          <tpl fld="0" item="0"/>
          <tpl hier="11" item="1"/>
        </tpls>
      </n>
      <n v="2718" in="0">
        <tpls c="5">
          <tpl fld="2" item="8"/>
          <tpl fld="1" item="6"/>
          <tpl hier="9" item="4"/>
          <tpl fld="0" item="0"/>
          <tpl hier="11" item="1"/>
        </tpls>
      </n>
      <n v="3909" in="0">
        <tpls c="5">
          <tpl fld="2" item="8"/>
          <tpl fld="1" item="10"/>
          <tpl hier="9" item="4"/>
          <tpl fld="0" item="0"/>
          <tpl hier="11" item="1"/>
        </tpls>
      </n>
      <n v="7212" in="0">
        <tpls c="5">
          <tpl fld="2" item="8"/>
          <tpl fld="1" item="2"/>
          <tpl hier="9" item="4"/>
          <tpl fld="0" item="1"/>
          <tpl hier="11" item="1"/>
        </tpls>
      </n>
      <n v="8671" in="0">
        <tpls c="5">
          <tpl fld="2" item="8"/>
          <tpl fld="1" item="6"/>
          <tpl hier="9" item="4"/>
          <tpl fld="0" item="1"/>
          <tpl hier="11" item="1"/>
        </tpls>
      </n>
      <n v="11336" in="0">
        <tpls c="5">
          <tpl fld="2" item="8"/>
          <tpl fld="1" item="10"/>
          <tpl hier="9" item="4"/>
          <tpl fld="0" item="1"/>
          <tpl hier="11" item="1"/>
        </tpls>
      </n>
      <n v="3898" in="0">
        <tpls c="5">
          <tpl fld="2" item="8"/>
          <tpl fld="1" item="1"/>
          <tpl hier="9" item="4"/>
          <tpl fld="0" item="0"/>
          <tpl hier="11" item="1"/>
        </tpls>
      </n>
      <n v="2373" in="0">
        <tpls c="5">
          <tpl fld="2" item="8"/>
          <tpl fld="1" item="9"/>
          <tpl hier="9" item="4"/>
          <tpl fld="0" item="0"/>
          <tpl hier="11" item="1"/>
        </tpls>
      </n>
      <n v="9174" in="0">
        <tpls c="5">
          <tpl fld="2" item="8"/>
          <tpl fld="1" item="1"/>
          <tpl hier="9" item="4"/>
          <tpl fld="0" item="1"/>
          <tpl hier="11" item="1"/>
        </tpls>
      </n>
      <n v="10896" in="0">
        <tpls c="5">
          <tpl fld="2" item="8"/>
          <tpl fld="1" item="5"/>
          <tpl hier="9" item="4"/>
          <tpl fld="0" item="1"/>
          <tpl hier="11" item="1"/>
        </tpls>
      </n>
      <n v="109612" in="0">
        <tpls c="4">
          <tpl fld="2" item="8"/>
          <tpl hier="9" item="4"/>
          <tpl fld="0" item="1"/>
          <tpl hier="11" item="1"/>
        </tpls>
      </n>
      <m in="0">
        <tpls c="5">
          <tpl fld="2" item="3"/>
          <tpl fld="1" item="9"/>
          <tpl hier="9" item="4"/>
          <tpl fld="0" item="1"/>
          <tpl hier="11" item="1"/>
        </tpls>
      </m>
      <m in="0">
        <tpls c="5">
          <tpl fld="2" item="7"/>
          <tpl fld="1" item="9"/>
          <tpl hier="9" item="4"/>
          <tpl fld="0" item="1"/>
          <tpl hier="11" item="1"/>
        </tpls>
      </m>
      <n v="874709" in="0">
        <tpls c="5">
          <tpl fld="2" item="11"/>
          <tpl fld="1" item="9"/>
          <tpl hier="9" item="4"/>
          <tpl fld="0" item="1"/>
          <tpl hier="11" item="1"/>
        </tpls>
      </n>
      <n v="23224" in="0">
        <tpls c="5">
          <tpl fld="2" item="15"/>
          <tpl fld="1" item="9"/>
          <tpl hier="9" item="4"/>
          <tpl fld="0" item="1"/>
          <tpl hier="11" item="1"/>
        </tpls>
      </n>
      <n v="52142" in="0">
        <tpls c="5">
          <tpl fld="2" item="13"/>
          <tpl fld="1" item="9"/>
          <tpl hier="9" item="4"/>
          <tpl fld="0" item="1"/>
          <tpl hier="11" item="1"/>
        </tpls>
      </n>
      <m in="0">
        <tpls c="5">
          <tpl fld="2" item="3"/>
          <tpl fld="1" item="10"/>
          <tpl hier="9" item="4"/>
          <tpl fld="0" item="0"/>
          <tpl hier="11" item="1"/>
        </tpls>
      </m>
      <n v="6267" in="0">
        <tpls c="5">
          <tpl fld="2" item="13"/>
          <tpl fld="1" item="10"/>
          <tpl hier="9" item="4"/>
          <tpl fld="0" item="0"/>
          <tpl hier="11" item="1"/>
        </tpls>
      </n>
      <m in="0">
        <tpls c="5">
          <tpl fld="2" item="7"/>
          <tpl fld="1" item="10"/>
          <tpl hier="9" item="4"/>
          <tpl fld="0" item="0"/>
          <tpl hier="11" item="1"/>
        </tpls>
      </m>
      <n v="269408" in="0">
        <tpls c="5">
          <tpl fld="2" item="11"/>
          <tpl fld="1" item="10"/>
          <tpl hier="9" item="4"/>
          <tpl fld="0" item="0"/>
          <tpl hier="11" item="1"/>
        </tpls>
      </n>
      <n v="6413" in="0">
        <tpls c="5">
          <tpl fld="2" item="15"/>
          <tpl fld="1" item="10"/>
          <tpl hier="9" item="4"/>
          <tpl fld="0" item="0"/>
          <tpl hier="11" item="1"/>
        </tpls>
      </n>
      <n v="25304" in="0">
        <tpls c="5">
          <tpl fld="2" item="5"/>
          <tpl fld="1" item="5"/>
          <tpl hier="9" item="4"/>
          <tpl fld="0" item="0"/>
          <tpl hier="11" item="1"/>
        </tpls>
      </n>
      <m in="0">
        <tpls c="5">
          <tpl fld="2" item="3"/>
          <tpl fld="1" item="5"/>
          <tpl hier="9" item="4"/>
          <tpl fld="0" item="0"/>
          <tpl hier="11" item="1"/>
        </tpls>
      </m>
      <m in="0">
        <tpls c="5">
          <tpl fld="2" item="7"/>
          <tpl fld="1" item="5"/>
          <tpl hier="9" item="4"/>
          <tpl fld="0" item="0"/>
          <tpl hier="11" item="1"/>
        </tpls>
      </m>
      <n v="119251" in="0">
        <tpls c="5">
          <tpl fld="2" item="11"/>
          <tpl fld="1" item="5"/>
          <tpl hier="9" item="4"/>
          <tpl fld="0" item="0"/>
          <tpl hier="11" item="1"/>
        </tpls>
      </n>
      <n v="6586" in="0">
        <tpls c="5">
          <tpl fld="2" item="15"/>
          <tpl fld="1" item="5"/>
          <tpl hier="9" item="4"/>
          <tpl fld="0" item="0"/>
          <tpl hier="11" item="1"/>
        </tpls>
      </n>
      <m in="0">
        <tpls c="5">
          <tpl fld="2" item="1"/>
          <tpl fld="1" item="5"/>
          <tpl hier="9" item="4"/>
          <tpl fld="0" item="0"/>
          <tpl hier="11" item="1"/>
        </tpls>
      </m>
      <m in="0">
        <tpls c="5">
          <tpl fld="2" item="2"/>
          <tpl fld="1" item="5"/>
          <tpl hier="9" item="4"/>
          <tpl fld="0" item="0"/>
          <tpl hier="11" item="1"/>
        </tpls>
      </m>
      <n v="10967" in="0">
        <tpls c="5">
          <tpl fld="2" item="13"/>
          <tpl fld="1" item="5"/>
          <tpl hier="9" item="4"/>
          <tpl fld="0" item="0"/>
          <tpl hier="11" item="1"/>
        </tpls>
      </n>
      <n v="2480" in="0">
        <tpls c="5">
          <tpl fld="2" item="6"/>
          <tpl fld="1" item="0"/>
          <tpl hier="9" item="4"/>
          <tpl fld="0" item="0"/>
          <tpl hier="11" item="1"/>
        </tpls>
      </n>
      <n v="5186" in="0">
        <tpls c="5">
          <tpl fld="2" item="12"/>
          <tpl fld="1" item="0"/>
          <tpl hier="9" item="4"/>
          <tpl fld="0" item="0"/>
          <tpl hier="11" item="1"/>
        </tpls>
      </n>
      <n v="171387" in="0">
        <tpls c="5">
          <tpl hier="1" item="4294967295"/>
          <tpl fld="1" item="3"/>
          <tpl hier="9" item="4"/>
          <tpl fld="0" item="0"/>
          <tpl hier="11" item="1"/>
        </tpls>
      </n>
      <n v="333503" in="0">
        <tpls c="5">
          <tpl hier="1" item="4294967295"/>
          <tpl fld="1" item="11"/>
          <tpl hier="9" item="4"/>
          <tpl fld="0" item="0"/>
          <tpl hier="11" item="1"/>
        </tpls>
      </n>
      <n v="1471250" in="0">
        <tpls c="5">
          <tpl hier="1" item="4294967295"/>
          <tpl fld="1" item="7"/>
          <tpl hier="9" item="4"/>
          <tpl fld="0" item="1"/>
          <tpl hier="11" item="1"/>
        </tpls>
      </n>
      <n v="255329" in="0">
        <tpls c="5">
          <tpl hier="1" item="4294967295"/>
          <tpl fld="1" item="4"/>
          <tpl hier="9" item="4"/>
          <tpl fld="0" item="0"/>
          <tpl hier="11" item="1"/>
        </tpls>
      </n>
      <n v="1098399" in="0">
        <tpls c="5">
          <tpl hier="1" item="4294967295"/>
          <tpl fld="1" item="0"/>
          <tpl hier="9" item="4"/>
          <tpl fld="0" item="1"/>
          <tpl hier="11" item="1"/>
        </tpls>
      </n>
      <n v="998984" in="0">
        <tpls c="5">
          <tpl hier="1" item="4294967295"/>
          <tpl fld="1" item="8"/>
          <tpl hier="9" item="4"/>
          <tpl fld="0" item="1"/>
          <tpl hier="11" item="1"/>
        </tpls>
      </n>
      <n v="275868" in="0">
        <tpls c="5">
          <tpl hier="1" item="4294967295"/>
          <tpl fld="1" item="7"/>
          <tpl hier="9" item="4"/>
          <tpl fld="0" item="0"/>
          <tpl hier="11" item="1"/>
        </tpls>
      </n>
      <n v="1338148" in="0">
        <tpls c="5">
          <tpl hier="1" item="4294967295"/>
          <tpl fld="1" item="3"/>
          <tpl hier="9" item="4"/>
          <tpl fld="0" item="1"/>
          <tpl hier="11" item="1"/>
        </tpls>
      </n>
      <n v="993247" in="0">
        <tpls c="5">
          <tpl hier="1" item="4294967295"/>
          <tpl fld="1" item="11"/>
          <tpl hier="9" item="4"/>
          <tpl fld="0" item="1"/>
          <tpl hier="11" item="1"/>
        </tpls>
      </n>
      <n v="170767" in="0">
        <tpls c="5">
          <tpl hier="1" item="4294967295"/>
          <tpl fld="1" item="0"/>
          <tpl hier="9" item="4"/>
          <tpl fld="0" item="0"/>
          <tpl hier="11" item="1"/>
        </tpls>
      </n>
      <n v="337024" in="0">
        <tpls c="5">
          <tpl hier="1" item="4294967295"/>
          <tpl fld="1" item="8"/>
          <tpl hier="9" item="4"/>
          <tpl fld="0" item="0"/>
          <tpl hier="11" item="1"/>
        </tpls>
      </n>
      <n v="1155297" in="0">
        <tpls c="5">
          <tpl hier="1" item="4294967295"/>
          <tpl fld="1" item="4"/>
          <tpl hier="9" item="4"/>
          <tpl fld="0" item="1"/>
          <tpl hier="11" item="1"/>
        </tpls>
      </n>
      <n v="3149941" in="0">
        <tpls c="4">
          <tpl hier="1" item="4294967295"/>
          <tpl hier="9" item="4"/>
          <tpl fld="0" item="0"/>
          <tpl hier="11" item="1"/>
        </tpls>
      </n>
      <n v="195147" in="0">
        <tpls c="5">
          <tpl hier="1" item="4294967295"/>
          <tpl fld="1" item="2"/>
          <tpl hier="9" item="4"/>
          <tpl fld="0" item="0"/>
          <tpl hier="11" item="1"/>
        </tpls>
      </n>
      <n v="371125" in="0">
        <tpls c="5">
          <tpl hier="1" item="4294967295"/>
          <tpl fld="1" item="6"/>
          <tpl hier="9" item="4"/>
          <tpl fld="0" item="0"/>
          <tpl hier="11" item="1"/>
        </tpls>
      </n>
      <n v="318977" in="0">
        <tpls c="5">
          <tpl hier="1" item="4294967295"/>
          <tpl fld="1" item="10"/>
          <tpl hier="9" item="4"/>
          <tpl fld="0" item="0"/>
          <tpl hier="11" item="1"/>
        </tpls>
      </n>
      <n v="1181727" in="0">
        <tpls c="5">
          <tpl hier="1" item="4294967295"/>
          <tpl fld="1" item="2"/>
          <tpl hier="9" item="4"/>
          <tpl fld="0" item="1"/>
          <tpl hier="11" item="1"/>
        </tpls>
      </n>
      <n v="1056869" in="0">
        <tpls c="5">
          <tpl hier="1" item="4294967295"/>
          <tpl fld="1" item="6"/>
          <tpl hier="9" item="4"/>
          <tpl fld="0" item="1"/>
          <tpl hier="11" item="1"/>
        </tpls>
      </n>
      <n v="1144959" in="0">
        <tpls c="5">
          <tpl hier="1" item="4294967295"/>
          <tpl fld="1" item="10"/>
          <tpl hier="9" item="4"/>
          <tpl fld="0" item="1"/>
          <tpl hier="11" item="1"/>
        </tpls>
      </n>
      <n v="273924" in="0">
        <tpls c="5">
          <tpl hier="1" item="4294967295"/>
          <tpl fld="1" item="1"/>
          <tpl hier="9" item="4"/>
          <tpl fld="0" item="0"/>
          <tpl hier="11" item="1"/>
        </tpls>
      </n>
      <n v="179317" in="0">
        <tpls c="5">
          <tpl hier="1" item="4294967295"/>
          <tpl fld="1" item="5"/>
          <tpl hier="9" item="4"/>
          <tpl fld="0" item="0"/>
          <tpl hier="11" item="1"/>
        </tpls>
      </n>
      <n v="267573" in="0">
        <tpls c="5">
          <tpl hier="1" item="4294967295"/>
          <tpl fld="1" item="9"/>
          <tpl hier="9" item="4"/>
          <tpl fld="0" item="0"/>
          <tpl hier="11" item="1"/>
        </tpls>
      </n>
      <n v="1045082" in="0">
        <tpls c="5">
          <tpl hier="1" item="4294967295"/>
          <tpl fld="1" item="1"/>
          <tpl hier="9" item="4"/>
          <tpl fld="0" item="1"/>
          <tpl hier="11" item="1"/>
        </tpls>
      </n>
      <n v="1023642" in="0">
        <tpls c="5">
          <tpl hier="1" item="4294967295"/>
          <tpl fld="1" item="5"/>
          <tpl hier="9" item="4"/>
          <tpl fld="0" item="1"/>
          <tpl hier="11" item="1"/>
        </tpls>
      </n>
      <n v="1119556" in="0">
        <tpls c="5">
          <tpl hier="1" item="4294967295"/>
          <tpl fld="1" item="9"/>
          <tpl hier="9" item="4"/>
          <tpl fld="0" item="1"/>
          <tpl hier="11" item="1"/>
        </tpls>
      </n>
      <n v="13627160" in="0">
        <tpls c="4">
          <tpl hier="1" item="4294967295"/>
          <tpl hier="9" item="4"/>
          <tpl fld="0" item="1"/>
          <tpl hier="11" item="1"/>
        </tpls>
      </n>
      <n v="19233" in="0">
        <tpls c="5">
          <tpl fld="2" item="10"/>
          <tpl fld="1" item="0"/>
          <tpl hier="9" item="4"/>
          <tpl fld="0" item="1"/>
          <tpl hier="11" item="1"/>
        </tpls>
      </n>
      <n v="1920" in="0">
        <tpls c="5">
          <tpl fld="2" item="10"/>
          <tpl fld="1" item="7"/>
          <tpl hier="9" item="4"/>
          <tpl fld="0" item="0"/>
          <tpl hier="11" item="1"/>
        </tpls>
      </n>
      <n v="15671" in="0">
        <tpls c="5">
          <tpl fld="2" item="10"/>
          <tpl fld="1" item="3"/>
          <tpl hier="9" item="4"/>
          <tpl fld="0" item="1"/>
          <tpl hier="11" item="1"/>
        </tpls>
      </n>
      <n v="21459" in="0">
        <tpls c="5">
          <tpl fld="2" item="10"/>
          <tpl fld="1" item="11"/>
          <tpl hier="9" item="4"/>
          <tpl fld="0" item="1"/>
          <tpl hier="11" item="1"/>
        </tpls>
      </n>
      <n v="1940" in="0">
        <tpls c="5">
          <tpl fld="2" item="10"/>
          <tpl fld="1" item="0"/>
          <tpl hier="9" item="4"/>
          <tpl fld="0" item="0"/>
          <tpl hier="11" item="1"/>
        </tpls>
      </n>
      <n v="1960" in="0">
        <tpls c="5">
          <tpl fld="2" item="10"/>
          <tpl fld="1" item="8"/>
          <tpl hier="9" item="4"/>
          <tpl fld="0" item="0"/>
          <tpl hier="11" item="1"/>
        </tpls>
      </n>
      <n v="16004" in="0">
        <tpls c="5">
          <tpl fld="2" item="10"/>
          <tpl fld="1" item="4"/>
          <tpl hier="9" item="4"/>
          <tpl fld="0" item="1"/>
          <tpl hier="11" item="1"/>
        </tpls>
      </n>
      <n v="23320" in="0">
        <tpls c="4">
          <tpl fld="2" item="10"/>
          <tpl hier="9" item="4"/>
          <tpl fld="0" item="0"/>
          <tpl hier="11" item="1"/>
        </tpls>
      </n>
      <n v="1940" in="0">
        <tpls c="5">
          <tpl fld="2" item="10"/>
          <tpl fld="1" item="3"/>
          <tpl hier="9" item="4"/>
          <tpl fld="0" item="0"/>
          <tpl hier="11" item="1"/>
        </tpls>
      </n>
      <n v="1960" in="0">
        <tpls c="5">
          <tpl fld="2" item="10"/>
          <tpl fld="1" item="11"/>
          <tpl hier="9" item="4"/>
          <tpl fld="0" item="0"/>
          <tpl hier="11" item="1"/>
        </tpls>
      </n>
      <n v="20121" in="0">
        <tpls c="5">
          <tpl fld="2" item="10"/>
          <tpl fld="1" item="7"/>
          <tpl hier="9" item="4"/>
          <tpl fld="0" item="1"/>
          <tpl hier="11" item="1"/>
        </tpls>
      </n>
      <n v="1960" in="0">
        <tpls c="5">
          <tpl fld="2" item="10"/>
          <tpl fld="1" item="4"/>
          <tpl hier="9" item="4"/>
          <tpl fld="0" item="0"/>
          <tpl hier="11" item="1"/>
        </tpls>
      </n>
      <n v="17050" in="0">
        <tpls c="5">
          <tpl fld="2" item="10"/>
          <tpl fld="1" item="8"/>
          <tpl hier="9" item="4"/>
          <tpl fld="0" item="1"/>
          <tpl hier="11" item="1"/>
        </tpls>
      </n>
      <n v="1920" in="0">
        <tpls c="5">
          <tpl fld="2" item="10"/>
          <tpl fld="1" item="5"/>
          <tpl hier="9" item="4"/>
          <tpl fld="0" item="0"/>
          <tpl hier="11" item="1"/>
        </tpls>
      </n>
      <n v="1940" in="0">
        <tpls c="5">
          <tpl fld="2" item="10"/>
          <tpl fld="1" item="2"/>
          <tpl hier="9" item="4"/>
          <tpl fld="0" item="0"/>
          <tpl hier="11" item="1"/>
        </tpls>
      </n>
      <n v="1980" in="0">
        <tpls c="5">
          <tpl fld="2" item="10"/>
          <tpl fld="1" item="6"/>
          <tpl hier="9" item="4"/>
          <tpl fld="0" item="0"/>
          <tpl hier="11" item="1"/>
        </tpls>
      </n>
      <n v="1960" in="0">
        <tpls c="5">
          <tpl fld="2" item="10"/>
          <tpl fld="1" item="10"/>
          <tpl hier="9" item="4"/>
          <tpl fld="0" item="0"/>
          <tpl hier="11" item="1"/>
        </tpls>
      </n>
      <n v="15850" in="0">
        <tpls c="5">
          <tpl fld="2" item="10"/>
          <tpl fld="1" item="2"/>
          <tpl hier="9" item="4"/>
          <tpl fld="0" item="1"/>
          <tpl hier="11" item="1"/>
        </tpls>
      </n>
      <n v="20516" in="0">
        <tpls c="5">
          <tpl fld="2" item="10"/>
          <tpl fld="1" item="6"/>
          <tpl hier="9" item="4"/>
          <tpl fld="0" item="1"/>
          <tpl hier="11" item="1"/>
        </tpls>
      </n>
      <n v="15315" in="0">
        <tpls c="5">
          <tpl fld="2" item="10"/>
          <tpl fld="1" item="10"/>
          <tpl hier="9" item="4"/>
          <tpl fld="0" item="1"/>
          <tpl hier="11" item="1"/>
        </tpls>
      </n>
      <n v="1920" in="0">
        <tpls c="5">
          <tpl fld="2" item="10"/>
          <tpl fld="1" item="1"/>
          <tpl hier="9" item="4"/>
          <tpl fld="0" item="0"/>
          <tpl hier="11" item="1"/>
        </tpls>
      </n>
      <n v="1920" in="0">
        <tpls c="5">
          <tpl fld="2" item="10"/>
          <tpl fld="1" item="9"/>
          <tpl hier="9" item="4"/>
          <tpl fld="0" item="0"/>
          <tpl hier="11" item="1"/>
        </tpls>
      </n>
      <n v="15377" in="0">
        <tpls c="5">
          <tpl fld="2" item="10"/>
          <tpl fld="1" item="1"/>
          <tpl hier="9" item="4"/>
          <tpl fld="0" item="1"/>
          <tpl hier="11" item="1"/>
        </tpls>
      </n>
      <n v="22774" in="0">
        <tpls c="5">
          <tpl fld="2" item="10"/>
          <tpl fld="1" item="5"/>
          <tpl hier="9" item="4"/>
          <tpl fld="0" item="1"/>
          <tpl hier="11" item="1"/>
        </tpls>
      </n>
      <n v="23755" in="0">
        <tpls c="5">
          <tpl fld="2" item="10"/>
          <tpl fld="1" item="9"/>
          <tpl hier="9" item="4"/>
          <tpl fld="0" item="1"/>
          <tpl hier="11" item="1"/>
        </tpls>
      </n>
      <n v="223125" in="0">
        <tpls c="4">
          <tpl fld="2" item="10"/>
          <tpl hier="9" item="4"/>
          <tpl fld="0" item="1"/>
          <tpl hier="11" item="1"/>
        </tpls>
      </n>
      <n v="66756" in="0">
        <tpls c="5">
          <tpl fld="2" item="5"/>
          <tpl fld="1" item="6"/>
          <tpl hier="9" item="4"/>
          <tpl fld="0" item="1"/>
          <tpl hier="11" item="1"/>
        </tpls>
      </n>
      <m in="0">
        <tpls c="5">
          <tpl fld="2" item="7"/>
          <tpl fld="1" item="6"/>
          <tpl hier="9" item="4"/>
          <tpl fld="0" item="1"/>
          <tpl hier="11" item="1"/>
        </tpls>
      </m>
      <n v="43868" in="0">
        <tpls c="5">
          <tpl fld="2" item="13"/>
          <tpl fld="1" item="6"/>
          <tpl hier="9" item="4"/>
          <tpl fld="0" item="1"/>
          <tpl hier="11" item="1"/>
        </tpls>
      </n>
      <m in="0">
        <tpls c="5">
          <tpl fld="2" item="3"/>
          <tpl fld="1" item="6"/>
          <tpl hier="9" item="4"/>
          <tpl fld="0" item="1"/>
          <tpl hier="11" item="1"/>
        </tpls>
      </m>
      <n v="833306" in="0">
        <tpls c="5">
          <tpl fld="2" item="11"/>
          <tpl fld="1" item="6"/>
          <tpl hier="9" item="4"/>
          <tpl fld="0" item="1"/>
          <tpl hier="11" item="1"/>
        </tpls>
      </n>
      <n v="18744" in="0">
        <tpls c="5">
          <tpl fld="2" item="15"/>
          <tpl fld="1" item="6"/>
          <tpl hier="9" item="4"/>
          <tpl fld="0" item="1"/>
          <tpl hier="11" item="1"/>
        </tpls>
      </n>
      <n v="25728" in="0">
        <tpls c="5">
          <tpl fld="2" item="5"/>
          <tpl fld="1" item="2"/>
          <tpl hier="9" item="4"/>
          <tpl fld="0" item="0"/>
          <tpl hier="11" item="1"/>
        </tpls>
      </n>
      <n v="3001" in="0">
        <tpls c="5">
          <tpl fld="2" item="9"/>
          <tpl fld="1" item="2"/>
          <tpl hier="9" item="4"/>
          <tpl fld="0" item="0"/>
          <tpl hier="11" item="1"/>
        </tpls>
      </n>
      <m in="0">
        <tpls c="5">
          <tpl fld="2" item="1"/>
          <tpl fld="1" item="2"/>
          <tpl hier="9" item="4"/>
          <tpl fld="0" item="0"/>
          <tpl hier="11" item="1"/>
        </tpls>
      </m>
      <m in="0">
        <tpls c="5">
          <tpl fld="2" item="7"/>
          <tpl fld="1" item="2"/>
          <tpl hier="9" item="4"/>
          <tpl fld="0" item="0"/>
          <tpl hier="11" item="1"/>
        </tpls>
      </m>
      <n v="138284" in="0">
        <tpls c="5">
          <tpl fld="2" item="11"/>
          <tpl fld="1" item="2"/>
          <tpl hier="9" item="4"/>
          <tpl fld="0" item="0"/>
          <tpl hier="11" item="1"/>
        </tpls>
      </n>
      <n v="10493" in="0">
        <tpls c="5">
          <tpl fld="2" item="13"/>
          <tpl fld="1" item="2"/>
          <tpl hier="9" item="4"/>
          <tpl fld="0" item="0"/>
          <tpl hier="11" item="1"/>
        </tpls>
      </n>
      <m in="0">
        <tpls c="5">
          <tpl fld="2" item="3"/>
          <tpl fld="1" item="2"/>
          <tpl hier="9" item="4"/>
          <tpl fld="0" item="0"/>
          <tpl hier="11" item="1"/>
        </tpls>
      </m>
      <n v="6352" in="0">
        <tpls c="5">
          <tpl fld="2" item="15"/>
          <tpl fld="1" item="2"/>
          <tpl hier="9" item="4"/>
          <tpl fld="0" item="0"/>
          <tpl hier="11" item="1"/>
        </tpls>
      </n>
      <m in="0">
        <tpls c="5">
          <tpl fld="2" item="7"/>
          <tpl fld="1" item="3"/>
          <tpl hier="9" item="5"/>
          <tpl fld="0" item="1"/>
          <tpl hier="11" item="1"/>
        </tpls>
      </m>
      <m in="0">
        <tpls c="5">
          <tpl fld="2" item="7"/>
          <tpl fld="1" item="7"/>
          <tpl hier="9" item="5"/>
          <tpl fld="0" item="0"/>
          <tpl hier="11" item="1"/>
        </tpls>
      </m>
      <m in="0">
        <tpls c="5">
          <tpl fld="2" item="3"/>
          <tpl fld="1" item="7"/>
          <tpl hier="9" item="5"/>
          <tpl fld="0" item="1"/>
          <tpl hier="11" item="1"/>
        </tpls>
      </m>
      <m in="0">
        <tpls c="5">
          <tpl fld="2" item="2"/>
          <tpl fld="1" item="11"/>
          <tpl hier="9" item="5"/>
          <tpl fld="0" item="0"/>
          <tpl hier="11" item="1"/>
        </tpls>
      </m>
      <n v="225449" in="0">
        <tpls c="4">
          <tpl fld="2" item="15"/>
          <tpl hier="9" item="5"/>
          <tpl fld="0" item="1"/>
          <tpl hier="11" item="1"/>
        </tpls>
      </n>
      <n v="11976328" in="0">
        <tpls c="4">
          <tpl fld="2" item="11"/>
          <tpl hier="9" item="5"/>
          <tpl fld="0" item="1"/>
          <tpl hier="11" item="1"/>
        </tpls>
      </n>
      <m in="0">
        <tpls c="4">
          <tpl fld="2" item="7"/>
          <tpl hier="9" item="5"/>
          <tpl fld="0" item="1"/>
          <tpl hier="11" item="1"/>
        </tpls>
      </m>
      <n v="838736" in="0">
        <tpls c="4">
          <tpl fld="2" item="5"/>
          <tpl hier="9" item="5"/>
          <tpl fld="0" item="1"/>
          <tpl hier="11" item="1"/>
        </tpls>
      </n>
      <n v="82556" in="0">
        <tpls c="5">
          <tpl fld="2" item="5"/>
          <tpl fld="1" item="7"/>
          <tpl hier="9" item="5"/>
          <tpl fld="0" item="1"/>
          <tpl hier="11" item="1"/>
        </tpls>
      </n>
      <m in="0">
        <tpls c="5">
          <tpl fld="2" item="5"/>
          <tpl fld="1" item="3"/>
          <tpl hier="9" item="5"/>
          <tpl fld="0" item="0"/>
          <tpl hier="11" item="1"/>
        </tpls>
      </m>
      <m in="0">
        <tpls c="5">
          <tpl fld="2" item="3"/>
          <tpl fld="1" item="11"/>
          <tpl hier="9" item="5"/>
          <tpl fld="0" item="1"/>
          <tpl hier="11" item="1"/>
        </tpls>
      </m>
      <m in="0">
        <tpls c="5">
          <tpl fld="2" item="3"/>
          <tpl fld="1" item="7"/>
          <tpl hier="9" item="5"/>
          <tpl fld="0" item="0"/>
          <tpl hier="11" item="1"/>
        </tpls>
      </m>
      <m in="0">
        <tpls c="5">
          <tpl fld="2" item="2"/>
          <tpl fld="1" item="11"/>
          <tpl hier="9" item="5"/>
          <tpl fld="0" item="1"/>
          <tpl hier="11" item="1"/>
        </tpls>
      </m>
      <m in="0">
        <tpls c="5">
          <tpl fld="2" item="2"/>
          <tpl fld="1" item="7"/>
          <tpl hier="9" item="5"/>
          <tpl fld="0" item="0"/>
          <tpl hier="11" item="1"/>
        </tpls>
      </m>
      <n v="71524" in="0">
        <tpls c="5">
          <tpl fld="2" item="5"/>
          <tpl fld="1" item="2"/>
          <tpl hier="9" item="5"/>
          <tpl fld="0" item="1"/>
          <tpl hier="11" item="1"/>
        </tpls>
      </n>
      <n v="20641" in="0">
        <tpls c="5">
          <tpl fld="2" item="15"/>
          <tpl fld="1" item="2"/>
          <tpl hier="9" item="5"/>
          <tpl fld="0" item="1"/>
          <tpl hier="11" item="1"/>
        </tpls>
      </n>
      <n v="15852" in="0">
        <tpls c="5">
          <tpl fld="2" item="12"/>
          <tpl fld="1" item="8"/>
          <tpl hier="9" item="5"/>
          <tpl fld="0" item="1"/>
          <tpl hier="11" item="1"/>
        </tpls>
      </n>
      <n v="7203" in="0">
        <tpls c="5">
          <tpl fld="2" item="12"/>
          <tpl fld="1" item="4"/>
          <tpl hier="9" item="5"/>
          <tpl fld="0" item="0"/>
          <tpl hier="11" item="1"/>
        </tpls>
      </n>
      <n v="1152236" in="0">
        <tpls c="5">
          <tpl fld="2" item="11"/>
          <tpl fld="1" item="2"/>
          <tpl hier="9" item="5"/>
          <tpl fld="0" item="1"/>
          <tpl hier="11" item="1"/>
        </tpls>
      </n>
      <n v="1110" in="0">
        <tpls c="5">
          <tpl fld="2" item="6"/>
          <tpl fld="1" item="8"/>
          <tpl hier="9" item="5"/>
          <tpl fld="0" item="0"/>
          <tpl hier="11" item="1"/>
        </tpls>
      </n>
      <n v="65176" in="0">
        <tpls c="5">
          <tpl fld="2" item="5"/>
          <tpl fld="1" item="11"/>
          <tpl hier="9" item="5"/>
          <tpl fld="0" item="1"/>
          <tpl hier="11" item="1"/>
        </tpls>
      </n>
      <n v="8020" in="0">
        <tpls c="5">
          <tpl fld="2" item="5"/>
          <tpl fld="1" item="7"/>
          <tpl hier="9" item="5"/>
          <tpl fld="0" item="0"/>
          <tpl hier="11" item="1"/>
        </tpls>
      </n>
      <m in="0">
        <tpls c="5">
          <tpl fld="2" item="2"/>
          <tpl fld="1" item="4"/>
          <tpl hier="9" item="5"/>
          <tpl fld="0" item="1"/>
          <tpl hier="11" item="1"/>
        </tpls>
      </m>
      <n v="18368" in="0">
        <tpls c="5">
          <tpl fld="2" item="15"/>
          <tpl fld="1" item="1"/>
          <tpl hier="9" item="5"/>
          <tpl fld="0" item="1"/>
          <tpl hier="11" item="1"/>
        </tpls>
      </n>
      <n v="604927" in="0">
        <tpls c="4">
          <tpl fld="2" item="13"/>
          <tpl hier="9" item="5"/>
          <tpl fld="0" item="1"/>
          <tpl hier="11" item="1"/>
        </tpls>
      </n>
      <n v="467" in="0">
        <tpls c="5">
          <tpl fld="2" item="13"/>
          <tpl fld="1" item="9"/>
          <tpl hier="9" item="5"/>
          <tpl fld="0" item="0"/>
          <tpl hier="11" item="1"/>
        </tpls>
      </n>
      <n v="20721" in="0">
        <tpls c="5">
          <tpl fld="2" item="12"/>
          <tpl fld="1" item="7"/>
          <tpl hier="9" item="5"/>
          <tpl fld="0" item="1"/>
          <tpl hier="11" item="1"/>
        </tpls>
      </n>
      <n v="1432" in="0">
        <tpls c="5">
          <tpl fld="2" item="12"/>
          <tpl fld="1" item="11"/>
          <tpl hier="9" item="5"/>
          <tpl fld="0" item="0"/>
          <tpl hier="11" item="1"/>
        </tpls>
      </n>
      <n v="805" in="0">
        <tpls c="5">
          <tpl fld="2" item="12"/>
          <tpl fld="1" item="3"/>
          <tpl hier="9" item="5"/>
          <tpl fld="0" item="0"/>
          <tpl hier="11" item="1"/>
        </tpls>
      </n>
      <n v="788559" in="0">
        <tpls c="5">
          <tpl fld="2" item="11"/>
          <tpl fld="1" item="1"/>
          <tpl hier="9" item="5"/>
          <tpl fld="0" item="1"/>
          <tpl hier="11" item="1"/>
        </tpls>
      </n>
      <m in="0">
        <tpls c="5">
          <tpl fld="2" item="7"/>
          <tpl fld="1" item="1"/>
          <tpl hier="9" item="5"/>
          <tpl fld="0" item="1"/>
          <tpl hier="11" item="1"/>
        </tpls>
      </m>
      <n v="4608" in="0">
        <tpls c="5">
          <tpl fld="2" item="6"/>
          <tpl fld="1" item="11"/>
          <tpl hier="9" item="5"/>
          <tpl fld="0" item="1"/>
          <tpl hier="11" item="1"/>
        </tpls>
      </n>
      <n v="4662" in="0">
        <tpls c="5">
          <tpl fld="2" item="6"/>
          <tpl fld="1" item="3"/>
          <tpl hier="9" item="5"/>
          <tpl fld="0" item="1"/>
          <tpl hier="11" item="1"/>
        </tpls>
      </n>
      <n v="1246" in="0">
        <tpls c="5">
          <tpl fld="2" item="6"/>
          <tpl fld="1" item="7"/>
          <tpl hier="9" item="5"/>
          <tpl fld="0" item="0"/>
          <tpl hier="11" item="1"/>
        </tpls>
      </n>
      <n v="5984" in="0">
        <tpls c="5">
          <tpl fld="2" item="5"/>
          <tpl fld="1" item="11"/>
          <tpl hier="9" item="5"/>
          <tpl fld="0" item="0"/>
          <tpl hier="11" item="1"/>
        </tpls>
      </n>
      <m in="0">
        <tpls c="5">
          <tpl fld="2" item="3"/>
          <tpl fld="1" item="3"/>
          <tpl hier="9" item="5"/>
          <tpl fld="0" item="1"/>
          <tpl hier="11" item="1"/>
        </tpls>
      </m>
      <m in="0">
        <tpls c="4">
          <tpl fld="2" item="2"/>
          <tpl hier="9" item="5"/>
          <tpl fld="0" item="1"/>
          <tpl hier="11" item="1"/>
        </tpls>
      </m>
      <m in="0">
        <tpls c="5">
          <tpl fld="2" item="2"/>
          <tpl fld="1" item="8"/>
          <tpl hier="9" item="5"/>
          <tpl fld="0" item="1"/>
          <tpl hier="11" item="1"/>
        </tpls>
      </m>
      <m in="0">
        <tpls c="5">
          <tpl fld="2" item="2"/>
          <tpl fld="1" item="3"/>
          <tpl hier="9" item="5"/>
          <tpl fld="0" item="1"/>
          <tpl hier="11" item="1"/>
        </tpls>
      </m>
      <m in="0">
        <tpls c="5">
          <tpl fld="2" item="2"/>
          <tpl fld="1" item="9"/>
          <tpl hier="9" item="5"/>
          <tpl fld="0" item="0"/>
          <tpl hier="11" item="1"/>
        </tpls>
      </m>
      <m in="0">
        <tpls c="5">
          <tpl fld="2" item="2"/>
          <tpl fld="1" item="4"/>
          <tpl hier="9" item="5"/>
          <tpl fld="0" item="0"/>
          <tpl hier="11" item="1"/>
        </tpls>
      </m>
      <m in="0">
        <tpls c="4">
          <tpl fld="2" item="1"/>
          <tpl hier="9" item="5"/>
          <tpl fld="0" item="1"/>
          <tpl hier="11" item="1"/>
        </tpls>
      </m>
      <m in="0">
        <tpls c="5">
          <tpl fld="2" item="1"/>
          <tpl fld="1" item="7"/>
          <tpl hier="9" item="5"/>
          <tpl fld="0" item="1"/>
          <tpl hier="11" item="1"/>
        </tpls>
      </m>
      <m in="0">
        <tpls c="5">
          <tpl fld="2" item="1"/>
          <tpl fld="1" item="2"/>
          <tpl hier="9" item="5"/>
          <tpl fld="0" item="1"/>
          <tpl hier="11" item="1"/>
        </tpls>
      </m>
      <m in="0">
        <tpls c="5">
          <tpl fld="2" item="1"/>
          <tpl fld="1" item="9"/>
          <tpl hier="9" item="5"/>
          <tpl fld="0" item="0"/>
          <tpl hier="11" item="1"/>
        </tpls>
      </m>
      <m in="0">
        <tpls c="5">
          <tpl fld="2" item="1"/>
          <tpl fld="1" item="3"/>
          <tpl hier="9" item="5"/>
          <tpl fld="0" item="0"/>
          <tpl hier="11" item="1"/>
        </tpls>
      </m>
      <m in="0">
        <tpls c="4">
          <tpl fld="2" item="0"/>
          <tpl hier="9" item="5"/>
          <tpl fld="0" item="0"/>
          <tpl hier="11" item="1"/>
        </tpls>
      </m>
      <m in="0">
        <tpls c="5">
          <tpl fld="2" item="0"/>
          <tpl fld="1" item="7"/>
          <tpl hier="9" item="5"/>
          <tpl fld="0" item="1"/>
          <tpl hier="11" item="1"/>
        </tpls>
      </m>
      <m in="0">
        <tpls c="5">
          <tpl fld="2" item="0"/>
          <tpl fld="1" item="1"/>
          <tpl hier="9" item="5"/>
          <tpl fld="0" item="1"/>
          <tpl hier="11" item="1"/>
        </tpls>
      </m>
      <m in="0">
        <tpls c="5">
          <tpl fld="2" item="0"/>
          <tpl fld="1" item="8"/>
          <tpl hier="9" item="5"/>
          <tpl fld="0" item="0"/>
          <tpl hier="11" item="1"/>
        </tpls>
      </m>
      <m in="0">
        <tpls c="5">
          <tpl fld="2" item="0"/>
          <tpl fld="1" item="3"/>
          <tpl hier="9" item="5"/>
          <tpl fld="0" item="0"/>
          <tpl hier="11" item="1"/>
        </tpls>
      </m>
      <m in="0">
        <tpls c="5">
          <tpl fld="2" item="9"/>
          <tpl fld="1" item="10"/>
          <tpl hier="9" item="5"/>
          <tpl fld="0" item="1"/>
          <tpl hier="11" item="1"/>
        </tpls>
      </m>
      <m in="0">
        <tpls c="5">
          <tpl fld="2" item="9"/>
          <tpl fld="1" item="6"/>
          <tpl hier="9" item="5"/>
          <tpl fld="0" item="0"/>
          <tpl hier="11" item="1"/>
        </tpls>
      </m>
      <n v="5148" in="0">
        <tpls c="5">
          <tpl fld="2" item="6"/>
          <tpl fld="1" item="0"/>
          <tpl hier="9" item="5"/>
          <tpl fld="0" item="1"/>
          <tpl hier="11" item="1"/>
        </tpls>
      </n>
      <n v="70969" in="0">
        <tpls c="5">
          <tpl fld="2" item="5"/>
          <tpl fld="1" item="3"/>
          <tpl hier="9" item="5"/>
          <tpl fld="0" item="1"/>
          <tpl hier="11" item="1"/>
        </tpls>
      </n>
      <n v="2213" in="0">
        <tpls c="5">
          <tpl fld="2" item="4"/>
          <tpl fld="1" item="8"/>
          <tpl hier="9" item="5"/>
          <tpl fld="0" item="1"/>
          <tpl hier="11" item="1"/>
        </tpls>
      </n>
      <n v="462" in="0">
        <tpls c="5">
          <tpl fld="2" item="4"/>
          <tpl fld="1" item="9"/>
          <tpl hier="9" item="5"/>
          <tpl fld="0" item="0"/>
          <tpl hier="11" item="1"/>
        </tpls>
      </n>
      <m in="0">
        <tpls c="4">
          <tpl fld="2" item="3"/>
          <tpl hier="9" item="5"/>
          <tpl fld="0" item="1"/>
          <tpl hier="11" item="1"/>
        </tpls>
      </m>
      <m in="0">
        <tpls c="5">
          <tpl fld="2" item="3"/>
          <tpl fld="1" item="2"/>
          <tpl hier="9" item="5"/>
          <tpl fld="0" item="1"/>
          <tpl hier="11" item="1"/>
        </tpls>
      </m>
      <m in="0">
        <tpls c="5">
          <tpl fld="2" item="3"/>
          <tpl fld="1" item="3"/>
          <tpl hier="9" item="5"/>
          <tpl fld="0" item="0"/>
          <tpl hier="11" item="1"/>
        </tpls>
      </m>
      <m in="0">
        <tpls c="5">
          <tpl fld="2" item="2"/>
          <tpl fld="1" item="7"/>
          <tpl hier="9" item="5"/>
          <tpl fld="0" item="1"/>
          <tpl hier="11" item="1"/>
        </tpls>
      </m>
      <m in="0">
        <tpls c="5">
          <tpl fld="2" item="2"/>
          <tpl fld="1" item="8"/>
          <tpl hier="9" item="5"/>
          <tpl fld="0" item="0"/>
          <tpl hier="11" item="1"/>
        </tpls>
      </m>
      <m in="0">
        <tpls c="5">
          <tpl fld="2" item="1"/>
          <tpl fld="1" item="11"/>
          <tpl hier="9" item="5"/>
          <tpl fld="0" item="1"/>
          <tpl hier="11" item="1"/>
        </tpls>
      </m>
      <m in="0">
        <tpls c="5">
          <tpl fld="2" item="1"/>
          <tpl fld="1" item="1"/>
          <tpl hier="9" item="5"/>
          <tpl fld="0" item="1"/>
          <tpl hier="11" item="1"/>
        </tpls>
      </m>
      <m in="0">
        <tpls c="5">
          <tpl fld="2" item="0"/>
          <tpl fld="1" item="11"/>
          <tpl hier="9" item="5"/>
          <tpl fld="0" item="1"/>
          <tpl hier="11" item="1"/>
        </tpls>
      </m>
      <m in="0">
        <tpls c="5">
          <tpl fld="2" item="0"/>
          <tpl fld="1" item="0"/>
          <tpl hier="9" item="5"/>
          <tpl fld="0" item="1"/>
          <tpl hier="11" item="1"/>
        </tpls>
      </m>
      <m in="0">
        <tpls c="5">
          <tpl fld="2" item="0"/>
          <tpl fld="1" item="1"/>
          <tpl hier="9" item="5"/>
          <tpl fld="0" item="0"/>
          <tpl hier="11" item="1"/>
        </tpls>
      </m>
      <m in="0">
        <tpls c="5">
          <tpl fld="2" item="7"/>
          <tpl fld="1" item="2"/>
          <tpl hier="9" item="5"/>
          <tpl fld="0" item="1"/>
          <tpl hier="11" item="1"/>
        </tpls>
      </m>
      <n v="4272" in="0">
        <tpls c="5">
          <tpl fld="2" item="6"/>
          <tpl fld="1" item="4"/>
          <tpl hier="9" item="5"/>
          <tpl fld="0" item="1"/>
          <tpl hier="11" item="1"/>
        </tpls>
      </n>
      <n v="2175" in="0">
        <tpls c="5">
          <tpl fld="2" item="4"/>
          <tpl fld="1" item="5"/>
          <tpl hier="9" item="5"/>
          <tpl fld="0" item="1"/>
          <tpl hier="11" item="1"/>
        </tpls>
      </n>
      <n v="367" in="0">
        <tpls c="5">
          <tpl fld="2" item="4"/>
          <tpl fld="1" item="1"/>
          <tpl hier="9" item="5"/>
          <tpl fld="0" item="0"/>
          <tpl hier="11" item="1"/>
        </tpls>
      </n>
      <m in="0">
        <tpls c="5">
          <tpl fld="2" item="3"/>
          <tpl fld="1" item="11"/>
          <tpl hier="9" item="5"/>
          <tpl fld="0" item="0"/>
          <tpl hier="11" item="1"/>
        </tpls>
      </m>
      <m in="0">
        <tpls c="5">
          <tpl fld="2" item="2"/>
          <tpl fld="1" item="9"/>
          <tpl hier="9" item="5"/>
          <tpl fld="0" item="1"/>
          <tpl hier="11" item="1"/>
        </tpls>
      </m>
      <m in="0">
        <tpls c="5">
          <tpl fld="2" item="2"/>
          <tpl fld="1" item="0"/>
          <tpl hier="9" item="5"/>
          <tpl fld="0" item="0"/>
          <tpl hier="11" item="1"/>
        </tpls>
      </m>
      <m in="0">
        <tpls c="5">
          <tpl fld="2" item="1"/>
          <tpl fld="1" item="10"/>
          <tpl hier="9" item="5"/>
          <tpl fld="0" item="0"/>
          <tpl hier="11" item="1"/>
        </tpls>
      </m>
      <m in="0">
        <tpls c="5">
          <tpl fld="2" item="0"/>
          <tpl fld="1" item="3"/>
          <tpl hier="9" item="5"/>
          <tpl fld="0" item="1"/>
          <tpl hier="11" item="1"/>
        </tpls>
      </m>
      <n v="5891" in="0">
        <tpls c="5">
          <tpl fld="2" item="15"/>
          <tpl fld="1" item="0"/>
          <tpl hier="9" item="5"/>
          <tpl fld="0" item="0"/>
          <tpl hier="11" item="1"/>
        </tpls>
      </n>
      <n v="3013" in="0">
        <tpls c="5">
          <tpl fld="2" item="15"/>
          <tpl fld="1" item="4"/>
          <tpl hier="9" item="5"/>
          <tpl fld="0" item="0"/>
          <tpl hier="11" item="1"/>
        </tpls>
      </n>
      <n v="3656" in="0">
        <tpls c="5">
          <tpl fld="2" item="15"/>
          <tpl fld="1" item="8"/>
          <tpl hier="9" item="5"/>
          <tpl fld="0" item="0"/>
          <tpl hier="11" item="1"/>
        </tpls>
      </n>
      <n v="15530" in="0">
        <tpls c="5">
          <tpl fld="2" item="15"/>
          <tpl fld="1" item="0"/>
          <tpl hier="9" item="5"/>
          <tpl fld="0" item="1"/>
          <tpl hier="11" item="1"/>
        </tpls>
      </n>
      <n v="20617" in="0">
        <tpls c="5">
          <tpl fld="2" item="15"/>
          <tpl fld="1" item="4"/>
          <tpl hier="9" item="5"/>
          <tpl fld="0" item="1"/>
          <tpl hier="11" item="1"/>
        </tpls>
      </n>
      <n v="19712" in="0">
        <tpls c="5">
          <tpl fld="2" item="15"/>
          <tpl fld="1" item="8"/>
          <tpl hier="9" item="5"/>
          <tpl fld="0" item="1"/>
          <tpl hier="11" item="1"/>
        </tpls>
      </n>
      <n v="40296" in="0">
        <tpls c="4">
          <tpl fld="2" item="15"/>
          <tpl hier="9" item="5"/>
          <tpl fld="0" item="0"/>
          <tpl hier="11" item="1"/>
        </tpls>
      </n>
      <n v="4713" in="0">
        <tpls c="5">
          <tpl fld="2" item="15"/>
          <tpl fld="1" item="3"/>
          <tpl hier="9" item="5"/>
          <tpl fld="0" item="0"/>
          <tpl hier="11" item="1"/>
        </tpls>
      </n>
      <n v="4611" in="0">
        <tpls c="5">
          <tpl fld="2" item="15"/>
          <tpl fld="1" item="7"/>
          <tpl hier="9" item="5"/>
          <tpl fld="0" item="0"/>
          <tpl hier="11" item="1"/>
        </tpls>
      </n>
      <m in="0">
        <tpls c="5">
          <tpl fld="2" item="15"/>
          <tpl fld="1" item="11"/>
          <tpl hier="9" item="5"/>
          <tpl fld="0" item="0"/>
          <tpl hier="11" item="1"/>
        </tpls>
      </m>
      <n v="23894" in="0">
        <tpls c="5">
          <tpl fld="2" item="15"/>
          <tpl fld="1" item="3"/>
          <tpl hier="9" item="5"/>
          <tpl fld="0" item="1"/>
          <tpl hier="11" item="1"/>
        </tpls>
      </n>
      <n v="20054" in="0">
        <tpls c="5">
          <tpl fld="2" item="15"/>
          <tpl fld="1" item="7"/>
          <tpl hier="9" item="5"/>
          <tpl fld="0" item="1"/>
          <tpl hier="11" item="1"/>
        </tpls>
      </n>
      <n v="17417" in="0">
        <tpls c="5">
          <tpl fld="2" item="15"/>
          <tpl fld="1" item="11"/>
          <tpl hier="9" item="5"/>
          <tpl fld="0" item="1"/>
          <tpl hier="11" item="1"/>
        </tpls>
      </n>
      <n v="158560" in="0">
        <tpls c="5">
          <tpl fld="2" item="11"/>
          <tpl fld="1" item="0"/>
          <tpl hier="9" item="5"/>
          <tpl fld="0" item="0"/>
          <tpl hier="11" item="1"/>
        </tpls>
      </n>
      <n v="385621" in="0">
        <tpls c="5">
          <tpl fld="2" item="11"/>
          <tpl fld="1" item="4"/>
          <tpl hier="9" item="5"/>
          <tpl fld="0" item="0"/>
          <tpl hier="11" item="1"/>
        </tpls>
      </n>
      <n v="220924" in="0">
        <tpls c="5">
          <tpl fld="2" item="11"/>
          <tpl fld="1" item="8"/>
          <tpl hier="9" item="5"/>
          <tpl fld="0" item="0"/>
          <tpl hier="11" item="1"/>
        </tpls>
      </n>
      <n v="1102139" in="0">
        <tpls c="5">
          <tpl fld="2" item="11"/>
          <tpl fld="1" item="0"/>
          <tpl hier="9" item="5"/>
          <tpl fld="0" item="1"/>
          <tpl hier="11" item="1"/>
        </tpls>
      </n>
      <n v="1019073" in="0">
        <tpls c="5">
          <tpl fld="2" item="11"/>
          <tpl fld="1" item="4"/>
          <tpl hier="9" item="5"/>
          <tpl fld="0" item="1"/>
          <tpl hier="11" item="1"/>
        </tpls>
      </n>
      <n v="987865" in="0">
        <tpls c="5">
          <tpl fld="2" item="11"/>
          <tpl fld="1" item="8"/>
          <tpl hier="9" item="5"/>
          <tpl fld="0" item="1"/>
          <tpl hier="11" item="1"/>
        </tpls>
      </n>
      <n v="2546576" in="0">
        <tpls c="4">
          <tpl fld="2" item="11"/>
          <tpl hier="9" item="5"/>
          <tpl fld="0" item="0"/>
          <tpl hier="11" item="1"/>
        </tpls>
      </n>
      <n v="247992" in="0">
        <tpls c="5">
          <tpl fld="2" item="11"/>
          <tpl fld="1" item="3"/>
          <tpl hier="9" item="5"/>
          <tpl fld="0" item="0"/>
          <tpl hier="11" item="1"/>
        </tpls>
      </n>
      <n v="37971" in="0">
        <tpls c="5">
          <tpl fld="2" item="11"/>
          <tpl fld="1" item="7"/>
          <tpl hier="9" item="5"/>
          <tpl fld="0" item="0"/>
          <tpl hier="11" item="1"/>
        </tpls>
      </n>
      <n v="307842" in="0">
        <tpls c="5">
          <tpl fld="2" item="11"/>
          <tpl fld="1" item="11"/>
          <tpl hier="9" item="5"/>
          <tpl fld="0" item="0"/>
          <tpl hier="11" item="1"/>
        </tpls>
      </n>
      <n v="861672" in="0">
        <tpls c="5">
          <tpl fld="2" item="11"/>
          <tpl fld="1" item="3"/>
          <tpl hier="9" item="5"/>
          <tpl fld="0" item="1"/>
          <tpl hier="11" item="1"/>
        </tpls>
      </n>
      <n v="1066953" in="0">
        <tpls c="5">
          <tpl fld="2" item="11"/>
          <tpl fld="1" item="7"/>
          <tpl hier="9" item="5"/>
          <tpl fld="0" item="1"/>
          <tpl hier="11" item="1"/>
        </tpls>
      </n>
      <n v="986137" in="0">
        <tpls c="5">
          <tpl fld="2" item="11"/>
          <tpl fld="1" item="11"/>
          <tpl hier="9" item="5"/>
          <tpl fld="0" item="1"/>
          <tpl hier="11" item="1"/>
        </tpls>
      </n>
      <m in="0">
        <tpls c="5">
          <tpl fld="2" item="7"/>
          <tpl fld="1" item="0"/>
          <tpl hier="9" item="5"/>
          <tpl fld="0" item="0"/>
          <tpl hier="11" item="1"/>
        </tpls>
      </m>
      <m in="0">
        <tpls c="5">
          <tpl fld="2" item="7"/>
          <tpl fld="1" item="4"/>
          <tpl hier="9" item="5"/>
          <tpl fld="0" item="0"/>
          <tpl hier="11" item="1"/>
        </tpls>
      </m>
      <m in="0">
        <tpls c="5">
          <tpl fld="2" item="7"/>
          <tpl fld="1" item="8"/>
          <tpl hier="9" item="5"/>
          <tpl fld="0" item="0"/>
          <tpl hier="11" item="1"/>
        </tpls>
      </m>
      <m in="0">
        <tpls c="5">
          <tpl fld="2" item="7"/>
          <tpl fld="1" item="0"/>
          <tpl hier="9" item="5"/>
          <tpl fld="0" item="1"/>
          <tpl hier="11" item="1"/>
        </tpls>
      </m>
      <m in="0">
        <tpls c="5">
          <tpl fld="2" item="7"/>
          <tpl fld="1" item="4"/>
          <tpl hier="9" item="5"/>
          <tpl fld="0" item="1"/>
          <tpl hier="11" item="1"/>
        </tpls>
      </m>
      <m in="0">
        <tpls c="5">
          <tpl fld="2" item="7"/>
          <tpl fld="1" item="8"/>
          <tpl hier="9" item="5"/>
          <tpl fld="0" item="1"/>
          <tpl hier="11" item="1"/>
        </tpls>
      </m>
      <m in="0">
        <tpls c="4">
          <tpl fld="2" item="7"/>
          <tpl hier="9" item="5"/>
          <tpl fld="0" item="0"/>
          <tpl hier="11" item="1"/>
        </tpls>
      </m>
      <m in="0">
        <tpls c="5">
          <tpl fld="2" item="7"/>
          <tpl fld="1" item="3"/>
          <tpl hier="9" item="5"/>
          <tpl fld="0" item="0"/>
          <tpl hier="11" item="1"/>
        </tpls>
      </m>
      <m in="0">
        <tpls c="5">
          <tpl fld="2" item="7"/>
          <tpl fld="1" item="11"/>
          <tpl hier="9" item="5"/>
          <tpl fld="0" item="0"/>
          <tpl hier="11" item="1"/>
        </tpls>
      </m>
      <m in="0">
        <tpls c="5">
          <tpl fld="2" item="7"/>
          <tpl fld="1" item="7"/>
          <tpl hier="9" item="5"/>
          <tpl fld="0" item="1"/>
          <tpl hier="11" item="1"/>
        </tpls>
      </m>
      <m in="0">
        <tpls c="5">
          <tpl fld="2" item="7"/>
          <tpl fld="1" item="11"/>
          <tpl hier="9" item="5"/>
          <tpl fld="0" item="1"/>
          <tpl hier="11" item="1"/>
        </tpls>
      </m>
      <m in="0">
        <tpls c="5">
          <tpl fld="2" item="3"/>
          <tpl fld="1" item="0"/>
          <tpl hier="9" item="5"/>
          <tpl fld="0" item="0"/>
          <tpl hier="11" item="1"/>
        </tpls>
      </m>
      <m in="0">
        <tpls c="5">
          <tpl fld="2" item="3"/>
          <tpl fld="1" item="4"/>
          <tpl hier="9" item="5"/>
          <tpl fld="0" item="0"/>
          <tpl hier="11" item="1"/>
        </tpls>
      </m>
      <m in="0">
        <tpls c="5">
          <tpl fld="2" item="3"/>
          <tpl fld="1" item="8"/>
          <tpl hier="9" item="5"/>
          <tpl fld="0" item="0"/>
          <tpl hier="11" item="1"/>
        </tpls>
      </m>
      <m in="0">
        <tpls c="5">
          <tpl fld="2" item="3"/>
          <tpl fld="1" item="0"/>
          <tpl hier="9" item="5"/>
          <tpl fld="0" item="1"/>
          <tpl hier="11" item="1"/>
        </tpls>
      </m>
      <m in="0">
        <tpls c="5">
          <tpl fld="2" item="3"/>
          <tpl fld="1" item="4"/>
          <tpl hier="9" item="5"/>
          <tpl fld="0" item="1"/>
          <tpl hier="11" item="1"/>
        </tpls>
      </m>
      <m in="0">
        <tpls c="5">
          <tpl fld="2" item="3"/>
          <tpl fld="1" item="8"/>
          <tpl hier="9" item="5"/>
          <tpl fld="0" item="1"/>
          <tpl hier="11" item="1"/>
        </tpls>
      </m>
      <m in="0">
        <tpls c="4">
          <tpl fld="2" item="3"/>
          <tpl hier="9" item="5"/>
          <tpl fld="0" item="0"/>
          <tpl hier="11" item="1"/>
        </tpls>
      </m>
      <n v="2756" in="0">
        <tpls c="5">
          <tpl fld="2" item="13"/>
          <tpl fld="1" item="6"/>
          <tpl hier="9" item="5"/>
          <tpl fld="0" item="0"/>
          <tpl hier="11" item="1"/>
        </tpls>
      </n>
      <n v="35898" in="0">
        <tpls c="5">
          <tpl fld="2" item="13"/>
          <tpl fld="1" item="2"/>
          <tpl hier="9" item="5"/>
          <tpl fld="0" item="1"/>
          <tpl hier="11" item="1"/>
        </tpls>
      </n>
      <n v="57049" in="0">
        <tpls c="5">
          <tpl fld="2" item="13"/>
          <tpl fld="1" item="10"/>
          <tpl hier="9" item="5"/>
          <tpl fld="0" item="1"/>
          <tpl hier="11" item="1"/>
        </tpls>
      </n>
      <n v="1129" in="0">
        <tpls c="5">
          <tpl fld="2" item="13"/>
          <tpl fld="1" item="0"/>
          <tpl hier="9" item="5"/>
          <tpl fld="0" item="0"/>
          <tpl hier="11" item="1"/>
        </tpls>
      </n>
      <n v="3489" in="0">
        <tpls c="5">
          <tpl fld="2" item="13"/>
          <tpl fld="1" item="4"/>
          <tpl hier="9" item="5"/>
          <tpl fld="0" item="0"/>
          <tpl hier="11" item="1"/>
        </tpls>
      </n>
      <n v="2557" in="0">
        <tpls c="5">
          <tpl fld="2" item="13"/>
          <tpl fld="1" item="8"/>
          <tpl hier="9" item="5"/>
          <tpl fld="0" item="0"/>
          <tpl hier="11" item="1"/>
        </tpls>
      </n>
      <n v="49282" in="0">
        <tpls c="5">
          <tpl fld="2" item="13"/>
          <tpl fld="1" item="0"/>
          <tpl hier="9" item="5"/>
          <tpl fld="0" item="1"/>
          <tpl hier="11" item="1"/>
        </tpls>
      </n>
      <n v="46539" in="0">
        <tpls c="5">
          <tpl fld="2" item="13"/>
          <tpl fld="1" item="4"/>
          <tpl hier="9" item="5"/>
          <tpl fld="0" item="1"/>
          <tpl hier="11" item="1"/>
        </tpls>
      </n>
      <n v="49861" in="0">
        <tpls c="5">
          <tpl fld="2" item="13"/>
          <tpl fld="1" item="8"/>
          <tpl hier="9" item="5"/>
          <tpl fld="0" item="1"/>
          <tpl hier="11" item="1"/>
        </tpls>
      </n>
      <n v="23856" in="0">
        <tpls c="4">
          <tpl fld="2" item="13"/>
          <tpl hier="9" item="5"/>
          <tpl fld="0" item="0"/>
          <tpl hier="11" item="1"/>
        </tpls>
      </n>
      <n v="2646" in="0">
        <tpls c="5">
          <tpl fld="2" item="13"/>
          <tpl fld="1" item="3"/>
          <tpl hier="9" item="5"/>
          <tpl fld="0" item="0"/>
          <tpl hier="11" item="1"/>
        </tpls>
      </n>
      <n v="1668" in="0">
        <tpls c="5">
          <tpl fld="2" item="13"/>
          <tpl fld="1" item="7"/>
          <tpl hier="9" item="5"/>
          <tpl fld="0" item="0"/>
          <tpl hier="11" item="1"/>
        </tpls>
      </n>
      <n v="2034" in="0">
        <tpls c="5">
          <tpl fld="2" item="13"/>
          <tpl fld="1" item="11"/>
          <tpl hier="9" item="5"/>
          <tpl fld="0" item="0"/>
          <tpl hier="11" item="1"/>
        </tpls>
      </n>
      <n v="60074" in="0">
        <tpls c="5">
          <tpl fld="2" item="13"/>
          <tpl fld="1" item="3"/>
          <tpl hier="9" item="5"/>
          <tpl fld="0" item="1"/>
          <tpl hier="11" item="1"/>
        </tpls>
      </n>
      <n v="62570" in="0">
        <tpls c="5">
          <tpl fld="2" item="13"/>
          <tpl fld="1" item="7"/>
          <tpl hier="9" item="5"/>
          <tpl fld="0" item="1"/>
          <tpl hier="11" item="1"/>
        </tpls>
      </n>
      <n v="42496" in="0">
        <tpls c="5">
          <tpl fld="2" item="13"/>
          <tpl fld="1" item="11"/>
          <tpl hier="9" item="5"/>
          <tpl fld="0" item="1"/>
          <tpl hier="11" item="1"/>
        </tpls>
      </n>
      <m in="0">
        <tpls c="5">
          <tpl fld="2" item="2"/>
          <tpl fld="1" item="3"/>
          <tpl hier="9" item="5"/>
          <tpl fld="0" item="0"/>
          <tpl hier="11" item="1"/>
        </tpls>
      </m>
      <m in="0">
        <tpls c="5">
          <tpl fld="2" item="2"/>
          <tpl fld="1" item="1"/>
          <tpl hier="9" item="5"/>
          <tpl fld="0" item="1"/>
          <tpl hier="11" item="1"/>
        </tpls>
      </m>
      <m in="0">
        <tpls c="4">
          <tpl fld="2" item="2"/>
          <tpl hier="9" item="5"/>
          <tpl fld="0" item="0"/>
          <tpl hier="11" item="1"/>
        </tpls>
      </m>
      <m in="0">
        <tpls c="5">
          <tpl fld="2" item="2"/>
          <tpl fld="1" item="2"/>
          <tpl hier="9" item="5"/>
          <tpl fld="0" item="0"/>
          <tpl hier="11" item="1"/>
        </tpls>
      </m>
      <m in="0">
        <tpls c="5">
          <tpl fld="2" item="2"/>
          <tpl fld="1" item="6"/>
          <tpl hier="9" item="5"/>
          <tpl fld="0" item="0"/>
          <tpl hier="11" item="1"/>
        </tpls>
      </m>
      <m in="0">
        <tpls c="5">
          <tpl fld="2" item="2"/>
          <tpl fld="1" item="10"/>
          <tpl hier="9" item="5"/>
          <tpl fld="0" item="0"/>
          <tpl hier="11" item="1"/>
        </tpls>
      </m>
      <m in="0">
        <tpls c="5">
          <tpl fld="2" item="2"/>
          <tpl fld="1" item="2"/>
          <tpl hier="9" item="5"/>
          <tpl fld="0" item="1"/>
          <tpl hier="11" item="1"/>
        </tpls>
      </m>
      <m in="0">
        <tpls c="5">
          <tpl fld="2" item="2"/>
          <tpl fld="1" item="6"/>
          <tpl hier="9" item="5"/>
          <tpl fld="0" item="1"/>
          <tpl hier="11" item="1"/>
        </tpls>
      </m>
      <m in="0">
        <tpls c="5">
          <tpl fld="2" item="2"/>
          <tpl fld="1" item="10"/>
          <tpl hier="9" item="5"/>
          <tpl fld="0" item="1"/>
          <tpl hier="11" item="1"/>
        </tpls>
      </m>
      <n v="78336" in="0">
        <tpls c="5">
          <tpl fld="2" item="5"/>
          <tpl fld="1" item="1"/>
          <tpl hier="9" item="5"/>
          <tpl fld="0" item="1"/>
          <tpl hier="11" item="1"/>
        </tpls>
      </n>
      <n v="2929" in="0">
        <tpls c="5">
          <tpl fld="2" item="5"/>
          <tpl fld="1" item="10"/>
          <tpl hier="9" item="5"/>
          <tpl fld="0" item="0"/>
          <tpl hier="11" item="1"/>
        </tpls>
      </n>
      <n v="61873" in="0">
        <tpls c="5">
          <tpl fld="2" item="5"/>
          <tpl fld="1" item="9"/>
          <tpl hier="9" item="5"/>
          <tpl fld="0" item="1"/>
          <tpl hier="11" item="1"/>
        </tpls>
      </n>
      <n v="2985" in="0">
        <tpls c="5">
          <tpl fld="2" item="5"/>
          <tpl fld="1" item="0"/>
          <tpl hier="9" item="5"/>
          <tpl fld="0" item="0"/>
          <tpl hier="11" item="1"/>
        </tpls>
      </n>
      <n v="4455" in="0">
        <tpls c="5">
          <tpl fld="2" item="5"/>
          <tpl fld="1" item="4"/>
          <tpl hier="9" item="5"/>
          <tpl fld="0" item="0"/>
          <tpl hier="11" item="1"/>
        </tpls>
      </n>
      <n v="10572" in="0">
        <tpls c="5">
          <tpl fld="2" item="5"/>
          <tpl fld="1" item="8"/>
          <tpl hier="9" item="5"/>
          <tpl fld="0" item="0"/>
          <tpl hier="11" item="1"/>
        </tpls>
      </n>
      <n v="65176" in="0">
        <tpls c="5">
          <tpl fld="2" item="5"/>
          <tpl fld="1" item="0"/>
          <tpl hier="9" item="5"/>
          <tpl fld="0" item="1"/>
          <tpl hier="11" item="1"/>
        </tpls>
      </n>
      <n v="58469" in="0">
        <tpls c="5">
          <tpl fld="2" item="5"/>
          <tpl fld="1" item="4"/>
          <tpl hier="9" item="5"/>
          <tpl fld="0" item="1"/>
          <tpl hier="11" item="1"/>
        </tpls>
      </n>
      <n v="65621" in="0">
        <tpls c="5">
          <tpl fld="2" item="5"/>
          <tpl fld="1" item="8"/>
          <tpl hier="9" item="5"/>
          <tpl fld="0" item="1"/>
          <tpl hier="11" item="1"/>
        </tpls>
      </n>
      <n v="122257" in="0">
        <tpls c="4">
          <tpl fld="2" item="5"/>
          <tpl hier="9" item="5"/>
          <tpl fld="0" item="0"/>
          <tpl hier="11" item="1"/>
        </tpls>
      </n>
      <n v="1110" in="0">
        <tpls c="5">
          <tpl fld="2" item="12"/>
          <tpl fld="1" item="7"/>
          <tpl hier="9" item="5"/>
          <tpl fld="0" item="0"/>
          <tpl hier="11" item="1"/>
        </tpls>
      </n>
      <n v="18661" in="0">
        <tpls c="5">
          <tpl fld="2" item="12"/>
          <tpl fld="1" item="3"/>
          <tpl hier="9" item="5"/>
          <tpl fld="0" item="1"/>
          <tpl hier="11" item="1"/>
        </tpls>
      </n>
      <n v="22951" in="0">
        <tpls c="5">
          <tpl fld="2" item="12"/>
          <tpl fld="1" item="11"/>
          <tpl hier="9" item="5"/>
          <tpl fld="0" item="1"/>
          <tpl hier="11" item="1"/>
        </tpls>
      </n>
      <n v="2857" in="0">
        <tpls c="5">
          <tpl fld="2" item="12"/>
          <tpl fld="1" item="8"/>
          <tpl hier="9" item="5"/>
          <tpl fld="0" item="0"/>
          <tpl hier="11" item="1"/>
        </tpls>
      </n>
      <n v="23137" in="0">
        <tpls c="5">
          <tpl fld="2" item="12"/>
          <tpl fld="1" item="4"/>
          <tpl hier="9" item="5"/>
          <tpl fld="0" item="1"/>
          <tpl hier="11" item="1"/>
        </tpls>
      </n>
      <n v="54319" in="0">
        <tpls c="4">
          <tpl fld="2" item="12"/>
          <tpl hier="9" item="5"/>
          <tpl fld="0" item="0"/>
          <tpl hier="11" item="1"/>
        </tpls>
      </n>
      <n v="8723" in="0">
        <tpls c="5">
          <tpl fld="2" item="12"/>
          <tpl fld="1" item="2"/>
          <tpl hier="9" item="5"/>
          <tpl fld="0" item="0"/>
          <tpl hier="11" item="1"/>
        </tpls>
      </n>
      <n v="2902" in="0">
        <tpls c="5">
          <tpl fld="2" item="12"/>
          <tpl fld="1" item="6"/>
          <tpl hier="9" item="5"/>
          <tpl fld="0" item="0"/>
          <tpl hier="11" item="1"/>
        </tpls>
      </n>
      <n v="3572" in="0">
        <tpls c="5">
          <tpl fld="2" item="12"/>
          <tpl fld="1" item="10"/>
          <tpl hier="9" item="5"/>
          <tpl fld="0" item="0"/>
          <tpl hier="11" item="1"/>
        </tpls>
      </n>
      <n v="14947" in="0">
        <tpls c="5">
          <tpl fld="2" item="12"/>
          <tpl fld="1" item="2"/>
          <tpl hier="9" item="5"/>
          <tpl fld="0" item="1"/>
          <tpl hier="11" item="1"/>
        </tpls>
      </n>
      <n v="27743" in="0">
        <tpls c="5">
          <tpl fld="2" item="12"/>
          <tpl fld="1" item="6"/>
          <tpl hier="9" item="5"/>
          <tpl fld="0" item="1"/>
          <tpl hier="11" item="1"/>
        </tpls>
      </n>
      <n v="15767" in="0">
        <tpls c="5">
          <tpl fld="2" item="12"/>
          <tpl fld="1" item="10"/>
          <tpl hier="9" item="5"/>
          <tpl fld="0" item="1"/>
          <tpl hier="11" item="1"/>
        </tpls>
      </n>
      <n v="7100" in="0">
        <tpls c="5">
          <tpl fld="2" item="12"/>
          <tpl fld="1" item="1"/>
          <tpl hier="9" item="5"/>
          <tpl fld="0" item="0"/>
          <tpl hier="11" item="1"/>
        </tpls>
      </n>
      <n v="8175" in="0">
        <tpls c="5">
          <tpl fld="2" item="12"/>
          <tpl fld="1" item="5"/>
          <tpl hier="9" item="5"/>
          <tpl fld="0" item="0"/>
          <tpl hier="11" item="1"/>
        </tpls>
      </n>
      <n v="2258" in="0">
        <tpls c="5">
          <tpl fld="2" item="12"/>
          <tpl fld="1" item="9"/>
          <tpl hier="9" item="5"/>
          <tpl fld="0" item="0"/>
          <tpl hier="11" item="1"/>
        </tpls>
      </n>
      <n v="14598" in="0">
        <tpls c="5">
          <tpl fld="2" item="12"/>
          <tpl fld="1" item="1"/>
          <tpl hier="9" item="5"/>
          <tpl fld="0" item="1"/>
          <tpl hier="11" item="1"/>
        </tpls>
      </n>
      <n v="15399" in="0">
        <tpls c="5">
          <tpl fld="2" item="12"/>
          <tpl fld="1" item="5"/>
          <tpl hier="9" item="5"/>
          <tpl fld="0" item="1"/>
          <tpl hier="11" item="1"/>
        </tpls>
      </n>
      <n v="22482" in="0">
        <tpls c="5">
          <tpl fld="2" item="12"/>
          <tpl fld="1" item="9"/>
          <tpl hier="9" item="5"/>
          <tpl fld="0" item="1"/>
          <tpl hier="11" item="1"/>
        </tpls>
      </n>
      <n v="240001" in="0">
        <tpls c="4">
          <tpl fld="2" item="12"/>
          <tpl hier="9" item="5"/>
          <tpl fld="0" item="1"/>
          <tpl hier="11" item="1"/>
        </tpls>
      </n>
      <n v="906" in="0">
        <tpls c="5">
          <tpl fld="2" item="6"/>
          <tpl fld="1" item="4"/>
          <tpl hier="9" item="5"/>
          <tpl fld="0" item="0"/>
          <tpl hier="11" item="1"/>
        </tpls>
      </n>
      <n v="1269" in="0">
        <tpls c="5">
          <tpl fld="2" item="6"/>
          <tpl fld="1" item="11"/>
          <tpl hier="9" item="5"/>
          <tpl fld="0" item="0"/>
          <tpl hier="11" item="1"/>
        </tpls>
      </n>
      <n v="5296" in="0">
        <tpls c="5">
          <tpl fld="2" item="6"/>
          <tpl fld="1" item="7"/>
          <tpl hier="9" item="5"/>
          <tpl fld="0" item="1"/>
          <tpl hier="11" item="1"/>
        </tpls>
      </n>
      <n v="1161" in="0">
        <tpls c="5">
          <tpl fld="2" item="6"/>
          <tpl fld="1" item="3"/>
          <tpl hier="9" item="5"/>
          <tpl fld="0" item="0"/>
          <tpl hier="11" item="1"/>
        </tpls>
      </n>
      <n v="10386" in="0">
        <tpls c="4">
          <tpl fld="2" item="6"/>
          <tpl hier="9" item="5"/>
          <tpl fld="0" item="0"/>
          <tpl hier="11" item="1"/>
        </tpls>
      </n>
      <n v="834" in="0">
        <tpls c="5">
          <tpl fld="2" item="6"/>
          <tpl fld="1" item="5"/>
          <tpl hier="9" item="5"/>
          <tpl fld="0" item="0"/>
          <tpl hier="11" item="1"/>
        </tpls>
      </n>
      <n v="4413" in="0">
        <tpls c="5">
          <tpl fld="2" item="6"/>
          <tpl fld="1" item="8"/>
          <tpl hier="9" item="5"/>
          <tpl fld="0" item="1"/>
          <tpl hier="11" item="1"/>
        </tpls>
      </n>
      <n v="4195" in="0">
        <tpls c="5">
          <tpl fld="2" item="6"/>
          <tpl fld="1" item="9"/>
          <tpl hier="9" item="5"/>
          <tpl fld="0" item="1"/>
          <tpl hier="11" item="1"/>
        </tpls>
      </n>
      <m in="0">
        <tpls c="5">
          <tpl fld="2" item="6"/>
          <tpl fld="1" item="2"/>
          <tpl hier="9" item="5"/>
          <tpl fld="0" item="0"/>
          <tpl hier="11" item="1"/>
        </tpls>
      </m>
      <n v="1104" in="0">
        <tpls c="5">
          <tpl fld="2" item="6"/>
          <tpl fld="1" item="6"/>
          <tpl hier="9" item="5"/>
          <tpl fld="0" item="0"/>
          <tpl hier="11" item="1"/>
        </tpls>
      </n>
      <n v="256" in="0">
        <tpls c="5">
          <tpl fld="2" item="6"/>
          <tpl fld="1" item="10"/>
          <tpl hier="9" item="5"/>
          <tpl fld="0" item="0"/>
          <tpl hier="11" item="1"/>
        </tpls>
      </n>
      <n v="4228" in="0">
        <tpls c="5">
          <tpl fld="2" item="6"/>
          <tpl fld="1" item="2"/>
          <tpl hier="9" item="5"/>
          <tpl fld="0" item="1"/>
          <tpl hier="11" item="1"/>
        </tpls>
      </n>
      <n v="4104" in="0">
        <tpls c="5">
          <tpl fld="2" item="6"/>
          <tpl fld="1" item="6"/>
          <tpl hier="9" item="5"/>
          <tpl fld="0" item="1"/>
          <tpl hier="11" item="1"/>
        </tpls>
      </n>
      <n v="5450" in="0">
        <tpls c="5">
          <tpl fld="2" item="6"/>
          <tpl fld="1" item="10"/>
          <tpl hier="9" item="5"/>
          <tpl fld="0" item="1"/>
          <tpl hier="11" item="1"/>
        </tpls>
      </n>
      <n v="210" in="0">
        <tpls c="5">
          <tpl fld="2" item="6"/>
          <tpl fld="1" item="9"/>
          <tpl hier="9" item="5"/>
          <tpl fld="0" item="0"/>
          <tpl hier="11" item="1"/>
        </tpls>
      </n>
      <n v="5687" in="0">
        <tpls c="5">
          <tpl fld="2" item="6"/>
          <tpl fld="1" item="1"/>
          <tpl hier="9" item="5"/>
          <tpl fld="0" item="1"/>
          <tpl hier="11" item="1"/>
        </tpls>
      </n>
      <n v="5066" in="0">
        <tpls c="5">
          <tpl fld="2" item="6"/>
          <tpl fld="1" item="5"/>
          <tpl hier="9" item="5"/>
          <tpl fld="0" item="1"/>
          <tpl hier="11" item="1"/>
        </tpls>
      </n>
      <n v="57129" in="0">
        <tpls c="4">
          <tpl fld="2" item="6"/>
          <tpl hier="9" item="5"/>
          <tpl fld="0" item="1"/>
          <tpl hier="11" item="1"/>
        </tpls>
      </n>
      <m in="0">
        <tpls c="5">
          <tpl fld="2" item="1"/>
          <tpl fld="1" item="1"/>
          <tpl hier="9" item="5"/>
          <tpl fld="0" item="0"/>
          <tpl hier="11" item="1"/>
        </tpls>
      </m>
      <m in="0">
        <tpls c="5">
          <tpl fld="2" item="1"/>
          <tpl fld="1" item="6"/>
          <tpl hier="9" item="5"/>
          <tpl fld="0" item="0"/>
          <tpl hier="11" item="1"/>
        </tpls>
      </m>
      <m in="0">
        <tpls c="5">
          <tpl fld="2" item="1"/>
          <tpl fld="1" item="11"/>
          <tpl hier="9" item="5"/>
          <tpl fld="0" item="0"/>
          <tpl hier="11" item="1"/>
        </tpls>
      </m>
      <m in="0">
        <tpls c="5">
          <tpl fld="2" item="1"/>
          <tpl fld="1" item="5"/>
          <tpl hier="9" item="5"/>
          <tpl fld="0" item="1"/>
          <tpl hier="11" item="1"/>
        </tpls>
      </m>
      <m in="0">
        <tpls c="5">
          <tpl fld="2" item="1"/>
          <tpl fld="1" item="10"/>
          <tpl hier="9" item="5"/>
          <tpl fld="0" item="1"/>
          <tpl hier="11" item="1"/>
        </tpls>
      </m>
      <m in="0">
        <tpls c="5">
          <tpl fld="2" item="1"/>
          <tpl fld="1" item="3"/>
          <tpl hier="9" item="5"/>
          <tpl fld="0" item="1"/>
          <tpl hier="11" item="1"/>
        </tpls>
      </m>
      <m in="0">
        <tpls c="5">
          <tpl fld="2" item="1"/>
          <tpl fld="1" item="9"/>
          <tpl hier="9" item="5"/>
          <tpl fld="0" item="1"/>
          <tpl hier="11" item="1"/>
        </tpls>
      </m>
      <m in="0">
        <tpls c="5">
          <tpl fld="2" item="1"/>
          <tpl fld="1" item="7"/>
          <tpl hier="9" item="5"/>
          <tpl fld="0" item="0"/>
          <tpl hier="11" item="1"/>
        </tpls>
      </m>
      <m in="0">
        <tpls c="5">
          <tpl fld="2" item="1"/>
          <tpl fld="1" item="6"/>
          <tpl hier="9" item="5"/>
          <tpl fld="0" item="1"/>
          <tpl hier="11" item="1"/>
        </tpls>
      </m>
      <m in="0">
        <tpls c="5">
          <tpl fld="2" item="1"/>
          <tpl fld="1" item="0"/>
          <tpl hier="9" item="5"/>
          <tpl fld="0" item="0"/>
          <tpl hier="11" item="1"/>
        </tpls>
      </m>
      <m in="0">
        <tpls c="5">
          <tpl fld="2" item="1"/>
          <tpl fld="1" item="4"/>
          <tpl hier="9" item="5"/>
          <tpl fld="0" item="0"/>
          <tpl hier="11" item="1"/>
        </tpls>
      </m>
      <m in="0">
        <tpls c="5">
          <tpl fld="2" item="1"/>
          <tpl fld="1" item="8"/>
          <tpl hier="9" item="5"/>
          <tpl fld="0" item="0"/>
          <tpl hier="11" item="1"/>
        </tpls>
      </m>
      <m in="0">
        <tpls c="5">
          <tpl fld="2" item="1"/>
          <tpl fld="1" item="0"/>
          <tpl hier="9" item="5"/>
          <tpl fld="0" item="1"/>
          <tpl hier="11" item="1"/>
        </tpls>
      </m>
      <m in="0">
        <tpls c="5">
          <tpl fld="2" item="1"/>
          <tpl fld="1" item="4"/>
          <tpl hier="9" item="5"/>
          <tpl fld="0" item="1"/>
          <tpl hier="11" item="1"/>
        </tpls>
      </m>
      <m in="0">
        <tpls c="5">
          <tpl fld="2" item="1"/>
          <tpl fld="1" item="8"/>
          <tpl hier="9" item="5"/>
          <tpl fld="0" item="1"/>
          <tpl hier="11" item="1"/>
        </tpls>
      </m>
      <m in="0">
        <tpls c="4">
          <tpl fld="2" item="1"/>
          <tpl hier="9" item="5"/>
          <tpl fld="0" item="0"/>
          <tpl hier="11" item="1"/>
        </tpls>
      </m>
      <n v="24825" in="0">
        <tpls c="5">
          <tpl fld="2" item="5"/>
          <tpl fld="1" item="9"/>
          <tpl hier="9" item="5"/>
          <tpl fld="0" item="0"/>
          <tpl hier="11" item="1"/>
        </tpls>
      </n>
      <m in="0">
        <tpls c="5">
          <tpl fld="2" item="7"/>
          <tpl fld="1" item="9"/>
          <tpl hier="9" item="5"/>
          <tpl fld="0" item="0"/>
          <tpl hier="11" item="1"/>
        </tpls>
      </m>
      <n v="54644" in="0">
        <tpls c="5">
          <tpl fld="2" item="11"/>
          <tpl fld="1" item="9"/>
          <tpl hier="9" item="5"/>
          <tpl fld="0" item="0"/>
          <tpl hier="11" item="1"/>
        </tpls>
      </n>
      <n v="2933" in="0">
        <tpls c="5">
          <tpl fld="2" item="15"/>
          <tpl fld="1" item="9"/>
          <tpl hier="9" item="5"/>
          <tpl fld="0" item="0"/>
          <tpl hier="11" item="1"/>
        </tpls>
      </n>
      <m in="0">
        <tpls c="5">
          <tpl fld="2" item="3"/>
          <tpl fld="1" item="9"/>
          <tpl hier="9" item="5"/>
          <tpl fld="0" item="0"/>
          <tpl hier="11" item="1"/>
        </tpls>
      </m>
      <m in="0">
        <tpls c="5">
          <tpl fld="2" item="0"/>
          <tpl fld="1" item="4"/>
          <tpl hier="9" item="5"/>
          <tpl fld="0" item="0"/>
          <tpl hier="11" item="1"/>
        </tpls>
      </m>
      <m in="0">
        <tpls c="5">
          <tpl fld="2" item="0"/>
          <tpl fld="1" item="8"/>
          <tpl hier="9" item="5"/>
          <tpl fld="0" item="1"/>
          <tpl hier="11" item="1"/>
        </tpls>
      </m>
      <m in="0">
        <tpls c="5">
          <tpl fld="2" item="0"/>
          <tpl fld="1" item="0"/>
          <tpl hier="9" item="5"/>
          <tpl fld="0" item="0"/>
          <tpl hier="11" item="1"/>
        </tpls>
      </m>
      <m in="0">
        <tpls c="5">
          <tpl fld="2" item="0"/>
          <tpl fld="1" item="5"/>
          <tpl hier="9" item="5"/>
          <tpl fld="0" item="0"/>
          <tpl hier="11" item="1"/>
        </tpls>
      </m>
      <m in="0">
        <tpls c="5">
          <tpl fld="2" item="0"/>
          <tpl fld="1" item="11"/>
          <tpl hier="9" item="5"/>
          <tpl fld="0" item="0"/>
          <tpl hier="11" item="1"/>
        </tpls>
      </m>
      <m in="0">
        <tpls c="5">
          <tpl fld="2" item="0"/>
          <tpl fld="1" item="4"/>
          <tpl hier="9" item="5"/>
          <tpl fld="0" item="1"/>
          <tpl hier="11" item="1"/>
        </tpls>
      </m>
      <m in="0">
        <tpls c="5">
          <tpl fld="2" item="0"/>
          <tpl fld="1" item="9"/>
          <tpl hier="9" item="5"/>
          <tpl fld="0" item="1"/>
          <tpl hier="11" item="1"/>
        </tpls>
      </m>
      <m in="0">
        <tpls c="5">
          <tpl fld="2" item="0"/>
          <tpl fld="1" item="9"/>
          <tpl hier="9" item="5"/>
          <tpl fld="0" item="0"/>
          <tpl hier="11" item="1"/>
        </tpls>
      </m>
      <m in="0">
        <tpls c="4">
          <tpl fld="2" item="0"/>
          <tpl hier="9" item="5"/>
          <tpl fld="0" item="1"/>
          <tpl hier="11" item="1"/>
        </tpls>
      </m>
      <m in="0">
        <tpls c="5">
          <tpl fld="2" item="0"/>
          <tpl fld="1" item="7"/>
          <tpl hier="9" item="5"/>
          <tpl fld="0" item="0"/>
          <tpl hier="11" item="1"/>
        </tpls>
      </m>
      <m in="0">
        <tpls c="5">
          <tpl fld="2" item="0"/>
          <tpl fld="1" item="5"/>
          <tpl hier="9" item="5"/>
          <tpl fld="0" item="1"/>
          <tpl hier="11" item="1"/>
        </tpls>
      </m>
      <m in="0">
        <tpls c="5">
          <tpl fld="2" item="0"/>
          <tpl fld="1" item="2"/>
          <tpl hier="9" item="5"/>
          <tpl fld="0" item="0"/>
          <tpl hier="11" item="1"/>
        </tpls>
      </m>
      <m in="0">
        <tpls c="5">
          <tpl fld="2" item="0"/>
          <tpl fld="1" item="6"/>
          <tpl hier="9" item="5"/>
          <tpl fld="0" item="0"/>
          <tpl hier="11" item="1"/>
        </tpls>
      </m>
      <m in="0">
        <tpls c="5">
          <tpl fld="2" item="0"/>
          <tpl fld="1" item="10"/>
          <tpl hier="9" item="5"/>
          <tpl fld="0" item="0"/>
          <tpl hier="11" item="1"/>
        </tpls>
      </m>
      <m in="0">
        <tpls c="5">
          <tpl fld="2" item="0"/>
          <tpl fld="1" item="2"/>
          <tpl hier="9" item="5"/>
          <tpl fld="0" item="1"/>
          <tpl hier="11" item="1"/>
        </tpls>
      </m>
      <m in="0">
        <tpls c="5">
          <tpl fld="2" item="0"/>
          <tpl fld="1" item="6"/>
          <tpl hier="9" item="5"/>
          <tpl fld="0" item="1"/>
          <tpl hier="11" item="1"/>
        </tpls>
      </m>
      <m in="0">
        <tpls c="5">
          <tpl fld="2" item="0"/>
          <tpl fld="1" item="10"/>
          <tpl hier="9" item="5"/>
          <tpl fld="0" item="1"/>
          <tpl hier="11" item="1"/>
        </tpls>
      </m>
      <m in="0">
        <tpls c="5">
          <tpl fld="2" item="3"/>
          <tpl fld="1" item="1"/>
          <tpl hier="9" item="5"/>
          <tpl fld="0" item="1"/>
          <tpl hier="11" item="1"/>
        </tpls>
      </m>
      <n v="49861" in="0">
        <tpls c="5">
          <tpl fld="2" item="13"/>
          <tpl fld="1" item="1"/>
          <tpl hier="9" item="5"/>
          <tpl fld="0" item="1"/>
          <tpl hier="11" item="1"/>
        </tpls>
      </n>
      <n v="1909" in="0">
        <tpls c="5">
          <tpl fld="2" item="14"/>
          <tpl fld="1" item="7"/>
          <tpl hier="9" item="5"/>
          <tpl fld="0" item="0"/>
          <tpl hier="11" item="1"/>
        </tpls>
      </n>
      <n v="27355" in="0">
        <tpls c="5">
          <tpl fld="2" item="14"/>
          <tpl fld="1" item="3"/>
          <tpl hier="9" item="5"/>
          <tpl fld="0" item="1"/>
          <tpl hier="11" item="1"/>
        </tpls>
      </n>
      <n v="27606" in="0">
        <tpls c="5">
          <tpl fld="2" item="14"/>
          <tpl fld="1" item="11"/>
          <tpl hier="9" item="5"/>
          <tpl fld="0" item="1"/>
          <tpl hier="11" item="1"/>
        </tpls>
      </n>
      <n v="541" in="0">
        <tpls c="5">
          <tpl fld="2" item="14"/>
          <tpl fld="1" item="0"/>
          <tpl hier="9" item="5"/>
          <tpl fld="0" item="0"/>
          <tpl hier="11" item="1"/>
        </tpls>
      </n>
      <n v="3281" in="0">
        <tpls c="5">
          <tpl fld="2" item="14"/>
          <tpl fld="1" item="8"/>
          <tpl hier="9" item="5"/>
          <tpl fld="0" item="0"/>
          <tpl hier="11" item="1"/>
        </tpls>
      </n>
      <n v="23089" in="0">
        <tpls c="5">
          <tpl fld="2" item="14"/>
          <tpl fld="1" item="4"/>
          <tpl hier="9" item="5"/>
          <tpl fld="0" item="1"/>
          <tpl hier="11" item="1"/>
        </tpls>
      </n>
      <n v="28873" in="0">
        <tpls c="4">
          <tpl fld="2" item="14"/>
          <tpl hier="9" item="5"/>
          <tpl fld="0" item="0"/>
          <tpl hier="11" item="1"/>
        </tpls>
      </n>
      <n v="3247" in="0">
        <tpls c="5">
          <tpl fld="2" item="14"/>
          <tpl fld="1" item="3"/>
          <tpl hier="9" item="5"/>
          <tpl fld="0" item="0"/>
          <tpl hier="11" item="1"/>
        </tpls>
      </n>
      <n v="3692" in="0">
        <tpls c="5">
          <tpl fld="2" item="14"/>
          <tpl fld="1" item="11"/>
          <tpl hier="9" item="5"/>
          <tpl fld="0" item="0"/>
          <tpl hier="11" item="1"/>
        </tpls>
      </n>
      <n v="26792" in="0">
        <tpls c="5">
          <tpl fld="2" item="14"/>
          <tpl fld="1" item="7"/>
          <tpl hier="9" item="5"/>
          <tpl fld="0" item="1"/>
          <tpl hier="11" item="1"/>
        </tpls>
      </n>
      <n v="4060" in="0">
        <tpls c="5">
          <tpl fld="2" item="14"/>
          <tpl fld="1" item="4"/>
          <tpl hier="9" item="5"/>
          <tpl fld="0" item="0"/>
          <tpl hier="11" item="1"/>
        </tpls>
      </n>
      <n v="25361" in="0">
        <tpls c="5">
          <tpl fld="2" item="14"/>
          <tpl fld="1" item="0"/>
          <tpl hier="9" item="5"/>
          <tpl fld="0" item="1"/>
          <tpl hier="11" item="1"/>
        </tpls>
      </n>
      <n v="20058" in="0">
        <tpls c="5">
          <tpl fld="2" item="14"/>
          <tpl fld="1" item="8"/>
          <tpl hier="9" item="5"/>
          <tpl fld="0" item="1"/>
          <tpl hier="11" item="1"/>
        </tpls>
      </n>
      <n v="1358" in="0">
        <tpls c="5">
          <tpl fld="2" item="14"/>
          <tpl fld="1" item="2"/>
          <tpl hier="9" item="5"/>
          <tpl fld="0" item="0"/>
          <tpl hier="11" item="1"/>
        </tpls>
      </n>
      <n v="1314" in="0">
        <tpls c="5">
          <tpl fld="2" item="14"/>
          <tpl fld="1" item="6"/>
          <tpl hier="9" item="5"/>
          <tpl fld="0" item="0"/>
          <tpl hier="11" item="1"/>
        </tpls>
      </n>
      <n v="4265" in="0">
        <tpls c="5">
          <tpl fld="2" item="14"/>
          <tpl fld="1" item="10"/>
          <tpl hier="9" item="5"/>
          <tpl fld="0" item="0"/>
          <tpl hier="11" item="1"/>
        </tpls>
      </n>
      <n v="30202" in="0">
        <tpls c="5">
          <tpl fld="2" item="14"/>
          <tpl fld="1" item="2"/>
          <tpl hier="9" item="5"/>
          <tpl fld="0" item="1"/>
          <tpl hier="11" item="1"/>
        </tpls>
      </n>
      <n v="20794" in="0">
        <tpls c="5">
          <tpl fld="2" item="14"/>
          <tpl fld="1" item="6"/>
          <tpl hier="9" item="5"/>
          <tpl fld="0" item="1"/>
          <tpl hier="11" item="1"/>
        </tpls>
      </n>
      <n v="27274" in="0">
        <tpls c="5">
          <tpl fld="2" item="14"/>
          <tpl fld="1" item="10"/>
          <tpl hier="9" item="5"/>
          <tpl fld="0" item="1"/>
          <tpl hier="11" item="1"/>
        </tpls>
      </n>
      <n v="1347" in="0">
        <tpls c="5">
          <tpl fld="2" item="14"/>
          <tpl fld="1" item="1"/>
          <tpl hier="9" item="5"/>
          <tpl fld="0" item="0"/>
          <tpl hier="11" item="1"/>
        </tpls>
      </n>
      <n v="2988" in="0">
        <tpls c="5">
          <tpl fld="2" item="14"/>
          <tpl fld="1" item="5"/>
          <tpl hier="9" item="5"/>
          <tpl fld="0" item="0"/>
          <tpl hier="11" item="1"/>
        </tpls>
      </n>
      <n v="871" in="0">
        <tpls c="5">
          <tpl fld="2" item="14"/>
          <tpl fld="1" item="9"/>
          <tpl hier="9" item="5"/>
          <tpl fld="0" item="0"/>
          <tpl hier="11" item="1"/>
        </tpls>
      </n>
      <n v="20191" in="0">
        <tpls c="5">
          <tpl fld="2" item="14"/>
          <tpl fld="1" item="1"/>
          <tpl hier="9" item="5"/>
          <tpl fld="0" item="1"/>
          <tpl hier="11" item="1"/>
        </tpls>
      </n>
      <n v="25074" in="0">
        <tpls c="5">
          <tpl fld="2" item="14"/>
          <tpl fld="1" item="5"/>
          <tpl hier="9" item="5"/>
          <tpl fld="0" item="1"/>
          <tpl hier="11" item="1"/>
        </tpls>
      </n>
      <n v="18751" in="0">
        <tpls c="5">
          <tpl fld="2" item="14"/>
          <tpl fld="1" item="9"/>
          <tpl hier="9" item="5"/>
          <tpl fld="0" item="1"/>
          <tpl hier="11" item="1"/>
        </tpls>
      </n>
      <n v="292547" in="0">
        <tpls c="4">
          <tpl fld="2" item="14"/>
          <tpl hier="9" item="5"/>
          <tpl fld="0" item="1"/>
          <tpl hier="11" item="1"/>
        </tpls>
      </n>
      <m in="0">
        <tpls c="5">
          <tpl fld="2" item="9"/>
          <tpl fld="1" item="1"/>
          <tpl hier="9" item="5"/>
          <tpl fld="0" item="0"/>
          <tpl hier="11" item="1"/>
        </tpls>
      </m>
      <m in="0">
        <tpls c="5">
          <tpl fld="2" item="9"/>
          <tpl fld="1" item="9"/>
          <tpl hier="9" item="5"/>
          <tpl fld="0" item="0"/>
          <tpl hier="11" item="1"/>
        </tpls>
      </m>
      <m in="0">
        <tpls c="5">
          <tpl fld="2" item="9"/>
          <tpl fld="1" item="5"/>
          <tpl hier="9" item="5"/>
          <tpl fld="0" item="1"/>
          <tpl hier="11" item="1"/>
        </tpls>
      </m>
      <m in="0">
        <tpls c="4">
          <tpl fld="2" item="9"/>
          <tpl hier="9" item="5"/>
          <tpl fld="0" item="1"/>
          <tpl hier="11" item="1"/>
        </tpls>
      </m>
      <m in="0">
        <tpls c="5">
          <tpl fld="2" item="9"/>
          <tpl fld="1" item="10"/>
          <tpl hier="9" item="5"/>
          <tpl fld="0" item="0"/>
          <tpl hier="11" item="1"/>
        </tpls>
      </m>
      <m in="0">
        <tpls c="5">
          <tpl fld="2" item="9"/>
          <tpl fld="1" item="6"/>
          <tpl hier="9" item="5"/>
          <tpl fld="0" item="1"/>
          <tpl hier="11" item="1"/>
        </tpls>
      </m>
      <m in="0">
        <tpls c="5">
          <tpl fld="2" item="9"/>
          <tpl fld="1" item="5"/>
          <tpl hier="9" item="5"/>
          <tpl fld="0" item="0"/>
          <tpl hier="11" item="1"/>
        </tpls>
      </m>
      <m in="0">
        <tpls c="5">
          <tpl fld="2" item="9"/>
          <tpl fld="1" item="1"/>
          <tpl hier="9" item="5"/>
          <tpl fld="0" item="1"/>
          <tpl hier="11" item="1"/>
        </tpls>
      </m>
      <m in="0">
        <tpls c="5">
          <tpl fld="2" item="9"/>
          <tpl fld="1" item="9"/>
          <tpl hier="9" item="5"/>
          <tpl fld="0" item="1"/>
          <tpl hier="11" item="1"/>
        </tpls>
      </m>
      <m in="0">
        <tpls c="5">
          <tpl fld="2" item="9"/>
          <tpl fld="1" item="2"/>
          <tpl hier="9" item="5"/>
          <tpl fld="0" item="1"/>
          <tpl hier="11" item="1"/>
        </tpls>
      </m>
      <m in="0">
        <tpls c="5">
          <tpl fld="2" item="9"/>
          <tpl fld="1" item="0"/>
          <tpl hier="9" item="5"/>
          <tpl fld="0" item="0"/>
          <tpl hier="11" item="1"/>
        </tpls>
      </m>
      <m in="0">
        <tpls c="5">
          <tpl fld="2" item="9"/>
          <tpl fld="1" item="4"/>
          <tpl hier="9" item="5"/>
          <tpl fld="0" item="0"/>
          <tpl hier="11" item="1"/>
        </tpls>
      </m>
      <m in="0">
        <tpls c="5">
          <tpl fld="2" item="9"/>
          <tpl fld="1" item="8"/>
          <tpl hier="9" item="5"/>
          <tpl fld="0" item="0"/>
          <tpl hier="11" item="1"/>
        </tpls>
      </m>
      <m in="0">
        <tpls c="5">
          <tpl fld="2" item="9"/>
          <tpl fld="1" item="0"/>
          <tpl hier="9" item="5"/>
          <tpl fld="0" item="1"/>
          <tpl hier="11" item="1"/>
        </tpls>
      </m>
      <m in="0">
        <tpls c="5">
          <tpl fld="2" item="9"/>
          <tpl fld="1" item="4"/>
          <tpl hier="9" item="5"/>
          <tpl fld="0" item="1"/>
          <tpl hier="11" item="1"/>
        </tpls>
      </m>
      <m in="0">
        <tpls c="5">
          <tpl fld="2" item="9"/>
          <tpl fld="1" item="8"/>
          <tpl hier="9" item="5"/>
          <tpl fld="0" item="1"/>
          <tpl hier="11" item="1"/>
        </tpls>
      </m>
      <m in="0">
        <tpls c="4">
          <tpl fld="2" item="9"/>
          <tpl hier="9" item="5"/>
          <tpl fld="0" item="0"/>
          <tpl hier="11" item="1"/>
        </tpls>
      </m>
      <m in="0">
        <tpls c="5">
          <tpl fld="2" item="9"/>
          <tpl fld="1" item="3"/>
          <tpl hier="9" item="5"/>
          <tpl fld="0" item="0"/>
          <tpl hier="11" item="1"/>
        </tpls>
      </m>
      <m in="0">
        <tpls c="5">
          <tpl fld="2" item="9"/>
          <tpl fld="1" item="7"/>
          <tpl hier="9" item="5"/>
          <tpl fld="0" item="0"/>
          <tpl hier="11" item="1"/>
        </tpls>
      </m>
      <m in="0">
        <tpls c="5">
          <tpl fld="2" item="9"/>
          <tpl fld="1" item="11"/>
          <tpl hier="9" item="5"/>
          <tpl fld="0" item="0"/>
          <tpl hier="11" item="1"/>
        </tpls>
      </m>
      <m in="0">
        <tpls c="5">
          <tpl fld="2" item="9"/>
          <tpl fld="1" item="3"/>
          <tpl hier="9" item="5"/>
          <tpl fld="0" item="1"/>
          <tpl hier="11" item="1"/>
        </tpls>
      </m>
      <m in="0">
        <tpls c="5">
          <tpl fld="2" item="9"/>
          <tpl fld="1" item="7"/>
          <tpl hier="9" item="5"/>
          <tpl fld="0" item="1"/>
          <tpl hier="11" item="1"/>
        </tpls>
      </m>
      <m in="0">
        <tpls c="5">
          <tpl fld="2" item="9"/>
          <tpl fld="1" item="11"/>
          <tpl hier="9" item="5"/>
          <tpl fld="0" item="1"/>
          <tpl hier="11" item="1"/>
        </tpls>
      </m>
      <n v="324" in="0">
        <tpls c="5">
          <tpl fld="2" item="4"/>
          <tpl fld="1" item="0"/>
          <tpl hier="9" item="5"/>
          <tpl fld="0" item="0"/>
          <tpl hier="11" item="1"/>
        </tpls>
      </n>
      <n v="452" in="0">
        <tpls c="5">
          <tpl fld="2" item="4"/>
          <tpl fld="1" item="5"/>
          <tpl hier="9" item="5"/>
          <tpl fld="0" item="0"/>
          <tpl hier="11" item="1"/>
        </tpls>
      </n>
      <n v="291" in="0">
        <tpls c="5">
          <tpl fld="2" item="4"/>
          <tpl fld="1" item="11"/>
          <tpl hier="9" item="5"/>
          <tpl fld="0" item="0"/>
          <tpl hier="11" item="1"/>
        </tpls>
      </n>
      <n v="1834" in="0">
        <tpls c="5">
          <tpl fld="2" item="4"/>
          <tpl fld="1" item="4"/>
          <tpl hier="9" item="5"/>
          <tpl fld="0" item="1"/>
          <tpl hier="11" item="1"/>
        </tpls>
      </n>
      <n v="2445" in="0">
        <tpls c="5">
          <tpl fld="2" item="4"/>
          <tpl fld="1" item="9"/>
          <tpl hier="9" item="5"/>
          <tpl fld="0" item="1"/>
          <tpl hier="11" item="1"/>
        </tpls>
      </n>
      <n v="2220" in="0">
        <tpls c="5">
          <tpl fld="2" item="4"/>
          <tpl fld="1" item="0"/>
          <tpl hier="9" item="5"/>
          <tpl fld="0" item="1"/>
          <tpl hier="11" item="1"/>
        </tpls>
      </n>
      <n v="205" in="0">
        <tpls c="5">
          <tpl fld="2" item="4"/>
          <tpl fld="1" item="3"/>
          <tpl hier="9" item="5"/>
          <tpl fld="0" item="0"/>
          <tpl hier="11" item="1"/>
        </tpls>
      </n>
      <n v="652" in="0">
        <tpls c="5">
          <tpl fld="2" item="4"/>
          <tpl fld="1" item="8"/>
          <tpl hier="9" item="5"/>
          <tpl fld="0" item="0"/>
          <tpl hier="11" item="1"/>
        </tpls>
      </n>
      <n v="1950" in="0">
        <tpls c="5">
          <tpl fld="2" item="4"/>
          <tpl fld="1" item="1"/>
          <tpl hier="9" item="5"/>
          <tpl fld="0" item="1"/>
          <tpl hier="11" item="1"/>
        </tpls>
      </n>
      <n v="1859" in="0">
        <tpls c="5">
          <tpl fld="2" item="4"/>
          <tpl fld="1" item="7"/>
          <tpl hier="9" item="5"/>
          <tpl fld="0" item="1"/>
          <tpl hier="11" item="1"/>
        </tpls>
      </n>
      <n v="5220" in="0">
        <tpls c="4">
          <tpl fld="2" item="4"/>
          <tpl hier="9" item="5"/>
          <tpl fld="0" item="0"/>
          <tpl hier="11" item="1"/>
        </tpls>
      </n>
      <n v="359" in="0">
        <tpls c="5">
          <tpl fld="2" item="4"/>
          <tpl fld="1" item="7"/>
          <tpl hier="9" item="5"/>
          <tpl fld="0" item="0"/>
          <tpl hier="11" item="1"/>
        </tpls>
      </n>
      <n v="1703" in="0">
        <tpls c="5">
          <tpl fld="2" item="4"/>
          <tpl fld="1" item="11"/>
          <tpl hier="9" item="5"/>
          <tpl fld="0" item="1"/>
          <tpl hier="11" item="1"/>
        </tpls>
      </n>
      <n v="839" in="0">
        <tpls c="5">
          <tpl fld="2" item="4"/>
          <tpl fld="1" item="4"/>
          <tpl hier="9" item="5"/>
          <tpl fld="0" item="0"/>
          <tpl hier="11" item="1"/>
        </tpls>
      </n>
      <n v="2143" in="0">
        <tpls c="5">
          <tpl fld="2" item="4"/>
          <tpl fld="1" item="3"/>
          <tpl hier="9" item="5"/>
          <tpl fld="0" item="1"/>
          <tpl hier="11" item="1"/>
        </tpls>
      </n>
      <n v="24410" in="0">
        <tpls c="4">
          <tpl fld="2" item="4"/>
          <tpl hier="9" item="5"/>
          <tpl fld="0" item="1"/>
          <tpl hier="11" item="1"/>
        </tpls>
      </n>
      <n v="164" in="0">
        <tpls c="5">
          <tpl fld="2" item="4"/>
          <tpl fld="1" item="2"/>
          <tpl hier="9" item="5"/>
          <tpl fld="0" item="0"/>
          <tpl hier="11" item="1"/>
        </tpls>
      </n>
      <n v="533" in="0">
        <tpls c="5">
          <tpl fld="2" item="4"/>
          <tpl fld="1" item="6"/>
          <tpl hier="9" item="5"/>
          <tpl fld="0" item="0"/>
          <tpl hier="11" item="1"/>
        </tpls>
      </n>
      <n v="572" in="0">
        <tpls c="5">
          <tpl fld="2" item="4"/>
          <tpl fld="1" item="10"/>
          <tpl hier="9" item="5"/>
          <tpl fld="0" item="0"/>
          <tpl hier="11" item="1"/>
        </tpls>
      </n>
      <n v="2018" in="0">
        <tpls c="5">
          <tpl fld="2" item="4"/>
          <tpl fld="1" item="2"/>
          <tpl hier="9" item="5"/>
          <tpl fld="0" item="1"/>
          <tpl hier="11" item="1"/>
        </tpls>
      </n>
      <n v="1971" in="0">
        <tpls c="5">
          <tpl fld="2" item="4"/>
          <tpl fld="1" item="6"/>
          <tpl hier="9" item="5"/>
          <tpl fld="0" item="1"/>
          <tpl hier="11" item="1"/>
        </tpls>
      </n>
      <n v="1879" in="0">
        <tpls c="5">
          <tpl fld="2" item="4"/>
          <tpl fld="1" item="10"/>
          <tpl hier="9" item="5"/>
          <tpl fld="0" item="1"/>
          <tpl hier="11" item="1"/>
        </tpls>
      </n>
      <n v="85986" in="0">
        <tpls c="5">
          <tpl fld="2" item="5"/>
          <tpl fld="1" item="10"/>
          <tpl hier="9" item="5"/>
          <tpl fld="0" item="1"/>
          <tpl hier="11" item="1"/>
        </tpls>
      </n>
      <m in="0">
        <tpls c="5">
          <tpl fld="2" item="3"/>
          <tpl fld="1" item="10"/>
          <tpl hier="9" item="5"/>
          <tpl fld="0" item="1"/>
          <tpl hier="11" item="1"/>
        </tpls>
      </m>
      <m in="0">
        <tpls c="5">
          <tpl fld="2" item="7"/>
          <tpl fld="1" item="10"/>
          <tpl hier="9" item="5"/>
          <tpl fld="0" item="1"/>
          <tpl hier="11" item="1"/>
        </tpls>
      </m>
      <n v="999566" in="0">
        <tpls c="5">
          <tpl fld="2" item="11"/>
          <tpl fld="1" item="10"/>
          <tpl hier="9" item="5"/>
          <tpl fld="0" item="1"/>
          <tpl hier="11" item="1"/>
        </tpls>
      </n>
      <n v="19446" in="0">
        <tpls c="5">
          <tpl fld="2" item="15"/>
          <tpl fld="1" item="10"/>
          <tpl hier="9" item="5"/>
          <tpl fld="0" item="1"/>
          <tpl hier="11" item="1"/>
        </tpls>
      </n>
      <n v="71743" in="0">
        <tpls c="5">
          <tpl fld="2" item="5"/>
          <tpl fld="1" item="5"/>
          <tpl hier="9" item="5"/>
          <tpl fld="0" item="1"/>
          <tpl hier="11" item="1"/>
        </tpls>
      </n>
      <n v="44345" in="0">
        <tpls c="5">
          <tpl fld="2" item="13"/>
          <tpl fld="1" item="5"/>
          <tpl hier="9" item="5"/>
          <tpl fld="0" item="1"/>
          <tpl hier="11" item="1"/>
        </tpls>
      </n>
      <m in="0">
        <tpls c="5">
          <tpl fld="2" item="2"/>
          <tpl fld="1" item="5"/>
          <tpl hier="9" item="5"/>
          <tpl fld="0" item="1"/>
          <tpl hier="11" item="1"/>
        </tpls>
      </m>
      <m in="0">
        <tpls c="5">
          <tpl fld="2" item="7"/>
          <tpl fld="1" item="5"/>
          <tpl hier="9" item="5"/>
          <tpl fld="0" item="1"/>
          <tpl hier="11" item="1"/>
        </tpls>
      </m>
      <n v="1142217" in="0">
        <tpls c="5">
          <tpl fld="2" item="11"/>
          <tpl fld="1" item="5"/>
          <tpl hier="9" item="5"/>
          <tpl fld="0" item="1"/>
          <tpl hier="11" item="1"/>
        </tpls>
      </n>
      <n v="15931" in="0">
        <tpls c="5">
          <tpl fld="2" item="15"/>
          <tpl fld="1" item="5"/>
          <tpl hier="9" item="5"/>
          <tpl fld="0" item="1"/>
          <tpl hier="11" item="1"/>
        </tpls>
      </n>
      <m in="0">
        <tpls c="5">
          <tpl fld="2" item="3"/>
          <tpl fld="1" item="5"/>
          <tpl hier="9" item="5"/>
          <tpl fld="0" item="1"/>
          <tpl hier="11" item="1"/>
        </tpls>
      </m>
      <n v="27743" in="0">
        <tpls c="5">
          <tpl fld="2" item="12"/>
          <tpl fld="1" item="0"/>
          <tpl hier="9" item="5"/>
          <tpl fld="0" item="1"/>
          <tpl hier="11" item="1"/>
        </tpls>
      </n>
      <m in="0">
        <tpls c="5">
          <tpl fld="2" item="2"/>
          <tpl fld="1" item="0"/>
          <tpl hier="9" item="5"/>
          <tpl fld="0" item="1"/>
          <tpl hier="11" item="1"/>
        </tpls>
      </m>
      <n v="12153" in="0">
        <tpls c="5">
          <tpl fld="2" item="5"/>
          <tpl fld="1" item="6"/>
          <tpl hier="9" item="5"/>
          <tpl fld="0" item="0"/>
          <tpl hier="11" item="1"/>
        </tpls>
      </n>
      <m in="0">
        <tpls c="5">
          <tpl fld="2" item="3"/>
          <tpl fld="1" item="6"/>
          <tpl hier="9" item="5"/>
          <tpl fld="0" item="0"/>
          <tpl hier="11" item="1"/>
        </tpls>
      </m>
      <m in="0">
        <tpls c="5">
          <tpl fld="2" item="7"/>
          <tpl fld="1" item="6"/>
          <tpl hier="9" item="5"/>
          <tpl fld="0" item="0"/>
          <tpl hier="11" item="1"/>
        </tpls>
      </m>
      <n v="152173" in="0">
        <tpls c="5">
          <tpl fld="2" item="11"/>
          <tpl fld="1" item="6"/>
          <tpl hier="9" item="5"/>
          <tpl fld="0" item="0"/>
          <tpl hier="11" item="1"/>
        </tpls>
      </n>
      <n v="1940" in="0">
        <tpls c="5">
          <tpl fld="2" item="15"/>
          <tpl fld="1" item="6"/>
          <tpl hier="9" item="5"/>
          <tpl fld="0" item="0"/>
          <tpl hier="11" item="1"/>
        </tpls>
      </n>
      <n v="7480" in="0">
        <tpls c="5">
          <tpl fld="2" item="5"/>
          <tpl fld="1" item="1"/>
          <tpl hier="9" item="5"/>
          <tpl fld="0" item="0"/>
          <tpl hier="11" item="1"/>
        </tpls>
      </n>
      <n v="1244" in="0">
        <tpls c="5">
          <tpl fld="2" item="6"/>
          <tpl fld="1" item="1"/>
          <tpl hier="9" item="5"/>
          <tpl fld="0" item="0"/>
          <tpl hier="11" item="1"/>
        </tpls>
      </n>
      <n v="1805" in="0">
        <tpls c="5">
          <tpl fld="2" item="13"/>
          <tpl fld="1" item="1"/>
          <tpl hier="9" item="5"/>
          <tpl fld="0" item="0"/>
          <tpl hier="11" item="1"/>
        </tpls>
      </n>
      <m in="0">
        <tpls c="5">
          <tpl fld="2" item="2"/>
          <tpl fld="1" item="1"/>
          <tpl hier="9" item="5"/>
          <tpl fld="0" item="0"/>
          <tpl hier="11" item="1"/>
        </tpls>
      </m>
      <m in="0">
        <tpls c="5">
          <tpl fld="2" item="7"/>
          <tpl fld="1" item="1"/>
          <tpl hier="9" item="5"/>
          <tpl fld="0" item="0"/>
          <tpl hier="11" item="1"/>
        </tpls>
      </m>
      <n v="255457" in="0">
        <tpls c="5">
          <tpl fld="2" item="11"/>
          <tpl fld="1" item="1"/>
          <tpl hier="9" item="5"/>
          <tpl fld="0" item="0"/>
          <tpl hier="11" item="1"/>
        </tpls>
      </n>
      <n v="6392" in="0">
        <tpls c="5">
          <tpl fld="2" item="15"/>
          <tpl fld="1" item="1"/>
          <tpl hier="9" item="5"/>
          <tpl fld="0" item="0"/>
          <tpl hier="11" item="1"/>
        </tpls>
      </n>
      <m in="0">
        <tpls c="5">
          <tpl fld="2" item="3"/>
          <tpl fld="1" item="1"/>
          <tpl hier="9" item="5"/>
          <tpl fld="0" item="0"/>
          <tpl hier="11" item="1"/>
        </tpls>
      </m>
      <n v="408" in="0">
        <tpls c="5">
          <tpl fld="2" item="8"/>
          <tpl fld="1" item="0"/>
          <tpl hier="9" item="5"/>
          <tpl fld="0" item="0"/>
          <tpl hier="11" item="1"/>
        </tpls>
      </n>
      <n v="8676" in="0">
        <tpls c="5">
          <tpl fld="2" item="8"/>
          <tpl fld="1" item="4"/>
          <tpl hier="9" item="5"/>
          <tpl fld="0" item="1"/>
          <tpl hier="11" item="1"/>
        </tpls>
      </n>
      <n v="3010" in="0">
        <tpls c="5">
          <tpl fld="2" item="8"/>
          <tpl fld="1" item="3"/>
          <tpl hier="9" item="5"/>
          <tpl fld="0" item="0"/>
          <tpl hier="11" item="1"/>
        </tpls>
      </n>
      <n v="2966" in="0">
        <tpls c="5">
          <tpl fld="2" item="8"/>
          <tpl fld="1" item="11"/>
          <tpl hier="9" item="5"/>
          <tpl fld="0" item="0"/>
          <tpl hier="11" item="1"/>
        </tpls>
      </n>
      <n v="11663" in="0">
        <tpls c="5">
          <tpl fld="2" item="8"/>
          <tpl fld="1" item="7"/>
          <tpl hier="9" item="5"/>
          <tpl fld="0" item="1"/>
          <tpl hier="11" item="1"/>
        </tpls>
      </n>
      <n v="1300" in="0">
        <tpls c="5">
          <tpl fld="2" item="8"/>
          <tpl fld="1" item="4"/>
          <tpl hier="9" item="5"/>
          <tpl fld="0" item="0"/>
          <tpl hier="11" item="1"/>
        </tpls>
      </n>
      <n v="9198" in="0">
        <tpls c="5">
          <tpl fld="2" item="8"/>
          <tpl fld="1" item="8"/>
          <tpl hier="9" item="5"/>
          <tpl fld="0" item="1"/>
          <tpl hier="11" item="1"/>
        </tpls>
      </n>
      <n v="1412" in="0">
        <tpls c="5">
          <tpl fld="2" item="8"/>
          <tpl fld="1" item="7"/>
          <tpl hier="9" item="5"/>
          <tpl fld="0" item="0"/>
          <tpl hier="11" item="1"/>
        </tpls>
      </n>
      <n v="9682" in="0">
        <tpls c="5">
          <tpl fld="2" item="8"/>
          <tpl fld="1" item="3"/>
          <tpl hier="9" item="5"/>
          <tpl fld="0" item="1"/>
          <tpl hier="11" item="1"/>
        </tpls>
      </n>
      <n v="8752" in="0">
        <tpls c="5">
          <tpl fld="2" item="8"/>
          <tpl fld="1" item="11"/>
          <tpl hier="9" item="5"/>
          <tpl fld="0" item="1"/>
          <tpl hier="11" item="1"/>
        </tpls>
      </n>
      <n v="7315" in="0">
        <tpls c="5">
          <tpl fld="2" item="8"/>
          <tpl fld="1" item="0"/>
          <tpl hier="9" item="5"/>
          <tpl fld="0" item="1"/>
          <tpl hier="11" item="1"/>
        </tpls>
      </n>
      <n v="1335" in="0">
        <tpls c="5">
          <tpl fld="2" item="8"/>
          <tpl fld="1" item="8"/>
          <tpl hier="9" item="5"/>
          <tpl fld="0" item="0"/>
          <tpl hier="11" item="1"/>
        </tpls>
      </n>
      <n v="19241" in="0">
        <tpls c="4">
          <tpl fld="2" item="8"/>
          <tpl hier="9" item="5"/>
          <tpl fld="0" item="0"/>
          <tpl hier="11" item="1"/>
        </tpls>
      </n>
      <m in="0">
        <tpls c="5">
          <tpl fld="2" item="8"/>
          <tpl fld="1" item="5"/>
          <tpl hier="9" item="5"/>
          <tpl fld="0" item="0"/>
          <tpl hier="11" item="1"/>
        </tpls>
      </m>
      <n v="9257" in="0">
        <tpls c="5">
          <tpl fld="2" item="8"/>
          <tpl fld="1" item="9"/>
          <tpl hier="9" item="5"/>
          <tpl fld="0" item="1"/>
          <tpl hier="11" item="1"/>
        </tpls>
      </n>
      <n v="519" in="0">
        <tpls c="5">
          <tpl fld="2" item="8"/>
          <tpl fld="1" item="2"/>
          <tpl hier="9" item="5"/>
          <tpl fld="0" item="0"/>
          <tpl hier="11" item="1"/>
        </tpls>
      </n>
      <n v="2713" in="0">
        <tpls c="5">
          <tpl fld="2" item="8"/>
          <tpl fld="1" item="6"/>
          <tpl hier="9" item="5"/>
          <tpl fld="0" item="0"/>
          <tpl hier="11" item="1"/>
        </tpls>
      </n>
      <n v="2579" in="0">
        <tpls c="5">
          <tpl fld="2" item="8"/>
          <tpl fld="1" item="10"/>
          <tpl hier="9" item="5"/>
          <tpl fld="0" item="0"/>
          <tpl hier="11" item="1"/>
        </tpls>
      </n>
      <n v="11987" in="0">
        <tpls c="5">
          <tpl fld="2" item="8"/>
          <tpl fld="1" item="2"/>
          <tpl hier="9" item="5"/>
          <tpl fld="0" item="1"/>
          <tpl hier="11" item="1"/>
        </tpls>
      </n>
      <n v="9076" in="0">
        <tpls c="5">
          <tpl fld="2" item="8"/>
          <tpl fld="1" item="6"/>
          <tpl hier="9" item="5"/>
          <tpl fld="0" item="1"/>
          <tpl hier="11" item="1"/>
        </tpls>
      </n>
      <n v="7369" in="0">
        <tpls c="5">
          <tpl fld="2" item="8"/>
          <tpl fld="1" item="10"/>
          <tpl hier="9" item="5"/>
          <tpl fld="0" item="1"/>
          <tpl hier="11" item="1"/>
        </tpls>
      </n>
      <n v="1268" in="0">
        <tpls c="5">
          <tpl fld="2" item="8"/>
          <tpl fld="1" item="1"/>
          <tpl hier="9" item="5"/>
          <tpl fld="0" item="0"/>
          <tpl hier="11" item="1"/>
        </tpls>
      </n>
      <n v="1731" in="0">
        <tpls c="5">
          <tpl fld="2" item="8"/>
          <tpl fld="1" item="9"/>
          <tpl hier="9" item="5"/>
          <tpl fld="0" item="0"/>
          <tpl hier="11" item="1"/>
        </tpls>
      </n>
      <n v="8173" in="0">
        <tpls c="5">
          <tpl fld="2" item="8"/>
          <tpl fld="1" item="1"/>
          <tpl hier="9" item="5"/>
          <tpl fld="0" item="1"/>
          <tpl hier="11" item="1"/>
        </tpls>
      </n>
      <n v="7297" in="0">
        <tpls c="5">
          <tpl fld="2" item="8"/>
          <tpl fld="1" item="5"/>
          <tpl hier="9" item="5"/>
          <tpl fld="0" item="1"/>
          <tpl hier="11" item="1"/>
        </tpls>
      </n>
      <n v="108445" in="0">
        <tpls c="4">
          <tpl fld="2" item="8"/>
          <tpl hier="9" item="5"/>
          <tpl fld="0" item="1"/>
          <tpl hier="11" item="1"/>
        </tpls>
      </n>
      <m in="0">
        <tpls c="5">
          <tpl fld="2" item="3"/>
          <tpl fld="1" item="9"/>
          <tpl hier="9" item="5"/>
          <tpl fld="0" item="1"/>
          <tpl hier="11" item="1"/>
        </tpls>
      </m>
      <m in="0">
        <tpls c="5">
          <tpl fld="2" item="7"/>
          <tpl fld="1" item="9"/>
          <tpl hier="9" item="5"/>
          <tpl fld="0" item="1"/>
          <tpl hier="11" item="1"/>
        </tpls>
      </m>
      <n v="1075576" in="0">
        <tpls c="5">
          <tpl fld="2" item="11"/>
          <tpl fld="1" item="9"/>
          <tpl hier="9" item="5"/>
          <tpl fld="0" item="1"/>
          <tpl hier="11" item="1"/>
        </tpls>
      </n>
      <n v="17533" in="0">
        <tpls c="5">
          <tpl fld="2" item="15"/>
          <tpl fld="1" item="9"/>
          <tpl hier="9" item="5"/>
          <tpl fld="0" item="1"/>
          <tpl hier="11" item="1"/>
        </tpls>
      </n>
      <n v="59243" in="0">
        <tpls c="5">
          <tpl fld="2" item="13"/>
          <tpl fld="1" item="9"/>
          <tpl hier="9" item="5"/>
          <tpl fld="0" item="1"/>
          <tpl hier="11" item="1"/>
        </tpls>
      </n>
      <m in="0">
        <tpls c="5">
          <tpl fld="2" item="3"/>
          <tpl fld="1" item="10"/>
          <tpl hier="9" item="5"/>
          <tpl fld="0" item="0"/>
          <tpl hier="11" item="1"/>
        </tpls>
      </m>
      <n v="1983" in="0">
        <tpls c="5">
          <tpl fld="2" item="13"/>
          <tpl fld="1" item="10"/>
          <tpl hier="9" item="5"/>
          <tpl fld="0" item="0"/>
          <tpl hier="11" item="1"/>
        </tpls>
      </n>
      <m in="0">
        <tpls c="5">
          <tpl fld="2" item="7"/>
          <tpl fld="1" item="10"/>
          <tpl hier="9" item="5"/>
          <tpl fld="0" item="0"/>
          <tpl hier="11" item="1"/>
        </tpls>
      </m>
      <n v="442644" in="0">
        <tpls c="5">
          <tpl fld="2" item="11"/>
          <tpl fld="1" item="10"/>
          <tpl hier="9" item="5"/>
          <tpl fld="0" item="0"/>
          <tpl hier="11" item="1"/>
        </tpls>
      </n>
      <n v="3733" in="0">
        <tpls c="5">
          <tpl fld="2" item="15"/>
          <tpl fld="1" item="10"/>
          <tpl hier="9" item="5"/>
          <tpl fld="0" item="0"/>
          <tpl hier="11" item="1"/>
        </tpls>
      </n>
      <n v="13640" in="0">
        <tpls c="5">
          <tpl fld="2" item="5"/>
          <tpl fld="1" item="5"/>
          <tpl hier="9" item="5"/>
          <tpl fld="0" item="0"/>
          <tpl hier="11" item="1"/>
        </tpls>
      </n>
      <m in="0">
        <tpls c="5">
          <tpl fld="2" item="3"/>
          <tpl fld="1" item="5"/>
          <tpl hier="9" item="5"/>
          <tpl fld="0" item="0"/>
          <tpl hier="11" item="1"/>
        </tpls>
      </m>
      <m in="0">
        <tpls c="5">
          <tpl fld="2" item="7"/>
          <tpl fld="1" item="5"/>
          <tpl hier="9" item="5"/>
          <tpl fld="0" item="0"/>
          <tpl hier="11" item="1"/>
        </tpls>
      </m>
      <n v="141213" in="0">
        <tpls c="5">
          <tpl fld="2" item="11"/>
          <tpl fld="1" item="5"/>
          <tpl hier="9" item="5"/>
          <tpl fld="0" item="0"/>
          <tpl hier="11" item="1"/>
        </tpls>
      </n>
      <n v="930" in="0">
        <tpls c="5">
          <tpl fld="2" item="15"/>
          <tpl fld="1" item="5"/>
          <tpl hier="9" item="5"/>
          <tpl fld="0" item="0"/>
          <tpl hier="11" item="1"/>
        </tpls>
      </n>
      <m in="0">
        <tpls c="5">
          <tpl fld="2" item="1"/>
          <tpl fld="1" item="5"/>
          <tpl hier="9" item="5"/>
          <tpl fld="0" item="0"/>
          <tpl hier="11" item="1"/>
        </tpls>
      </m>
      <m in="0">
        <tpls c="5">
          <tpl fld="2" item="2"/>
          <tpl fld="1" item="5"/>
          <tpl hier="9" item="5"/>
          <tpl fld="0" item="0"/>
          <tpl hier="11" item="1"/>
        </tpls>
      </m>
      <n v="1172" in="0">
        <tpls c="5">
          <tpl fld="2" item="13"/>
          <tpl fld="1" item="5"/>
          <tpl hier="9" item="5"/>
          <tpl fld="0" item="0"/>
          <tpl hier="11" item="1"/>
        </tpls>
      </n>
      <n v="1046" in="0">
        <tpls c="5">
          <tpl fld="2" item="6"/>
          <tpl fld="1" item="0"/>
          <tpl hier="9" item="5"/>
          <tpl fld="0" item="0"/>
          <tpl hier="11" item="1"/>
        </tpls>
      </n>
      <n v="8182" in="0">
        <tpls c="5">
          <tpl fld="2" item="12"/>
          <tpl fld="1" item="0"/>
          <tpl hier="9" item="5"/>
          <tpl fld="0" item="0"/>
          <tpl hier="11" item="1"/>
        </tpls>
      </n>
      <n v="265799" in="0">
        <tpls c="5">
          <tpl hier="1" item="4294967295"/>
          <tpl fld="1" item="3"/>
          <tpl hier="9" item="5"/>
          <tpl fld="0" item="0"/>
          <tpl hier="11" item="1"/>
        </tpls>
      </n>
      <n v="327590" in="0">
        <tpls c="5">
          <tpl hier="1" item="4294967295"/>
          <tpl fld="1" item="11"/>
          <tpl hier="9" item="5"/>
          <tpl fld="0" item="0"/>
          <tpl hier="11" item="1"/>
        </tpls>
      </n>
      <n v="1318363" in="0">
        <tpls c="5">
          <tpl hier="1" item="4294967295"/>
          <tpl fld="1" item="7"/>
          <tpl hier="9" item="5"/>
          <tpl fld="0" item="1"/>
          <tpl hier="11" item="1"/>
        </tpls>
      </n>
      <n v="412946" in="0">
        <tpls c="5">
          <tpl hier="1" item="4294967295"/>
          <tpl fld="1" item="4"/>
          <tpl hier="9" item="5"/>
          <tpl fld="0" item="0"/>
          <tpl hier="11" item="1"/>
        </tpls>
      </n>
      <n v="1319213" in="0">
        <tpls c="5">
          <tpl hier="1" item="4294967295"/>
          <tpl fld="1" item="0"/>
          <tpl hier="9" item="5"/>
          <tpl fld="0" item="1"/>
          <tpl hier="11" item="1"/>
        </tpls>
      </n>
      <n v="1197036" in="0">
        <tpls c="5">
          <tpl hier="1" item="4294967295"/>
          <tpl fld="1" item="8"/>
          <tpl hier="9" item="5"/>
          <tpl fld="0" item="1"/>
          <tpl hier="11" item="1"/>
        </tpls>
      </n>
      <n v="60326" in="0">
        <tpls c="5">
          <tpl hier="1" item="4294967295"/>
          <tpl fld="1" item="7"/>
          <tpl hier="9" item="5"/>
          <tpl fld="0" item="0"/>
          <tpl hier="11" item="1"/>
        </tpls>
      </n>
      <n v="1096426" in="0">
        <tpls c="5">
          <tpl hier="1" item="4294967295"/>
          <tpl fld="1" item="3"/>
          <tpl hier="9" item="5"/>
          <tpl fld="0" item="1"/>
          <tpl hier="11" item="1"/>
        </tpls>
      </n>
      <n v="1195438" in="0">
        <tpls c="5">
          <tpl hier="1" item="4294967295"/>
          <tpl fld="1" item="11"/>
          <tpl hier="9" item="5"/>
          <tpl fld="0" item="1"/>
          <tpl hier="11" item="1"/>
        </tpls>
      </n>
      <n v="181106" in="0">
        <tpls c="5">
          <tpl hier="1" item="4294967295"/>
          <tpl fld="1" item="0"/>
          <tpl hier="9" item="5"/>
          <tpl fld="0" item="0"/>
          <tpl hier="11" item="1"/>
        </tpls>
      </n>
      <n v="249004" in="0">
        <tpls c="5">
          <tpl hier="1" item="4294967295"/>
          <tpl fld="1" item="8"/>
          <tpl hier="9" item="5"/>
          <tpl fld="0" item="0"/>
          <tpl hier="11" item="1"/>
        </tpls>
      </n>
      <n v="1222525" in="0">
        <tpls c="5">
          <tpl hier="1" item="4294967295"/>
          <tpl fld="1" item="4"/>
          <tpl hier="9" item="5"/>
          <tpl fld="0" item="1"/>
          <tpl hier="11" item="1"/>
        </tpls>
      </n>
      <n v="2875664" in="0">
        <tpls c="4">
          <tpl hier="1" item="4294967295"/>
          <tpl hier="9" item="5"/>
          <tpl fld="0" item="0"/>
          <tpl hier="11" item="1"/>
        </tpls>
      </n>
      <n v="188187" in="0">
        <tpls c="5">
          <tpl hier="1" item="4294967295"/>
          <tpl fld="1" item="2"/>
          <tpl hier="9" item="5"/>
          <tpl fld="0" item="0"/>
          <tpl hier="11" item="1"/>
        </tpls>
      </n>
      <n v="179648" in="0">
        <tpls c="5">
          <tpl hier="1" item="4294967295"/>
          <tpl fld="1" item="6"/>
          <tpl hier="9" item="5"/>
          <tpl fld="0" item="0"/>
          <tpl hier="11" item="1"/>
        </tpls>
      </n>
      <n v="464593" in="0">
        <tpls c="5">
          <tpl hier="1" item="4294967295"/>
          <tpl fld="1" item="10"/>
          <tpl hier="9" item="5"/>
          <tpl fld="0" item="0"/>
          <tpl hier="11" item="1"/>
        </tpls>
      </n>
      <n v="1360065" in="0">
        <tpls c="5">
          <tpl hier="1" item="4294967295"/>
          <tpl fld="1" item="2"/>
          <tpl hier="9" item="5"/>
          <tpl fld="0" item="1"/>
          <tpl hier="11" item="1"/>
        </tpls>
      </n>
      <n v="1002756" in="0">
        <tpls c="5">
          <tpl hier="1" item="4294967295"/>
          <tpl fld="1" item="6"/>
          <tpl hier="9" item="5"/>
          <tpl fld="0" item="1"/>
          <tpl hier="11" item="1"/>
        </tpls>
      </n>
      <n v="1239022" in="0">
        <tpls c="5">
          <tpl hier="1" item="4294967295"/>
          <tpl fld="1" item="10"/>
          <tpl hier="9" item="5"/>
          <tpl fld="0" item="1"/>
          <tpl hier="11" item="1"/>
        </tpls>
      </n>
      <n v="284540" in="0">
        <tpls c="5">
          <tpl hier="1" item="4294967295"/>
          <tpl fld="1" item="1"/>
          <tpl hier="9" item="5"/>
          <tpl fld="0" item="0"/>
          <tpl hier="11" item="1"/>
        </tpls>
      </n>
      <n v="171444" in="0">
        <tpls c="5">
          <tpl hier="1" item="4294967295"/>
          <tpl fld="1" item="5"/>
          <tpl hier="9" item="5"/>
          <tpl fld="0" item="0"/>
          <tpl hier="11" item="1"/>
        </tpls>
      </n>
      <n v="90481" in="0">
        <tpls c="5">
          <tpl hier="1" item="4294967295"/>
          <tpl fld="1" item="9"/>
          <tpl hier="9" item="5"/>
          <tpl fld="0" item="0"/>
          <tpl hier="11" item="1"/>
        </tpls>
      </n>
      <n v="1000479" in="0">
        <tpls c="5">
          <tpl hier="1" item="4294967295"/>
          <tpl fld="1" item="1"/>
          <tpl hier="9" item="5"/>
          <tpl fld="0" item="1"/>
          <tpl hier="11" item="1"/>
        </tpls>
      </n>
      <n v="1344598" in="0">
        <tpls c="5">
          <tpl hier="1" item="4294967295"/>
          <tpl fld="1" item="5"/>
          <tpl hier="9" item="5"/>
          <tpl fld="0" item="1"/>
          <tpl hier="11" item="1"/>
        </tpls>
      </n>
      <n v="1287651" in="0">
        <tpls c="5">
          <tpl hier="1" item="4294967295"/>
          <tpl fld="1" item="9"/>
          <tpl hier="9" item="5"/>
          <tpl fld="0" item="1"/>
          <tpl hier="11" item="1"/>
        </tpls>
      </n>
      <n v="14583572" in="0">
        <tpls c="4">
          <tpl hier="1" item="4294967295"/>
          <tpl hier="9" item="5"/>
          <tpl fld="0" item="1"/>
          <tpl hier="11" item="1"/>
        </tpls>
      </n>
      <n v="19299" in="0">
        <tpls c="5">
          <tpl fld="2" item="10"/>
          <tpl fld="1" item="0"/>
          <tpl hier="9" item="5"/>
          <tpl fld="0" item="1"/>
          <tpl hier="11" item="1"/>
        </tpls>
      </n>
      <n v="2020" in="0">
        <tpls c="5">
          <tpl fld="2" item="10"/>
          <tpl fld="1" item="7"/>
          <tpl hier="9" item="5"/>
          <tpl fld="0" item="0"/>
          <tpl hier="11" item="1"/>
        </tpls>
      </n>
      <n v="17314" in="0">
        <tpls c="5">
          <tpl fld="2" item="10"/>
          <tpl fld="1" item="3"/>
          <tpl hier="9" item="5"/>
          <tpl fld="0" item="1"/>
          <tpl hier="11" item="1"/>
        </tpls>
      </n>
      <n v="18592" in="0">
        <tpls c="5">
          <tpl fld="2" item="10"/>
          <tpl fld="1" item="11"/>
          <tpl hier="9" item="5"/>
          <tpl fld="0" item="1"/>
          <tpl hier="11" item="1"/>
        </tpls>
      </n>
      <n v="2040" in="0">
        <tpls c="5">
          <tpl fld="2" item="10"/>
          <tpl fld="1" item="0"/>
          <tpl hier="9" item="5"/>
          <tpl fld="0" item="0"/>
          <tpl hier="11" item="1"/>
        </tpls>
      </n>
      <n v="2060" in="0">
        <tpls c="5">
          <tpl fld="2" item="10"/>
          <tpl fld="1" item="8"/>
          <tpl hier="9" item="5"/>
          <tpl fld="0" item="0"/>
          <tpl hier="11" item="1"/>
        </tpls>
      </n>
      <n v="16819" in="0">
        <tpls c="5">
          <tpl fld="2" item="10"/>
          <tpl fld="1" item="4"/>
          <tpl hier="9" item="5"/>
          <tpl fld="0" item="1"/>
          <tpl hier="11" item="1"/>
        </tpls>
      </n>
      <n v="24640" in="0">
        <tpls c="4">
          <tpl fld="2" item="10"/>
          <tpl hier="9" item="5"/>
          <tpl fld="0" item="0"/>
          <tpl hier="11" item="1"/>
        </tpls>
      </n>
      <n v="2020" in="0">
        <tpls c="5">
          <tpl fld="2" item="10"/>
          <tpl fld="1" item="3"/>
          <tpl hier="9" item="5"/>
          <tpl fld="0" item="0"/>
          <tpl hier="11" item="1"/>
        </tpls>
      </n>
      <n v="2080" in="0">
        <tpls c="5">
          <tpl fld="2" item="10"/>
          <tpl fld="1" item="11"/>
          <tpl hier="9" item="5"/>
          <tpl fld="0" item="0"/>
          <tpl hier="11" item="1"/>
        </tpls>
      </n>
      <n v="19899" in="0">
        <tpls c="5">
          <tpl fld="2" item="10"/>
          <tpl fld="1" item="7"/>
          <tpl hier="9" item="5"/>
          <tpl fld="0" item="1"/>
          <tpl hier="11" item="1"/>
        </tpls>
      </n>
      <n v="2060" in="0">
        <tpls c="5">
          <tpl fld="2" item="10"/>
          <tpl fld="1" item="4"/>
          <tpl hier="9" item="5"/>
          <tpl fld="0" item="0"/>
          <tpl hier="11" item="1"/>
        </tpls>
      </n>
      <n v="22243" in="0">
        <tpls c="5">
          <tpl fld="2" item="10"/>
          <tpl fld="1" item="8"/>
          <tpl hier="9" item="5"/>
          <tpl fld="0" item="1"/>
          <tpl hier="11" item="1"/>
        </tpls>
      </n>
      <n v="2040" in="0">
        <tpls c="5">
          <tpl fld="2" item="10"/>
          <tpl fld="1" item="5"/>
          <tpl hier="9" item="5"/>
          <tpl fld="0" item="0"/>
          <tpl hier="11" item="1"/>
        </tpls>
      </n>
      <n v="2040" in="0">
        <tpls c="5">
          <tpl fld="2" item="10"/>
          <tpl fld="1" item="2"/>
          <tpl hier="9" item="5"/>
          <tpl fld="0" item="0"/>
          <tpl hier="11" item="1"/>
        </tpls>
      </n>
      <n v="2060" in="0">
        <tpls c="5">
          <tpl fld="2" item="10"/>
          <tpl fld="1" item="6"/>
          <tpl hier="9" item="5"/>
          <tpl fld="0" item="0"/>
          <tpl hier="11" item="1"/>
        </tpls>
      </n>
      <n v="2060" in="0">
        <tpls c="5">
          <tpl fld="2" item="10"/>
          <tpl fld="1" item="10"/>
          <tpl hier="9" item="5"/>
          <tpl fld="0" item="0"/>
          <tpl hier="11" item="1"/>
        </tpls>
      </n>
      <n v="16384" in="0">
        <tpls c="5">
          <tpl fld="2" item="10"/>
          <tpl fld="1" item="2"/>
          <tpl hier="9" item="5"/>
          <tpl fld="0" item="1"/>
          <tpl hier="11" item="1"/>
        </tpls>
      </n>
      <n v="19411" in="0">
        <tpls c="5">
          <tpl fld="2" item="10"/>
          <tpl fld="1" item="6"/>
          <tpl hier="9" item="5"/>
          <tpl fld="0" item="1"/>
          <tpl hier="11" item="1"/>
        </tpls>
      </n>
      <n v="19236" in="0">
        <tpls c="5">
          <tpl fld="2" item="10"/>
          <tpl fld="1" item="10"/>
          <tpl hier="9" item="5"/>
          <tpl fld="0" item="1"/>
          <tpl hier="11" item="1"/>
        </tpls>
      </n>
      <n v="2080" in="0">
        <tpls c="5">
          <tpl fld="2" item="10"/>
          <tpl fld="1" item="1"/>
          <tpl hier="9" item="5"/>
          <tpl fld="0" item="0"/>
          <tpl hier="11" item="1"/>
        </tpls>
      </n>
      <n v="2080" in="0">
        <tpls c="5">
          <tpl fld="2" item="10"/>
          <tpl fld="1" item="9"/>
          <tpl hier="9" item="5"/>
          <tpl fld="0" item="0"/>
          <tpl hier="11" item="1"/>
        </tpls>
      </n>
      <n v="14756" in="0">
        <tpls c="5">
          <tpl fld="2" item="10"/>
          <tpl fld="1" item="1"/>
          <tpl hier="9" item="5"/>
          <tpl fld="0" item="1"/>
          <tpl hier="11" item="1"/>
        </tpls>
      </n>
      <n v="15351" in="0">
        <tpls c="5">
          <tpl fld="2" item="10"/>
          <tpl fld="1" item="5"/>
          <tpl hier="9" item="5"/>
          <tpl fld="0" item="1"/>
          <tpl hier="11" item="1"/>
        </tpls>
      </n>
      <n v="16296" in="0">
        <tpls c="5">
          <tpl fld="2" item="10"/>
          <tpl fld="1" item="9"/>
          <tpl hier="9" item="5"/>
          <tpl fld="0" item="1"/>
          <tpl hier="11" item="1"/>
        </tpls>
      </n>
      <n v="215600" in="0">
        <tpls c="4">
          <tpl fld="2" item="10"/>
          <tpl hier="9" item="5"/>
          <tpl fld="0" item="1"/>
          <tpl hier="11" item="1"/>
        </tpls>
      </n>
      <n v="61307" in="0">
        <tpls c="5">
          <tpl fld="2" item="5"/>
          <tpl fld="1" item="6"/>
          <tpl hier="9" item="5"/>
          <tpl fld="0" item="1"/>
          <tpl hier="11" item="1"/>
        </tpls>
      </n>
      <m in="0">
        <tpls c="5">
          <tpl fld="2" item="7"/>
          <tpl fld="1" item="6"/>
          <tpl hier="9" item="5"/>
          <tpl fld="0" item="1"/>
          <tpl hier="11" item="1"/>
        </tpls>
      </m>
      <n v="47709" in="0">
        <tpls c="5">
          <tpl fld="2" item="13"/>
          <tpl fld="1" item="6"/>
          <tpl hier="9" item="5"/>
          <tpl fld="0" item="1"/>
          <tpl hier="11" item="1"/>
        </tpls>
      </n>
      <m in="0">
        <tpls c="5">
          <tpl fld="2" item="3"/>
          <tpl fld="1" item="6"/>
          <tpl hier="9" item="5"/>
          <tpl fld="0" item="1"/>
          <tpl hier="11" item="1"/>
        </tpls>
      </m>
      <n v="794335" in="0">
        <tpls c="5">
          <tpl fld="2" item="11"/>
          <tpl fld="1" item="6"/>
          <tpl hier="9" item="5"/>
          <tpl fld="0" item="1"/>
          <tpl hier="11" item="1"/>
        </tpls>
      </n>
      <n v="16306" in="0">
        <tpls c="5">
          <tpl fld="2" item="15"/>
          <tpl fld="1" item="6"/>
          <tpl hier="9" item="5"/>
          <tpl fld="0" item="1"/>
          <tpl hier="11" item="1"/>
        </tpls>
      </n>
      <n v="29214" in="0">
        <tpls c="5">
          <tpl fld="2" item="5"/>
          <tpl fld="1" item="2"/>
          <tpl hier="9" item="5"/>
          <tpl fld="0" item="0"/>
          <tpl hier="11" item="1"/>
        </tpls>
      </n>
      <m in="0">
        <tpls c="5">
          <tpl fld="2" item="9"/>
          <tpl fld="1" item="2"/>
          <tpl hier="9" item="5"/>
          <tpl fld="0" item="0"/>
          <tpl hier="11" item="1"/>
        </tpls>
      </m>
      <m in="0">
        <tpls c="5">
          <tpl fld="2" item="1"/>
          <tpl fld="1" item="2"/>
          <tpl hier="9" item="5"/>
          <tpl fld="0" item="0"/>
          <tpl hier="11" item="1"/>
        </tpls>
      </m>
      <m in="0">
        <tpls c="5">
          <tpl fld="2" item="7"/>
          <tpl fld="1" item="2"/>
          <tpl hier="9" item="5"/>
          <tpl fld="0" item="0"/>
          <tpl hier="11" item="1"/>
        </tpls>
      </m>
      <n v="141535" in="0">
        <tpls c="5">
          <tpl fld="2" item="11"/>
          <tpl fld="1" item="2"/>
          <tpl hier="9" item="5"/>
          <tpl fld="0" item="0"/>
          <tpl hier="11" item="1"/>
        </tpls>
      </n>
      <n v="2150" in="0">
        <tpls c="5">
          <tpl fld="2" item="13"/>
          <tpl fld="1" item="2"/>
          <tpl hier="9" item="5"/>
          <tpl fld="0" item="0"/>
          <tpl hier="11" item="1"/>
        </tpls>
      </n>
      <m in="0">
        <tpls c="5">
          <tpl fld="2" item="3"/>
          <tpl fld="1" item="2"/>
          <tpl hier="9" item="5"/>
          <tpl fld="0" item="0"/>
          <tpl hier="11" item="1"/>
        </tpls>
      </m>
      <n v="2484" in="0">
        <tpls c="5">
          <tpl fld="2" item="15"/>
          <tpl fld="1" item="2"/>
          <tpl hier="9" item="5"/>
          <tpl fld="0" item="0"/>
          <tpl hier="11" item="1"/>
        </tpls>
      </n>
      <n v="237026793" in="0">
        <tpls c="4">
          <tpl hier="8" item="4294967295"/>
          <tpl hier="9" item="0"/>
          <tpl fld="0" item="0"/>
          <tpl hier="11" item="1"/>
        </tpls>
      </n>
      <n v="22970194" in="0">
        <tpls c="4">
          <tpl fld="1" item="0"/>
          <tpl hier="9" item="0"/>
          <tpl fld="0" item="0"/>
          <tpl hier="11" item="1"/>
        </tpls>
      </n>
      <n v="174251665" in="0">
        <tpls c="4">
          <tpl hier="8" item="4294967295"/>
          <tpl hier="9" item="0"/>
          <tpl fld="0" item="1"/>
          <tpl hier="11" item="1"/>
        </tpls>
      </n>
      <n v="16358105" in="0">
        <tpls c="4">
          <tpl fld="1" item="1"/>
          <tpl hier="9" item="0"/>
          <tpl fld="0" item="0"/>
          <tpl hier="11" item="1"/>
        </tpls>
      </n>
      <n v="14280265" in="0">
        <tpls c="4">
          <tpl fld="1" item="0"/>
          <tpl hier="9" item="0"/>
          <tpl fld="0" item="1"/>
          <tpl hier="11" item="1"/>
        </tpls>
      </n>
      <n v="14729345" in="0">
        <tpls c="4">
          <tpl fld="1" item="1"/>
          <tpl hier="9" item="0"/>
          <tpl fld="0" item="1"/>
          <tpl hier="11" item="1"/>
        </tpls>
      </n>
      <n v="10969973" in="0">
        <tpls c="4">
          <tpl fld="1" item="5"/>
          <tpl hier="9" item="0"/>
          <tpl fld="0" item="0"/>
          <tpl hier="11" item="1"/>
        </tpls>
      </n>
      <n v="25974702" in="0">
        <tpls c="4">
          <tpl fld="1" item="9"/>
          <tpl hier="9" item="0"/>
          <tpl fld="0" item="0"/>
          <tpl hier="11" item="1"/>
        </tpls>
      </n>
      <n v="15809196" in="0">
        <tpls c="4">
          <tpl fld="1" item="2"/>
          <tpl hier="9" item="0"/>
          <tpl fld="0" item="1"/>
          <tpl hier="11" item="1"/>
        </tpls>
      </n>
      <n v="13152167" in="0">
        <tpls c="4">
          <tpl fld="1" item="6"/>
          <tpl hier="9" item="0"/>
          <tpl fld="0" item="1"/>
          <tpl hier="11" item="1"/>
        </tpls>
      </n>
      <n v="14765117" in="0">
        <tpls c="4">
          <tpl fld="1" item="10"/>
          <tpl hier="9" item="0"/>
          <tpl fld="0" item="1"/>
          <tpl hier="11" item="1"/>
        </tpls>
      </n>
      <n v="22737693" in="0">
        <tpls c="4">
          <tpl fld="1" item="6"/>
          <tpl hier="9" item="0"/>
          <tpl fld="0" item="0"/>
          <tpl hier="11" item="1"/>
        </tpls>
      </n>
      <n v="20584730" in="0">
        <tpls c="4">
          <tpl fld="1" item="10"/>
          <tpl hier="9" item="0"/>
          <tpl fld="0" item="0"/>
          <tpl hier="11" item="1"/>
        </tpls>
      </n>
      <n v="14838000" in="0">
        <tpls c="4">
          <tpl fld="1" item="3"/>
          <tpl hier="9" item="0"/>
          <tpl fld="0" item="1"/>
          <tpl hier="11" item="1"/>
        </tpls>
      </n>
      <n v="13702080" in="0">
        <tpls c="4">
          <tpl fld="1" item="7"/>
          <tpl hier="9" item="0"/>
          <tpl fld="0" item="1"/>
          <tpl hier="11" item="1"/>
        </tpls>
      </n>
      <n v="13063203" in="0">
        <tpls c="4">
          <tpl fld="1" item="11"/>
          <tpl hier="9" item="0"/>
          <tpl fld="0" item="1"/>
          <tpl hier="11" item="1"/>
        </tpls>
      </n>
      <n v="15317147" in="0">
        <tpls c="4">
          <tpl fld="1" item="7"/>
          <tpl hier="9" item="0"/>
          <tpl fld="0" item="0"/>
          <tpl hier="11" item="1"/>
        </tpls>
      </n>
      <n v="25526583" in="0">
        <tpls c="4">
          <tpl fld="1" item="11"/>
          <tpl hier="9" item="0"/>
          <tpl fld="0" item="0"/>
          <tpl hier="11" item="1"/>
        </tpls>
      </n>
      <n v="14972906" in="0">
        <tpls c="4">
          <tpl fld="4" item="0"/>
          <tpl hier="9" item="0"/>
          <tpl fld="0" item="1"/>
          <tpl hier="11" item="1"/>
        </tpls>
      </n>
      <n v="11960286" in="0">
        <tpls c="4">
          <tpl fld="1" item="8"/>
          <tpl hier="9" item="0"/>
          <tpl fld="0" item="1"/>
          <tpl hier="11" item="1"/>
        </tpls>
      </n>
      <n v="22114788" in="0">
        <tpls c="4">
          <tpl fld="4" item="0"/>
          <tpl hier="9" item="0"/>
          <tpl fld="0" item="0"/>
          <tpl hier="11" item="1"/>
        </tpls>
      </n>
      <n v="17471621" in="0">
        <tpls c="4">
          <tpl fld="1" item="8"/>
          <tpl hier="9" item="0"/>
          <tpl fld="0" item="0"/>
          <tpl hier="11" item="1"/>
        </tpls>
      </n>
      <n v="16670710" in="0">
        <tpls c="4">
          <tpl fld="1" item="5"/>
          <tpl hier="9" item="0"/>
          <tpl fld="0" item="1"/>
          <tpl hier="11" item="1"/>
        </tpls>
      </n>
      <n v="16308390" in="0">
        <tpls c="4">
          <tpl fld="1" item="9"/>
          <tpl hier="9" item="0"/>
          <tpl fld="0" item="1"/>
          <tpl hier="11" item="1"/>
        </tpls>
      </n>
      <n v="20020909" in="0">
        <tpls c="4">
          <tpl fld="1" item="2"/>
          <tpl hier="9" item="0"/>
          <tpl fld="0" item="0"/>
          <tpl hier="11" item="1"/>
        </tpls>
      </n>
      <n v="16980348" in="0">
        <tpls c="4">
          <tpl fld="1" item="3"/>
          <tpl hier="9" item="0"/>
          <tpl fld="0" item="0"/>
          <tpl hier="11" item="1"/>
        </tpls>
      </n>
      <n v="16358105" in="0">
        <tpls c="4">
          <tpl fld="1" item="1"/>
          <tpl hier="9" item="0"/>
          <tpl fld="0" item="0"/>
          <tpl hier="11" item="6"/>
        </tpls>
      </n>
      <n v="10969973" in="0">
        <tpls c="4">
          <tpl fld="1" item="5"/>
          <tpl hier="9" item="0"/>
          <tpl fld="0" item="0"/>
          <tpl hier="11" item="6"/>
        </tpls>
      </n>
      <n v="25974702" in="0">
        <tpls c="4">
          <tpl fld="1" item="9"/>
          <tpl hier="9" item="0"/>
          <tpl fld="0" item="0"/>
          <tpl hier="11" item="6"/>
        </tpls>
      </n>
      <m in="0">
        <tpls c="4">
          <tpl fld="1" item="2"/>
          <tpl hier="9" item="0"/>
          <tpl fld="0" item="1"/>
          <tpl hier="11" item="6"/>
        </tpls>
      </m>
      <m in="0">
        <tpls c="4">
          <tpl fld="1" item="6"/>
          <tpl hier="9" item="0"/>
          <tpl fld="0" item="1"/>
          <tpl hier="11" item="6"/>
        </tpls>
      </m>
      <m in="0">
        <tpls c="4">
          <tpl fld="1" item="10"/>
          <tpl hier="9" item="0"/>
          <tpl fld="0" item="1"/>
          <tpl hier="11" item="6"/>
        </tpls>
      </m>
      <n v="22737693" in="0">
        <tpls c="4">
          <tpl fld="1" item="6"/>
          <tpl hier="9" item="0"/>
          <tpl fld="0" item="0"/>
          <tpl hier="11" item="6"/>
        </tpls>
      </n>
      <n v="20584730" in="0">
        <tpls c="4">
          <tpl fld="1" item="10"/>
          <tpl hier="9" item="0"/>
          <tpl fld="0" item="0"/>
          <tpl hier="11" item="6"/>
        </tpls>
      </n>
      <m in="0">
        <tpls c="4">
          <tpl fld="1" item="3"/>
          <tpl hier="9" item="0"/>
          <tpl fld="0" item="1"/>
          <tpl hier="11" item="6"/>
        </tpls>
      </m>
      <m in="0">
        <tpls c="4">
          <tpl fld="1" item="7"/>
          <tpl hier="9" item="0"/>
          <tpl fld="0" item="1"/>
          <tpl hier="11" item="6"/>
        </tpls>
      </m>
      <m in="0">
        <tpls c="4">
          <tpl fld="1" item="11"/>
          <tpl hier="9" item="0"/>
          <tpl fld="0" item="1"/>
          <tpl hier="11" item="6"/>
        </tpls>
      </m>
      <n v="15317147" in="0">
        <tpls c="4">
          <tpl fld="1" item="7"/>
          <tpl hier="9" item="0"/>
          <tpl fld="0" item="0"/>
          <tpl hier="11" item="6"/>
        </tpls>
      </n>
      <n v="25526583" in="0">
        <tpls c="4">
          <tpl fld="1" item="11"/>
          <tpl hier="9" item="0"/>
          <tpl fld="0" item="0"/>
          <tpl hier="11" item="6"/>
        </tpls>
      </n>
      <m in="0">
        <tpls c="4">
          <tpl fld="4" item="0"/>
          <tpl hier="9" item="0"/>
          <tpl fld="0" item="1"/>
          <tpl hier="11" item="6"/>
        </tpls>
      </m>
      <m in="0">
        <tpls c="4">
          <tpl fld="1" item="8"/>
          <tpl hier="9" item="0"/>
          <tpl fld="0" item="1"/>
          <tpl hier="11" item="6"/>
        </tpls>
      </m>
      <n v="22114788" in="0">
        <tpls c="4">
          <tpl fld="4" item="0"/>
          <tpl hier="9" item="0"/>
          <tpl fld="0" item="0"/>
          <tpl hier="11" item="6"/>
        </tpls>
      </n>
      <n v="17471621" in="0">
        <tpls c="4">
          <tpl fld="1" item="8"/>
          <tpl hier="9" item="0"/>
          <tpl fld="0" item="0"/>
          <tpl hier="11" item="6"/>
        </tpls>
      </n>
      <m in="0">
        <tpls c="4">
          <tpl fld="1" item="1"/>
          <tpl hier="9" item="0"/>
          <tpl fld="0" item="1"/>
          <tpl hier="11" item="6"/>
        </tpls>
      </m>
      <m in="0">
        <tpls c="4">
          <tpl fld="1" item="5"/>
          <tpl hier="9" item="0"/>
          <tpl fld="0" item="1"/>
          <tpl hier="11" item="6"/>
        </tpls>
      </m>
      <m in="0">
        <tpls c="4">
          <tpl fld="1" item="9"/>
          <tpl hier="9" item="0"/>
          <tpl fld="0" item="1"/>
          <tpl hier="11" item="6"/>
        </tpls>
      </m>
      <n v="20020909" in="0">
        <tpls c="4">
          <tpl fld="1" item="2"/>
          <tpl hier="9" item="0"/>
          <tpl fld="0" item="0"/>
          <tpl hier="11" item="6"/>
        </tpls>
      </n>
      <n v="16980348" in="0">
        <tpls c="4">
          <tpl fld="1" item="3"/>
          <tpl hier="9" item="0"/>
          <tpl fld="0" item="0"/>
          <tpl hier="11" item="6"/>
        </tpls>
      </n>
      <m in="0">
        <tpls c="4">
          <tpl fld="1" item="0"/>
          <tpl hier="9" item="0"/>
          <tpl fld="0" item="1"/>
          <tpl hier="11" item="6"/>
        </tpls>
      </m>
      <n v="22970194" in="0">
        <tpls c="4">
          <tpl fld="1" item="0"/>
          <tpl hier="9" item="0"/>
          <tpl fld="0" item="0"/>
          <tpl hier="11" item="6"/>
        </tpls>
      </n>
      <n v="29897" in="0">
        <tpls c="5">
          <tpl fld="2" item="14"/>
          <tpl fld="1" item="7"/>
          <tpl hier="9" item="0"/>
          <tpl fld="0" item="0"/>
          <tpl hier="11" item="6"/>
        </tpls>
      </n>
      <n v="22150" in="0">
        <tpls c="5">
          <tpl fld="2" item="8"/>
          <tpl fld="1" item="6"/>
          <tpl hier="9" item="0"/>
          <tpl fld="0" item="0"/>
          <tpl hier="11" item="6"/>
        </tpls>
      </n>
      <n v="29964" in="0">
        <tpls c="5">
          <tpl fld="2" item="14"/>
          <tpl fld="1" item="1"/>
          <tpl hier="9" item="0"/>
          <tpl fld="0" item="0"/>
          <tpl hier="11" item="6"/>
        </tpls>
      </n>
      <n v="27148" in="0">
        <tpls c="5">
          <tpl fld="2" item="14"/>
          <tpl fld="1" item="6"/>
          <tpl hier="9" item="0"/>
          <tpl fld="0" item="0"/>
          <tpl hier="11" item="6"/>
        </tpls>
      </n>
      <n v="18307" in="0">
        <tpls c="5">
          <tpl fld="2" item="8"/>
          <tpl fld="1" item="11"/>
          <tpl hier="9" item="0"/>
          <tpl fld="0" item="0"/>
          <tpl hier="11" item="6"/>
        </tpls>
      </n>
      <n v="16456" in="0">
        <tpls c="5">
          <tpl fld="2" item="8"/>
          <tpl fld="1" item="10"/>
          <tpl hier="9" item="0"/>
          <tpl fld="0" item="0"/>
          <tpl hier="11" item="6"/>
        </tpls>
      </n>
      <m in="0">
        <tpls c="5">
          <tpl fld="2" item="8"/>
          <tpl fld="1" item="5"/>
          <tpl hier="9" item="0"/>
          <tpl fld="0" item="1"/>
          <tpl hier="11" item="6"/>
        </tpls>
      </m>
      <n v="13716" in="0">
        <tpls c="5">
          <tpl fld="2" item="8"/>
          <tpl fld="1" item="3"/>
          <tpl hier="9" item="0"/>
          <tpl fld="0" item="0"/>
          <tpl hier="11" item="6"/>
        </tpls>
      </n>
      <n v="408704" in="0">
        <tpls c="5">
          <tpl fld="2" item="3"/>
          <tpl fld="1" item="6"/>
          <tpl hier="9" item="0"/>
          <tpl fld="0" item="0"/>
          <tpl hier="11" item="6"/>
        </tpls>
      </n>
      <n v="2710779" in="0">
        <tpls c="5">
          <tpl fld="2" item="2"/>
          <tpl fld="1" item="3"/>
          <tpl hier="9" item="0"/>
          <tpl fld="0" item="0"/>
          <tpl hier="11" item="6"/>
        </tpls>
      </n>
      <m in="0">
        <tpls c="5">
          <tpl fld="2" item="14"/>
          <tpl fld="1" item="0"/>
          <tpl hier="9" item="0"/>
          <tpl fld="0" item="1"/>
          <tpl hier="11" item="6"/>
        </tpls>
      </m>
      <n v="14892" in="0">
        <tpls c="5">
          <tpl fld="2" item="8"/>
          <tpl fld="1" item="2"/>
          <tpl hier="9" item="0"/>
          <tpl fld="0" item="0"/>
          <tpl hier="11" item="6"/>
        </tpls>
      </n>
      <m in="0">
        <tpls c="5">
          <tpl fld="2" item="2"/>
          <tpl fld="1" item="4"/>
          <tpl hier="9" item="0"/>
          <tpl fld="0" item="1"/>
          <tpl hier="11" item="6"/>
        </tpls>
      </m>
      <n v="19336" in="0">
        <tpls c="5">
          <tpl fld="2" item="8"/>
          <tpl fld="1" item="4"/>
          <tpl hier="9" item="0"/>
          <tpl fld="0" item="0"/>
          <tpl hier="11" item="6"/>
        </tpls>
      </n>
      <m in="0">
        <tpls c="5">
          <tpl fld="2" item="11"/>
          <tpl fld="1" item="0"/>
          <tpl hier="9" item="0"/>
          <tpl fld="0" item="1"/>
          <tpl hier="11" item="6"/>
        </tpls>
      </m>
      <n v="38903" in="0">
        <tpls c="5">
          <tpl fld="2" item="14"/>
          <tpl fld="1" item="2"/>
          <tpl hier="9" item="0"/>
          <tpl fld="0" item="0"/>
          <tpl hier="11" item="6"/>
        </tpls>
      </n>
      <m in="0">
        <tpls c="5">
          <tpl fld="2" item="4"/>
          <tpl fld="1" item="5"/>
          <tpl hier="9" item="0"/>
          <tpl fld="0" item="1"/>
          <tpl hier="11" item="6"/>
        </tpls>
      </m>
      <n v="4864" in="0">
        <tpls c="5">
          <tpl fld="2" item="4"/>
          <tpl fld="1" item="8"/>
          <tpl hier="9" item="0"/>
          <tpl fld="0" item="0"/>
          <tpl hier="11" item="6"/>
        </tpls>
      </n>
      <n v="2765256" in="0">
        <tpls c="5">
          <tpl fld="2" item="11"/>
          <tpl fld="1" item="3"/>
          <tpl hier="9" item="0"/>
          <tpl fld="0" item="0"/>
          <tpl hier="11" item="6"/>
        </tpls>
      </n>
      <m in="0">
        <tpls c="5">
          <tpl fld="2" item="3"/>
          <tpl fld="1" item="0"/>
          <tpl hier="9" item="0"/>
          <tpl fld="0" item="1"/>
          <tpl hier="11" item="6"/>
        </tpls>
      </m>
      <n v="298718" in="0">
        <tpls c="5">
          <tpl fld="2" item="3"/>
          <tpl fld="1" item="11"/>
          <tpl hier="9" item="0"/>
          <tpl fld="0" item="0"/>
          <tpl hier="11" item="6"/>
        </tpls>
      </n>
      <m in="0">
        <tpls c="5">
          <tpl fld="2" item="4"/>
          <tpl fld="1" item="0"/>
          <tpl hier="9" item="0"/>
          <tpl fld="0" item="1"/>
          <tpl hier="11" item="6"/>
        </tpls>
      </m>
      <n v="2509717" in="0">
        <tpls c="5">
          <tpl fld="2" item="11"/>
          <tpl fld="1" item="6"/>
          <tpl hier="9" item="0"/>
          <tpl fld="0" item="0"/>
          <tpl hier="11" item="6"/>
        </tpls>
      </n>
      <n v="23047" in="0">
        <tpls c="5">
          <tpl fld="2" item="8"/>
          <tpl fld="1" item="1"/>
          <tpl hier="9" item="0"/>
          <tpl fld="0" item="0"/>
          <tpl hier="11" item="6"/>
        </tpls>
      </n>
      <n v="3023690" in="0">
        <tpls c="5">
          <tpl fld="2" item="2"/>
          <tpl fld="1" item="2"/>
          <tpl hier="9" item="0"/>
          <tpl fld="0" item="0"/>
          <tpl hier="11" item="6"/>
        </tpls>
      </n>
      <m in="0">
        <tpls c="5">
          <tpl fld="2" item="5"/>
          <tpl fld="1" item="11"/>
          <tpl hier="9" item="0"/>
          <tpl fld="0" item="1"/>
          <tpl hier="11" item="6"/>
        </tpls>
      </m>
      <n v="4010312" in="0">
        <tpls c="5">
          <tpl fld="2" item="2"/>
          <tpl fld="1" item="4"/>
          <tpl hier="9" item="0"/>
          <tpl fld="0" item="0"/>
          <tpl hier="11" item="6"/>
        </tpls>
      </n>
      <m in="0">
        <tpls c="4">
          <tpl fld="2" item="8"/>
          <tpl hier="9" item="0"/>
          <tpl fld="0" item="1"/>
          <tpl hier="11" item="6"/>
        </tpls>
      </m>
      <n v="22085" in="0">
        <tpls c="5">
          <tpl fld="2" item="8"/>
          <tpl fld="1" item="7"/>
          <tpl hier="9" item="0"/>
          <tpl fld="0" item="0"/>
          <tpl hier="11" item="6"/>
        </tpls>
      </n>
      <n v="37072" in="0">
        <tpls c="5">
          <tpl fld="2" item="14"/>
          <tpl fld="1" item="10"/>
          <tpl hier="9" item="0"/>
          <tpl fld="0" item="0"/>
          <tpl hier="11" item="6"/>
        </tpls>
      </n>
      <n v="1966364" in="0">
        <tpls c="4">
          <tpl fld="2" item="5"/>
          <tpl hier="9" item="0"/>
          <tpl fld="0" item="0"/>
          <tpl hier="11" item="6"/>
        </tpls>
      </n>
      <n v="32472" in="0">
        <tpls c="5">
          <tpl fld="2" item="15"/>
          <tpl fld="1" item="10"/>
          <tpl hier="9" item="0"/>
          <tpl fld="0" item="0"/>
          <tpl hier="11" item="6"/>
        </tpls>
      </n>
      <n v="156649" in="0">
        <tpls c="5">
          <tpl fld="2" item="13"/>
          <tpl fld="1" item="10"/>
          <tpl hier="9" item="0"/>
          <tpl fld="0" item="0"/>
          <tpl hier="11" item="6"/>
        </tpls>
      </n>
      <m in="0">
        <tpls c="5">
          <tpl fld="2" item="14"/>
          <tpl fld="1" item="5"/>
          <tpl hier="9" item="0"/>
          <tpl fld="0" item="1"/>
          <tpl hier="11" item="6"/>
        </tpls>
      </m>
      <m in="0">
        <tpls c="5">
          <tpl fld="2" item="5"/>
          <tpl fld="1" item="5"/>
          <tpl hier="9" item="0"/>
          <tpl fld="0" item="1"/>
          <tpl hier="11" item="6"/>
        </tpls>
      </m>
      <m in="0">
        <tpls c="5">
          <tpl hier="1" item="4294967295"/>
          <tpl fld="1" item="5"/>
          <tpl hier="9" item="0"/>
          <tpl fld="0" item="1"/>
          <tpl hier="11" item="6"/>
        </tpls>
      </m>
      <n v="25754842" in="0">
        <tpls c="4">
          <tpl fld="2" item="11"/>
          <tpl hier="9" item="0"/>
          <tpl fld="0" item="0"/>
          <tpl hier="11" item="6"/>
        </tpls>
      </n>
      <n v="5097" in="0">
        <tpls c="5">
          <tpl fld="2" item="4"/>
          <tpl fld="1" item="2"/>
          <tpl hier="9" item="0"/>
          <tpl fld="0" item="0"/>
          <tpl hier="11" item="6"/>
        </tpls>
      </n>
      <n v="22263" in="0">
        <tpls c="5">
          <tpl fld="2" item="14"/>
          <tpl fld="1" item="5"/>
          <tpl hier="9" item="0"/>
          <tpl fld="0" item="0"/>
          <tpl hier="11" item="6"/>
        </tpls>
      </n>
      <m in="0">
        <tpls c="5">
          <tpl fld="2" item="12"/>
          <tpl fld="1" item="3"/>
          <tpl hier="9" item="0"/>
          <tpl fld="0" item="1"/>
          <tpl hier="11" item="6"/>
        </tpls>
      </m>
      <n v="4212" in="0">
        <tpls c="5">
          <tpl fld="2" item="4"/>
          <tpl fld="1" item="11"/>
          <tpl hier="9" item="0"/>
          <tpl fld="0" item="0"/>
          <tpl hier="11" item="6"/>
        </tpls>
      </n>
      <m in="0">
        <tpls c="5">
          <tpl fld="2" item="15"/>
          <tpl fld="1" item="11"/>
          <tpl hier="9" item="0"/>
          <tpl fld="0" item="1"/>
          <tpl hier="11" item="6"/>
        </tpls>
      </m>
      <m in="0">
        <tpls c="5">
          <tpl fld="2" item="11"/>
          <tpl fld="1" item="5"/>
          <tpl hier="9" item="0"/>
          <tpl fld="0" item="1"/>
          <tpl hier="11" item="6"/>
        </tpls>
      </m>
      <n v="6129087" in="0">
        <tpls c="4">
          <tpl fld="2" item="3"/>
          <tpl hier="9" item="0"/>
          <tpl fld="0" item="0"/>
          <tpl hier="11" item="6"/>
        </tpls>
      </n>
      <m in="0">
        <tpls c="5">
          <tpl fld="2" item="13"/>
          <tpl fld="1" item="2"/>
          <tpl hier="9" item="0"/>
          <tpl fld="0" item="1"/>
          <tpl hier="11" item="6"/>
        </tpls>
      </m>
      <n v="32554" in="0">
        <tpls c="5">
          <tpl fld="2" item="14"/>
          <tpl fld="1" item="11"/>
          <tpl hier="9" item="0"/>
          <tpl fld="0" item="0"/>
          <tpl hier="11" item="6"/>
        </tpls>
      </n>
      <n v="52902" in="0">
        <tpls c="5">
          <tpl fld="2" item="12"/>
          <tpl fld="1" item="6"/>
          <tpl hier="9" item="0"/>
          <tpl fld="0" item="0"/>
          <tpl hier="11" item="6"/>
        </tpls>
      </n>
      <m in="0">
        <tpls c="5">
          <tpl fld="2" item="3"/>
          <tpl fld="1" item="3"/>
          <tpl hier="9" item="0"/>
          <tpl fld="0" item="1"/>
          <tpl hier="11" item="6"/>
        </tpls>
      </m>
      <n v="46823" in="0">
        <tpls c="5">
          <tpl fld="2" item="12"/>
          <tpl fld="1" item="5"/>
          <tpl hier="9" item="0"/>
          <tpl fld="0" item="0"/>
          <tpl hier="11" item="6"/>
        </tpls>
      </n>
      <m in="0">
        <tpls c="5">
          <tpl fld="2" item="7"/>
          <tpl fld="1" item="2"/>
          <tpl hier="9" item="0"/>
          <tpl fld="0" item="1"/>
          <tpl hier="11" item="6"/>
        </tpls>
      </m>
      <m in="0">
        <tpls c="5">
          <tpl fld="2" item="4"/>
          <tpl fld="1" item="2"/>
          <tpl hier="9" item="0"/>
          <tpl fld="0" item="1"/>
          <tpl hier="11" item="6"/>
        </tpls>
      </m>
      <n v="121793" in="0">
        <tpls c="5">
          <tpl fld="2" item="5"/>
          <tpl fld="1" item="11"/>
          <tpl hier="9" item="0"/>
          <tpl fld="0" item="0"/>
          <tpl hier="11" item="6"/>
        </tpls>
      </n>
      <m in="0">
        <tpls c="5">
          <tpl hier="1" item="4294967295"/>
          <tpl fld="1" item="4"/>
          <tpl hier="9" item="0"/>
          <tpl fld="0" item="1"/>
          <tpl hier="11" item="6"/>
        </tpls>
      </m>
      <m in="0">
        <tpls c="4">
          <tpl fld="2" item="15"/>
          <tpl hier="9" item="0"/>
          <tpl fld="0" item="1"/>
          <tpl hier="11" item="6"/>
        </tpls>
      </m>
      <m in="0">
        <tpls c="5">
          <tpl fld="2" item="2"/>
          <tpl fld="1" item="11"/>
          <tpl hier="9" item="0"/>
          <tpl fld="0" item="1"/>
          <tpl hier="11" item="6"/>
        </tpls>
      </m>
      <m in="0">
        <tpls c="5">
          <tpl fld="2" item="0"/>
          <tpl fld="1" item="6"/>
          <tpl hier="9" item="0"/>
          <tpl fld="0" item="1"/>
          <tpl hier="11" item="6"/>
        </tpls>
      </m>
      <m in="0">
        <tpls c="5">
          <tpl fld="2" item="8"/>
          <tpl fld="1" item="2"/>
          <tpl hier="9" item="0"/>
          <tpl fld="0" item="1"/>
          <tpl hier="11" item="6"/>
        </tpls>
      </m>
      <n v="2658131" in="0">
        <tpls c="5">
          <tpl fld="2" item="11"/>
          <tpl fld="1" item="11"/>
          <tpl hier="9" item="0"/>
          <tpl fld="0" item="0"/>
          <tpl hier="11" item="6"/>
        </tpls>
      </n>
      <n v="15115" in="0">
        <tpls c="5">
          <tpl fld="2" item="8"/>
          <tpl fld="1" item="8"/>
          <tpl hier="9" item="0"/>
          <tpl fld="0" item="0"/>
          <tpl hier="11" item="6"/>
        </tpls>
      </n>
      <n v="2118947" in="0">
        <tpls c="5">
          <tpl fld="2" item="2"/>
          <tpl fld="1" item="5"/>
          <tpl hier="9" item="0"/>
          <tpl fld="0" item="0"/>
          <tpl hier="11" item="6"/>
        </tpls>
      </n>
      <m in="0">
        <tpls c="5">
          <tpl fld="2" item="2"/>
          <tpl fld="1" item="9"/>
          <tpl hier="9" item="0"/>
          <tpl fld="0" item="1"/>
          <tpl hier="11" item="6"/>
        </tpls>
      </m>
      <m in="0">
        <tpls c="4">
          <tpl fld="2" item="14"/>
          <tpl hier="9" item="0"/>
          <tpl fld="0" item="1"/>
          <tpl hier="11" item="6"/>
        </tpls>
      </m>
      <m in="0">
        <tpls c="5">
          <tpl fld="2" item="14"/>
          <tpl fld="1" item="3"/>
          <tpl hier="9" item="0"/>
          <tpl fld="0" item="1"/>
          <tpl hier="11" item="6"/>
        </tpls>
      </m>
      <n v="4644" in="0">
        <tpls c="5">
          <tpl fld="2" item="4"/>
          <tpl fld="1" item="6"/>
          <tpl hier="9" item="0"/>
          <tpl fld="0" item="0"/>
          <tpl hier="11" item="6"/>
        </tpls>
      </n>
      <n v="3701" in="0">
        <tpls c="5">
          <tpl fld="2" item="4"/>
          <tpl fld="1" item="3"/>
          <tpl hier="9" item="0"/>
          <tpl fld="0" item="0"/>
          <tpl hier="11" item="6"/>
        </tpls>
      </n>
      <m in="0">
        <tpls c="5">
          <tpl fld="2" item="4"/>
          <tpl fld="1" item="6"/>
          <tpl hier="9" item="0"/>
          <tpl fld="0" item="1"/>
          <tpl hier="11" item="6"/>
        </tpls>
      </m>
      <m in="0">
        <tpls c="4">
          <tpl fld="2" item="4"/>
          <tpl hier="9" item="0"/>
          <tpl fld="0" item="1"/>
          <tpl hier="11" item="6"/>
        </tpls>
      </m>
      <m in="0">
        <tpls c="5">
          <tpl fld="2" item="15"/>
          <tpl fld="1" item="3"/>
          <tpl hier="9" item="0"/>
          <tpl fld="0" item="1"/>
          <tpl hier="11" item="6"/>
        </tpls>
      </m>
      <n v="43434" in="0">
        <tpls c="5">
          <tpl fld="2" item="15"/>
          <tpl fld="1" item="1"/>
          <tpl hier="9" item="0"/>
          <tpl fld="0" item="0"/>
          <tpl hier="11" item="6"/>
        </tpls>
      </n>
      <n v="38139" in="0">
        <tpls c="5">
          <tpl fld="2" item="15"/>
          <tpl fld="1" item="11"/>
          <tpl hier="9" item="0"/>
          <tpl fld="0" item="0"/>
          <tpl hier="11" item="6"/>
        </tpls>
      </n>
      <n v="39228" in="0">
        <tpls c="5">
          <tpl fld="2" item="15"/>
          <tpl fld="1" item="8"/>
          <tpl hier="9" item="0"/>
          <tpl fld="0" item="0"/>
          <tpl hier="11" item="6"/>
        </tpls>
      </n>
      <n v="37692" in="0">
        <tpls c="5">
          <tpl fld="2" item="12"/>
          <tpl fld="1" item="3"/>
          <tpl hier="9" item="0"/>
          <tpl fld="0" item="0"/>
          <tpl hier="11" item="6"/>
        </tpls>
      </n>
      <n v="16980348" in="0">
        <tpls c="5">
          <tpl hier="1" item="4294967295"/>
          <tpl fld="1" item="3"/>
          <tpl hier="9" item="0"/>
          <tpl fld="0" item="0"/>
          <tpl hier="11" item="6"/>
        </tpls>
      </n>
      <n v="22114788" in="0">
        <tpls c="5">
          <tpl hier="1" item="4294967295"/>
          <tpl fld="1" item="4"/>
          <tpl hier="9" item="0"/>
          <tpl fld="0" item="0"/>
          <tpl hier="11" item="6"/>
        </tpls>
      </n>
      <m in="0">
        <tpls c="4">
          <tpl fld="2" item="11"/>
          <tpl hier="9" item="0"/>
          <tpl fld="0" item="1"/>
          <tpl hier="11" item="6"/>
        </tpls>
      </m>
      <n v="2013815" in="0">
        <tpls c="5">
          <tpl fld="2" item="11"/>
          <tpl fld="1" item="10"/>
          <tpl hier="9" item="0"/>
          <tpl fld="0" item="0"/>
          <tpl hier="11" item="6"/>
        </tpls>
      </n>
      <n v="49616" in="0">
        <tpls c="5">
          <tpl fld="2" item="12"/>
          <tpl fld="1" item="2"/>
          <tpl hier="9" item="0"/>
          <tpl fld="0" item="0"/>
          <tpl hier="11" item="6"/>
        </tpls>
      </n>
      <n v="122687" in="0">
        <tpls c="5">
          <tpl fld="2" item="13"/>
          <tpl fld="1" item="6"/>
          <tpl hier="9" item="0"/>
          <tpl fld="0" item="0"/>
          <tpl hier="11" item="6"/>
        </tpls>
      </n>
      <n v="153196" in="0">
        <tpls c="5">
          <tpl fld="2" item="13"/>
          <tpl fld="1" item="11"/>
          <tpl hier="9" item="0"/>
          <tpl fld="0" item="0"/>
          <tpl hier="11" item="6"/>
        </tpls>
      </n>
      <n v="2208714" in="0">
        <tpls c="4">
          <tpl fld="2" item="13"/>
          <tpl hier="9" item="0"/>
          <tpl fld="0" item="0"/>
          <tpl hier="11" item="6"/>
        </tpls>
      </n>
      <n v="21789" in="0">
        <tpls c="5">
          <tpl fld="2" item="7"/>
          <tpl fld="1" item="3"/>
          <tpl hier="9" item="0"/>
          <tpl fld="0" item="0"/>
          <tpl hier="11" item="6"/>
        </tpls>
      </n>
      <n v="22566" in="0">
        <tpls c="5">
          <tpl fld="2" item="7"/>
          <tpl fld="1" item="10"/>
          <tpl hier="9" item="0"/>
          <tpl fld="0" item="0"/>
          <tpl hier="11" item="6"/>
        </tpls>
      </n>
      <n v="25282" in="0">
        <tpls c="5">
          <tpl fld="2" item="7"/>
          <tpl fld="1" item="11"/>
          <tpl hier="9" item="0"/>
          <tpl fld="0" item="0"/>
          <tpl hier="11" item="6"/>
        </tpls>
      </n>
      <m in="0">
        <tpls c="5">
          <tpl fld="2" item="7"/>
          <tpl fld="1" item="5"/>
          <tpl hier="9" item="0"/>
          <tpl fld="0" item="1"/>
          <tpl hier="11" item="6"/>
        </tpls>
      </m>
      <m in="0">
        <tpls c="5">
          <tpl fld="2" item="7"/>
          <tpl fld="1" item="4"/>
          <tpl hier="9" item="0"/>
          <tpl fld="0" item="1"/>
          <tpl hier="11" item="6"/>
        </tpls>
      </m>
      <n v="14418702" in="0">
        <tpls c="5">
          <tpl fld="2" item="0"/>
          <tpl fld="1" item="4"/>
          <tpl hier="9" item="0"/>
          <tpl fld="0" item="0"/>
          <tpl hier="11" item="6"/>
        </tpls>
      </n>
      <n v="16729633" in="0">
        <tpls c="5">
          <tpl fld="2" item="0"/>
          <tpl fld="1" item="6"/>
          <tpl hier="9" item="0"/>
          <tpl fld="0" item="0"/>
          <tpl hier="11" item="6"/>
        </tpls>
      </n>
      <m in="0">
        <tpls c="5">
          <tpl fld="2" item="0"/>
          <tpl fld="1" item="0"/>
          <tpl hier="9" item="0"/>
          <tpl fld="0" item="1"/>
          <tpl hier="11" item="6"/>
        </tpls>
      </m>
      <m in="0">
        <tpls c="5">
          <tpl fld="2" item="0"/>
          <tpl fld="1" item="11"/>
          <tpl hier="9" item="0"/>
          <tpl fld="0" item="1"/>
          <tpl hier="11" item="6"/>
        </tpls>
      </m>
      <m in="0">
        <tpls c="5">
          <tpl hier="1" item="4294967295"/>
          <tpl fld="1" item="9"/>
          <tpl hier="9" item="0"/>
          <tpl fld="0" item="1"/>
          <tpl hier="11" item="6"/>
        </tpls>
      </m>
      <m in="0">
        <tpls c="5">
          <tpl fld="2" item="12"/>
          <tpl fld="1" item="9"/>
          <tpl hier="9" item="0"/>
          <tpl fld="0" item="1"/>
          <tpl hier="11" item="6"/>
        </tpls>
      </m>
      <m in="0">
        <tpls c="5">
          <tpl fld="2" item="3"/>
          <tpl fld="1" item="2"/>
          <tpl hier="9" item="0"/>
          <tpl fld="0" item="1"/>
          <tpl hier="11" item="6"/>
        </tpls>
      </m>
      <n v="117076" in="0">
        <tpls c="5">
          <tpl fld="2" item="5"/>
          <tpl fld="1" item="1"/>
          <tpl hier="9" item="0"/>
          <tpl fld="0" item="0"/>
          <tpl hier="11" item="6"/>
        </tpls>
      </n>
      <n v="50132" in="0">
        <tpls c="5">
          <tpl fld="2" item="12"/>
          <tpl fld="1" item="1"/>
          <tpl hier="9" item="0"/>
          <tpl fld="0" item="0"/>
          <tpl hier="11" item="6"/>
        </tpls>
      </n>
      <n v="32225" in="0">
        <tpls c="5">
          <tpl fld="2" item="14"/>
          <tpl fld="1" item="8"/>
          <tpl hier="9" item="0"/>
          <tpl fld="0" item="0"/>
          <tpl hier="11" item="6"/>
        </tpls>
      </n>
      <m in="0">
        <tpls c="5">
          <tpl fld="2" item="6"/>
          <tpl fld="1" item="10"/>
          <tpl hier="9" item="0"/>
          <tpl fld="0" item="1"/>
          <tpl hier="11" item="6"/>
        </tpls>
      </m>
      <m in="0">
        <tpls c="5">
          <tpl fld="2" item="6"/>
          <tpl fld="1" item="4"/>
          <tpl hier="9" item="0"/>
          <tpl fld="0" item="1"/>
          <tpl hier="11" item="6"/>
        </tpls>
      </m>
      <m in="0">
        <tpls c="5">
          <tpl fld="2" item="6"/>
          <tpl fld="1" item="11"/>
          <tpl hier="9" item="0"/>
          <tpl fld="0" item="1"/>
          <tpl hier="11" item="6"/>
        </tpls>
      </m>
      <m in="0">
        <tpls c="5">
          <tpl fld="2" item="6"/>
          <tpl fld="1" item="6"/>
          <tpl hier="9" item="0"/>
          <tpl fld="0" item="1"/>
          <tpl hier="11" item="6"/>
        </tpls>
      </m>
      <m in="0">
        <tpls c="5">
          <tpl fld="2" item="14"/>
          <tpl fld="1" item="6"/>
          <tpl hier="9" item="0"/>
          <tpl fld="0" item="1"/>
          <tpl hier="11" item="6"/>
        </tpls>
      </m>
      <m in="0">
        <tpls c="5">
          <tpl fld="2" item="8"/>
          <tpl fld="1" item="6"/>
          <tpl hier="9" item="0"/>
          <tpl fld="0" item="1"/>
          <tpl hier="11" item="6"/>
        </tpls>
      </m>
      <m in="0">
        <tpls c="5">
          <tpl fld="2" item="4"/>
          <tpl fld="1" item="10"/>
          <tpl hier="9" item="0"/>
          <tpl fld="0" item="1"/>
          <tpl hier="11" item="6"/>
        </tpls>
      </m>
      <m in="0">
        <tpls c="5">
          <tpl fld="2" item="12"/>
          <tpl fld="1" item="10"/>
          <tpl hier="9" item="0"/>
          <tpl fld="0" item="1"/>
          <tpl hier="11" item="6"/>
        </tpls>
      </m>
      <n v="226371" in="0">
        <tpls c="5">
          <tpl fld="2" item="5"/>
          <tpl fld="1" item="4"/>
          <tpl hier="9" item="0"/>
          <tpl fld="0" item="0"/>
          <tpl hier="11" item="6"/>
        </tpls>
      </n>
      <m in="0">
        <tpls c="5">
          <tpl fld="2" item="3"/>
          <tpl fld="1" item="8"/>
          <tpl hier="9" item="0"/>
          <tpl fld="0" item="1"/>
          <tpl hier="11" item="6"/>
        </tpls>
      </m>
      <m in="0">
        <tpls c="5">
          <tpl fld="2" item="13"/>
          <tpl fld="1" item="10"/>
          <tpl hier="9" item="0"/>
          <tpl fld="0" item="1"/>
          <tpl hier="11" item="6"/>
        </tpls>
      </m>
      <m in="0">
        <tpls c="5">
          <tpl fld="2" item="6"/>
          <tpl fld="1" item="3"/>
          <tpl hier="9" item="0"/>
          <tpl fld="0" item="1"/>
          <tpl hier="11" item="6"/>
        </tpls>
      </m>
      <n v="130343" in="0">
        <tpls c="4">
          <tpl fld="2" item="6"/>
          <tpl hier="9" item="0"/>
          <tpl fld="0" item="0"/>
          <tpl hier="11" item="6"/>
        </tpls>
      </n>
      <m in="0">
        <tpls c="5">
          <tpl fld="2" item="7"/>
          <tpl fld="1" item="6"/>
          <tpl hier="9" item="0"/>
          <tpl fld="0" item="1"/>
          <tpl hier="11" item="6"/>
        </tpls>
      </m>
      <m in="0">
        <tpls c="5">
          <tpl fld="2" item="3"/>
          <tpl fld="1" item="10"/>
          <tpl hier="9" item="0"/>
          <tpl fld="0" item="1"/>
          <tpl hier="11" item="6"/>
        </tpls>
      </m>
      <m in="0">
        <tpls c="5">
          <tpl fld="2" item="15"/>
          <tpl fld="1" item="1"/>
          <tpl hier="9" item="0"/>
          <tpl fld="0" item="1"/>
          <tpl hier="11" item="6"/>
        </tpls>
      </m>
      <n v="1929621" in="0">
        <tpls c="5">
          <tpl fld="2" item="11"/>
          <tpl fld="1" item="9"/>
          <tpl hier="9" item="0"/>
          <tpl fld="0" item="0"/>
          <tpl hier="11" item="6"/>
        </tpls>
      </n>
      <m in="0">
        <tpls c="5">
          <tpl fld="2" item="13"/>
          <tpl fld="1" item="5"/>
          <tpl hier="9" item="0"/>
          <tpl fld="0" item="1"/>
          <tpl hier="11" item="6"/>
        </tpls>
      </m>
      <m in="0">
        <tpls c="5">
          <tpl fld="2" item="7"/>
          <tpl fld="1" item="9"/>
          <tpl hier="9" item="0"/>
          <tpl fld="0" item="1"/>
          <tpl hier="11" item="6"/>
        </tpls>
      </m>
      <m in="0">
        <tpls c="5">
          <tpl fld="2" item="0"/>
          <tpl fld="1" item="8"/>
          <tpl hier="9" item="0"/>
          <tpl fld="0" item="1"/>
          <tpl hier="11" item="6"/>
        </tpls>
      </m>
      <n v="2138939" in="0">
        <tpls c="5">
          <tpl fld="2" item="2"/>
          <tpl fld="1" item="1"/>
          <tpl hier="9" item="0"/>
          <tpl fld="0" item="0"/>
          <tpl hier="11" item="6"/>
        </tpls>
      </n>
      <n v="31984" in="0">
        <tpls c="5">
          <tpl fld="2" item="12"/>
          <tpl fld="1" item="8"/>
          <tpl hier="9" item="0"/>
          <tpl fld="0" item="0"/>
          <tpl hier="11" item="6"/>
        </tpls>
      </n>
      <n v="11755" in="0">
        <tpls c="5">
          <tpl fld="2" item="6"/>
          <tpl fld="1" item="11"/>
          <tpl hier="9" item="0"/>
          <tpl fld="0" item="0"/>
          <tpl hier="11" item="6"/>
        </tpls>
      </n>
      <n v="11096" in="0">
        <tpls c="5">
          <tpl fld="2" item="6"/>
          <tpl fld="1" item="8"/>
          <tpl hier="9" item="0"/>
          <tpl fld="0" item="0"/>
          <tpl hier="11" item="6"/>
        </tpls>
      </n>
      <m in="0">
        <tpls c="5">
          <tpl fld="2" item="8"/>
          <tpl fld="1" item="10"/>
          <tpl hier="9" item="0"/>
          <tpl fld="0" item="1"/>
          <tpl hier="11" item="6"/>
        </tpls>
      </m>
      <n v="38445" in="0">
        <tpls c="5">
          <tpl fld="2" item="12"/>
          <tpl fld="1" item="7"/>
          <tpl hier="9" item="0"/>
          <tpl fld="0" item="0"/>
          <tpl hier="11" item="6"/>
        </tpls>
      </n>
      <m in="0">
        <tpls c="5">
          <tpl fld="2" item="5"/>
          <tpl fld="1" item="1"/>
          <tpl hier="9" item="0"/>
          <tpl fld="0" item="1"/>
          <tpl hier="11" item="6"/>
        </tpls>
      </m>
      <m in="0">
        <tpls c="5">
          <tpl hier="1" item="4294967295"/>
          <tpl fld="1" item="11"/>
          <tpl hier="9" item="0"/>
          <tpl fld="0" item="1"/>
          <tpl hier="11" item="6"/>
        </tpls>
      </m>
      <n v="45518" in="0">
        <tpls c="5">
          <tpl fld="2" item="12"/>
          <tpl fld="1" item="10"/>
          <tpl hier="9" item="0"/>
          <tpl fld="0" item="0"/>
          <tpl hier="11" item="6"/>
        </tpls>
      </n>
      <n v="2815990" in="0">
        <tpls c="5">
          <tpl fld="2" item="2"/>
          <tpl fld="1" item="10"/>
          <tpl hier="9" item="0"/>
          <tpl fld="0" item="0"/>
          <tpl hier="11" item="6"/>
        </tpls>
      </n>
      <n v="200602" in="0">
        <tpls c="5">
          <tpl fld="2" item="5"/>
          <tpl fld="1" item="5"/>
          <tpl hier="9" item="0"/>
          <tpl fld="0" item="0"/>
          <tpl hier="11" item="6"/>
        </tpls>
      </n>
      <m in="0">
        <tpls c="5">
          <tpl fld="2" item="12"/>
          <tpl fld="1" item="8"/>
          <tpl hier="9" item="0"/>
          <tpl fld="0" item="1"/>
          <tpl hier="11" item="6"/>
        </tpls>
      </m>
      <m in="0">
        <tpls c="5">
          <tpl fld="2" item="9"/>
          <tpl fld="1" item="1"/>
          <tpl hier="9" item="0"/>
          <tpl fld="0" item="1"/>
          <tpl hier="11" item="6"/>
        </tpls>
      </m>
      <n v="2174419" in="0">
        <tpls c="5">
          <tpl fld="2" item="11"/>
          <tpl fld="1" item="2"/>
          <tpl hier="9" item="0"/>
          <tpl fld="0" item="0"/>
          <tpl hier="11" item="6"/>
        </tpls>
      </n>
      <m in="0">
        <tpls c="5">
          <tpl fld="2" item="9"/>
          <tpl fld="1" item="11"/>
          <tpl hier="9" item="0"/>
          <tpl fld="0" item="1"/>
          <tpl hier="11" item="6"/>
        </tpls>
      </m>
      <m in="0">
        <tpls c="5">
          <tpl fld="2" item="13"/>
          <tpl fld="1" item="8"/>
          <tpl hier="9" item="0"/>
          <tpl fld="0" item="1"/>
          <tpl hier="11" item="6"/>
        </tpls>
      </m>
      <n v="4024" in="0">
        <tpls c="5">
          <tpl fld="2" item="9"/>
          <tpl fld="1" item="7"/>
          <tpl hier="9" item="0"/>
          <tpl fld="0" item="0"/>
          <tpl hier="11" item="6"/>
        </tpls>
      </n>
      <n v="5157" in="0">
        <tpls c="5">
          <tpl fld="2" item="4"/>
          <tpl fld="1" item="1"/>
          <tpl hier="9" item="0"/>
          <tpl fld="0" item="0"/>
          <tpl hier="11" item="6"/>
        </tpls>
      </n>
      <n v="4301" in="0">
        <tpls c="5">
          <tpl fld="2" item="4"/>
          <tpl fld="1" item="10"/>
          <tpl hier="9" item="0"/>
          <tpl fld="0" item="0"/>
          <tpl hier="11" item="6"/>
        </tpls>
      </n>
      <m in="0">
        <tpls c="5">
          <tpl fld="2" item="15"/>
          <tpl fld="1" item="8"/>
          <tpl hier="9" item="0"/>
          <tpl fld="0" item="1"/>
          <tpl hier="11" item="6"/>
        </tpls>
      </m>
      <m in="0">
        <tpls c="5">
          <tpl hier="1" item="4294967295"/>
          <tpl fld="1" item="10"/>
          <tpl hier="9" item="0"/>
          <tpl fld="0" item="1"/>
          <tpl hier="11" item="6"/>
        </tpls>
      </m>
      <n v="17471621" in="0">
        <tpls c="5">
          <tpl hier="1" item="4294967295"/>
          <tpl fld="1" item="8"/>
          <tpl hier="9" item="0"/>
          <tpl fld="0" item="0"/>
          <tpl hier="11" item="6"/>
        </tpls>
      </n>
      <n v="1530196" in="0">
        <tpls c="5">
          <tpl fld="2" item="11"/>
          <tpl fld="1" item="5"/>
          <tpl hier="9" item="0"/>
          <tpl fld="0" item="0"/>
          <tpl hier="11" item="6"/>
        </tpls>
      </n>
      <n v="224963" in="0">
        <tpls c="5">
          <tpl fld="2" item="13"/>
          <tpl fld="1" item="2"/>
          <tpl hier="9" item="0"/>
          <tpl fld="0" item="0"/>
          <tpl hier="11" item="6"/>
        </tpls>
      </n>
      <m in="0">
        <tpls c="5">
          <tpl fld="2" item="7"/>
          <tpl fld="1" item="10"/>
          <tpl hier="9" item="0"/>
          <tpl fld="0" item="1"/>
          <tpl hier="11" item="6"/>
        </tpls>
      </m>
      <n v="13708858" in="0">
        <tpls c="5">
          <tpl fld="2" item="0"/>
          <tpl fld="1" item="2"/>
          <tpl hier="9" item="0"/>
          <tpl fld="0" item="0"/>
          <tpl hier="11" item="6"/>
        </tpls>
      </n>
      <m in="0">
        <tpls c="5">
          <tpl fld="2" item="3"/>
          <tpl fld="1" item="9"/>
          <tpl hier="9" item="0"/>
          <tpl fld="0" item="1"/>
          <tpl hier="11" item="6"/>
        </tpls>
      </m>
      <m in="0">
        <tpls c="5">
          <tpl fld="2" item="6"/>
          <tpl fld="1" item="2"/>
          <tpl hier="9" item="0"/>
          <tpl fld="0" item="1"/>
          <tpl hier="11" item="6"/>
        </tpls>
      </m>
      <m in="0">
        <tpls c="5">
          <tpl fld="2" item="12"/>
          <tpl fld="1" item="6"/>
          <tpl hier="9" item="0"/>
          <tpl fld="0" item="1"/>
          <tpl hier="11" item="6"/>
        </tpls>
      </m>
      <m in="0">
        <tpls c="5">
          <tpl fld="2" item="8"/>
          <tpl fld="1" item="11"/>
          <tpl hier="9" item="0"/>
          <tpl fld="0" item="1"/>
          <tpl hier="11" item="6"/>
        </tpls>
      </m>
      <m in="0">
        <tpls c="5">
          <tpl fld="2" item="15"/>
          <tpl fld="1" item="4"/>
          <tpl hier="9" item="0"/>
          <tpl fld="0" item="1"/>
          <tpl hier="11" item="6"/>
        </tpls>
      </m>
      <n v="5157" in="0">
        <tpls c="5">
          <tpl fld="2" item="4"/>
          <tpl fld="1" item="7"/>
          <tpl hier="9" item="0"/>
          <tpl fld="0" item="0"/>
          <tpl hier="11" item="6"/>
        </tpls>
      </n>
      <m in="0">
        <tpls c="5">
          <tpl fld="2" item="2"/>
          <tpl fld="1" item="5"/>
          <tpl hier="9" item="0"/>
          <tpl fld="0" item="1"/>
          <tpl hier="11" item="6"/>
        </tpls>
      </m>
      <n v="647881" in="0">
        <tpls c="5">
          <tpl fld="2" item="3"/>
          <tpl fld="1" item="10"/>
          <tpl hier="9" item="0"/>
          <tpl fld="0" item="0"/>
          <tpl hier="11" item="6"/>
        </tpls>
      </n>
      <n v="9846021" in="0">
        <tpls c="5">
          <tpl fld="2" item="0"/>
          <tpl fld="1" item="3"/>
          <tpl hier="9" item="0"/>
          <tpl fld="0" item="0"/>
          <tpl hier="11" item="6"/>
        </tpls>
      </n>
      <m in="0">
        <tpls c="5">
          <tpl fld="2" item="13"/>
          <tpl fld="1" item="11"/>
          <tpl hier="9" item="0"/>
          <tpl fld="0" item="1"/>
          <tpl hier="11" item="6"/>
        </tpls>
      </m>
      <m in="0">
        <tpls c="5">
          <tpl fld="2" item="1"/>
          <tpl fld="1" item="2"/>
          <tpl hier="9" item="0"/>
          <tpl fld="0" item="1"/>
          <tpl hier="11" item="6"/>
        </tpls>
      </m>
      <n v="47888" in="0">
        <tpls c="5">
          <tpl fld="2" item="12"/>
          <tpl fld="1" item="4"/>
          <tpl hier="9" item="0"/>
          <tpl fld="0" item="0"/>
          <tpl hier="11" item="6"/>
        </tpls>
      </n>
      <n v="20222" in="0">
        <tpls c="5">
          <tpl fld="2" item="14"/>
          <tpl fld="1" item="0"/>
          <tpl hier="9" item="0"/>
          <tpl fld="0" item="0"/>
          <tpl hier="11" item="6"/>
        </tpls>
      </n>
      <n v="4301413" in="0">
        <tpls c="5">
          <tpl fld="2" item="2"/>
          <tpl fld="1" item="11"/>
          <tpl hier="9" item="0"/>
          <tpl fld="0" item="0"/>
          <tpl hier="11" item="6"/>
        </tpls>
      </n>
      <n v="31146" in="0">
        <tpls c="5">
          <tpl fld="2" item="14"/>
          <tpl fld="1" item="9"/>
          <tpl hier="9" item="0"/>
          <tpl fld="0" item="0"/>
          <tpl hier="11" item="6"/>
        </tpls>
      </n>
      <m in="0">
        <tpls c="5">
          <tpl fld="2" item="4"/>
          <tpl fld="1" item="9"/>
          <tpl hier="9" item="0"/>
          <tpl fld="0" item="1"/>
          <tpl hier="11" item="6"/>
        </tpls>
      </m>
      <m in="0">
        <tpls c="5">
          <tpl fld="2" item="4"/>
          <tpl fld="1" item="4"/>
          <tpl hier="9" item="0"/>
          <tpl fld="0" item="1"/>
          <tpl hier="11" item="6"/>
        </tpls>
      </m>
      <m in="0">
        <tpls c="5">
          <tpl fld="2" item="15"/>
          <tpl fld="1" item="10"/>
          <tpl hier="9" item="0"/>
          <tpl fld="0" item="1"/>
          <tpl hier="11" item="6"/>
        </tpls>
      </m>
      <n v="44119" in="0">
        <tpls c="5">
          <tpl fld="2" item="15"/>
          <tpl fld="1" item="0"/>
          <tpl hier="9" item="0"/>
          <tpl fld="0" item="0"/>
          <tpl hier="11" item="6"/>
        </tpls>
      </n>
      <n v="196141" in="0">
        <tpls c="5">
          <tpl fld="2" item="5"/>
          <tpl fld="1" item="3"/>
          <tpl hier="9" item="0"/>
          <tpl fld="0" item="0"/>
          <tpl hier="11" item="6"/>
        </tpls>
      </n>
      <m in="0">
        <tpls c="5">
          <tpl hier="1" item="4294967295"/>
          <tpl fld="1" item="2"/>
          <tpl hier="9" item="0"/>
          <tpl fld="0" item="1"/>
          <tpl hier="11" item="6"/>
        </tpls>
      </m>
      <m in="0">
        <tpls c="5">
          <tpl hier="1" item="4294967295"/>
          <tpl fld="1" item="3"/>
          <tpl hier="9" item="0"/>
          <tpl fld="0" item="1"/>
          <tpl hier="11" item="6"/>
        </tpls>
      </m>
      <m in="0">
        <tpls c="5">
          <tpl fld="2" item="11"/>
          <tpl fld="1" item="8"/>
          <tpl hier="9" item="0"/>
          <tpl fld="0" item="1"/>
          <tpl hier="11" item="6"/>
        </tpls>
      </m>
      <m in="0">
        <tpls c="5">
          <tpl fld="2" item="11"/>
          <tpl fld="1" item="4"/>
          <tpl hier="9" item="0"/>
          <tpl fld="0" item="1"/>
          <tpl hier="11" item="6"/>
        </tpls>
      </m>
      <n v="209945" in="0">
        <tpls c="5">
          <tpl fld="2" item="3"/>
          <tpl fld="1" item="2"/>
          <tpl hier="9" item="0"/>
          <tpl fld="0" item="0"/>
          <tpl hier="11" item="6"/>
        </tpls>
      </n>
      <n v="151785" in="0">
        <tpls c="5">
          <tpl fld="2" item="13"/>
          <tpl fld="1" item="1"/>
          <tpl hier="9" item="0"/>
          <tpl fld="0" item="0"/>
          <tpl hier="11" item="6"/>
        </tpls>
      </n>
      <m in="0">
        <tpls c="5">
          <tpl fld="2" item="13"/>
          <tpl fld="1" item="1"/>
          <tpl hier="9" item="0"/>
          <tpl fld="0" item="1"/>
          <tpl hier="11" item="6"/>
        </tpls>
      </m>
      <n v="28532" in="0">
        <tpls c="5">
          <tpl fld="2" item="7"/>
          <tpl fld="1" item="4"/>
          <tpl hier="9" item="0"/>
          <tpl fld="0" item="0"/>
          <tpl hier="11" item="6"/>
        </tpls>
      </n>
      <n v="27118" in="0">
        <tpls c="5">
          <tpl fld="2" item="7"/>
          <tpl fld="1" item="5"/>
          <tpl hier="9" item="0"/>
          <tpl fld="0" item="0"/>
          <tpl hier="11" item="6"/>
        </tpls>
      </n>
      <n v="21527" in="0">
        <tpls c="5">
          <tpl fld="2" item="7"/>
          <tpl fld="1" item="6"/>
          <tpl hier="9" item="0"/>
          <tpl fld="0" item="0"/>
          <tpl hier="11" item="6"/>
        </tpls>
      </n>
      <n v="11215260" in="0">
        <tpls c="5">
          <tpl fld="2" item="0"/>
          <tpl fld="1" item="1"/>
          <tpl hier="9" item="0"/>
          <tpl fld="0" item="0"/>
          <tpl hier="11" item="6"/>
        </tpls>
      </n>
      <m in="0">
        <tpls c="5">
          <tpl fld="2" item="0"/>
          <tpl fld="1" item="2"/>
          <tpl hier="9" item="0"/>
          <tpl fld="0" item="1"/>
          <tpl hier="11" item="6"/>
        </tpls>
      </m>
      <n v="17358279" in="0">
        <tpls c="5">
          <tpl fld="2" item="0"/>
          <tpl fld="1" item="11"/>
          <tpl hier="9" item="0"/>
          <tpl fld="0" item="0"/>
          <tpl hier="11" item="6"/>
        </tpls>
      </n>
      <n v="8040079" in="0">
        <tpls c="5">
          <tpl fld="2" item="0"/>
          <tpl fld="1" item="7"/>
          <tpl hier="9" item="0"/>
          <tpl fld="0" item="0"/>
          <tpl hier="11" item="6"/>
        </tpls>
      </n>
      <n v="154750" in="0">
        <tpls c="4">
          <tpl fld="2" item="10"/>
          <tpl hier="9" item="0"/>
          <tpl fld="0" item="0"/>
          <tpl hier="11" item="6"/>
        </tpls>
      </n>
      <n v="12910" in="0">
        <tpls c="5">
          <tpl fld="2" item="10"/>
          <tpl fld="1" item="4"/>
          <tpl hier="9" item="0"/>
          <tpl fld="0" item="0"/>
          <tpl hier="11" item="6"/>
        </tpls>
      </n>
      <m in="0">
        <tpls c="4">
          <tpl fld="2" item="10"/>
          <tpl hier="9" item="0"/>
          <tpl fld="0" item="1"/>
          <tpl hier="11" item="6"/>
        </tpls>
      </m>
      <n v="12860" in="0">
        <tpls c="5">
          <tpl fld="2" item="10"/>
          <tpl fld="1" item="2"/>
          <tpl hier="9" item="0"/>
          <tpl fld="0" item="0"/>
          <tpl hier="11" item="6"/>
        </tpls>
      </n>
      <m in="0">
        <tpls c="5">
          <tpl fld="2" item="15"/>
          <tpl fld="1" item="9"/>
          <tpl hier="9" item="0"/>
          <tpl fld="0" item="1"/>
          <tpl hier="11" item="6"/>
        </tpls>
      </m>
      <m in="0">
        <tpls c="5">
          <tpl fld="2" item="5"/>
          <tpl fld="1" item="2"/>
          <tpl hier="9" item="0"/>
          <tpl fld="0" item="1"/>
          <tpl hier="11" item="6"/>
        </tpls>
      </m>
      <n v="16358105" in="0">
        <tpls c="5">
          <tpl hier="1" item="4294967295"/>
          <tpl fld="1" item="1"/>
          <tpl hier="9" item="0"/>
          <tpl fld="0" item="0"/>
          <tpl hier="11" item="6"/>
        </tpls>
      </n>
      <n v="11598976" in="0">
        <tpls c="5">
          <tpl fld="2" item="0"/>
          <tpl fld="1" item="8"/>
          <tpl hier="9" item="0"/>
          <tpl fld="0" item="0"/>
          <tpl hier="11" item="6"/>
        </tpls>
      </n>
      <n v="843341" in="0">
        <tpls c="5">
          <tpl fld="2" item="3"/>
          <tpl fld="1" item="8"/>
          <tpl hier="9" item="0"/>
          <tpl fld="0" item="0"/>
          <tpl hier="11" item="6"/>
        </tpls>
      </n>
      <n v="5345940" in="0">
        <tpls c="4">
          <tpl fld="2" item="1"/>
          <tpl hier="9" item="0"/>
          <tpl fld="0" item="0"/>
          <tpl hier="11" item="6"/>
        </tpls>
      </n>
      <m in="0">
        <tpls c="4">
          <tpl fld="2" item="1"/>
          <tpl hier="9" item="0"/>
          <tpl fld="0" item="1"/>
          <tpl hier="11" item="6"/>
        </tpls>
      </m>
      <m in="0">
        <tpls c="5">
          <tpl fld="2" item="1"/>
          <tpl fld="1" item="11"/>
          <tpl hier="9" item="0"/>
          <tpl fld="0" item="1"/>
          <tpl hier="11" item="6"/>
        </tpls>
      </m>
      <n v="437091" in="0">
        <tpls c="5">
          <tpl fld="2" item="1"/>
          <tpl fld="1" item="0"/>
          <tpl hier="9" item="0"/>
          <tpl fld="0" item="0"/>
          <tpl hier="11" item="6"/>
        </tpls>
      </n>
      <m in="0">
        <tpls c="4">
          <tpl fld="2" item="6"/>
          <tpl hier="9" item="0"/>
          <tpl fld="0" item="1"/>
          <tpl hier="11" item="6"/>
        </tpls>
      </m>
      <n v="6287" in="0">
        <tpls c="5">
          <tpl fld="2" item="6"/>
          <tpl fld="1" item="2"/>
          <tpl hier="9" item="0"/>
          <tpl fld="0" item="0"/>
          <tpl hier="11" item="6"/>
        </tpls>
      </n>
      <m in="0">
        <tpls c="5">
          <tpl fld="2" item="6"/>
          <tpl fld="1" item="5"/>
          <tpl hier="9" item="0"/>
          <tpl fld="0" item="1"/>
          <tpl hier="11" item="6"/>
        </tpls>
      </m>
      <n v="12404" in="0">
        <tpls c="5">
          <tpl fld="2" item="6"/>
          <tpl fld="1" item="3"/>
          <tpl hier="9" item="0"/>
          <tpl fld="0" item="0"/>
          <tpl hier="11" item="6"/>
        </tpls>
      </n>
      <m in="0">
        <tpls c="5">
          <tpl hier="1" item="4294967295"/>
          <tpl fld="1" item="6"/>
          <tpl hier="9" item="0"/>
          <tpl fld="0" item="1"/>
          <tpl hier="11" item="6"/>
        </tpls>
      </m>
      <m in="0">
        <tpls c="5">
          <tpl fld="2" item="11"/>
          <tpl fld="1" item="6"/>
          <tpl hier="9" item="0"/>
          <tpl fld="0" item="1"/>
          <tpl hier="11" item="6"/>
        </tpls>
      </m>
      <m in="0">
        <tpls c="5">
          <tpl fld="2" item="5"/>
          <tpl fld="1" item="10"/>
          <tpl hier="9" item="0"/>
          <tpl fld="0" item="1"/>
          <tpl hier="11" item="6"/>
        </tpls>
      </m>
      <m in="0">
        <tpls c="5">
          <tpl fld="2" item="8"/>
          <tpl fld="1" item="1"/>
          <tpl hier="9" item="0"/>
          <tpl fld="0" item="1"/>
          <tpl hier="11" item="6"/>
        </tpls>
      </m>
      <m in="0">
        <tpls c="5">
          <tpl fld="2" item="9"/>
          <tpl fld="1" item="4"/>
          <tpl hier="9" item="0"/>
          <tpl fld="0" item="1"/>
          <tpl hier="11" item="6"/>
        </tpls>
      </m>
      <m in="0">
        <tpls c="5">
          <tpl fld="2" item="15"/>
          <tpl fld="1" item="0"/>
          <tpl hier="9" item="0"/>
          <tpl fld="0" item="1"/>
          <tpl hier="11" item="6"/>
        </tpls>
      </m>
      <n v="485667" in="0">
        <tpls c="5">
          <tpl fld="2" item="3"/>
          <tpl fld="1" item="5"/>
          <tpl hier="9" item="0"/>
          <tpl fld="0" item="0"/>
          <tpl hier="11" item="6"/>
        </tpls>
      </n>
      <n v="4227" in="0">
        <tpls c="5">
          <tpl fld="2" item="4"/>
          <tpl fld="1" item="5"/>
          <tpl hier="9" item="0"/>
          <tpl fld="0" item="0"/>
          <tpl hier="11" item="6"/>
        </tpls>
      </n>
      <m in="0">
        <tpls c="5">
          <tpl fld="2" item="3"/>
          <tpl fld="1" item="11"/>
          <tpl hier="9" item="0"/>
          <tpl fld="0" item="1"/>
          <tpl hier="11" item="6"/>
        </tpls>
      </m>
      <m in="0">
        <tpls c="5">
          <tpl fld="2" item="0"/>
          <tpl fld="1" item="9"/>
          <tpl hier="9" item="0"/>
          <tpl fld="0" item="1"/>
          <tpl hier="11" item="6"/>
        </tpls>
      </m>
      <n v="16709" in="0">
        <tpls c="5">
          <tpl fld="2" item="7"/>
          <tpl fld="1" item="2"/>
          <tpl hier="9" item="0"/>
          <tpl fld="0" item="0"/>
          <tpl hier="11" item="6"/>
        </tpls>
      </n>
      <m in="0">
        <tpls c="5">
          <tpl fld="2" item="14"/>
          <tpl fld="1" item="4"/>
          <tpl hier="9" item="0"/>
          <tpl fld="0" item="1"/>
          <tpl hier="11" item="6"/>
        </tpls>
      </m>
      <n v="3418" in="0">
        <tpls c="5">
          <tpl fld="2" item="9"/>
          <tpl fld="1" item="11"/>
          <tpl hier="9" item="0"/>
          <tpl fld="0" item="0"/>
          <tpl hier="11" item="6"/>
        </tpls>
      </n>
      <m in="0">
        <tpls c="5">
          <tpl fld="2" item="14"/>
          <tpl fld="1" item="2"/>
          <tpl hier="9" item="0"/>
          <tpl fld="0" item="1"/>
          <tpl hier="11" item="6"/>
        </tpls>
      </m>
      <m in="0">
        <tpls c="5">
          <tpl fld="2" item="7"/>
          <tpl fld="1" item="1"/>
          <tpl hier="9" item="0"/>
          <tpl fld="0" item="1"/>
          <tpl hier="11" item="6"/>
        </tpls>
      </m>
      <n v="163023" in="0">
        <tpls c="5">
          <tpl fld="2" item="5"/>
          <tpl fld="1" item="0"/>
          <tpl hier="9" item="0"/>
          <tpl fld="0" item="0"/>
          <tpl hier="11" item="6"/>
        </tpls>
      </n>
      <n v="2775891" in="0">
        <tpls c="5">
          <tpl fld="2" item="2"/>
          <tpl fld="1" item="0"/>
          <tpl hier="9" item="0"/>
          <tpl fld="0" item="0"/>
          <tpl hier="11" item="6"/>
        </tpls>
      </n>
      <n v="38416" in="0">
        <tpls c="5">
          <tpl fld="2" item="14"/>
          <tpl fld="1" item="4"/>
          <tpl hier="9" item="0"/>
          <tpl fld="0" item="0"/>
          <tpl hier="11" item="6"/>
        </tpls>
      </n>
      <m in="0">
        <tpls c="5">
          <tpl fld="2" item="4"/>
          <tpl fld="1" item="1"/>
          <tpl hier="9" item="0"/>
          <tpl fld="0" item="1"/>
          <tpl hier="11" item="6"/>
        </tpls>
      </m>
      <m in="0">
        <tpls c="5">
          <tpl fld="2" item="15"/>
          <tpl fld="1" item="5"/>
          <tpl hier="9" item="0"/>
          <tpl fld="0" item="1"/>
          <tpl hier="11" item="6"/>
        </tpls>
      </m>
      <m in="0">
        <tpls c="5">
          <tpl fld="2" item="15"/>
          <tpl fld="1" item="6"/>
          <tpl hier="9" item="0"/>
          <tpl fld="0" item="1"/>
          <tpl hier="11" item="6"/>
        </tpls>
      </m>
      <n v="29129" in="0">
        <tpls c="5">
          <tpl fld="2" item="14"/>
          <tpl fld="1" item="3"/>
          <tpl hier="9" item="0"/>
          <tpl fld="0" item="0"/>
          <tpl hier="11" item="6"/>
        </tpls>
      </n>
      <n v="20020909" in="0">
        <tpls c="5">
          <tpl hier="1" item="4294967295"/>
          <tpl fld="1" item="2"/>
          <tpl hier="9" item="0"/>
          <tpl fld="0" item="0"/>
          <tpl hier="11" item="6"/>
        </tpls>
      </n>
      <n v="22737693" in="0">
        <tpls c="5">
          <tpl hier="1" item="4294967295"/>
          <tpl fld="1" item="6"/>
          <tpl hier="9" item="0"/>
          <tpl fld="0" item="0"/>
          <tpl hier="11" item="6"/>
        </tpls>
      </n>
      <n v="2210098" in="0">
        <tpls c="5">
          <tpl fld="2" item="11"/>
          <tpl fld="1" item="4"/>
          <tpl hier="9" item="0"/>
          <tpl fld="0" item="0"/>
          <tpl hier="11" item="6"/>
        </tpls>
      </n>
      <m in="0">
        <tpls c="5">
          <tpl fld="2" item="11"/>
          <tpl fld="1" item="11"/>
          <tpl hier="9" item="0"/>
          <tpl fld="0" item="1"/>
          <tpl hier="11" item="6"/>
        </tpls>
      </m>
      <m in="0">
        <tpls c="5">
          <tpl fld="2" item="13"/>
          <tpl fld="1" item="3"/>
          <tpl hier="9" item="0"/>
          <tpl fld="0" item="1"/>
          <tpl hier="11" item="6"/>
        </tpls>
      </m>
      <m in="0">
        <tpls c="5">
          <tpl fld="2" item="13"/>
          <tpl fld="1" item="0"/>
          <tpl hier="9" item="0"/>
          <tpl fld="0" item="1"/>
          <tpl hier="11" item="6"/>
        </tpls>
      </m>
      <n v="186499" in="0">
        <tpls c="5">
          <tpl fld="2" item="13"/>
          <tpl fld="1" item="8"/>
          <tpl hier="9" item="0"/>
          <tpl fld="0" item="0"/>
          <tpl hier="11" item="6"/>
        </tpls>
      </n>
      <m in="0">
        <tpls c="4">
          <tpl fld="2" item="7"/>
          <tpl hier="9" item="0"/>
          <tpl fld="0" item="1"/>
          <tpl hier="11" item="6"/>
        </tpls>
      </m>
      <m in="0">
        <tpls c="5">
          <tpl fld="2" item="7"/>
          <tpl fld="1" item="0"/>
          <tpl hier="9" item="0"/>
          <tpl fld="0" item="1"/>
          <tpl hier="11" item="6"/>
        </tpls>
      </m>
      <n v="21642" in="0">
        <tpls c="5">
          <tpl fld="2" item="7"/>
          <tpl fld="1" item="1"/>
          <tpl hier="9" item="0"/>
          <tpl fld="0" item="0"/>
          <tpl hier="11" item="6"/>
        </tpls>
      </n>
      <n v="14264165" in="0">
        <tpls c="5">
          <tpl fld="2" item="0"/>
          <tpl fld="1" item="10"/>
          <tpl hier="9" item="0"/>
          <tpl fld="0" item="0"/>
          <tpl hier="11" item="6"/>
        </tpls>
      </n>
      <m in="0">
        <tpls c="5">
          <tpl fld="2" item="0"/>
          <tpl fld="1" item="4"/>
          <tpl hier="9" item="0"/>
          <tpl fld="0" item="1"/>
          <tpl hier="11" item="6"/>
        </tpls>
      </m>
      <n v="20402679" in="0">
        <tpls c="5">
          <tpl fld="2" item="0"/>
          <tpl fld="1" item="9"/>
          <tpl hier="9" item="0"/>
          <tpl fld="0" item="0"/>
          <tpl hier="11" item="6"/>
        </tpls>
      </n>
      <m in="0">
        <tpls c="5">
          <tpl fld="2" item="0"/>
          <tpl fld="1" item="1"/>
          <tpl hier="9" item="0"/>
          <tpl fld="0" item="1"/>
          <tpl hier="11" item="6"/>
        </tpls>
      </m>
      <m in="0">
        <tpls c="5">
          <tpl fld="2" item="10"/>
          <tpl fld="1" item="10"/>
          <tpl hier="9" item="0"/>
          <tpl fld="0" item="1"/>
          <tpl hier="11" item="6"/>
        </tpls>
      </m>
      <m in="0">
        <tpls c="5">
          <tpl fld="2" item="10"/>
          <tpl fld="1" item="4"/>
          <tpl hier="9" item="0"/>
          <tpl fld="0" item="1"/>
          <tpl hier="11" item="6"/>
        </tpls>
      </m>
      <m in="0">
        <tpls c="5">
          <tpl fld="2" item="10"/>
          <tpl fld="1" item="9"/>
          <tpl hier="9" item="0"/>
          <tpl fld="0" item="1"/>
          <tpl hier="11" item="6"/>
        </tpls>
      </m>
      <m in="0">
        <tpls c="5">
          <tpl fld="2" item="9"/>
          <tpl fld="1" item="9"/>
          <tpl hier="9" item="0"/>
          <tpl fld="0" item="1"/>
          <tpl hier="11" item="6"/>
        </tpls>
      </m>
      <m in="0">
        <tpls c="5">
          <tpl fld="2" item="12"/>
          <tpl fld="1" item="2"/>
          <tpl hier="9" item="0"/>
          <tpl fld="0" item="1"/>
          <tpl hier="11" item="6"/>
        </tpls>
      </m>
      <n v="460141" in="0">
        <tpls c="5">
          <tpl fld="2" item="3"/>
          <tpl fld="1" item="1"/>
          <tpl hier="9" item="0"/>
          <tpl fld="0" item="0"/>
          <tpl hier="11" item="6"/>
        </tpls>
      </n>
      <n v="2193273" in="0">
        <tpls c="5">
          <tpl fld="2" item="11"/>
          <tpl fld="1" item="8"/>
          <tpl hier="9" item="0"/>
          <tpl fld="0" item="0"/>
          <tpl hier="11" item="6"/>
        </tpls>
      </n>
      <m in="0">
        <tpls c="5">
          <tpl fld="2" item="1"/>
          <tpl fld="1" item="5"/>
          <tpl hier="9" item="0"/>
          <tpl fld="0" item="1"/>
          <tpl hier="11" item="6"/>
        </tpls>
      </m>
      <n v="422305" in="0">
        <tpls c="5">
          <tpl fld="2" item="1"/>
          <tpl fld="1" item="8"/>
          <tpl hier="9" item="0"/>
          <tpl fld="0" item="0"/>
          <tpl hier="11" item="6"/>
        </tpls>
      </n>
      <n v="498296" in="0">
        <tpls c="5">
          <tpl fld="2" item="1"/>
          <tpl fld="1" item="9"/>
          <tpl hier="9" item="0"/>
          <tpl fld="0" item="0"/>
          <tpl hier="11" item="6"/>
        </tpls>
      </n>
      <n v="354202" in="0">
        <tpls c="5">
          <tpl fld="2" item="1"/>
          <tpl fld="1" item="10"/>
          <tpl hier="9" item="0"/>
          <tpl fld="0" item="0"/>
          <tpl hier="11" item="6"/>
        </tpls>
      </n>
      <m in="0">
        <tpls c="5">
          <tpl fld="2" item="6"/>
          <tpl fld="1" item="8"/>
          <tpl hier="9" item="0"/>
          <tpl fld="0" item="1"/>
          <tpl hier="11" item="6"/>
        </tpls>
      </m>
      <n v="14535" in="0">
        <tpls c="5">
          <tpl fld="2" item="6"/>
          <tpl fld="1" item="0"/>
          <tpl hier="9" item="0"/>
          <tpl fld="0" item="0"/>
          <tpl hier="11" item="6"/>
        </tpls>
      </n>
      <m in="0">
        <tpls c="5">
          <tpl fld="2" item="6"/>
          <tpl fld="1" item="0"/>
          <tpl hier="9" item="0"/>
          <tpl fld="0" item="1"/>
          <tpl hier="11" item="6"/>
        </tpls>
      </m>
      <m in="0">
        <tpls c="5">
          <tpl fld="2" item="6"/>
          <tpl fld="1" item="9"/>
          <tpl hier="9" item="0"/>
          <tpl fld="0" item="1"/>
          <tpl hier="11" item="6"/>
        </tpls>
      </m>
      <n v="8811" in="0">
        <tpls c="5">
          <tpl fld="2" item="6"/>
          <tpl fld="1" item="10"/>
          <tpl hier="9" item="0"/>
          <tpl fld="0" item="0"/>
          <tpl hier="11" item="6"/>
        </tpls>
      </n>
      <m in="0">
        <tpls c="5">
          <tpl fld="2" item="9"/>
          <tpl fld="1" item="6"/>
          <tpl hier="9" item="0"/>
          <tpl fld="0" item="1"/>
          <tpl hier="11" item="6"/>
        </tpls>
      </m>
      <m in="0">
        <tpls c="5">
          <tpl fld="2" item="5"/>
          <tpl fld="1" item="6"/>
          <tpl hier="9" item="0"/>
          <tpl fld="0" item="1"/>
          <tpl hier="11" item="6"/>
        </tpls>
      </m>
      <m in="0">
        <tpls c="5">
          <tpl fld="2" item="2"/>
          <tpl fld="1" item="10"/>
          <tpl hier="9" item="0"/>
          <tpl fld="0" item="1"/>
          <tpl hier="11" item="6"/>
        </tpls>
      </m>
      <m in="0">
        <tpls c="4">
          <tpl hier="1" item="4294967295"/>
          <tpl hier="9" item="0"/>
          <tpl fld="0" item="1"/>
          <tpl hier="11" item="6"/>
        </tpls>
      </m>
      <m in="0">
        <tpls c="4">
          <tpl fld="2" item="2"/>
          <tpl hier="9" item="0"/>
          <tpl fld="0" item="1"/>
          <tpl hier="11" item="6"/>
        </tpls>
      </m>
      <n v="368939" in="0">
        <tpls c="4">
          <tpl fld="2" item="14"/>
          <tpl hier="9" item="0"/>
          <tpl fld="0" item="0"/>
          <tpl hier="11" item="6"/>
        </tpls>
      </n>
      <m in="0">
        <tpls c="5">
          <tpl fld="2" item="2"/>
          <tpl fld="1" item="1"/>
          <tpl hier="9" item="0"/>
          <tpl fld="0" item="1"/>
          <tpl hier="11" item="6"/>
        </tpls>
      </m>
      <n v="2246" in="0">
        <tpls c="5">
          <tpl fld="2" item="9"/>
          <tpl fld="1" item="9"/>
          <tpl hier="9" item="0"/>
          <tpl fld="0" item="0"/>
          <tpl hier="11" item="6"/>
        </tpls>
      </n>
      <n v="38533" in="0">
        <tpls c="5">
          <tpl fld="2" item="12"/>
          <tpl fld="1" item="0"/>
          <tpl hier="9" item="0"/>
          <tpl fld="0" item="0"/>
          <tpl hier="11" item="6"/>
        </tpls>
      </n>
      <n v="52548" in="0">
        <tpls c="5">
          <tpl fld="2" item="15"/>
          <tpl fld="1" item="7"/>
          <tpl hier="9" item="0"/>
          <tpl fld="0" item="0"/>
          <tpl hier="11" item="6"/>
        </tpls>
      </n>
      <n v="3702594" in="0">
        <tpls c="5">
          <tpl fld="2" item="2"/>
          <tpl fld="1" item="7"/>
          <tpl hier="9" item="0"/>
          <tpl fld="0" item="0"/>
          <tpl hier="11" item="6"/>
        </tpls>
      </n>
      <n v="156712" in="0">
        <tpls c="5">
          <tpl fld="2" item="5"/>
          <tpl fld="1" item="7"/>
          <tpl hier="9" item="0"/>
          <tpl fld="0" item="0"/>
          <tpl hier="11" item="6"/>
        </tpls>
      </n>
      <m in="0">
        <tpls c="5">
          <tpl fld="2" item="8"/>
          <tpl fld="1" item="4"/>
          <tpl hier="9" item="0"/>
          <tpl fld="0" item="1"/>
          <tpl hier="11" item="6"/>
        </tpls>
      </m>
      <n v="155488" in="0">
        <tpls c="5">
          <tpl fld="2" item="5"/>
          <tpl fld="1" item="6"/>
          <tpl hier="9" item="0"/>
          <tpl fld="0" item="0"/>
          <tpl hier="11" item="6"/>
        </tpls>
      </n>
      <m in="0">
        <tpls c="5">
          <tpl fld="2" item="10"/>
          <tpl fld="1" item="0"/>
          <tpl hier="9" item="0"/>
          <tpl fld="0" item="1"/>
          <tpl hier="11" item="6"/>
        </tpls>
      </m>
      <n v="22697" in="0">
        <tpls c="5">
          <tpl fld="2" item="8"/>
          <tpl fld="1" item="5"/>
          <tpl hier="9" item="0"/>
          <tpl fld="0" item="0"/>
          <tpl hier="11" item="6"/>
        </tpls>
      </n>
      <n v="3716" in="0">
        <tpls c="5">
          <tpl fld="2" item="9"/>
          <tpl fld="1" item="6"/>
          <tpl hier="9" item="0"/>
          <tpl fld="0" item="0"/>
          <tpl hier="11" item="6"/>
        </tpls>
      </n>
      <m in="0">
        <tpls c="5">
          <tpl fld="2" item="14"/>
          <tpl fld="1" item="10"/>
          <tpl hier="9" item="0"/>
          <tpl fld="0" item="1"/>
          <tpl hier="11" item="6"/>
        </tpls>
      </m>
      <n v="5753" in="0">
        <tpls c="5">
          <tpl fld="2" item="4"/>
          <tpl fld="1" item="4"/>
          <tpl hier="9" item="0"/>
          <tpl fld="0" item="0"/>
          <tpl hier="11" item="6"/>
        </tpls>
      </n>
      <m in="0">
        <tpls c="5">
          <tpl fld="2" item="8"/>
          <tpl fld="1" item="0"/>
          <tpl hier="9" item="0"/>
          <tpl fld="0" item="1"/>
          <tpl hier="11" item="6"/>
        </tpls>
      </m>
      <n v="52471" in="0">
        <tpls c="5">
          <tpl fld="2" item="15"/>
          <tpl fld="1" item="4"/>
          <tpl hier="9" item="0"/>
          <tpl fld="0" item="0"/>
          <tpl hier="11" item="6"/>
        </tpls>
      </n>
      <n v="39793" in="0">
        <tpls c="5">
          <tpl fld="2" item="15"/>
          <tpl fld="1" item="2"/>
          <tpl hier="9" item="0"/>
          <tpl fld="0" item="0"/>
          <tpl hier="11" item="6"/>
        </tpls>
      </n>
      <n v="562912" in="0">
        <tpls c="5">
          <tpl fld="2" item="3"/>
          <tpl fld="1" item="3"/>
          <tpl hier="9" item="0"/>
          <tpl fld="0" item="0"/>
          <tpl hier="11" item="6"/>
        </tpls>
      </n>
      <n v="237026793" in="0">
        <tpls c="4">
          <tpl hier="1" item="4294967295"/>
          <tpl hier="9" item="0"/>
          <tpl fld="0" item="0"/>
          <tpl hier="11" item="6"/>
        </tpls>
      </n>
      <n v="25974702" in="0">
        <tpls c="5">
          <tpl hier="1" item="4294967295"/>
          <tpl fld="1" item="9"/>
          <tpl hier="9" item="0"/>
          <tpl fld="0" item="0"/>
          <tpl hier="11" item="6"/>
        </tpls>
      </n>
      <m in="0">
        <tpls c="5">
          <tpl fld="2" item="11"/>
          <tpl fld="1" item="2"/>
          <tpl hier="9" item="0"/>
          <tpl fld="0" item="1"/>
          <tpl hier="11" item="6"/>
        </tpls>
      </m>
      <m in="0">
        <tpls c="5">
          <tpl fld="2" item="11"/>
          <tpl fld="1" item="9"/>
          <tpl hier="9" item="0"/>
          <tpl fld="0" item="1"/>
          <tpl hier="11" item="6"/>
        </tpls>
      </m>
      <n v="1910781" in="0">
        <tpls c="5">
          <tpl fld="2" item="11"/>
          <tpl fld="1" item="7"/>
          <tpl hier="9" item="0"/>
          <tpl fld="0" item="0"/>
          <tpl hier="11" item="6"/>
        </tpls>
      </n>
      <m in="0">
        <tpls c="5">
          <tpl fld="2" item="13"/>
          <tpl fld="1" item="6"/>
          <tpl hier="9" item="0"/>
          <tpl fld="0" item="1"/>
          <tpl hier="11" item="6"/>
        </tpls>
      </m>
      <m in="0">
        <tpls c="5">
          <tpl fld="2" item="7"/>
          <tpl fld="1" item="3"/>
          <tpl hier="9" item="0"/>
          <tpl fld="0" item="1"/>
          <tpl hier="11" item="6"/>
        </tpls>
      </m>
      <n v="26385" in="0">
        <tpls c="5">
          <tpl fld="2" item="7"/>
          <tpl fld="1" item="8"/>
          <tpl hier="9" item="0"/>
          <tpl fld="0" item="0"/>
          <tpl hier="11" item="6"/>
        </tpls>
      </n>
      <n v="285944" in="0">
        <tpls c="4">
          <tpl fld="2" item="7"/>
          <tpl hier="9" item="0"/>
          <tpl fld="0" item="0"/>
          <tpl hier="11" item="6"/>
        </tpls>
      </n>
      <m in="0">
        <tpls c="5">
          <tpl fld="2" item="7"/>
          <tpl fld="1" item="11"/>
          <tpl hier="9" item="0"/>
          <tpl fld="0" item="1"/>
          <tpl hier="11" item="6"/>
        </tpls>
      </m>
      <m in="0">
        <tpls c="5">
          <tpl fld="2" item="0"/>
          <tpl fld="1" item="7"/>
          <tpl hier="9" item="0"/>
          <tpl fld="0" item="1"/>
          <tpl hier="11" item="6"/>
        </tpls>
      </m>
      <m in="0">
        <tpls c="5">
          <tpl fld="2" item="0"/>
          <tpl fld="1" item="10"/>
          <tpl hier="9" item="0"/>
          <tpl fld="0" item="1"/>
          <tpl hier="11" item="6"/>
        </tpls>
      </m>
      <n v="5842719" in="0">
        <tpls c="5">
          <tpl fld="2" item="0"/>
          <tpl fld="1" item="5"/>
          <tpl hier="9" item="0"/>
          <tpl fld="0" item="0"/>
          <tpl hier="11" item="6"/>
        </tpls>
      </n>
      <n v="16447053" in="0">
        <tpls c="5">
          <tpl fld="2" item="0"/>
          <tpl fld="1" item="0"/>
          <tpl hier="9" item="0"/>
          <tpl fld="0" item="0"/>
          <tpl hier="11" item="6"/>
        </tpls>
      </n>
      <n v="12890" in="0">
        <tpls c="5">
          <tpl fld="2" item="10"/>
          <tpl fld="1" item="9"/>
          <tpl hier="9" item="0"/>
          <tpl fld="0" item="0"/>
          <tpl hier="11" item="6"/>
        </tpls>
      </n>
      <n v="12960" in="0">
        <tpls c="5">
          <tpl fld="2" item="10"/>
          <tpl fld="1" item="6"/>
          <tpl hier="9" item="0"/>
          <tpl fld="0" item="0"/>
          <tpl hier="11" item="6"/>
        </tpls>
      </n>
      <m in="0">
        <tpls c="5">
          <tpl fld="2" item="13"/>
          <tpl fld="1" item="9"/>
          <tpl hier="9" item="0"/>
          <tpl fld="0" item="1"/>
          <tpl hier="11" item="6"/>
        </tpls>
      </m>
      <m in="0">
        <tpls c="5">
          <tpl fld="2" item="2"/>
          <tpl fld="1" item="2"/>
          <tpl hier="9" item="0"/>
          <tpl fld="0" item="1"/>
          <tpl hier="11" item="6"/>
        </tpls>
      </m>
      <n v="1620019" in="0">
        <tpls c="5">
          <tpl fld="2" item="11"/>
          <tpl fld="1" item="1"/>
          <tpl hier="9" item="0"/>
          <tpl fld="0" item="0"/>
          <tpl hier="11" item="6"/>
        </tpls>
      </n>
      <m in="0">
        <tpls c="5">
          <tpl fld="2" item="3"/>
          <tpl fld="1" item="7"/>
          <tpl hier="9" item="0"/>
          <tpl fld="0" item="1"/>
          <tpl hier="11" item="6"/>
        </tpls>
      </m>
      <n v="136791" in="0">
        <tpls c="5">
          <tpl fld="2" item="5"/>
          <tpl fld="1" item="8"/>
          <tpl hier="9" item="0"/>
          <tpl fld="0" item="0"/>
          <tpl hier="11" item="6"/>
        </tpls>
      </n>
      <n v="539515" in="0">
        <tpls c="5">
          <tpl fld="2" item="1"/>
          <tpl fld="1" item="7"/>
          <tpl hier="9" item="0"/>
          <tpl fld="0" item="0"/>
          <tpl hier="11" item="6"/>
        </tpls>
      </n>
      <n v="367663" in="0">
        <tpls c="5">
          <tpl fld="2" item="1"/>
          <tpl fld="1" item="5"/>
          <tpl hier="9" item="0"/>
          <tpl fld="0" item="0"/>
          <tpl hier="11" item="6"/>
        </tpls>
      </n>
      <n v="12837" in="0">
        <tpls c="5">
          <tpl fld="2" item="6"/>
          <tpl fld="1" item="5"/>
          <tpl hier="9" item="0"/>
          <tpl fld="0" item="0"/>
          <tpl hier="11" item="6"/>
        </tpls>
      </n>
      <n v="13486" in="0">
        <tpls c="5">
          <tpl fld="2" item="6"/>
          <tpl fld="1" item="7"/>
          <tpl hier="9" item="0"/>
          <tpl fld="0" item="0"/>
          <tpl hier="11" item="6"/>
        </tpls>
      </n>
      <n v="6501" in="0">
        <tpls c="5">
          <tpl fld="2" item="6"/>
          <tpl fld="1" item="1"/>
          <tpl hier="9" item="0"/>
          <tpl fld="0" item="0"/>
          <tpl hier="11" item="6"/>
        </tpls>
      </n>
      <m in="0">
        <tpls c="5">
          <tpl fld="2" item="11"/>
          <tpl fld="1" item="10"/>
          <tpl hier="9" item="0"/>
          <tpl fld="0" item="1"/>
          <tpl hier="11" item="6"/>
        </tpls>
      </m>
      <n v="502297" in="0">
        <tpls c="4">
          <tpl fld="2" item="15"/>
          <tpl hier="9" item="0"/>
          <tpl fld="0" item="0"/>
          <tpl hier="11" item="6"/>
        </tpls>
      </n>
      <m in="0">
        <tpls c="5">
          <tpl hier="1" item="4294967295"/>
          <tpl fld="1" item="8"/>
          <tpl hier="9" item="0"/>
          <tpl fld="0" item="1"/>
          <tpl hier="11" item="6"/>
        </tpls>
      </m>
      <n v="180364" in="0">
        <tpls c="5">
          <tpl fld="2" item="5"/>
          <tpl fld="1" item="2"/>
          <tpl hier="9" item="0"/>
          <tpl fld="0" item="0"/>
          <tpl hier="11" item="6"/>
        </tpls>
      </n>
      <n v="19823" in="0">
        <tpls c="5">
          <tpl fld="2" item="7"/>
          <tpl fld="1" item="9"/>
          <tpl hier="9" item="0"/>
          <tpl fld="0" item="0"/>
          <tpl hier="11" item="6"/>
        </tpls>
      </n>
      <n v="31821" in="0">
        <tpls c="5">
          <tpl fld="2" item="7"/>
          <tpl fld="1" item="0"/>
          <tpl hier="9" item="0"/>
          <tpl fld="0" item="0"/>
          <tpl hier="11" item="6"/>
        </tpls>
      </n>
      <m in="0">
        <tpls c="5">
          <tpl fld="2" item="0"/>
          <tpl fld="1" item="5"/>
          <tpl hier="9" item="0"/>
          <tpl fld="0" item="1"/>
          <tpl hier="11" item="6"/>
        </tpls>
      </m>
      <m in="0">
        <tpls c="5">
          <tpl fld="2" item="10"/>
          <tpl fld="1" item="5"/>
          <tpl hier="9" item="0"/>
          <tpl fld="0" item="1"/>
          <tpl hier="11" item="6"/>
        </tpls>
      </m>
      <m in="0">
        <tpls c="5">
          <tpl fld="2" item="9"/>
          <tpl fld="1" item="2"/>
          <tpl hier="9" item="0"/>
          <tpl fld="0" item="1"/>
          <tpl hier="11" item="6"/>
        </tpls>
      </m>
      <m in="0">
        <tpls c="5">
          <tpl fld="2" item="12"/>
          <tpl fld="1" item="7"/>
          <tpl hier="9" item="0"/>
          <tpl fld="0" item="1"/>
          <tpl hier="11" item="6"/>
        </tpls>
      </m>
      <n v="528042" in="0">
        <tpls c="5">
          <tpl fld="2" item="1"/>
          <tpl fld="1" item="3"/>
          <tpl hier="9" item="0"/>
          <tpl fld="0" item="0"/>
          <tpl hier="11" item="6"/>
        </tpls>
      </n>
      <n v="8730" in="0">
        <tpls c="5">
          <tpl fld="2" item="6"/>
          <tpl fld="1" item="6"/>
          <tpl hier="9" item="0"/>
          <tpl fld="0" item="0"/>
          <tpl hier="11" item="6"/>
        </tpls>
      </n>
      <m in="0">
        <tpls c="5">
          <tpl fld="2" item="3"/>
          <tpl fld="1" item="6"/>
          <tpl hier="9" item="0"/>
          <tpl fld="0" item="1"/>
          <tpl hier="11" item="6"/>
        </tpls>
      </m>
      <n v="22750" in="0">
        <tpls c="5">
          <tpl fld="2" item="7"/>
          <tpl fld="1" item="7"/>
          <tpl hier="9" item="0"/>
          <tpl fld="0" item="0"/>
          <tpl hier="11" item="6"/>
        </tpls>
      </n>
      <n v="561851" in="0">
        <tpls c="5">
          <tpl fld="2" item="3"/>
          <tpl fld="1" item="7"/>
          <tpl hier="9" item="0"/>
          <tpl fld="0" item="0"/>
          <tpl hier="11" item="6"/>
        </tpls>
      </n>
      <m in="0">
        <tpls c="4">
          <tpl fld="2" item="3"/>
          <tpl hier="9" item="0"/>
          <tpl fld="0" item="1"/>
          <tpl hier="11" item="6"/>
        </tpls>
      </m>
      <n v="705345" in="0">
        <tpls c="5">
          <tpl fld="2" item="3"/>
          <tpl fld="1" item="9"/>
          <tpl hier="9" item="0"/>
          <tpl fld="0" item="0"/>
          <tpl hier="11" item="6"/>
        </tpls>
      </n>
      <m in="0">
        <tpls c="5">
          <tpl fld="2" item="3"/>
          <tpl fld="1" item="4"/>
          <tpl hier="9" item="0"/>
          <tpl fld="0" item="1"/>
          <tpl hier="11" item="6"/>
        </tpls>
      </m>
      <m in="0">
        <tpls c="5">
          <tpl fld="2" item="3"/>
          <tpl fld="1" item="5"/>
          <tpl hier="9" item="0"/>
          <tpl fld="0" item="1"/>
          <tpl hier="11" item="6"/>
        </tpls>
      </m>
      <n v="435411" in="0">
        <tpls c="5">
          <tpl fld="2" item="3"/>
          <tpl fld="1" item="4"/>
          <tpl hier="9" item="0"/>
          <tpl fld="0" item="0"/>
          <tpl hier="11" item="6"/>
        </tpls>
      </n>
      <m in="0">
        <tpls c="5">
          <tpl fld="2" item="2"/>
          <tpl fld="1" item="0"/>
          <tpl hier="9" item="0"/>
          <tpl fld="0" item="1"/>
          <tpl hier="11" item="6"/>
        </tpls>
      </m>
      <m in="0">
        <tpls c="5">
          <tpl fld="2" item="2"/>
          <tpl fld="1" item="6"/>
          <tpl hier="9" item="0"/>
          <tpl fld="0" item="1"/>
          <tpl hier="11" item="6"/>
        </tpls>
      </m>
      <m in="0">
        <tpls c="5">
          <tpl fld="2" item="2"/>
          <tpl fld="1" item="7"/>
          <tpl hier="9" item="0"/>
          <tpl fld="0" item="1"/>
          <tpl hier="11" item="6"/>
        </tpls>
      </m>
      <n v="1910083" in="0">
        <tpls c="5">
          <tpl fld="2" item="2"/>
          <tpl fld="1" item="8"/>
          <tpl hier="9" item="0"/>
          <tpl fld="0" item="0"/>
          <tpl hier="11" item="6"/>
        </tpls>
      </n>
      <n v="1953148" in="0">
        <tpls c="5">
          <tpl fld="2" item="2"/>
          <tpl fld="1" item="9"/>
          <tpl hier="9" item="0"/>
          <tpl fld="0" item="0"/>
          <tpl hier="11" item="6"/>
        </tpls>
      </n>
      <m in="0">
        <tpls c="5">
          <tpl fld="2" item="8"/>
          <tpl fld="1" item="9"/>
          <tpl hier="9" item="0"/>
          <tpl fld="0" item="1"/>
          <tpl hier="11" item="6"/>
        </tpls>
      </m>
      <m in="0">
        <tpls c="5">
          <tpl fld="2" item="14"/>
          <tpl fld="1" item="9"/>
          <tpl hier="9" item="0"/>
          <tpl fld="0" item="1"/>
          <tpl hier="11" item="6"/>
        </tpls>
      </m>
      <n v="34793" in="0">
        <tpls c="5">
          <tpl fld="2" item="12"/>
          <tpl fld="1" item="9"/>
          <tpl hier="9" item="0"/>
          <tpl fld="0" item="0"/>
          <tpl hier="11" item="6"/>
        </tpls>
      </n>
      <m in="0">
        <tpls c="5">
          <tpl fld="2" item="12"/>
          <tpl fld="1" item="4"/>
          <tpl hier="9" item="0"/>
          <tpl fld="0" item="1"/>
          <tpl hier="11" item="6"/>
        </tpls>
      </m>
      <m in="0">
        <tpls c="5">
          <tpl fld="2" item="12"/>
          <tpl fld="1" item="5"/>
          <tpl hier="9" item="0"/>
          <tpl fld="0" item="1"/>
          <tpl hier="11" item="6"/>
        </tpls>
      </m>
      <m in="0">
        <tpls c="5">
          <tpl fld="2" item="12"/>
          <tpl fld="1" item="0"/>
          <tpl hier="9" item="0"/>
          <tpl fld="0" item="1"/>
          <tpl hier="11" item="6"/>
        </tpls>
      </m>
      <m in="0">
        <tpls c="4">
          <tpl fld="2" item="12"/>
          <tpl hier="9" item="0"/>
          <tpl fld="0" item="1"/>
          <tpl hier="11" item="6"/>
        </tpls>
      </m>
      <n v="26947" in="0">
        <tpls c="5">
          <tpl fld="2" item="12"/>
          <tpl fld="1" item="11"/>
          <tpl hier="9" item="0"/>
          <tpl fld="0" item="0"/>
          <tpl hier="11" item="6"/>
        </tpls>
      </n>
      <m in="0">
        <tpls c="5">
          <tpl fld="2" item="12"/>
          <tpl fld="1" item="11"/>
          <tpl hier="9" item="0"/>
          <tpl fld="0" item="1"/>
          <tpl hier="11" item="6"/>
        </tpls>
      </m>
      <m in="0">
        <tpls c="5">
          <tpl fld="2" item="12"/>
          <tpl fld="1" item="1"/>
          <tpl hier="9" item="0"/>
          <tpl fld="0" item="1"/>
          <tpl hier="11" item="6"/>
        </tpls>
      </m>
      <m in="0">
        <tpls c="5">
          <tpl fld="2" item="4"/>
          <tpl fld="1" item="11"/>
          <tpl hier="9" item="0"/>
          <tpl fld="0" item="1"/>
          <tpl hier="11" item="6"/>
        </tpls>
      </m>
      <m in="0">
        <tpls c="5">
          <tpl fld="2" item="14"/>
          <tpl fld="1" item="11"/>
          <tpl hier="9" item="0"/>
          <tpl fld="0" item="1"/>
          <tpl hier="11" item="6"/>
        </tpls>
      </m>
      <m in="0">
        <tpls c="4">
          <tpl fld="2" item="5"/>
          <tpl hier="9" item="0"/>
          <tpl fld="0" item="1"/>
          <tpl hier="11" item="6"/>
        </tpls>
      </m>
      <m in="0">
        <tpls c="5">
          <tpl fld="2" item="5"/>
          <tpl fld="1" item="9"/>
          <tpl hier="9" item="0"/>
          <tpl fld="0" item="1"/>
          <tpl hier="11" item="6"/>
        </tpls>
      </m>
      <m in="0">
        <tpls c="5">
          <tpl fld="2" item="5"/>
          <tpl fld="1" item="0"/>
          <tpl hier="9" item="0"/>
          <tpl fld="0" item="1"/>
          <tpl hier="11" item="6"/>
        </tpls>
      </m>
      <n v="163033" in="0">
        <tpls c="5">
          <tpl fld="2" item="5"/>
          <tpl fld="1" item="9"/>
          <tpl hier="9" item="0"/>
          <tpl fld="0" item="0"/>
          <tpl hier="11" item="6"/>
        </tpls>
      </n>
      <n v="148970" in="0">
        <tpls c="5">
          <tpl fld="2" item="5"/>
          <tpl fld="1" item="10"/>
          <tpl hier="9" item="0"/>
          <tpl fld="0" item="0"/>
          <tpl hier="11" item="6"/>
        </tpls>
      </n>
      <m in="0">
        <tpls c="5">
          <tpl fld="2" item="5"/>
          <tpl fld="1" item="3"/>
          <tpl hier="9" item="0"/>
          <tpl fld="0" item="1"/>
          <tpl hier="11" item="6"/>
        </tpls>
      </m>
      <m in="0">
        <tpls c="5">
          <tpl fld="2" item="5"/>
          <tpl fld="1" item="4"/>
          <tpl hier="9" item="0"/>
          <tpl fld="0" item="1"/>
          <tpl hier="11" item="6"/>
        </tpls>
      </m>
      <m in="0">
        <tpls c="5">
          <tpl fld="2" item="5"/>
          <tpl fld="1" item="8"/>
          <tpl hier="9" item="0"/>
          <tpl fld="0" item="1"/>
          <tpl hier="11" item="6"/>
        </tpls>
      </m>
      <n v="236514" in="0">
        <tpls c="4">
          <tpl fld="2" item="8"/>
          <tpl hier="9" item="0"/>
          <tpl fld="0" item="0"/>
          <tpl hier="11" item="6"/>
        </tpls>
      </n>
      <n v="58022" in="0">
        <tpls c="4">
          <tpl fld="2" item="4"/>
          <tpl hier="9" item="0"/>
          <tpl fld="0" item="0"/>
          <tpl hier="11" item="6"/>
        </tpls>
      </n>
      <m in="0">
        <tpls c="5">
          <tpl fld="2" item="0"/>
          <tpl fld="1" item="3"/>
          <tpl hier="9" item="0"/>
          <tpl fld="0" item="1"/>
          <tpl hier="11" item="6"/>
        </tpls>
      </m>
      <m in="0">
        <tpls c="5">
          <tpl fld="2" item="2"/>
          <tpl fld="1" item="3"/>
          <tpl hier="9" item="0"/>
          <tpl fld="0" item="1"/>
          <tpl hier="11" item="6"/>
        </tpls>
      </m>
      <m in="0">
        <tpls c="5">
          <tpl fld="2" item="4"/>
          <tpl fld="1" item="3"/>
          <tpl hier="9" item="0"/>
          <tpl fld="0" item="1"/>
          <tpl hier="11" item="6"/>
        </tpls>
      </m>
      <m in="0">
        <tpls c="5">
          <tpl fld="2" item="8"/>
          <tpl fld="1" item="3"/>
          <tpl hier="9" item="0"/>
          <tpl fld="0" item="1"/>
          <tpl hier="11" item="6"/>
        </tpls>
      </m>
      <m in="0">
        <tpls c="5">
          <tpl fld="2" item="11"/>
          <tpl fld="1" item="3"/>
          <tpl hier="9" item="0"/>
          <tpl fld="0" item="1"/>
          <tpl hier="11" item="6"/>
        </tpls>
      </m>
      <n v="40794" in="0">
        <tpls c="5">
          <tpl fld="2" item="15"/>
          <tpl fld="1" item="3"/>
          <tpl hier="9" item="0"/>
          <tpl fld="0" item="0"/>
          <tpl hier="11" item="6"/>
        </tpls>
      </n>
      <m in="0">
        <tpls c="5">
          <tpl fld="2" item="15"/>
          <tpl fld="1" item="2"/>
          <tpl hier="9" item="0"/>
          <tpl fld="0" item="1"/>
          <tpl hier="11" item="6"/>
        </tpls>
      </m>
      <n v="38067" in="0">
        <tpls c="5">
          <tpl fld="2" item="15"/>
          <tpl fld="1" item="5"/>
          <tpl hier="9" item="0"/>
          <tpl fld="0" item="0"/>
          <tpl hier="11" item="6"/>
        </tpls>
      </n>
      <n v="41215" in="0">
        <tpls c="5">
          <tpl fld="2" item="15"/>
          <tpl fld="1" item="6"/>
          <tpl hier="9" item="0"/>
          <tpl fld="0" item="0"/>
          <tpl hier="11" item="6"/>
        </tpls>
      </n>
      <n v="40017" in="0">
        <tpls c="5">
          <tpl fld="2" item="15"/>
          <tpl fld="1" item="9"/>
          <tpl hier="9" item="0"/>
          <tpl fld="0" item="0"/>
          <tpl hier="11" item="6"/>
        </tpls>
      </n>
      <m in="0">
        <tpls c="5">
          <tpl hier="1" item="4294967295"/>
          <tpl fld="1" item="0"/>
          <tpl hier="9" item="0"/>
          <tpl fld="0" item="1"/>
          <tpl hier="11" item="6"/>
        </tpls>
      </m>
      <n v="10969973" in="0">
        <tpls c="5">
          <tpl hier="1" item="4294967295"/>
          <tpl fld="1" item="5"/>
          <tpl hier="9" item="0"/>
          <tpl fld="0" item="0"/>
          <tpl hier="11" item="6"/>
        </tpls>
      </n>
      <n v="15317147" in="0">
        <tpls c="5">
          <tpl hier="1" item="4294967295"/>
          <tpl fld="1" item="7"/>
          <tpl hier="9" item="0"/>
          <tpl fld="0" item="0"/>
          <tpl hier="11" item="6"/>
        </tpls>
      </n>
      <n v="20584730" in="0">
        <tpls c="5">
          <tpl hier="1" item="4294967295"/>
          <tpl fld="1" item="10"/>
          <tpl hier="9" item="0"/>
          <tpl fld="0" item="0"/>
          <tpl hier="11" item="6"/>
        </tpls>
      </n>
      <n v="22970194" in="0">
        <tpls c="5">
          <tpl hier="1" item="4294967295"/>
          <tpl fld="1" item="0"/>
          <tpl hier="9" item="0"/>
          <tpl fld="0" item="0"/>
          <tpl hier="11" item="6"/>
        </tpls>
      </n>
      <n v="25526583" in="0">
        <tpls c="5">
          <tpl hier="1" item="4294967295"/>
          <tpl fld="1" item="11"/>
          <tpl hier="9" item="0"/>
          <tpl fld="0" item="0"/>
          <tpl hier="11" item="6"/>
        </tpls>
      </n>
      <n v="204433" in="0">
        <tpls c="5">
          <tpl fld="2" item="13"/>
          <tpl fld="1" item="7"/>
          <tpl hier="9" item="0"/>
          <tpl fld="0" item="0"/>
          <tpl hier="11" item="6"/>
        </tpls>
      </n>
      <n v="196595" in="0">
        <tpls c="5">
          <tpl fld="2" item="13"/>
          <tpl fld="1" item="3"/>
          <tpl hier="9" item="0"/>
          <tpl fld="0" item="0"/>
          <tpl hier="11" item="6"/>
        </tpls>
      </n>
      <n v="140645" in="0">
        <tpls c="5">
          <tpl fld="2" item="13"/>
          <tpl fld="1" item="9"/>
          <tpl hier="9" item="0"/>
          <tpl fld="0" item="0"/>
          <tpl hier="11" item="6"/>
        </tpls>
      </n>
      <n v="231516" in="0">
        <tpls c="5">
          <tpl fld="2" item="13"/>
          <tpl fld="1" item="5"/>
          <tpl hier="9" item="0"/>
          <tpl fld="0" item="0"/>
          <tpl hier="11" item="6"/>
        </tpls>
      </n>
      <m in="0">
        <tpls c="4">
          <tpl fld="2" item="13"/>
          <tpl hier="9" item="0"/>
          <tpl fld="0" item="1"/>
          <tpl hier="11" item="6"/>
        </tpls>
      </m>
      <m in="0">
        <tpls c="5">
          <tpl fld="2" item="13"/>
          <tpl fld="1" item="4"/>
          <tpl hier="9" item="0"/>
          <tpl fld="0" item="1"/>
          <tpl hier="11" item="6"/>
        </tpls>
      </m>
      <n v="239831" in="0">
        <tpls c="5">
          <tpl fld="2" item="13"/>
          <tpl fld="1" item="4"/>
          <tpl hier="9" item="0"/>
          <tpl fld="0" item="0"/>
          <tpl hier="11" item="6"/>
        </tpls>
      </n>
      <n v="199915" in="0">
        <tpls c="5">
          <tpl fld="2" item="13"/>
          <tpl fld="1" item="0"/>
          <tpl hier="9" item="0"/>
          <tpl fld="0" item="0"/>
          <tpl hier="11" item="6"/>
        </tpls>
      </n>
      <n v="10832" in="0">
        <tpls c="5">
          <tpl fld="2" item="6"/>
          <tpl fld="1" item="4"/>
          <tpl hier="9" item="0"/>
          <tpl fld="0" item="0"/>
          <tpl hier="11" item="6"/>
        </tpls>
      </n>
      <n v="13069" in="0">
        <tpls c="5">
          <tpl fld="2" item="6"/>
          <tpl fld="1" item="9"/>
          <tpl hier="9" item="0"/>
          <tpl fld="0" item="0"/>
          <tpl hier="11" item="6"/>
        </tpls>
      </n>
      <m in="0">
        <tpls c="5">
          <tpl fld="2" item="7"/>
          <tpl fld="1" item="8"/>
          <tpl hier="9" item="0"/>
          <tpl fld="0" item="1"/>
          <tpl hier="11" item="6"/>
        </tpls>
      </m>
      <m in="0">
        <tpls c="5">
          <tpl fld="2" item="8"/>
          <tpl fld="1" item="8"/>
          <tpl hier="9" item="0"/>
          <tpl fld="0" item="1"/>
          <tpl hier="11" item="6"/>
        </tpls>
      </m>
      <m in="0">
        <tpls c="5">
          <tpl fld="2" item="2"/>
          <tpl fld="1" item="8"/>
          <tpl hier="9" item="0"/>
          <tpl fld="0" item="1"/>
          <tpl hier="11" item="6"/>
        </tpls>
      </m>
      <m in="0">
        <tpls c="5">
          <tpl fld="2" item="4"/>
          <tpl fld="1" item="8"/>
          <tpl hier="9" item="0"/>
          <tpl fld="0" item="1"/>
          <tpl hier="11" item="6"/>
        </tpls>
      </m>
      <m in="0">
        <tpls c="5">
          <tpl fld="2" item="14"/>
          <tpl fld="1" item="8"/>
          <tpl hier="9" item="0"/>
          <tpl fld="0" item="1"/>
          <tpl hier="11" item="6"/>
        </tpls>
      </m>
      <m in="0">
        <tpls c="5">
          <tpl fld="2" item="6"/>
          <tpl fld="1" item="1"/>
          <tpl hier="9" item="0"/>
          <tpl fld="0" item="1"/>
          <tpl hier="11" item="6"/>
        </tpls>
      </m>
      <m in="0">
        <tpls c="5">
          <tpl hier="1" item="4294967295"/>
          <tpl fld="1" item="1"/>
          <tpl hier="9" item="0"/>
          <tpl fld="0" item="1"/>
          <tpl hier="11" item="6"/>
        </tpls>
      </m>
      <m in="0">
        <tpls c="5">
          <tpl fld="2" item="3"/>
          <tpl fld="1" item="1"/>
          <tpl hier="9" item="0"/>
          <tpl fld="0" item="1"/>
          <tpl hier="11" item="6"/>
        </tpls>
      </m>
      <m in="0">
        <tpls c="5">
          <tpl fld="2" item="11"/>
          <tpl fld="1" item="1"/>
          <tpl hier="9" item="0"/>
          <tpl fld="0" item="1"/>
          <tpl hier="11" item="6"/>
        </tpls>
      </m>
      <m in="0">
        <tpls c="5">
          <tpl fld="2" item="14"/>
          <tpl fld="1" item="1"/>
          <tpl hier="9" item="0"/>
          <tpl fld="0" item="1"/>
          <tpl hier="11" item="6"/>
        </tpls>
      </m>
      <n v="21579" in="0">
        <tpls c="5">
          <tpl fld="2" item="8"/>
          <tpl fld="1" item="9"/>
          <tpl hier="9" item="0"/>
          <tpl fld="0" item="0"/>
          <tpl hier="11" item="6"/>
        </tpls>
      </n>
      <n v="6372" in="0">
        <tpls c="5">
          <tpl fld="2" item="4"/>
          <tpl fld="1" item="9"/>
          <tpl hier="9" item="0"/>
          <tpl fld="0" item="0"/>
          <tpl hier="11" item="6"/>
        </tpls>
      </n>
      <n v="2239516" in="0">
        <tpls c="5">
          <tpl fld="2" item="11"/>
          <tpl fld="1" item="0"/>
          <tpl hier="9" item="0"/>
          <tpl fld="0" item="0"/>
          <tpl hier="11" item="6"/>
        </tpls>
      </n>
      <n v="4537" in="0">
        <tpls c="5">
          <tpl fld="2" item="4"/>
          <tpl fld="1" item="0"/>
          <tpl hier="9" item="0"/>
          <tpl fld="0" item="0"/>
          <tpl hier="11" item="6"/>
        </tpls>
      </n>
      <n v="27134" in="0">
        <tpls c="5">
          <tpl fld="2" item="8"/>
          <tpl fld="1" item="0"/>
          <tpl hier="9" item="0"/>
          <tpl fld="0" item="0"/>
          <tpl hier="11" item="6"/>
        </tpls>
      </n>
      <n v="6496" in="0">
        <tpls c="5">
          <tpl fld="2" item="9"/>
          <tpl fld="1" item="8"/>
          <tpl hier="9" item="0"/>
          <tpl fld="0" item="0"/>
          <tpl hier="11" item="6"/>
        </tpls>
      </n>
      <m in="0">
        <tpls c="5">
          <tpl fld="2" item="9"/>
          <tpl fld="1" item="0"/>
          <tpl hier="9" item="0"/>
          <tpl fld="0" item="1"/>
          <tpl hier="11" item="6"/>
        </tpls>
      </m>
      <m in="0">
        <tpls c="5">
          <tpl fld="2" item="9"/>
          <tpl fld="1" item="10"/>
          <tpl hier="9" item="0"/>
          <tpl fld="0" item="1"/>
          <tpl hier="11" item="6"/>
        </tpls>
      </m>
      <m in="0">
        <tpls c="5">
          <tpl fld="2" item="9"/>
          <tpl fld="1" item="8"/>
          <tpl hier="9" item="0"/>
          <tpl fld="0" item="1"/>
          <tpl hier="11" item="6"/>
        </tpls>
      </m>
      <n v="4513" in="0">
        <tpls c="5">
          <tpl fld="2" item="9"/>
          <tpl fld="1" item="4"/>
          <tpl hier="9" item="0"/>
          <tpl fld="0" item="0"/>
          <tpl hier="11" item="6"/>
        </tpls>
      </n>
      <n v="4773" in="0">
        <tpls c="5">
          <tpl fld="2" item="9"/>
          <tpl fld="1" item="0"/>
          <tpl hier="9" item="0"/>
          <tpl fld="0" item="0"/>
          <tpl hier="11" item="6"/>
        </tpls>
      </n>
      <n v="4150" in="0">
        <tpls c="5">
          <tpl fld="2" item="9"/>
          <tpl fld="1" item="1"/>
          <tpl hier="9" item="0"/>
          <tpl fld="0" item="0"/>
          <tpl hier="11" item="6"/>
        </tpls>
      </n>
      <m in="0">
        <tpls c="5">
          <tpl fld="2" item="9"/>
          <tpl fld="1" item="3"/>
          <tpl hier="9" item="0"/>
          <tpl fld="0" item="1"/>
          <tpl hier="11" item="6"/>
        </tpls>
      </m>
      <m in="0">
        <tpls c="4">
          <tpl fld="2" item="9"/>
          <tpl hier="9" item="0"/>
          <tpl fld="0" item="1"/>
          <tpl hier="11" item="6"/>
        </tpls>
      </m>
      <m in="0">
        <tpls c="5">
          <tpl fld="2" item="9"/>
          <tpl fld="1" item="5"/>
          <tpl hier="9" item="0"/>
          <tpl fld="0" item="1"/>
          <tpl hier="11" item="6"/>
        </tpls>
      </m>
      <n v="49586" in="0">
        <tpls c="4">
          <tpl fld="2" item="9"/>
          <tpl hier="9" item="0"/>
          <tpl fld="0" item="0"/>
          <tpl hier="11" item="6"/>
        </tpls>
      </n>
      <n v="5020" in="0">
        <tpls c="5">
          <tpl fld="2" item="9"/>
          <tpl fld="1" item="2"/>
          <tpl hier="9" item="0"/>
          <tpl fld="0" item="0"/>
          <tpl hier="11" item="6"/>
        </tpls>
      </n>
      <n v="2567" in="0">
        <tpls c="5">
          <tpl fld="2" item="9"/>
          <tpl fld="1" item="3"/>
          <tpl hier="9" item="0"/>
          <tpl fld="0" item="0"/>
          <tpl hier="11" item="6"/>
        </tpls>
      </n>
      <n v="2912" in="0">
        <tpls c="5">
          <tpl fld="2" item="9"/>
          <tpl fld="1" item="10"/>
          <tpl hier="9" item="0"/>
          <tpl fld="0" item="0"/>
          <tpl hier="11" item="6"/>
        </tpls>
      </n>
      <m in="0">
        <tpls c="5">
          <tpl fld="2" item="10"/>
          <tpl fld="1" item="8"/>
          <tpl hier="9" item="0"/>
          <tpl fld="0" item="1"/>
          <tpl hier="11" item="6"/>
        </tpls>
      </m>
      <n v="12880" in="0">
        <tpls c="5">
          <tpl fld="2" item="10"/>
          <tpl fld="1" item="5"/>
          <tpl hier="9" item="0"/>
          <tpl fld="0" item="0"/>
          <tpl hier="11" item="6"/>
        </tpls>
      </n>
      <m in="0">
        <tpls c="5">
          <tpl fld="2" item="10"/>
          <tpl fld="1" item="6"/>
          <tpl hier="9" item="0"/>
          <tpl fld="0" item="1"/>
          <tpl hier="11" item="6"/>
        </tpls>
      </m>
      <n v="12810" in="0">
        <tpls c="5">
          <tpl fld="2" item="10"/>
          <tpl fld="1" item="3"/>
          <tpl hier="9" item="0"/>
          <tpl fld="0" item="0"/>
          <tpl hier="11" item="6"/>
        </tpls>
      </n>
      <n v="12860" in="0">
        <tpls c="5">
          <tpl fld="2" item="10"/>
          <tpl fld="1" item="0"/>
          <tpl hier="9" item="0"/>
          <tpl fld="0" item="0"/>
          <tpl hier="11" item="6"/>
        </tpls>
      </n>
      <n v="12990" in="0">
        <tpls c="5">
          <tpl fld="2" item="10"/>
          <tpl fld="1" item="11"/>
          <tpl hier="9" item="0"/>
          <tpl fld="0" item="0"/>
          <tpl hier="11" item="6"/>
        </tpls>
      </n>
      <n v="12890" in="0">
        <tpls c="5">
          <tpl fld="2" item="10"/>
          <tpl fld="1" item="1"/>
          <tpl hier="9" item="0"/>
          <tpl fld="0" item="0"/>
          <tpl hier="11" item="6"/>
        </tpls>
      </n>
      <m in="0">
        <tpls c="5">
          <tpl fld="2" item="10"/>
          <tpl fld="1" item="3"/>
          <tpl hier="9" item="0"/>
          <tpl fld="0" item="1"/>
          <tpl hier="11" item="6"/>
        </tpls>
      </m>
      <n v="12950" in="0">
        <tpls c="5">
          <tpl fld="2" item="10"/>
          <tpl fld="1" item="10"/>
          <tpl hier="9" item="0"/>
          <tpl fld="0" item="0"/>
          <tpl hier="11" item="6"/>
        </tpls>
      </n>
      <n v="12790" in="0">
        <tpls c="5">
          <tpl fld="2" item="10"/>
          <tpl fld="1" item="7"/>
          <tpl hier="9" item="0"/>
          <tpl fld="0" item="0"/>
          <tpl hier="11" item="6"/>
        </tpls>
      </n>
      <m in="0">
        <tpls c="5">
          <tpl fld="2" item="10"/>
          <tpl fld="1" item="1"/>
          <tpl hier="9" item="0"/>
          <tpl fld="0" item="1"/>
          <tpl hier="11" item="6"/>
        </tpls>
      </m>
      <n v="12960" in="0">
        <tpls c="5">
          <tpl fld="2" item="10"/>
          <tpl fld="1" item="8"/>
          <tpl hier="9" item="0"/>
          <tpl fld="0" item="0"/>
          <tpl hier="11" item="6"/>
        </tpls>
      </n>
      <m in="0">
        <tpls c="5">
          <tpl fld="2" item="10"/>
          <tpl fld="1" item="11"/>
          <tpl hier="9" item="0"/>
          <tpl fld="0" item="1"/>
          <tpl hier="11" item="6"/>
        </tpls>
      </m>
      <m in="0">
        <tpls c="5">
          <tpl fld="2" item="10"/>
          <tpl fld="1" item="2"/>
          <tpl hier="9" item="0"/>
          <tpl fld="0" item="1"/>
          <tpl hier="11" item="6"/>
        </tpls>
      </m>
      <m in="0">
        <tpls c="5">
          <tpl fld="2" item="1"/>
          <tpl fld="1" item="4"/>
          <tpl hier="9" item="0"/>
          <tpl fld="0" item="1"/>
          <tpl hier="11" item="6"/>
        </tpls>
      </m>
      <m in="0">
        <tpls c="5">
          <tpl fld="2" item="1"/>
          <tpl fld="1" item="6"/>
          <tpl hier="9" item="0"/>
          <tpl fld="0" item="1"/>
          <tpl hier="11" item="6"/>
        </tpls>
      </m>
      <n v="616504" in="0">
        <tpls c="5">
          <tpl fld="2" item="1"/>
          <tpl fld="1" item="6"/>
          <tpl hier="9" item="0"/>
          <tpl fld="0" item="0"/>
          <tpl hier="11" item="6"/>
        </tpls>
      </n>
      <m in="0">
        <tpls c="5">
          <tpl fld="2" item="1"/>
          <tpl fld="1" item="8"/>
          <tpl hier="9" item="0"/>
          <tpl fld="0" item="1"/>
          <tpl hier="11" item="6"/>
        </tpls>
      </m>
      <n v="457968" in="0">
        <tpls c="5">
          <tpl fld="2" item="1"/>
          <tpl fld="1" item="1"/>
          <tpl hier="9" item="0"/>
          <tpl fld="0" item="0"/>
          <tpl hier="11" item="6"/>
        </tpls>
      </n>
      <n v="309493" in="0">
        <tpls c="5">
          <tpl fld="2" item="1"/>
          <tpl fld="1" item="2"/>
          <tpl hier="9" item="0"/>
          <tpl fld="0" item="0"/>
          <tpl hier="11" item="6"/>
        </tpls>
      </n>
      <m in="0">
        <tpls c="5">
          <tpl fld="2" item="1"/>
          <tpl fld="1" item="9"/>
          <tpl hier="9" item="0"/>
          <tpl fld="0" item="1"/>
          <tpl hier="11" item="6"/>
        </tpls>
      </m>
      <n v="353412" in="0">
        <tpls c="5">
          <tpl fld="2" item="1"/>
          <tpl fld="1" item="4"/>
          <tpl hier="9" item="0"/>
          <tpl fld="0" item="0"/>
          <tpl hier="11" item="6"/>
        </tpls>
      </n>
      <m in="0">
        <tpls c="5">
          <tpl fld="2" item="1"/>
          <tpl fld="1" item="3"/>
          <tpl hier="9" item="0"/>
          <tpl fld="0" item="1"/>
          <tpl hier="11" item="6"/>
        </tpls>
      </m>
      <m in="0">
        <tpls c="5">
          <tpl fld="2" item="1"/>
          <tpl fld="1" item="1"/>
          <tpl hier="9" item="0"/>
          <tpl fld="0" item="1"/>
          <tpl hier="11" item="6"/>
        </tpls>
      </m>
      <m in="0">
        <tpls c="5">
          <tpl fld="2" item="1"/>
          <tpl fld="1" item="0"/>
          <tpl hier="9" item="0"/>
          <tpl fld="0" item="1"/>
          <tpl hier="11" item="6"/>
        </tpls>
      </m>
      <m in="0">
        <tpls c="5">
          <tpl fld="2" item="1"/>
          <tpl fld="1" item="10"/>
          <tpl hier="9" item="0"/>
          <tpl fld="0" item="1"/>
          <tpl hier="11" item="6"/>
        </tpls>
      </m>
      <n v="461449" in="0">
        <tpls c="5">
          <tpl fld="2" item="1"/>
          <tpl fld="1" item="11"/>
          <tpl hier="9" item="0"/>
          <tpl fld="0" item="0"/>
          <tpl hier="11" item="6"/>
        </tpls>
      </n>
      <m in="0">
        <tpls c="5">
          <tpl fld="2" item="1"/>
          <tpl fld="1" item="7"/>
          <tpl hier="9" item="0"/>
          <tpl fld="0" item="1"/>
          <tpl hier="11" item="6"/>
        </tpls>
      </m>
      <m in="0">
        <tpls c="5">
          <tpl fld="2" item="14"/>
          <tpl fld="1" item="7"/>
          <tpl hier="9" item="0"/>
          <tpl fld="0" item="1"/>
          <tpl hier="11" item="6"/>
        </tpls>
      </m>
      <m in="0">
        <tpls c="5">
          <tpl fld="2" item="10"/>
          <tpl fld="1" item="7"/>
          <tpl hier="9" item="0"/>
          <tpl fld="0" item="1"/>
          <tpl hier="11" item="6"/>
        </tpls>
      </m>
      <m in="0">
        <tpls c="5">
          <tpl fld="2" item="11"/>
          <tpl fld="1" item="7"/>
          <tpl hier="9" item="0"/>
          <tpl fld="0" item="1"/>
          <tpl hier="11" item="6"/>
        </tpls>
      </m>
      <m in="0">
        <tpls c="5">
          <tpl fld="2" item="4"/>
          <tpl fld="1" item="7"/>
          <tpl hier="9" item="0"/>
          <tpl fld="0" item="1"/>
          <tpl hier="11" item="6"/>
        </tpls>
      </m>
      <m in="0">
        <tpls c="5">
          <tpl fld="2" item="13"/>
          <tpl fld="1" item="7"/>
          <tpl hier="9" item="0"/>
          <tpl fld="0" item="1"/>
          <tpl hier="11" item="6"/>
        </tpls>
      </m>
      <m in="0">
        <tpls c="5">
          <tpl hier="1" item="4294967295"/>
          <tpl fld="1" item="7"/>
          <tpl hier="9" item="0"/>
          <tpl fld="0" item="1"/>
          <tpl hier="11" item="6"/>
        </tpls>
      </m>
      <m in="0">
        <tpls c="5">
          <tpl fld="2" item="5"/>
          <tpl fld="1" item="7"/>
          <tpl hier="9" item="0"/>
          <tpl fld="0" item="1"/>
          <tpl hier="11" item="6"/>
        </tpls>
      </m>
      <m in="0">
        <tpls c="5">
          <tpl fld="2" item="8"/>
          <tpl fld="1" item="7"/>
          <tpl hier="9" item="0"/>
          <tpl fld="0" item="1"/>
          <tpl hier="11" item="6"/>
        </tpls>
      </m>
      <m in="0">
        <tpls c="5">
          <tpl fld="2" item="9"/>
          <tpl fld="1" item="7"/>
          <tpl hier="9" item="0"/>
          <tpl fld="0" item="1"/>
          <tpl hier="11" item="6"/>
        </tpls>
      </m>
      <m in="0">
        <tpls c="5">
          <tpl fld="2" item="6"/>
          <tpl fld="1" item="7"/>
          <tpl hier="9" item="0"/>
          <tpl fld="0" item="1"/>
          <tpl hier="11" item="6"/>
        </tpls>
      </m>
      <m in="0">
        <tpls c="5">
          <tpl fld="2" item="15"/>
          <tpl fld="1" item="7"/>
          <tpl hier="9" item="0"/>
          <tpl fld="0" item="1"/>
          <tpl hier="11" item="6"/>
        </tpls>
      </m>
      <m in="0">
        <tpls c="5">
          <tpl fld="2" item="7"/>
          <tpl fld="1" item="7"/>
          <tpl hier="9" item="0"/>
          <tpl fld="0" item="1"/>
          <tpl hier="11" item="6"/>
        </tpls>
      </m>
      <n v="509171" in="0">
        <tpls c="5">
          <tpl fld="2" item="3"/>
          <tpl fld="1" item="0"/>
          <tpl hier="9" item="0"/>
          <tpl fld="0" item="0"/>
          <tpl hier="11" item="6"/>
        </tpls>
      </n>
      <n v="1999968" in="0">
        <tpls c="5">
          <tpl fld="2" item="2"/>
          <tpl fld="1" item="6"/>
          <tpl hier="9" item="0"/>
          <tpl fld="0" item="0"/>
          <tpl hier="11" item="6"/>
        </tpls>
      </n>
      <n v="5751" in="0">
        <tpls c="5">
          <tpl fld="2" item="9"/>
          <tpl fld="1" item="5"/>
          <tpl hier="9" item="0"/>
          <tpl fld="0" item="0"/>
          <tpl hier="11" item="6"/>
        </tpls>
      </n>
      <n v="501273" in="0">
        <tpls c="4">
          <tpl fld="2" item="12"/>
          <tpl hier="9" item="0"/>
          <tpl fld="0" item="0"/>
          <tpl hier="11" item="6"/>
        </tpls>
      </n>
      <m in="0">
        <tpls c="4">
          <tpl fld="1" item="1"/>
          <tpl hier="9" item="0"/>
          <tpl fld="0" item="0"/>
          <tpl hier="11" item="7"/>
        </tpls>
      </m>
      <m in="0">
        <tpls c="4">
          <tpl fld="1" item="5"/>
          <tpl hier="9" item="0"/>
          <tpl fld="0" item="0"/>
          <tpl hier="11" item="7"/>
        </tpls>
      </m>
      <m in="0">
        <tpls c="4">
          <tpl fld="1" item="9"/>
          <tpl hier="9" item="0"/>
          <tpl fld="0" item="0"/>
          <tpl hier="11" item="7"/>
        </tpls>
      </m>
      <n v="15809196" in="0">
        <tpls c="4">
          <tpl fld="1" item="2"/>
          <tpl hier="9" item="0"/>
          <tpl fld="0" item="1"/>
          <tpl hier="11" item="7"/>
        </tpls>
      </n>
      <n v="13152167" in="0">
        <tpls c="4">
          <tpl fld="1" item="6"/>
          <tpl hier="9" item="0"/>
          <tpl fld="0" item="1"/>
          <tpl hier="11" item="7"/>
        </tpls>
      </n>
      <n v="14765117" in="0">
        <tpls c="4">
          <tpl fld="1" item="10"/>
          <tpl hier="9" item="0"/>
          <tpl fld="0" item="1"/>
          <tpl hier="11" item="7"/>
        </tpls>
      </n>
      <m in="0">
        <tpls c="4">
          <tpl fld="1" item="6"/>
          <tpl hier="9" item="0"/>
          <tpl fld="0" item="0"/>
          <tpl hier="11" item="7"/>
        </tpls>
      </m>
      <m in="0">
        <tpls c="4">
          <tpl fld="1" item="10"/>
          <tpl hier="9" item="0"/>
          <tpl fld="0" item="0"/>
          <tpl hier="11" item="7"/>
        </tpls>
      </m>
      <n v="14838000" in="0">
        <tpls c="4">
          <tpl fld="1" item="3"/>
          <tpl hier="9" item="0"/>
          <tpl fld="0" item="1"/>
          <tpl hier="11" item="7"/>
        </tpls>
      </n>
      <n v="13702080" in="0">
        <tpls c="4">
          <tpl fld="1" item="7"/>
          <tpl hier="9" item="0"/>
          <tpl fld="0" item="1"/>
          <tpl hier="11" item="7"/>
        </tpls>
      </n>
      <n v="13063203" in="0">
        <tpls c="4">
          <tpl fld="1" item="11"/>
          <tpl hier="9" item="0"/>
          <tpl fld="0" item="1"/>
          <tpl hier="11" item="7"/>
        </tpls>
      </n>
      <m in="0">
        <tpls c="4">
          <tpl fld="1" item="7"/>
          <tpl hier="9" item="0"/>
          <tpl fld="0" item="0"/>
          <tpl hier="11" item="7"/>
        </tpls>
      </m>
      <m in="0">
        <tpls c="4">
          <tpl fld="1" item="11"/>
          <tpl hier="9" item="0"/>
          <tpl fld="0" item="0"/>
          <tpl hier="11" item="7"/>
        </tpls>
      </m>
      <n v="14972906" in="0">
        <tpls c="4">
          <tpl fld="4" item="0"/>
          <tpl hier="9" item="0"/>
          <tpl fld="0" item="1"/>
          <tpl hier="11" item="7"/>
        </tpls>
      </n>
      <n v="11960286" in="0">
        <tpls c="4">
          <tpl fld="1" item="8"/>
          <tpl hier="9" item="0"/>
          <tpl fld="0" item="1"/>
          <tpl hier="11" item="7"/>
        </tpls>
      </n>
      <m in="0">
        <tpls c="4">
          <tpl fld="4" item="0"/>
          <tpl hier="9" item="0"/>
          <tpl fld="0" item="0"/>
          <tpl hier="11" item="7"/>
        </tpls>
      </m>
      <m in="0">
        <tpls c="4">
          <tpl fld="1" item="8"/>
          <tpl hier="9" item="0"/>
          <tpl fld="0" item="0"/>
          <tpl hier="11" item="7"/>
        </tpls>
      </m>
      <n v="14729345" in="0">
        <tpls c="4">
          <tpl fld="1" item="1"/>
          <tpl hier="9" item="0"/>
          <tpl fld="0" item="1"/>
          <tpl hier="11" item="7"/>
        </tpls>
      </n>
      <n v="16670710" in="0">
        <tpls c="4">
          <tpl fld="1" item="5"/>
          <tpl hier="9" item="0"/>
          <tpl fld="0" item="1"/>
          <tpl hier="11" item="7"/>
        </tpls>
      </n>
      <n v="16308390" in="0">
        <tpls c="4">
          <tpl fld="1" item="9"/>
          <tpl hier="9" item="0"/>
          <tpl fld="0" item="1"/>
          <tpl hier="11" item="7"/>
        </tpls>
      </n>
      <m in="0">
        <tpls c="4">
          <tpl fld="1" item="2"/>
          <tpl hier="9" item="0"/>
          <tpl fld="0" item="0"/>
          <tpl hier="11" item="7"/>
        </tpls>
      </m>
      <m in="0">
        <tpls c="4">
          <tpl fld="1" item="3"/>
          <tpl hier="9" item="0"/>
          <tpl fld="0" item="0"/>
          <tpl hier="11" item="7"/>
        </tpls>
      </m>
      <n v="14280265" in="0">
        <tpls c="4">
          <tpl fld="1" item="0"/>
          <tpl hier="9" item="0"/>
          <tpl fld="0" item="1"/>
          <tpl hier="11" item="7"/>
        </tpls>
      </n>
      <m in="0">
        <tpls c="4">
          <tpl fld="1" item="0"/>
          <tpl hier="9" item="0"/>
          <tpl fld="0" item="0"/>
          <tpl hier="11" item="7"/>
        </tpls>
      </m>
      <m in="0">
        <tpls c="5">
          <tpl fld="2" item="14"/>
          <tpl fld="1" item="7"/>
          <tpl hier="9" item="0"/>
          <tpl fld="0" item="0"/>
          <tpl hier="11" item="7"/>
        </tpls>
      </m>
      <m in="0">
        <tpls c="5">
          <tpl fld="2" item="8"/>
          <tpl fld="1" item="6"/>
          <tpl hier="9" item="0"/>
          <tpl fld="0" item="0"/>
          <tpl hier="11" item="7"/>
        </tpls>
      </m>
      <m in="0">
        <tpls c="5">
          <tpl fld="2" item="14"/>
          <tpl fld="1" item="1"/>
          <tpl hier="9" item="0"/>
          <tpl fld="0" item="0"/>
          <tpl hier="11" item="7"/>
        </tpls>
      </m>
      <m in="0">
        <tpls c="5">
          <tpl fld="2" item="14"/>
          <tpl fld="1" item="6"/>
          <tpl hier="9" item="0"/>
          <tpl fld="0" item="0"/>
          <tpl hier="11" item="7"/>
        </tpls>
      </m>
      <m in="0">
        <tpls c="5">
          <tpl fld="2" item="8"/>
          <tpl fld="1" item="11"/>
          <tpl hier="9" item="0"/>
          <tpl fld="0" item="0"/>
          <tpl hier="11" item="7"/>
        </tpls>
      </m>
      <m in="0">
        <tpls c="5">
          <tpl fld="2" item="8"/>
          <tpl fld="1" item="10"/>
          <tpl hier="9" item="0"/>
          <tpl fld="0" item="0"/>
          <tpl hier="11" item="7"/>
        </tpls>
      </m>
      <n v="62146" in="0">
        <tpls c="5">
          <tpl fld="2" item="8"/>
          <tpl fld="1" item="5"/>
          <tpl hier="9" item="0"/>
          <tpl fld="0" item="1"/>
          <tpl hier="11" item="7"/>
        </tpls>
      </n>
      <m in="0">
        <tpls c="5">
          <tpl fld="2" item="8"/>
          <tpl fld="1" item="3"/>
          <tpl hier="9" item="0"/>
          <tpl fld="0" item="0"/>
          <tpl hier="11" item="7"/>
        </tpls>
      </m>
      <m in="0">
        <tpls c="5">
          <tpl fld="2" item="3"/>
          <tpl fld="1" item="6"/>
          <tpl hier="9" item="0"/>
          <tpl fld="0" item="0"/>
          <tpl hier="11" item="7"/>
        </tpls>
      </m>
      <m in="0">
        <tpls c="5">
          <tpl fld="2" item="2"/>
          <tpl fld="1" item="3"/>
          <tpl hier="9" item="0"/>
          <tpl fld="0" item="0"/>
          <tpl hier="11" item="7"/>
        </tpls>
      </m>
      <n v="177703" in="0">
        <tpls c="5">
          <tpl fld="2" item="14"/>
          <tpl fld="1" item="0"/>
          <tpl hier="9" item="0"/>
          <tpl fld="0" item="1"/>
          <tpl hier="11" item="7"/>
        </tpls>
      </n>
      <m in="0">
        <tpls c="5">
          <tpl fld="2" item="8"/>
          <tpl fld="1" item="2"/>
          <tpl hier="9" item="0"/>
          <tpl fld="0" item="0"/>
          <tpl hier="11" item="7"/>
        </tpls>
      </m>
      <n v="1586846" in="0">
        <tpls c="5">
          <tpl fld="2" item="2"/>
          <tpl fld="1" item="4"/>
          <tpl hier="9" item="0"/>
          <tpl fld="0" item="1"/>
          <tpl hier="11" item="7"/>
        </tpls>
      </n>
      <m in="0">
        <tpls c="5">
          <tpl fld="2" item="8"/>
          <tpl fld="1" item="4"/>
          <tpl hier="9" item="0"/>
          <tpl fld="0" item="0"/>
          <tpl hier="11" item="7"/>
        </tpls>
      </m>
      <n v="6331866" in="0">
        <tpls c="5">
          <tpl fld="2" item="11"/>
          <tpl fld="1" item="0"/>
          <tpl hier="9" item="0"/>
          <tpl fld="0" item="1"/>
          <tpl hier="11" item="7"/>
        </tpls>
      </n>
      <m in="0">
        <tpls c="5">
          <tpl fld="2" item="14"/>
          <tpl fld="1" item="2"/>
          <tpl hier="9" item="0"/>
          <tpl fld="0" item="0"/>
          <tpl hier="11" item="7"/>
        </tpls>
      </m>
      <n v="14989" in="0">
        <tpls c="5">
          <tpl fld="2" item="4"/>
          <tpl fld="1" item="5"/>
          <tpl hier="9" item="0"/>
          <tpl fld="0" item="1"/>
          <tpl hier="11" item="7"/>
        </tpls>
      </n>
      <m in="0">
        <tpls c="5">
          <tpl fld="2" item="4"/>
          <tpl fld="1" item="8"/>
          <tpl hier="9" item="0"/>
          <tpl fld="0" item="0"/>
          <tpl hier="11" item="7"/>
        </tpls>
      </m>
      <m in="0">
        <tpls c="5">
          <tpl fld="2" item="11"/>
          <tpl fld="1" item="3"/>
          <tpl hier="9" item="0"/>
          <tpl fld="0" item="0"/>
          <tpl hier="11" item="7"/>
        </tpls>
      </m>
      <n v="148842" in="0">
        <tpls c="5">
          <tpl fld="2" item="3"/>
          <tpl fld="1" item="0"/>
          <tpl hier="9" item="0"/>
          <tpl fld="0" item="1"/>
          <tpl hier="11" item="7"/>
        </tpls>
      </n>
      <m in="0">
        <tpls c="5">
          <tpl fld="2" item="3"/>
          <tpl fld="1" item="11"/>
          <tpl hier="9" item="0"/>
          <tpl fld="0" item="0"/>
          <tpl hier="11" item="7"/>
        </tpls>
      </m>
      <n v="15092" in="0">
        <tpls c="5">
          <tpl fld="2" item="4"/>
          <tpl fld="1" item="0"/>
          <tpl hier="9" item="0"/>
          <tpl fld="0" item="1"/>
          <tpl hier="11" item="7"/>
        </tpls>
      </n>
      <m in="0">
        <tpls c="5">
          <tpl fld="2" item="11"/>
          <tpl fld="1" item="6"/>
          <tpl hier="9" item="0"/>
          <tpl fld="0" item="0"/>
          <tpl hier="11" item="7"/>
        </tpls>
      </m>
      <m in="0">
        <tpls c="5">
          <tpl fld="2" item="8"/>
          <tpl fld="1" item="1"/>
          <tpl hier="9" item="0"/>
          <tpl fld="0" item="0"/>
          <tpl hier="11" item="7"/>
        </tpls>
      </m>
      <m in="0">
        <tpls c="5">
          <tpl fld="2" item="2"/>
          <tpl fld="1" item="2"/>
          <tpl hier="9" item="0"/>
          <tpl fld="0" item="0"/>
          <tpl hier="11" item="7"/>
        </tpls>
      </m>
      <n v="478738" in="0">
        <tpls c="5">
          <tpl fld="2" item="5"/>
          <tpl fld="1" item="11"/>
          <tpl hier="9" item="0"/>
          <tpl fld="0" item="1"/>
          <tpl hier="11" item="7"/>
        </tpls>
      </n>
      <m in="0">
        <tpls c="5">
          <tpl fld="2" item="2"/>
          <tpl fld="1" item="4"/>
          <tpl hier="9" item="0"/>
          <tpl fld="0" item="0"/>
          <tpl hier="11" item="7"/>
        </tpls>
      </m>
      <n v="770010" in="0">
        <tpls c="4">
          <tpl fld="2" item="8"/>
          <tpl hier="9" item="0"/>
          <tpl fld="0" item="1"/>
          <tpl hier="11" item="7"/>
        </tpls>
      </n>
      <m in="0">
        <tpls c="5">
          <tpl fld="2" item="8"/>
          <tpl fld="1" item="7"/>
          <tpl hier="9" item="0"/>
          <tpl fld="0" item="0"/>
          <tpl hier="11" item="7"/>
        </tpls>
      </m>
      <m in="0">
        <tpls c="5">
          <tpl fld="2" item="14"/>
          <tpl fld="1" item="10"/>
          <tpl hier="9" item="0"/>
          <tpl fld="0" item="0"/>
          <tpl hier="11" item="7"/>
        </tpls>
      </m>
      <m in="0">
        <tpls c="4">
          <tpl fld="2" item="5"/>
          <tpl hier="9" item="0"/>
          <tpl fld="0" item="0"/>
          <tpl hier="11" item="7"/>
        </tpls>
      </m>
      <m in="0">
        <tpls c="5">
          <tpl fld="2" item="15"/>
          <tpl fld="1" item="10"/>
          <tpl hier="9" item="0"/>
          <tpl fld="0" item="0"/>
          <tpl hier="11" item="7"/>
        </tpls>
      </m>
      <m in="0">
        <tpls c="5">
          <tpl fld="2" item="13"/>
          <tpl fld="1" item="10"/>
          <tpl hier="9" item="0"/>
          <tpl fld="0" item="0"/>
          <tpl hier="11" item="7"/>
        </tpls>
      </m>
      <n v="175413" in="0">
        <tpls c="5">
          <tpl fld="2" item="14"/>
          <tpl fld="1" item="5"/>
          <tpl hier="9" item="0"/>
          <tpl fld="0" item="1"/>
          <tpl hier="11" item="7"/>
        </tpls>
      </n>
      <n v="509716" in="0">
        <tpls c="5">
          <tpl fld="2" item="5"/>
          <tpl fld="1" item="5"/>
          <tpl hier="9" item="0"/>
          <tpl fld="0" item="1"/>
          <tpl hier="11" item="7"/>
        </tpls>
      </n>
      <n v="16670710" in="0">
        <tpls c="5">
          <tpl hier="1" item="4294967295"/>
          <tpl fld="1" item="5"/>
          <tpl hier="9" item="0"/>
          <tpl fld="0" item="1"/>
          <tpl hier="11" item="7"/>
        </tpls>
      </n>
      <m in="0">
        <tpls c="4">
          <tpl fld="2" item="11"/>
          <tpl hier="9" item="0"/>
          <tpl fld="0" item="0"/>
          <tpl hier="11" item="7"/>
        </tpls>
      </m>
      <m in="0">
        <tpls c="5">
          <tpl fld="2" item="4"/>
          <tpl fld="1" item="2"/>
          <tpl hier="9" item="0"/>
          <tpl fld="0" item="0"/>
          <tpl hier="11" item="7"/>
        </tpls>
      </m>
      <m in="0">
        <tpls c="5">
          <tpl fld="2" item="14"/>
          <tpl fld="1" item="5"/>
          <tpl hier="9" item="0"/>
          <tpl fld="0" item="0"/>
          <tpl hier="11" item="7"/>
        </tpls>
      </m>
      <n v="147715" in="0">
        <tpls c="5">
          <tpl fld="2" item="12"/>
          <tpl fld="1" item="3"/>
          <tpl hier="9" item="0"/>
          <tpl fld="0" item="1"/>
          <tpl hier="11" item="7"/>
        </tpls>
      </n>
      <m in="0">
        <tpls c="5">
          <tpl fld="2" item="4"/>
          <tpl fld="1" item="11"/>
          <tpl hier="9" item="0"/>
          <tpl fld="0" item="0"/>
          <tpl hier="11" item="7"/>
        </tpls>
      </m>
      <n v="131310" in="0">
        <tpls c="5">
          <tpl fld="2" item="15"/>
          <tpl fld="1" item="11"/>
          <tpl hier="9" item="0"/>
          <tpl fld="0" item="1"/>
          <tpl hier="11" item="7"/>
        </tpls>
      </n>
      <n v="6308254" in="0">
        <tpls c="5">
          <tpl fld="2" item="11"/>
          <tpl fld="1" item="5"/>
          <tpl hier="9" item="0"/>
          <tpl fld="0" item="1"/>
          <tpl hier="11" item="7"/>
        </tpls>
      </n>
      <m in="0">
        <tpls c="4">
          <tpl fld="2" item="3"/>
          <tpl hier="9" item="0"/>
          <tpl fld="0" item="0"/>
          <tpl hier="11" item="7"/>
        </tpls>
      </m>
      <n v="309206" in="0">
        <tpls c="5">
          <tpl fld="2" item="13"/>
          <tpl fld="1" item="2"/>
          <tpl hier="9" item="0"/>
          <tpl fld="0" item="1"/>
          <tpl hier="11" item="7"/>
        </tpls>
      </n>
      <m in="0">
        <tpls c="5">
          <tpl fld="2" item="14"/>
          <tpl fld="1" item="11"/>
          <tpl hier="9" item="0"/>
          <tpl fld="0" item="0"/>
          <tpl hier="11" item="7"/>
        </tpls>
      </m>
      <m in="0">
        <tpls c="5">
          <tpl fld="2" item="12"/>
          <tpl fld="1" item="6"/>
          <tpl hier="9" item="0"/>
          <tpl fld="0" item="0"/>
          <tpl hier="11" item="7"/>
        </tpls>
      </m>
      <n v="322973" in="0">
        <tpls c="5">
          <tpl fld="2" item="3"/>
          <tpl fld="1" item="3"/>
          <tpl hier="9" item="0"/>
          <tpl fld="0" item="1"/>
          <tpl hier="11" item="7"/>
        </tpls>
      </n>
      <m in="0">
        <tpls c="5">
          <tpl fld="2" item="12"/>
          <tpl fld="1" item="5"/>
          <tpl hier="9" item="0"/>
          <tpl fld="0" item="0"/>
          <tpl hier="11" item="7"/>
        </tpls>
      </m>
      <n v="10327" in="0">
        <tpls c="5">
          <tpl fld="2" item="7"/>
          <tpl fld="1" item="2"/>
          <tpl hier="9" item="0"/>
          <tpl fld="0" item="1"/>
          <tpl hier="11" item="7"/>
        </tpls>
      </n>
      <n v="14569" in="0">
        <tpls c="5">
          <tpl fld="2" item="4"/>
          <tpl fld="1" item="2"/>
          <tpl hier="9" item="0"/>
          <tpl fld="0" item="1"/>
          <tpl hier="11" item="7"/>
        </tpls>
      </n>
      <m in="0">
        <tpls c="5">
          <tpl fld="2" item="5"/>
          <tpl fld="1" item="11"/>
          <tpl hier="9" item="0"/>
          <tpl fld="0" item="0"/>
          <tpl hier="11" item="7"/>
        </tpls>
      </m>
      <n v="14972906" in="0">
        <tpls c="5">
          <tpl hier="1" item="4294967295"/>
          <tpl fld="1" item="4"/>
          <tpl hier="9" item="0"/>
          <tpl fld="0" item="1"/>
          <tpl hier="11" item="7"/>
        </tpls>
      </n>
      <n v="1600682" in="0">
        <tpls c="4">
          <tpl fld="2" item="15"/>
          <tpl hier="9" item="0"/>
          <tpl fld="0" item="1"/>
          <tpl hier="11" item="7"/>
        </tpls>
      </n>
      <n v="1063125" in="0">
        <tpls c="5">
          <tpl fld="2" item="2"/>
          <tpl fld="1" item="11"/>
          <tpl hier="9" item="0"/>
          <tpl fld="0" item="1"/>
          <tpl hier="11" item="7"/>
        </tpls>
      </n>
      <n v="4730180" in="0">
        <tpls c="5">
          <tpl fld="2" item="0"/>
          <tpl fld="1" item="6"/>
          <tpl hier="9" item="0"/>
          <tpl fld="0" item="1"/>
          <tpl hier="11" item="7"/>
        </tpls>
      </n>
      <n v="65167" in="0">
        <tpls c="5">
          <tpl fld="2" item="8"/>
          <tpl fld="1" item="2"/>
          <tpl hier="9" item="0"/>
          <tpl fld="0" item="1"/>
          <tpl hier="11" item="7"/>
        </tpls>
      </n>
      <m in="0">
        <tpls c="5">
          <tpl fld="2" item="11"/>
          <tpl fld="1" item="11"/>
          <tpl hier="9" item="0"/>
          <tpl fld="0" item="0"/>
          <tpl hier="11" item="7"/>
        </tpls>
      </m>
      <m in="0">
        <tpls c="5">
          <tpl fld="2" item="8"/>
          <tpl fld="1" item="8"/>
          <tpl hier="9" item="0"/>
          <tpl fld="0" item="0"/>
          <tpl hier="11" item="7"/>
        </tpls>
      </m>
      <m in="0">
        <tpls c="5">
          <tpl fld="2" item="2"/>
          <tpl fld="1" item="5"/>
          <tpl hier="9" item="0"/>
          <tpl fld="0" item="0"/>
          <tpl hier="11" item="7"/>
        </tpls>
      </m>
      <n v="786705" in="0">
        <tpls c="5">
          <tpl fld="2" item="2"/>
          <tpl fld="1" item="9"/>
          <tpl hier="9" item="0"/>
          <tpl fld="0" item="1"/>
          <tpl hier="11" item="7"/>
        </tpls>
      </n>
      <n v="2082332" in="0">
        <tpls c="4">
          <tpl fld="2" item="14"/>
          <tpl hier="9" item="0"/>
          <tpl fld="0" item="1"/>
          <tpl hier="11" item="7"/>
        </tpls>
      </n>
      <n v="184476" in="0">
        <tpls c="5">
          <tpl fld="2" item="14"/>
          <tpl fld="1" item="3"/>
          <tpl hier="9" item="0"/>
          <tpl fld="0" item="1"/>
          <tpl hier="11" item="7"/>
        </tpls>
      </n>
      <m in="0">
        <tpls c="5">
          <tpl fld="2" item="4"/>
          <tpl fld="1" item="6"/>
          <tpl hier="9" item="0"/>
          <tpl fld="0" item="0"/>
          <tpl hier="11" item="7"/>
        </tpls>
      </m>
      <m in="0">
        <tpls c="5">
          <tpl fld="2" item="4"/>
          <tpl fld="1" item="3"/>
          <tpl hier="9" item="0"/>
          <tpl fld="0" item="0"/>
          <tpl hier="11" item="7"/>
        </tpls>
      </m>
      <n v="14729" in="0">
        <tpls c="5">
          <tpl fld="2" item="4"/>
          <tpl fld="1" item="6"/>
          <tpl hier="9" item="0"/>
          <tpl fld="0" item="1"/>
          <tpl hier="11" item="7"/>
        </tpls>
      </n>
      <n v="178148" in="0">
        <tpls c="4">
          <tpl fld="2" item="4"/>
          <tpl hier="9" item="0"/>
          <tpl fld="0" item="1"/>
          <tpl hier="11" item="7"/>
        </tpls>
      </n>
      <n v="126429" in="0">
        <tpls c="5">
          <tpl fld="2" item="15"/>
          <tpl fld="1" item="3"/>
          <tpl hier="9" item="0"/>
          <tpl fld="0" item="1"/>
          <tpl hier="11" item="7"/>
        </tpls>
      </n>
      <m in="0">
        <tpls c="5">
          <tpl fld="2" item="15"/>
          <tpl fld="1" item="1"/>
          <tpl hier="9" item="0"/>
          <tpl fld="0" item="0"/>
          <tpl hier="11" item="7"/>
        </tpls>
      </m>
      <m in="0">
        <tpls c="5">
          <tpl fld="2" item="15"/>
          <tpl fld="1" item="11"/>
          <tpl hier="9" item="0"/>
          <tpl fld="0" item="0"/>
          <tpl hier="11" item="7"/>
        </tpls>
      </m>
      <m in="0">
        <tpls c="5">
          <tpl fld="2" item="15"/>
          <tpl fld="1" item="8"/>
          <tpl hier="9" item="0"/>
          <tpl fld="0" item="0"/>
          <tpl hier="11" item="7"/>
        </tpls>
      </m>
      <m in="0">
        <tpls c="5">
          <tpl fld="2" item="12"/>
          <tpl fld="1" item="3"/>
          <tpl hier="9" item="0"/>
          <tpl fld="0" item="0"/>
          <tpl hier="11" item="7"/>
        </tpls>
      </m>
      <m in="0">
        <tpls c="5">
          <tpl hier="1" item="4294967295"/>
          <tpl fld="1" item="3"/>
          <tpl hier="9" item="0"/>
          <tpl fld="0" item="0"/>
          <tpl hier="11" item="7"/>
        </tpls>
      </m>
      <m in="0">
        <tpls c="5">
          <tpl hier="1" item="4294967295"/>
          <tpl fld="1" item="4"/>
          <tpl hier="9" item="0"/>
          <tpl fld="0" item="0"/>
          <tpl hier="11" item="7"/>
        </tpls>
      </m>
      <n v="78030724" in="0">
        <tpls c="4">
          <tpl fld="2" item="11"/>
          <tpl hier="9" item="0"/>
          <tpl fld="0" item="1"/>
          <tpl hier="11" item="7"/>
        </tpls>
      </n>
      <m in="0">
        <tpls c="5">
          <tpl fld="2" item="11"/>
          <tpl fld="1" item="10"/>
          <tpl hier="9" item="0"/>
          <tpl fld="0" item="0"/>
          <tpl hier="11" item="7"/>
        </tpls>
      </m>
      <m in="0">
        <tpls c="5">
          <tpl fld="2" item="12"/>
          <tpl fld="1" item="2"/>
          <tpl hier="9" item="0"/>
          <tpl fld="0" item="0"/>
          <tpl hier="11" item="7"/>
        </tpls>
      </m>
      <m in="0">
        <tpls c="5">
          <tpl fld="2" item="13"/>
          <tpl fld="1" item="6"/>
          <tpl hier="9" item="0"/>
          <tpl fld="0" item="0"/>
          <tpl hier="11" item="7"/>
        </tpls>
      </m>
      <m in="0">
        <tpls c="5">
          <tpl fld="2" item="13"/>
          <tpl fld="1" item="11"/>
          <tpl hier="9" item="0"/>
          <tpl fld="0" item="0"/>
          <tpl hier="11" item="7"/>
        </tpls>
      </m>
      <m in="0">
        <tpls c="4">
          <tpl fld="2" item="13"/>
          <tpl hier="9" item="0"/>
          <tpl fld="0" item="0"/>
          <tpl hier="11" item="7"/>
        </tpls>
      </m>
      <m in="0">
        <tpls c="5">
          <tpl fld="2" item="7"/>
          <tpl fld="1" item="3"/>
          <tpl hier="9" item="0"/>
          <tpl fld="0" item="0"/>
          <tpl hier="11" item="7"/>
        </tpls>
      </m>
      <m in="0">
        <tpls c="5">
          <tpl fld="2" item="7"/>
          <tpl fld="1" item="10"/>
          <tpl hier="9" item="0"/>
          <tpl fld="0" item="0"/>
          <tpl hier="11" item="7"/>
        </tpls>
      </m>
      <m in="0">
        <tpls c="5">
          <tpl fld="2" item="7"/>
          <tpl fld="1" item="11"/>
          <tpl hier="9" item="0"/>
          <tpl fld="0" item="0"/>
          <tpl hier="11" item="7"/>
        </tpls>
      </m>
      <n v="4860" in="0">
        <tpls c="5">
          <tpl fld="2" item="7"/>
          <tpl fld="1" item="5"/>
          <tpl hier="9" item="0"/>
          <tpl fld="0" item="1"/>
          <tpl hier="11" item="7"/>
        </tpls>
      </n>
      <n v="16995" in="0">
        <tpls c="5">
          <tpl fld="2" item="7"/>
          <tpl fld="1" item="4"/>
          <tpl hier="9" item="0"/>
          <tpl fld="0" item="1"/>
          <tpl hier="11" item="7"/>
        </tpls>
      </n>
      <m in="0">
        <tpls c="5">
          <tpl fld="2" item="0"/>
          <tpl fld="1" item="4"/>
          <tpl hier="9" item="0"/>
          <tpl fld="0" item="0"/>
          <tpl hier="11" item="7"/>
        </tpls>
      </m>
      <m in="0">
        <tpls c="5">
          <tpl fld="2" item="0"/>
          <tpl fld="1" item="6"/>
          <tpl hier="9" item="0"/>
          <tpl fld="0" item="0"/>
          <tpl hier="11" item="7"/>
        </tpls>
      </m>
      <n v="4995921" in="0">
        <tpls c="5">
          <tpl fld="2" item="0"/>
          <tpl fld="1" item="0"/>
          <tpl hier="9" item="0"/>
          <tpl fld="0" item="1"/>
          <tpl hier="11" item="7"/>
        </tpls>
      </n>
      <n v="3598172" in="0">
        <tpls c="5">
          <tpl fld="2" item="0"/>
          <tpl fld="1" item="11"/>
          <tpl hier="9" item="0"/>
          <tpl fld="0" item="1"/>
          <tpl hier="11" item="7"/>
        </tpls>
      </n>
      <n v="16308390" in="0">
        <tpls c="5">
          <tpl hier="1" item="4294967295"/>
          <tpl fld="1" item="9"/>
          <tpl hier="9" item="0"/>
          <tpl fld="0" item="1"/>
          <tpl hier="11" item="7"/>
        </tpls>
      </n>
      <n v="169855" in="0">
        <tpls c="5">
          <tpl fld="2" item="12"/>
          <tpl fld="1" item="9"/>
          <tpl hier="9" item="0"/>
          <tpl fld="0" item="1"/>
          <tpl hier="11" item="7"/>
        </tpls>
      </n>
      <n v="92285" in="0">
        <tpls c="5">
          <tpl fld="2" item="3"/>
          <tpl fld="1" item="2"/>
          <tpl hier="9" item="0"/>
          <tpl fld="0" item="1"/>
          <tpl hier="11" item="7"/>
        </tpls>
      </n>
      <m in="0">
        <tpls c="5">
          <tpl fld="2" item="5"/>
          <tpl fld="1" item="1"/>
          <tpl hier="9" item="0"/>
          <tpl fld="0" item="0"/>
          <tpl hier="11" item="7"/>
        </tpls>
      </m>
      <m in="0">
        <tpls c="5">
          <tpl fld="2" item="12"/>
          <tpl fld="1" item="1"/>
          <tpl hier="9" item="0"/>
          <tpl fld="0" item="0"/>
          <tpl hier="11" item="7"/>
        </tpls>
      </m>
      <m in="0">
        <tpls c="5">
          <tpl fld="2" item="14"/>
          <tpl fld="1" item="8"/>
          <tpl hier="9" item="0"/>
          <tpl fld="0" item="0"/>
          <tpl hier="11" item="7"/>
        </tpls>
      </m>
      <n v="32338" in="0">
        <tpls c="5">
          <tpl fld="2" item="6"/>
          <tpl fld="1" item="10"/>
          <tpl hier="9" item="0"/>
          <tpl fld="0" item="1"/>
          <tpl hier="11" item="7"/>
        </tpls>
      </n>
      <n v="31806" in="0">
        <tpls c="5">
          <tpl fld="2" item="6"/>
          <tpl fld="1" item="4"/>
          <tpl hier="9" item="0"/>
          <tpl fld="0" item="1"/>
          <tpl hier="11" item="7"/>
        </tpls>
      </n>
      <n v="34266" in="0">
        <tpls c="5">
          <tpl fld="2" item="6"/>
          <tpl fld="1" item="11"/>
          <tpl hier="9" item="0"/>
          <tpl fld="0" item="1"/>
          <tpl hier="11" item="7"/>
        </tpls>
      </n>
      <n v="35543" in="0">
        <tpls c="5">
          <tpl fld="2" item="6"/>
          <tpl fld="1" item="6"/>
          <tpl hier="9" item="0"/>
          <tpl fld="0" item="1"/>
          <tpl hier="11" item="7"/>
        </tpls>
      </n>
      <n v="182020" in="0">
        <tpls c="5">
          <tpl fld="2" item="14"/>
          <tpl fld="1" item="6"/>
          <tpl hier="9" item="0"/>
          <tpl fld="0" item="1"/>
          <tpl hier="11" item="7"/>
        </tpls>
      </n>
      <n v="64085" in="0">
        <tpls c="5">
          <tpl fld="2" item="8"/>
          <tpl fld="1" item="6"/>
          <tpl hier="9" item="0"/>
          <tpl fld="0" item="1"/>
          <tpl hier="11" item="7"/>
        </tpls>
      </n>
      <n v="14440" in="0">
        <tpls c="5">
          <tpl fld="2" item="4"/>
          <tpl fld="1" item="10"/>
          <tpl hier="9" item="0"/>
          <tpl fld="0" item="1"/>
          <tpl hier="11" item="7"/>
        </tpls>
      </n>
      <n v="129572" in="0">
        <tpls c="5">
          <tpl fld="2" item="12"/>
          <tpl fld="1" item="10"/>
          <tpl hier="9" item="0"/>
          <tpl fld="0" item="1"/>
          <tpl hier="11" item="7"/>
        </tpls>
      </n>
      <m in="0">
        <tpls c="5">
          <tpl fld="2" item="5"/>
          <tpl fld="1" item="4"/>
          <tpl hier="9" item="0"/>
          <tpl fld="0" item="0"/>
          <tpl hier="11" item="7"/>
        </tpls>
      </m>
      <n v="146010" in="0">
        <tpls c="5">
          <tpl fld="2" item="3"/>
          <tpl fld="1" item="8"/>
          <tpl hier="9" item="0"/>
          <tpl fld="0" item="1"/>
          <tpl hier="11" item="7"/>
        </tpls>
      </n>
      <n v="328492" in="0">
        <tpls c="5">
          <tpl fld="2" item="13"/>
          <tpl fld="1" item="10"/>
          <tpl hier="9" item="0"/>
          <tpl fld="0" item="1"/>
          <tpl hier="11" item="7"/>
        </tpls>
      </n>
      <n v="35008" in="0">
        <tpls c="5">
          <tpl fld="2" item="6"/>
          <tpl fld="1" item="3"/>
          <tpl hier="9" item="0"/>
          <tpl fld="0" item="1"/>
          <tpl hier="11" item="7"/>
        </tpls>
      </n>
      <m in="0">
        <tpls c="4">
          <tpl fld="2" item="6"/>
          <tpl hier="9" item="0"/>
          <tpl fld="0" item="0"/>
          <tpl hier="11" item="7"/>
        </tpls>
      </m>
      <n v="5768" in="0">
        <tpls c="5">
          <tpl fld="2" item="7"/>
          <tpl fld="1" item="6"/>
          <tpl hier="9" item="0"/>
          <tpl fld="0" item="1"/>
          <tpl hier="11" item="7"/>
        </tpls>
      </n>
      <n v="239829" in="0">
        <tpls c="5">
          <tpl fld="2" item="3"/>
          <tpl fld="1" item="10"/>
          <tpl hier="9" item="0"/>
          <tpl fld="0" item="1"/>
          <tpl hier="11" item="7"/>
        </tpls>
      </n>
      <n v="139474" in="0">
        <tpls c="5">
          <tpl fld="2" item="15"/>
          <tpl fld="1" item="1"/>
          <tpl hier="9" item="0"/>
          <tpl fld="0" item="1"/>
          <tpl hier="11" item="7"/>
        </tpls>
      </n>
      <m in="0">
        <tpls c="5">
          <tpl fld="2" item="11"/>
          <tpl fld="1" item="9"/>
          <tpl hier="9" item="0"/>
          <tpl fld="0" item="0"/>
          <tpl hier="11" item="7"/>
        </tpls>
      </m>
      <n v="352942" in="0">
        <tpls c="5">
          <tpl fld="2" item="13"/>
          <tpl fld="1" item="5"/>
          <tpl hier="9" item="0"/>
          <tpl fld="0" item="1"/>
          <tpl hier="11" item="7"/>
        </tpls>
      </n>
      <n v="5875" in="0">
        <tpls c="5">
          <tpl fld="2" item="7"/>
          <tpl fld="1" item="9"/>
          <tpl hier="9" item="0"/>
          <tpl fld="0" item="1"/>
          <tpl hier="11" item="7"/>
        </tpls>
      </n>
      <n v="3118441" in="0">
        <tpls c="5">
          <tpl fld="2" item="0"/>
          <tpl fld="1" item="8"/>
          <tpl hier="9" item="0"/>
          <tpl fld="0" item="1"/>
          <tpl hier="11" item="7"/>
        </tpls>
      </n>
      <m in="0">
        <tpls c="5">
          <tpl fld="2" item="2"/>
          <tpl fld="1" item="1"/>
          <tpl hier="9" item="0"/>
          <tpl fld="0" item="0"/>
          <tpl hier="11" item="7"/>
        </tpls>
      </m>
      <m in="0">
        <tpls c="5">
          <tpl fld="2" item="12"/>
          <tpl fld="1" item="8"/>
          <tpl hier="9" item="0"/>
          <tpl fld="0" item="0"/>
          <tpl hier="11" item="7"/>
        </tpls>
      </m>
      <m in="0">
        <tpls c="5">
          <tpl fld="2" item="6"/>
          <tpl fld="1" item="11"/>
          <tpl hier="9" item="0"/>
          <tpl fld="0" item="0"/>
          <tpl hier="11" item="7"/>
        </tpls>
      </m>
      <m in="0">
        <tpls c="5">
          <tpl fld="2" item="6"/>
          <tpl fld="1" item="8"/>
          <tpl hier="9" item="0"/>
          <tpl fld="0" item="0"/>
          <tpl hier="11" item="7"/>
        </tpls>
      </m>
      <n v="67694" in="0">
        <tpls c="5">
          <tpl fld="2" item="8"/>
          <tpl fld="1" item="10"/>
          <tpl hier="9" item="0"/>
          <tpl fld="0" item="1"/>
          <tpl hier="11" item="7"/>
        </tpls>
      </n>
      <m in="0">
        <tpls c="5">
          <tpl fld="2" item="12"/>
          <tpl fld="1" item="7"/>
          <tpl hier="9" item="0"/>
          <tpl fld="0" item="0"/>
          <tpl hier="11" item="7"/>
        </tpls>
      </m>
      <n v="486185" in="0">
        <tpls c="5">
          <tpl fld="2" item="5"/>
          <tpl fld="1" item="1"/>
          <tpl hier="9" item="0"/>
          <tpl fld="0" item="1"/>
          <tpl hier="11" item="7"/>
        </tpls>
      </n>
      <n v="13063203" in="0">
        <tpls c="5">
          <tpl hier="1" item="4294967295"/>
          <tpl fld="1" item="11"/>
          <tpl hier="9" item="0"/>
          <tpl fld="0" item="1"/>
          <tpl hier="11" item="7"/>
        </tpls>
      </n>
      <m in="0">
        <tpls c="5">
          <tpl fld="2" item="12"/>
          <tpl fld="1" item="10"/>
          <tpl hier="9" item="0"/>
          <tpl fld="0" item="0"/>
          <tpl hier="11" item="7"/>
        </tpls>
      </m>
      <m in="0">
        <tpls c="5">
          <tpl fld="2" item="2"/>
          <tpl fld="1" item="10"/>
          <tpl hier="9" item="0"/>
          <tpl fld="0" item="0"/>
          <tpl hier="11" item="7"/>
        </tpls>
      </m>
      <m in="0">
        <tpls c="5">
          <tpl fld="2" item="5"/>
          <tpl fld="1" item="5"/>
          <tpl hier="9" item="0"/>
          <tpl fld="0" item="0"/>
          <tpl hier="11" item="7"/>
        </tpls>
      </m>
      <n v="138106" in="0">
        <tpls c="5">
          <tpl fld="2" item="12"/>
          <tpl fld="1" item="8"/>
          <tpl hier="9" item="0"/>
          <tpl fld="0" item="1"/>
          <tpl hier="11" item="7"/>
        </tpls>
      </n>
      <n v="15727" in="0">
        <tpls c="5">
          <tpl fld="2" item="9"/>
          <tpl fld="1" item="1"/>
          <tpl hier="9" item="0"/>
          <tpl fld="0" item="1"/>
          <tpl hier="11" item="7"/>
        </tpls>
      </n>
      <m in="0">
        <tpls c="5">
          <tpl fld="2" item="11"/>
          <tpl fld="1" item="2"/>
          <tpl hier="9" item="0"/>
          <tpl fld="0" item="0"/>
          <tpl hier="11" item="7"/>
        </tpls>
      </m>
      <n v="18165" in="0">
        <tpls c="5">
          <tpl fld="2" item="9"/>
          <tpl fld="1" item="11"/>
          <tpl hier="9" item="0"/>
          <tpl fld="0" item="1"/>
          <tpl hier="11" item="7"/>
        </tpls>
      </n>
      <n v="340291" in="0">
        <tpls c="5">
          <tpl fld="2" item="13"/>
          <tpl fld="1" item="8"/>
          <tpl hier="9" item="0"/>
          <tpl fld="0" item="1"/>
          <tpl hier="11" item="7"/>
        </tpls>
      </n>
      <m in="0">
        <tpls c="5">
          <tpl fld="2" item="9"/>
          <tpl fld="1" item="7"/>
          <tpl hier="9" item="0"/>
          <tpl fld="0" item="0"/>
          <tpl hier="11" item="7"/>
        </tpls>
      </m>
      <m in="0">
        <tpls c="5">
          <tpl fld="2" item="4"/>
          <tpl fld="1" item="1"/>
          <tpl hier="9" item="0"/>
          <tpl fld="0" item="0"/>
          <tpl hier="11" item="7"/>
        </tpls>
      </m>
      <m in="0">
        <tpls c="5">
          <tpl fld="2" item="4"/>
          <tpl fld="1" item="10"/>
          <tpl hier="9" item="0"/>
          <tpl fld="0" item="0"/>
          <tpl hier="11" item="7"/>
        </tpls>
      </m>
      <n v="126339" in="0">
        <tpls c="5">
          <tpl fld="2" item="15"/>
          <tpl fld="1" item="8"/>
          <tpl hier="9" item="0"/>
          <tpl fld="0" item="1"/>
          <tpl hier="11" item="7"/>
        </tpls>
      </n>
      <n v="14765117" in="0">
        <tpls c="5">
          <tpl hier="1" item="4294967295"/>
          <tpl fld="1" item="10"/>
          <tpl hier="9" item="0"/>
          <tpl fld="0" item="1"/>
          <tpl hier="11" item="7"/>
        </tpls>
      </n>
      <m in="0">
        <tpls c="5">
          <tpl hier="1" item="4294967295"/>
          <tpl fld="1" item="8"/>
          <tpl hier="9" item="0"/>
          <tpl fld="0" item="0"/>
          <tpl hier="11" item="7"/>
        </tpls>
      </m>
      <m in="0">
        <tpls c="5">
          <tpl fld="2" item="11"/>
          <tpl fld="1" item="5"/>
          <tpl hier="9" item="0"/>
          <tpl fld="0" item="0"/>
          <tpl hier="11" item="7"/>
        </tpls>
      </m>
      <m in="0">
        <tpls c="5">
          <tpl fld="2" item="13"/>
          <tpl fld="1" item="2"/>
          <tpl hier="9" item="0"/>
          <tpl fld="0" item="0"/>
          <tpl hier="11" item="7"/>
        </tpls>
      </m>
      <n v="4738" in="0">
        <tpls c="5">
          <tpl fld="2" item="7"/>
          <tpl fld="1" item="10"/>
          <tpl hier="9" item="0"/>
          <tpl fld="0" item="1"/>
          <tpl hier="11" item="7"/>
        </tpls>
      </n>
      <m in="0">
        <tpls c="5">
          <tpl fld="2" item="0"/>
          <tpl fld="1" item="2"/>
          <tpl hier="9" item="0"/>
          <tpl fld="0" item="0"/>
          <tpl hier="11" item="7"/>
        </tpls>
      </m>
      <n v="143426" in="0">
        <tpls c="5">
          <tpl fld="2" item="3"/>
          <tpl fld="1" item="9"/>
          <tpl hier="9" item="0"/>
          <tpl fld="0" item="1"/>
          <tpl hier="11" item="7"/>
        </tpls>
      </n>
      <n v="34394" in="0">
        <tpls c="5">
          <tpl fld="2" item="6"/>
          <tpl fld="1" item="2"/>
          <tpl hier="9" item="0"/>
          <tpl fld="0" item="1"/>
          <tpl hier="11" item="7"/>
        </tpls>
      </n>
      <n v="136257" in="0">
        <tpls c="5">
          <tpl fld="2" item="12"/>
          <tpl fld="1" item="6"/>
          <tpl hier="9" item="0"/>
          <tpl fld="0" item="1"/>
          <tpl hier="11" item="7"/>
        </tpls>
      </n>
      <n v="55938" in="0">
        <tpls c="5">
          <tpl fld="2" item="8"/>
          <tpl fld="1" item="11"/>
          <tpl hier="9" item="0"/>
          <tpl fld="0" item="1"/>
          <tpl hier="11" item="7"/>
        </tpls>
      </n>
      <n v="143927" in="0">
        <tpls c="5">
          <tpl fld="2" item="15"/>
          <tpl fld="1" item="4"/>
          <tpl hier="9" item="0"/>
          <tpl fld="0" item="1"/>
          <tpl hier="11" item="7"/>
        </tpls>
      </n>
      <m in="0">
        <tpls c="5">
          <tpl fld="2" item="4"/>
          <tpl fld="1" item="7"/>
          <tpl hier="9" item="0"/>
          <tpl fld="0" item="0"/>
          <tpl hier="11" item="7"/>
        </tpls>
      </m>
      <n v="1693219" in="0">
        <tpls c="5">
          <tpl fld="2" item="2"/>
          <tpl fld="1" item="5"/>
          <tpl hier="9" item="0"/>
          <tpl fld="0" item="1"/>
          <tpl hier="11" item="7"/>
        </tpls>
      </n>
      <m in="0">
        <tpls c="5">
          <tpl fld="2" item="3"/>
          <tpl fld="1" item="10"/>
          <tpl hier="9" item="0"/>
          <tpl fld="0" item="0"/>
          <tpl hier="11" item="7"/>
        </tpls>
      </m>
      <m in="0">
        <tpls c="5">
          <tpl fld="2" item="0"/>
          <tpl fld="1" item="3"/>
          <tpl hier="9" item="0"/>
          <tpl fld="0" item="0"/>
          <tpl hier="11" item="7"/>
        </tpls>
      </m>
      <n v="322333" in="0">
        <tpls c="5">
          <tpl fld="2" item="13"/>
          <tpl fld="1" item="11"/>
          <tpl hier="9" item="0"/>
          <tpl fld="0" item="1"/>
          <tpl hier="11" item="7"/>
        </tpls>
      </n>
      <n v="3007" in="0">
        <tpls c="5">
          <tpl fld="2" item="1"/>
          <tpl fld="1" item="2"/>
          <tpl hier="9" item="0"/>
          <tpl fld="0" item="1"/>
          <tpl hier="11" item="7"/>
        </tpls>
      </n>
      <m in="0">
        <tpls c="5">
          <tpl fld="2" item="12"/>
          <tpl fld="1" item="4"/>
          <tpl hier="9" item="0"/>
          <tpl fld="0" item="0"/>
          <tpl hier="11" item="7"/>
        </tpls>
      </m>
      <m in="0">
        <tpls c="5">
          <tpl fld="2" item="14"/>
          <tpl fld="1" item="0"/>
          <tpl hier="9" item="0"/>
          <tpl fld="0" item="0"/>
          <tpl hier="11" item="7"/>
        </tpls>
      </m>
      <m in="0">
        <tpls c="5">
          <tpl fld="2" item="2"/>
          <tpl fld="1" item="11"/>
          <tpl hier="9" item="0"/>
          <tpl fld="0" item="0"/>
          <tpl hier="11" item="7"/>
        </tpls>
      </m>
      <m in="0">
        <tpls c="5">
          <tpl fld="2" item="14"/>
          <tpl fld="1" item="9"/>
          <tpl hier="9" item="0"/>
          <tpl fld="0" item="0"/>
          <tpl hier="11" item="7"/>
        </tpls>
      </m>
      <n v="15537" in="0">
        <tpls c="5">
          <tpl fld="2" item="4"/>
          <tpl fld="1" item="9"/>
          <tpl hier="9" item="0"/>
          <tpl fld="0" item="1"/>
          <tpl hier="11" item="7"/>
        </tpls>
      </n>
      <n v="13738" in="0">
        <tpls c="5">
          <tpl fld="2" item="4"/>
          <tpl fld="1" item="4"/>
          <tpl hier="9" item="0"/>
          <tpl fld="0" item="1"/>
          <tpl hier="11" item="7"/>
        </tpls>
      </n>
      <n v="133600" in="0">
        <tpls c="5">
          <tpl fld="2" item="15"/>
          <tpl fld="1" item="10"/>
          <tpl hier="9" item="0"/>
          <tpl fld="0" item="1"/>
          <tpl hier="11" item="7"/>
        </tpls>
      </n>
      <m in="0">
        <tpls c="5">
          <tpl fld="2" item="15"/>
          <tpl fld="1" item="0"/>
          <tpl hier="9" item="0"/>
          <tpl fld="0" item="0"/>
          <tpl hier="11" item="7"/>
        </tpls>
      </m>
      <m in="0">
        <tpls c="5">
          <tpl fld="2" item="5"/>
          <tpl fld="1" item="3"/>
          <tpl hier="9" item="0"/>
          <tpl fld="0" item="0"/>
          <tpl hier="11" item="7"/>
        </tpls>
      </m>
      <n v="15809196" in="0">
        <tpls c="5">
          <tpl hier="1" item="4294967295"/>
          <tpl fld="1" item="2"/>
          <tpl hier="9" item="0"/>
          <tpl fld="0" item="1"/>
          <tpl hier="11" item="7"/>
        </tpls>
      </n>
      <n v="14838000" in="0">
        <tpls c="5">
          <tpl hier="1" item="4294967295"/>
          <tpl fld="1" item="3"/>
          <tpl hier="9" item="0"/>
          <tpl fld="0" item="1"/>
          <tpl hier="11" item="7"/>
        </tpls>
      </n>
      <n v="6411892" in="0">
        <tpls c="5">
          <tpl fld="2" item="11"/>
          <tpl fld="1" item="8"/>
          <tpl hier="9" item="0"/>
          <tpl fld="0" item="1"/>
          <tpl hier="11" item="7"/>
        </tpls>
      </n>
      <n v="6516517" in="0">
        <tpls c="5">
          <tpl fld="2" item="11"/>
          <tpl fld="1" item="4"/>
          <tpl hier="9" item="0"/>
          <tpl fld="0" item="1"/>
          <tpl hier="11" item="7"/>
        </tpls>
      </n>
      <m in="0">
        <tpls c="5">
          <tpl fld="2" item="3"/>
          <tpl fld="1" item="2"/>
          <tpl hier="9" item="0"/>
          <tpl fld="0" item="0"/>
          <tpl hier="11" item="7"/>
        </tpls>
      </m>
      <m in="0">
        <tpls c="5">
          <tpl fld="2" item="13"/>
          <tpl fld="1" item="1"/>
          <tpl hier="9" item="0"/>
          <tpl fld="0" item="0"/>
          <tpl hier="11" item="7"/>
        </tpls>
      </m>
      <n v="382772" in="0">
        <tpls c="5">
          <tpl fld="2" item="13"/>
          <tpl fld="1" item="1"/>
          <tpl hier="9" item="0"/>
          <tpl fld="0" item="1"/>
          <tpl hier="11" item="7"/>
        </tpls>
      </n>
      <m in="0">
        <tpls c="5">
          <tpl fld="2" item="7"/>
          <tpl fld="1" item="4"/>
          <tpl hier="9" item="0"/>
          <tpl fld="0" item="0"/>
          <tpl hier="11" item="7"/>
        </tpls>
      </m>
      <m in="0">
        <tpls c="5">
          <tpl fld="2" item="7"/>
          <tpl fld="1" item="5"/>
          <tpl hier="9" item="0"/>
          <tpl fld="0" item="0"/>
          <tpl hier="11" item="7"/>
        </tpls>
      </m>
      <m in="0">
        <tpls c="5">
          <tpl fld="2" item="7"/>
          <tpl fld="1" item="6"/>
          <tpl hier="9" item="0"/>
          <tpl fld="0" item="0"/>
          <tpl hier="11" item="7"/>
        </tpls>
      </m>
      <m in="0">
        <tpls c="5">
          <tpl fld="2" item="0"/>
          <tpl fld="1" item="1"/>
          <tpl hier="9" item="0"/>
          <tpl fld="0" item="0"/>
          <tpl hier="11" item="7"/>
        </tpls>
      </m>
      <n v="5913565" in="0">
        <tpls c="5">
          <tpl fld="2" item="0"/>
          <tpl fld="1" item="2"/>
          <tpl hier="9" item="0"/>
          <tpl fld="0" item="1"/>
          <tpl hier="11" item="7"/>
        </tpls>
      </n>
      <m in="0">
        <tpls c="5">
          <tpl fld="2" item="0"/>
          <tpl fld="1" item="11"/>
          <tpl hier="9" item="0"/>
          <tpl fld="0" item="0"/>
          <tpl hier="11" item="7"/>
        </tpls>
      </m>
      <m in="0">
        <tpls c="5">
          <tpl fld="2" item="0"/>
          <tpl fld="1" item="7"/>
          <tpl hier="9" item="0"/>
          <tpl fld="0" item="0"/>
          <tpl hier="11" item="7"/>
        </tpls>
      </m>
      <m in="0">
        <tpls c="4">
          <tpl fld="2" item="10"/>
          <tpl hier="9" item="0"/>
          <tpl fld="0" item="0"/>
          <tpl hier="11" item="7"/>
        </tpls>
      </m>
      <m in="0">
        <tpls c="5">
          <tpl fld="2" item="10"/>
          <tpl fld="1" item="4"/>
          <tpl hier="9" item="0"/>
          <tpl fld="0" item="0"/>
          <tpl hier="11" item="7"/>
        </tpls>
      </m>
      <n v="1527275" in="0">
        <tpls c="4">
          <tpl fld="2" item="10"/>
          <tpl hier="9" item="0"/>
          <tpl fld="0" item="1"/>
          <tpl hier="11" item="7"/>
        </tpls>
      </n>
      <m in="0">
        <tpls c="5">
          <tpl fld="2" item="10"/>
          <tpl fld="1" item="2"/>
          <tpl hier="9" item="0"/>
          <tpl fld="0" item="0"/>
          <tpl hier="11" item="7"/>
        </tpls>
      </m>
      <n v="140004" in="0">
        <tpls c="5">
          <tpl fld="2" item="15"/>
          <tpl fld="1" item="9"/>
          <tpl hier="9" item="0"/>
          <tpl fld="0" item="1"/>
          <tpl hier="11" item="7"/>
        </tpls>
      </n>
      <n v="446920" in="0">
        <tpls c="5">
          <tpl fld="2" item="5"/>
          <tpl fld="1" item="2"/>
          <tpl hier="9" item="0"/>
          <tpl fld="0" item="1"/>
          <tpl hier="11" item="7"/>
        </tpls>
      </n>
      <m in="0">
        <tpls c="5">
          <tpl hier="1" item="4294967295"/>
          <tpl fld="1" item="1"/>
          <tpl hier="9" item="0"/>
          <tpl fld="0" item="0"/>
          <tpl hier="11" item="7"/>
        </tpls>
      </m>
      <m in="0">
        <tpls c="5">
          <tpl fld="2" item="0"/>
          <tpl fld="1" item="8"/>
          <tpl hier="9" item="0"/>
          <tpl fld="0" item="0"/>
          <tpl hier="11" item="7"/>
        </tpls>
      </m>
      <m in="0">
        <tpls c="5">
          <tpl fld="2" item="3"/>
          <tpl fld="1" item="8"/>
          <tpl hier="9" item="0"/>
          <tpl fld="0" item="0"/>
          <tpl hier="11" item="7"/>
        </tpls>
      </m>
      <m in="0">
        <tpls c="4">
          <tpl fld="2" item="1"/>
          <tpl hier="9" item="0"/>
          <tpl fld="0" item="0"/>
          <tpl hier="11" item="7"/>
        </tpls>
      </m>
      <n v="356302" in="0">
        <tpls c="4">
          <tpl fld="2" item="1"/>
          <tpl hier="9" item="0"/>
          <tpl fld="0" item="1"/>
          <tpl hier="11" item="7"/>
        </tpls>
      </n>
      <n v="6639" in="0">
        <tpls c="5">
          <tpl fld="2" item="1"/>
          <tpl fld="1" item="11"/>
          <tpl hier="9" item="0"/>
          <tpl fld="0" item="1"/>
          <tpl hier="11" item="7"/>
        </tpls>
      </n>
      <m in="0">
        <tpls c="5">
          <tpl fld="2" item="1"/>
          <tpl fld="1" item="0"/>
          <tpl hier="9" item="0"/>
          <tpl fld="0" item="0"/>
          <tpl hier="11" item="7"/>
        </tpls>
      </m>
      <n v="408119" in="0">
        <tpls c="4">
          <tpl fld="2" item="6"/>
          <tpl hier="9" item="0"/>
          <tpl fld="0" item="1"/>
          <tpl hier="11" item="7"/>
        </tpls>
      </n>
      <m in="0">
        <tpls c="5">
          <tpl fld="2" item="6"/>
          <tpl fld="1" item="2"/>
          <tpl hier="9" item="0"/>
          <tpl fld="0" item="0"/>
          <tpl hier="11" item="7"/>
        </tpls>
      </m>
      <n v="34391" in="0">
        <tpls c="5">
          <tpl fld="2" item="6"/>
          <tpl fld="1" item="5"/>
          <tpl hier="9" item="0"/>
          <tpl fld="0" item="1"/>
          <tpl hier="11" item="7"/>
        </tpls>
      </n>
      <m in="0">
        <tpls c="5">
          <tpl fld="2" item="6"/>
          <tpl fld="1" item="3"/>
          <tpl hier="9" item="0"/>
          <tpl fld="0" item="0"/>
          <tpl hier="11" item="7"/>
        </tpls>
      </m>
      <n v="13152167" in="0">
        <tpls c="5">
          <tpl hier="1" item="4294967295"/>
          <tpl fld="1" item="6"/>
          <tpl hier="9" item="0"/>
          <tpl fld="0" item="1"/>
          <tpl hier="11" item="7"/>
        </tpls>
      </n>
      <n v="5794096" in="0">
        <tpls c="5">
          <tpl fld="2" item="11"/>
          <tpl fld="1" item="6"/>
          <tpl hier="9" item="0"/>
          <tpl fld="0" item="1"/>
          <tpl hier="11" item="7"/>
        </tpls>
      </n>
      <n v="476224" in="0">
        <tpls c="5">
          <tpl fld="2" item="5"/>
          <tpl fld="1" item="10"/>
          <tpl hier="9" item="0"/>
          <tpl fld="0" item="1"/>
          <tpl hier="11" item="7"/>
        </tpls>
      </n>
      <n v="61639" in="0">
        <tpls c="5">
          <tpl fld="2" item="8"/>
          <tpl fld="1" item="1"/>
          <tpl hier="9" item="0"/>
          <tpl fld="0" item="1"/>
          <tpl hier="11" item="7"/>
        </tpls>
      </n>
      <n v="17609" in="0">
        <tpls c="5">
          <tpl fld="2" item="9"/>
          <tpl fld="1" item="4"/>
          <tpl hier="9" item="0"/>
          <tpl fld="0" item="1"/>
          <tpl hier="11" item="7"/>
        </tpls>
      </n>
      <n v="127810" in="0">
        <tpls c="5">
          <tpl fld="2" item="15"/>
          <tpl fld="1" item="0"/>
          <tpl hier="9" item="0"/>
          <tpl fld="0" item="1"/>
          <tpl hier="11" item="7"/>
        </tpls>
      </n>
      <m in="0">
        <tpls c="5">
          <tpl fld="2" item="3"/>
          <tpl fld="1" item="5"/>
          <tpl hier="9" item="0"/>
          <tpl fld="0" item="0"/>
          <tpl hier="11" item="7"/>
        </tpls>
      </m>
      <m in="0">
        <tpls c="5">
          <tpl fld="2" item="4"/>
          <tpl fld="1" item="5"/>
          <tpl hier="9" item="0"/>
          <tpl fld="0" item="0"/>
          <tpl hier="11" item="7"/>
        </tpls>
      </m>
      <n v="139461" in="0">
        <tpls c="5">
          <tpl fld="2" item="3"/>
          <tpl fld="1" item="11"/>
          <tpl hier="9" item="0"/>
          <tpl fld="0" item="1"/>
          <tpl hier="11" item="7"/>
        </tpls>
      </n>
      <n v="7010679" in="0">
        <tpls c="5">
          <tpl fld="2" item="0"/>
          <tpl fld="1" item="9"/>
          <tpl hier="9" item="0"/>
          <tpl fld="0" item="1"/>
          <tpl hier="11" item="7"/>
        </tpls>
      </n>
      <m in="0">
        <tpls c="5">
          <tpl fld="2" item="7"/>
          <tpl fld="1" item="2"/>
          <tpl hier="9" item="0"/>
          <tpl fld="0" item="0"/>
          <tpl hier="11" item="7"/>
        </tpls>
      </m>
      <n v="171488" in="0">
        <tpls c="5">
          <tpl fld="2" item="14"/>
          <tpl fld="1" item="4"/>
          <tpl hier="9" item="0"/>
          <tpl fld="0" item="1"/>
          <tpl hier="11" item="7"/>
        </tpls>
      </n>
      <m in="0">
        <tpls c="5">
          <tpl fld="2" item="9"/>
          <tpl fld="1" item="11"/>
          <tpl hier="9" item="0"/>
          <tpl fld="0" item="0"/>
          <tpl hier="11" item="7"/>
        </tpls>
      </m>
      <n v="171464" in="0">
        <tpls c="5">
          <tpl fld="2" item="14"/>
          <tpl fld="1" item="2"/>
          <tpl hier="9" item="0"/>
          <tpl fld="0" item="1"/>
          <tpl hier="11" item="7"/>
        </tpls>
      </n>
      <n v="12709" in="0">
        <tpls c="5">
          <tpl fld="2" item="7"/>
          <tpl fld="1" item="1"/>
          <tpl hier="9" item="0"/>
          <tpl fld="0" item="1"/>
          <tpl hier="11" item="7"/>
        </tpls>
      </n>
      <m in="0">
        <tpls c="5">
          <tpl fld="2" item="5"/>
          <tpl fld="1" item="0"/>
          <tpl hier="9" item="0"/>
          <tpl fld="0" item="0"/>
          <tpl hier="11" item="7"/>
        </tpls>
      </m>
      <m in="0">
        <tpls c="5">
          <tpl fld="2" item="2"/>
          <tpl fld="1" item="0"/>
          <tpl hier="9" item="0"/>
          <tpl fld="0" item="0"/>
          <tpl hier="11" item="7"/>
        </tpls>
      </m>
      <m in="0">
        <tpls c="5">
          <tpl fld="2" item="14"/>
          <tpl fld="1" item="4"/>
          <tpl hier="9" item="0"/>
          <tpl fld="0" item="0"/>
          <tpl hier="11" item="7"/>
        </tpls>
      </m>
      <n v="14394" in="0">
        <tpls c="5">
          <tpl fld="2" item="4"/>
          <tpl fld="1" item="1"/>
          <tpl hier="9" item="0"/>
          <tpl fld="0" item="1"/>
          <tpl hier="11" item="7"/>
        </tpls>
      </n>
      <n v="122156" in="0">
        <tpls c="5">
          <tpl fld="2" item="15"/>
          <tpl fld="1" item="5"/>
          <tpl hier="9" item="0"/>
          <tpl fld="0" item="1"/>
          <tpl hier="11" item="7"/>
        </tpls>
      </n>
      <n v="129393" in="0">
        <tpls c="5">
          <tpl fld="2" item="15"/>
          <tpl fld="1" item="6"/>
          <tpl hier="9" item="0"/>
          <tpl fld="0" item="1"/>
          <tpl hier="11" item="7"/>
        </tpls>
      </n>
      <m in="0">
        <tpls c="5">
          <tpl fld="2" item="14"/>
          <tpl fld="1" item="3"/>
          <tpl hier="9" item="0"/>
          <tpl fld="0" item="0"/>
          <tpl hier="11" item="7"/>
        </tpls>
      </m>
      <m in="0">
        <tpls c="5">
          <tpl hier="1" item="4294967295"/>
          <tpl fld="1" item="2"/>
          <tpl hier="9" item="0"/>
          <tpl fld="0" item="0"/>
          <tpl hier="11" item="7"/>
        </tpls>
      </m>
      <m in="0">
        <tpls c="5">
          <tpl hier="1" item="4294967295"/>
          <tpl fld="1" item="6"/>
          <tpl hier="9" item="0"/>
          <tpl fld="0" item="0"/>
          <tpl hier="11" item="7"/>
        </tpls>
      </m>
      <m in="0">
        <tpls c="5">
          <tpl fld="2" item="11"/>
          <tpl fld="1" item="4"/>
          <tpl hier="9" item="0"/>
          <tpl fld="0" item="0"/>
          <tpl hier="11" item="7"/>
        </tpls>
      </m>
      <n v="6784827" in="0">
        <tpls c="5">
          <tpl fld="2" item="11"/>
          <tpl fld="1" item="11"/>
          <tpl hier="9" item="0"/>
          <tpl fld="0" item="1"/>
          <tpl hier="11" item="7"/>
        </tpls>
      </n>
      <n v="323672" in="0">
        <tpls c="5">
          <tpl fld="2" item="13"/>
          <tpl fld="1" item="3"/>
          <tpl hier="9" item="0"/>
          <tpl fld="0" item="1"/>
          <tpl hier="11" item="7"/>
        </tpls>
      </n>
      <n v="393184" in="0">
        <tpls c="5">
          <tpl fld="2" item="13"/>
          <tpl fld="1" item="0"/>
          <tpl hier="9" item="0"/>
          <tpl fld="0" item="1"/>
          <tpl hier="11" item="7"/>
        </tpls>
      </n>
      <m in="0">
        <tpls c="5">
          <tpl fld="2" item="13"/>
          <tpl fld="1" item="8"/>
          <tpl hier="9" item="0"/>
          <tpl fld="0" item="0"/>
          <tpl hier="11" item="7"/>
        </tpls>
      </m>
      <n v="97543" in="0">
        <tpls c="4">
          <tpl fld="2" item="7"/>
          <tpl hier="9" item="0"/>
          <tpl fld="0" item="1"/>
          <tpl hier="11" item="7"/>
        </tpls>
      </n>
      <n v="11088" in="0">
        <tpls c="5">
          <tpl fld="2" item="7"/>
          <tpl fld="1" item="0"/>
          <tpl hier="9" item="0"/>
          <tpl fld="0" item="1"/>
          <tpl hier="11" item="7"/>
        </tpls>
      </n>
      <m in="0">
        <tpls c="5">
          <tpl fld="2" item="7"/>
          <tpl fld="1" item="1"/>
          <tpl hier="9" item="0"/>
          <tpl fld="0" item="0"/>
          <tpl hier="11" item="7"/>
        </tpls>
      </m>
      <m in="0">
        <tpls c="5">
          <tpl fld="2" item="0"/>
          <tpl fld="1" item="10"/>
          <tpl hier="9" item="0"/>
          <tpl fld="0" item="0"/>
          <tpl hier="11" item="7"/>
        </tpls>
      </m>
      <n v="5127229" in="0">
        <tpls c="5">
          <tpl fld="2" item="0"/>
          <tpl fld="1" item="4"/>
          <tpl hier="9" item="0"/>
          <tpl fld="0" item="1"/>
          <tpl hier="11" item="7"/>
        </tpls>
      </n>
      <m in="0">
        <tpls c="5">
          <tpl fld="2" item="0"/>
          <tpl fld="1" item="9"/>
          <tpl hier="9" item="0"/>
          <tpl fld="0" item="0"/>
          <tpl hier="11" item="7"/>
        </tpls>
      </m>
      <n v="5155365" in="0">
        <tpls c="5">
          <tpl fld="2" item="0"/>
          <tpl fld="1" item="1"/>
          <tpl hier="9" item="0"/>
          <tpl fld="0" item="1"/>
          <tpl hier="11" item="7"/>
        </tpls>
      </n>
      <n v="129207" in="0">
        <tpls c="5">
          <tpl fld="2" item="10"/>
          <tpl fld="1" item="10"/>
          <tpl hier="9" item="0"/>
          <tpl fld="0" item="1"/>
          <tpl hier="11" item="7"/>
        </tpls>
      </n>
      <n v="127441" in="0">
        <tpls c="5">
          <tpl fld="2" item="10"/>
          <tpl fld="1" item="4"/>
          <tpl hier="9" item="0"/>
          <tpl fld="0" item="1"/>
          <tpl hier="11" item="7"/>
        </tpls>
      </n>
      <n v="130675" in="0">
        <tpls c="5">
          <tpl fld="2" item="10"/>
          <tpl fld="1" item="9"/>
          <tpl hier="9" item="0"/>
          <tpl fld="0" item="1"/>
          <tpl hier="11" item="7"/>
        </tpls>
      </n>
      <n v="19110" in="0">
        <tpls c="5">
          <tpl fld="2" item="9"/>
          <tpl fld="1" item="9"/>
          <tpl hier="9" item="0"/>
          <tpl fld="0" item="1"/>
          <tpl hier="11" item="7"/>
        </tpls>
      </n>
      <n v="131920" in="0">
        <tpls c="5">
          <tpl fld="2" item="12"/>
          <tpl fld="1" item="2"/>
          <tpl hier="9" item="0"/>
          <tpl fld="0" item="1"/>
          <tpl hier="11" item="7"/>
        </tpls>
      </n>
      <m in="0">
        <tpls c="5">
          <tpl fld="2" item="3"/>
          <tpl fld="1" item="1"/>
          <tpl hier="9" item="0"/>
          <tpl fld="0" item="0"/>
          <tpl hier="11" item="7"/>
        </tpls>
      </m>
      <m in="0">
        <tpls c="5">
          <tpl fld="2" item="11"/>
          <tpl fld="1" item="8"/>
          <tpl hier="9" item="0"/>
          <tpl fld="0" item="0"/>
          <tpl hier="11" item="7"/>
        </tpls>
      </m>
      <n v="164" in="0">
        <tpls c="5">
          <tpl fld="2" item="1"/>
          <tpl fld="1" item="5"/>
          <tpl hier="9" item="0"/>
          <tpl fld="0" item="1"/>
          <tpl hier="11" item="7"/>
        </tpls>
      </n>
      <m in="0">
        <tpls c="5">
          <tpl fld="2" item="1"/>
          <tpl fld="1" item="8"/>
          <tpl hier="9" item="0"/>
          <tpl fld="0" item="0"/>
          <tpl hier="11" item="7"/>
        </tpls>
      </m>
      <m in="0">
        <tpls c="5">
          <tpl fld="2" item="1"/>
          <tpl fld="1" item="9"/>
          <tpl hier="9" item="0"/>
          <tpl fld="0" item="0"/>
          <tpl hier="11" item="7"/>
        </tpls>
      </m>
      <m in="0">
        <tpls c="5">
          <tpl fld="2" item="1"/>
          <tpl fld="1" item="10"/>
          <tpl hier="9" item="0"/>
          <tpl fld="0" item="0"/>
          <tpl hier="11" item="7"/>
        </tpls>
      </m>
      <n v="34881" in="0">
        <tpls c="5">
          <tpl fld="2" item="6"/>
          <tpl fld="1" item="8"/>
          <tpl hier="9" item="0"/>
          <tpl fld="0" item="1"/>
          <tpl hier="11" item="7"/>
        </tpls>
      </n>
      <m in="0">
        <tpls c="5">
          <tpl fld="2" item="6"/>
          <tpl fld="1" item="0"/>
          <tpl hier="9" item="0"/>
          <tpl fld="0" item="0"/>
          <tpl hier="11" item="7"/>
        </tpls>
      </m>
      <n v="34614" in="0">
        <tpls c="5">
          <tpl fld="2" item="6"/>
          <tpl fld="1" item="0"/>
          <tpl hier="9" item="0"/>
          <tpl fld="0" item="1"/>
          <tpl hier="11" item="7"/>
        </tpls>
      </n>
      <n v="33193" in="0">
        <tpls c="5">
          <tpl fld="2" item="6"/>
          <tpl fld="1" item="9"/>
          <tpl hier="9" item="0"/>
          <tpl fld="0" item="1"/>
          <tpl hier="11" item="7"/>
        </tpls>
      </n>
      <m in="0">
        <tpls c="5">
          <tpl fld="2" item="6"/>
          <tpl fld="1" item="10"/>
          <tpl hier="9" item="0"/>
          <tpl fld="0" item="0"/>
          <tpl hier="11" item="7"/>
        </tpls>
      </m>
      <n v="17300" in="0">
        <tpls c="5">
          <tpl fld="2" item="9"/>
          <tpl fld="1" item="6"/>
          <tpl hier="9" item="0"/>
          <tpl fld="0" item="1"/>
          <tpl hier="11" item="7"/>
        </tpls>
      </n>
      <n v="532102" in="0">
        <tpls c="5">
          <tpl fld="2" item="5"/>
          <tpl fld="1" item="6"/>
          <tpl hier="9" item="0"/>
          <tpl fld="0" item="1"/>
          <tpl hier="11" item="7"/>
        </tpls>
      </n>
      <n v="1272091" in="0">
        <tpls c="5">
          <tpl fld="2" item="2"/>
          <tpl fld="1" item="10"/>
          <tpl hier="9" item="0"/>
          <tpl fld="0" item="1"/>
          <tpl hier="11" item="7"/>
        </tpls>
      </n>
      <n v="174251665" in="0">
        <tpls c="4">
          <tpl hier="1" item="4294967295"/>
          <tpl hier="9" item="0"/>
          <tpl fld="0" item="1"/>
          <tpl hier="11" item="7"/>
        </tpls>
      </n>
      <n v="13969716" in="0">
        <tpls c="4">
          <tpl fld="2" item="2"/>
          <tpl hier="9" item="0"/>
          <tpl fld="0" item="1"/>
          <tpl hier="11" item="7"/>
        </tpls>
      </n>
      <m in="0">
        <tpls c="4">
          <tpl fld="2" item="14"/>
          <tpl hier="9" item="0"/>
          <tpl fld="0" item="0"/>
          <tpl hier="11" item="7"/>
        </tpls>
      </m>
      <n v="1500781" in="0">
        <tpls c="5">
          <tpl fld="2" item="2"/>
          <tpl fld="1" item="1"/>
          <tpl hier="9" item="0"/>
          <tpl fld="0" item="1"/>
          <tpl hier="11" item="7"/>
        </tpls>
      </n>
      <m in="0">
        <tpls c="5">
          <tpl fld="2" item="9"/>
          <tpl fld="1" item="9"/>
          <tpl hier="9" item="0"/>
          <tpl fld="0" item="0"/>
          <tpl hier="11" item="7"/>
        </tpls>
      </m>
      <m in="0">
        <tpls c="5">
          <tpl fld="2" item="12"/>
          <tpl fld="1" item="0"/>
          <tpl hier="9" item="0"/>
          <tpl fld="0" item="0"/>
          <tpl hier="11" item="7"/>
        </tpls>
      </m>
      <m in="0">
        <tpls c="5">
          <tpl fld="2" item="15"/>
          <tpl fld="1" item="7"/>
          <tpl hier="9" item="0"/>
          <tpl fld="0" item="0"/>
          <tpl hier="11" item="7"/>
        </tpls>
      </m>
      <m in="0">
        <tpls c="5">
          <tpl fld="2" item="2"/>
          <tpl fld="1" item="7"/>
          <tpl hier="9" item="0"/>
          <tpl fld="0" item="0"/>
          <tpl hier="11" item="7"/>
        </tpls>
      </m>
      <m in="0">
        <tpls c="5">
          <tpl fld="2" item="5"/>
          <tpl fld="1" item="7"/>
          <tpl hier="9" item="0"/>
          <tpl fld="0" item="0"/>
          <tpl hier="11" item="7"/>
        </tpls>
      </m>
      <n v="59510" in="0">
        <tpls c="5">
          <tpl fld="2" item="8"/>
          <tpl fld="1" item="4"/>
          <tpl hier="9" item="0"/>
          <tpl fld="0" item="1"/>
          <tpl hier="11" item="7"/>
        </tpls>
      </n>
      <m in="0">
        <tpls c="5">
          <tpl fld="2" item="5"/>
          <tpl fld="1" item="6"/>
          <tpl hier="9" item="0"/>
          <tpl fld="0" item="0"/>
          <tpl hier="11" item="7"/>
        </tpls>
      </m>
      <n v="127578" in="0">
        <tpls c="5">
          <tpl fld="2" item="10"/>
          <tpl fld="1" item="0"/>
          <tpl hier="9" item="0"/>
          <tpl fld="0" item="1"/>
          <tpl hier="11" item="7"/>
        </tpls>
      </n>
      <m in="0">
        <tpls c="5">
          <tpl fld="2" item="8"/>
          <tpl fld="1" item="5"/>
          <tpl hier="9" item="0"/>
          <tpl fld="0" item="0"/>
          <tpl hier="11" item="7"/>
        </tpls>
      </m>
      <m in="0">
        <tpls c="5">
          <tpl fld="2" item="9"/>
          <tpl fld="1" item="6"/>
          <tpl hier="9" item="0"/>
          <tpl fld="0" item="0"/>
          <tpl hier="11" item="7"/>
        </tpls>
      </m>
      <n v="168778" in="0">
        <tpls c="5">
          <tpl fld="2" item="14"/>
          <tpl fld="1" item="10"/>
          <tpl hier="9" item="0"/>
          <tpl fld="0" item="1"/>
          <tpl hier="11" item="7"/>
        </tpls>
      </n>
      <m in="0">
        <tpls c="5">
          <tpl fld="2" item="4"/>
          <tpl fld="1" item="4"/>
          <tpl hier="9" item="0"/>
          <tpl fld="0" item="0"/>
          <tpl hier="11" item="7"/>
        </tpls>
      </m>
      <n v="66387" in="0">
        <tpls c="5">
          <tpl fld="2" item="8"/>
          <tpl fld="1" item="0"/>
          <tpl hier="9" item="0"/>
          <tpl fld="0" item="1"/>
          <tpl hier="11" item="7"/>
        </tpls>
      </n>
      <m in="0">
        <tpls c="5">
          <tpl fld="2" item="15"/>
          <tpl fld="1" item="4"/>
          <tpl hier="9" item="0"/>
          <tpl fld="0" item="0"/>
          <tpl hier="11" item="7"/>
        </tpls>
      </m>
      <m in="0">
        <tpls c="5">
          <tpl fld="2" item="15"/>
          <tpl fld="1" item="2"/>
          <tpl hier="9" item="0"/>
          <tpl fld="0" item="0"/>
          <tpl hier="11" item="7"/>
        </tpls>
      </m>
      <m in="0">
        <tpls c="5">
          <tpl fld="2" item="3"/>
          <tpl fld="1" item="3"/>
          <tpl hier="9" item="0"/>
          <tpl fld="0" item="0"/>
          <tpl hier="11" item="7"/>
        </tpls>
      </m>
      <m in="0">
        <tpls c="4">
          <tpl hier="1" item="4294967295"/>
          <tpl hier="9" item="0"/>
          <tpl fld="0" item="0"/>
          <tpl hier="11" item="7"/>
        </tpls>
      </m>
      <m in="0">
        <tpls c="5">
          <tpl hier="1" item="4294967295"/>
          <tpl fld="1" item="9"/>
          <tpl hier="9" item="0"/>
          <tpl fld="0" item="0"/>
          <tpl hier="11" item="7"/>
        </tpls>
      </m>
      <n v="7118966" in="0">
        <tpls c="5">
          <tpl fld="2" item="11"/>
          <tpl fld="1" item="2"/>
          <tpl hier="9" item="0"/>
          <tpl fld="0" item="1"/>
          <tpl hier="11" item="7"/>
        </tpls>
      </n>
      <n v="6704944" in="0">
        <tpls c="5">
          <tpl fld="2" item="11"/>
          <tpl fld="1" item="9"/>
          <tpl hier="9" item="0"/>
          <tpl fld="0" item="1"/>
          <tpl hier="11" item="7"/>
        </tpls>
      </n>
      <m in="0">
        <tpls c="5">
          <tpl fld="2" item="11"/>
          <tpl fld="1" item="7"/>
          <tpl hier="9" item="0"/>
          <tpl fld="0" item="0"/>
          <tpl hier="11" item="7"/>
        </tpls>
      </m>
      <n v="356600" in="0">
        <tpls c="5">
          <tpl fld="2" item="13"/>
          <tpl fld="1" item="6"/>
          <tpl hier="9" item="0"/>
          <tpl fld="0" item="1"/>
          <tpl hier="11" item="7"/>
        </tpls>
      </n>
      <n v="4908" in="0">
        <tpls c="5">
          <tpl fld="2" item="7"/>
          <tpl fld="1" item="3"/>
          <tpl hier="9" item="0"/>
          <tpl fld="0" item="1"/>
          <tpl hier="11" item="7"/>
        </tpls>
      </n>
      <m in="0">
        <tpls c="5">
          <tpl fld="2" item="7"/>
          <tpl fld="1" item="8"/>
          <tpl hier="9" item="0"/>
          <tpl fld="0" item="0"/>
          <tpl hier="11" item="7"/>
        </tpls>
      </m>
      <m in="0">
        <tpls c="4">
          <tpl fld="2" item="7"/>
          <tpl hier="9" item="0"/>
          <tpl fld="0" item="0"/>
          <tpl hier="11" item="7"/>
        </tpls>
      </m>
      <n v="4860" in="0">
        <tpls c="5">
          <tpl fld="2" item="7"/>
          <tpl fld="1" item="11"/>
          <tpl hier="9" item="0"/>
          <tpl fld="0" item="1"/>
          <tpl hier="11" item="7"/>
        </tpls>
      </n>
      <n v="4208197" in="0">
        <tpls c="5">
          <tpl fld="2" item="0"/>
          <tpl fld="1" item="7"/>
          <tpl hier="9" item="0"/>
          <tpl fld="0" item="1"/>
          <tpl hier="11" item="7"/>
        </tpls>
      </n>
      <n v="4836477" in="0">
        <tpls c="5">
          <tpl fld="2" item="0"/>
          <tpl fld="1" item="10"/>
          <tpl hier="9" item="0"/>
          <tpl fld="0" item="1"/>
          <tpl hier="11" item="7"/>
        </tpls>
      </n>
      <m in="0">
        <tpls c="5">
          <tpl fld="2" item="0"/>
          <tpl fld="1" item="5"/>
          <tpl hier="9" item="0"/>
          <tpl fld="0" item="0"/>
          <tpl hier="11" item="7"/>
        </tpls>
      </m>
      <m in="0">
        <tpls c="5">
          <tpl fld="2" item="0"/>
          <tpl fld="1" item="0"/>
          <tpl hier="9" item="0"/>
          <tpl fld="0" item="0"/>
          <tpl hier="11" item="7"/>
        </tpls>
      </m>
      <m in="0">
        <tpls c="5">
          <tpl fld="2" item="10"/>
          <tpl fld="1" item="9"/>
          <tpl hier="9" item="0"/>
          <tpl fld="0" item="0"/>
          <tpl hier="11" item="7"/>
        </tpls>
      </m>
      <m in="0">
        <tpls c="5">
          <tpl fld="2" item="10"/>
          <tpl fld="1" item="6"/>
          <tpl hier="9" item="0"/>
          <tpl fld="0" item="0"/>
          <tpl hier="11" item="7"/>
        </tpls>
      </m>
      <n v="399468" in="0">
        <tpls c="5">
          <tpl fld="2" item="13"/>
          <tpl fld="1" item="9"/>
          <tpl hier="9" item="0"/>
          <tpl fld="0" item="1"/>
          <tpl hier="11" item="7"/>
        </tpls>
      </n>
      <n v="1214918" in="0">
        <tpls c="5">
          <tpl fld="2" item="2"/>
          <tpl fld="1" item="2"/>
          <tpl hier="9" item="0"/>
          <tpl fld="0" item="1"/>
          <tpl hier="11" item="7"/>
        </tpls>
      </n>
      <m in="0">
        <tpls c="5">
          <tpl fld="2" item="11"/>
          <tpl fld="1" item="1"/>
          <tpl hier="9" item="0"/>
          <tpl fld="0" item="0"/>
          <tpl hier="11" item="7"/>
        </tpls>
      </m>
      <n v="125090" in="0">
        <tpls c="5">
          <tpl fld="2" item="3"/>
          <tpl fld="1" item="7"/>
          <tpl hier="9" item="0"/>
          <tpl fld="0" item="1"/>
          <tpl hier="11" item="7"/>
        </tpls>
      </n>
      <m in="0">
        <tpls c="5">
          <tpl fld="2" item="5"/>
          <tpl fld="1" item="8"/>
          <tpl hier="9" item="0"/>
          <tpl fld="0" item="0"/>
          <tpl hier="11" item="7"/>
        </tpls>
      </m>
      <m in="0">
        <tpls c="5">
          <tpl fld="2" item="1"/>
          <tpl fld="1" item="7"/>
          <tpl hier="9" item="0"/>
          <tpl fld="0" item="0"/>
          <tpl hier="11" item="7"/>
        </tpls>
      </m>
      <m in="0">
        <tpls c="5">
          <tpl fld="2" item="1"/>
          <tpl fld="1" item="5"/>
          <tpl hier="9" item="0"/>
          <tpl fld="0" item="0"/>
          <tpl hier="11" item="7"/>
        </tpls>
      </m>
      <m in="0">
        <tpls c="5">
          <tpl fld="2" item="6"/>
          <tpl fld="1" item="5"/>
          <tpl hier="9" item="0"/>
          <tpl fld="0" item="0"/>
          <tpl hier="11" item="7"/>
        </tpls>
      </m>
      <m in="0">
        <tpls c="5">
          <tpl fld="2" item="6"/>
          <tpl fld="1" item="7"/>
          <tpl hier="9" item="0"/>
          <tpl fld="0" item="0"/>
          <tpl hier="11" item="7"/>
        </tpls>
      </m>
      <m in="0">
        <tpls c="5">
          <tpl fld="2" item="6"/>
          <tpl fld="1" item="1"/>
          <tpl hier="9" item="0"/>
          <tpl fld="0" item="0"/>
          <tpl hier="11" item="7"/>
        </tpls>
      </m>
      <n v="6785147" in="0">
        <tpls c="5">
          <tpl fld="2" item="11"/>
          <tpl fld="1" item="10"/>
          <tpl hier="9" item="0"/>
          <tpl fld="0" item="1"/>
          <tpl hier="11" item="7"/>
        </tpls>
      </n>
      <m in="0">
        <tpls c="4">
          <tpl fld="2" item="15"/>
          <tpl hier="9" item="0"/>
          <tpl fld="0" item="0"/>
          <tpl hier="11" item="7"/>
        </tpls>
      </m>
      <n v="11960286" in="0">
        <tpls c="5">
          <tpl hier="1" item="4294967295"/>
          <tpl fld="1" item="8"/>
          <tpl hier="9" item="0"/>
          <tpl fld="0" item="1"/>
          <tpl hier="11" item="7"/>
        </tpls>
      </n>
      <m in="0">
        <tpls c="5">
          <tpl fld="2" item="5"/>
          <tpl fld="1" item="2"/>
          <tpl hier="9" item="0"/>
          <tpl fld="0" item="0"/>
          <tpl hier="11" item="7"/>
        </tpls>
      </m>
      <m in="0">
        <tpls c="5">
          <tpl fld="2" item="7"/>
          <tpl fld="1" item="9"/>
          <tpl hier="9" item="0"/>
          <tpl fld="0" item="0"/>
          <tpl hier="11" item="7"/>
        </tpls>
      </m>
      <m in="0">
        <tpls c="5">
          <tpl fld="2" item="7"/>
          <tpl fld="1" item="0"/>
          <tpl hier="9" item="0"/>
          <tpl fld="0" item="0"/>
          <tpl hier="11" item="7"/>
        </tpls>
      </m>
      <n v="6889625" in="0">
        <tpls c="5">
          <tpl fld="2" item="0"/>
          <tpl fld="1" item="5"/>
          <tpl hier="9" item="0"/>
          <tpl fld="0" item="1"/>
          <tpl hier="11" item="7"/>
        </tpls>
      </n>
      <n v="130014" in="0">
        <tpls c="5">
          <tpl fld="2" item="10"/>
          <tpl fld="1" item="5"/>
          <tpl hier="9" item="0"/>
          <tpl fld="0" item="1"/>
          <tpl hier="11" item="7"/>
        </tpls>
      </n>
      <n v="19352" in="0">
        <tpls c="5">
          <tpl fld="2" item="9"/>
          <tpl fld="1" item="2"/>
          <tpl hier="9" item="0"/>
          <tpl fld="0" item="1"/>
          <tpl hier="11" item="7"/>
        </tpls>
      </n>
      <n v="152947" in="0">
        <tpls c="5">
          <tpl fld="2" item="12"/>
          <tpl fld="1" item="7"/>
          <tpl hier="9" item="0"/>
          <tpl fld="0" item="1"/>
          <tpl hier="11" item="7"/>
        </tpls>
      </n>
      <m in="0">
        <tpls c="5">
          <tpl fld="2" item="1"/>
          <tpl fld="1" item="3"/>
          <tpl hier="9" item="0"/>
          <tpl fld="0" item="0"/>
          <tpl hier="11" item="7"/>
        </tpls>
      </m>
      <m in="0">
        <tpls c="5">
          <tpl fld="2" item="6"/>
          <tpl fld="1" item="6"/>
          <tpl hier="9" item="0"/>
          <tpl fld="0" item="0"/>
          <tpl hier="11" item="7"/>
        </tpls>
      </m>
      <n v="120168" in="0">
        <tpls c="5">
          <tpl fld="2" item="3"/>
          <tpl fld="1" item="6"/>
          <tpl hier="9" item="0"/>
          <tpl fld="0" item="1"/>
          <tpl hier="11" item="7"/>
        </tpls>
      </n>
      <m in="0">
        <tpls c="5">
          <tpl fld="2" item="7"/>
          <tpl fld="1" item="7"/>
          <tpl hier="9" item="0"/>
          <tpl fld="0" item="0"/>
          <tpl hier="11" item="7"/>
        </tpls>
      </m>
      <m in="0">
        <tpls c="5">
          <tpl fld="2" item="3"/>
          <tpl fld="1" item="7"/>
          <tpl hier="9" item="0"/>
          <tpl fld="0" item="0"/>
          <tpl hier="11" item="7"/>
        </tpls>
      </m>
      <n v="1884568" in="0">
        <tpls c="4">
          <tpl fld="2" item="3"/>
          <tpl hier="9" item="0"/>
          <tpl fld="0" item="1"/>
          <tpl hier="11" item="7"/>
        </tpls>
      </n>
      <m in="0">
        <tpls c="5">
          <tpl fld="2" item="3"/>
          <tpl fld="1" item="9"/>
          <tpl hier="9" item="0"/>
          <tpl fld="0" item="0"/>
          <tpl hier="11" item="7"/>
        </tpls>
      </m>
      <n v="88400" in="0">
        <tpls c="5">
          <tpl fld="2" item="3"/>
          <tpl fld="1" item="4"/>
          <tpl hier="9" item="0"/>
          <tpl fld="0" item="1"/>
          <tpl hier="11" item="7"/>
        </tpls>
      </n>
      <n v="202765" in="0">
        <tpls c="5">
          <tpl fld="2" item="3"/>
          <tpl fld="1" item="5"/>
          <tpl hier="9" item="0"/>
          <tpl fld="0" item="1"/>
          <tpl hier="11" item="7"/>
        </tpls>
      </n>
      <m in="0">
        <tpls c="5">
          <tpl fld="2" item="3"/>
          <tpl fld="1" item="4"/>
          <tpl hier="9" item="0"/>
          <tpl fld="0" item="0"/>
          <tpl hier="11" item="7"/>
        </tpls>
      </m>
      <n v="1165606" in="0">
        <tpls c="5">
          <tpl fld="2" item="2"/>
          <tpl fld="1" item="0"/>
          <tpl hier="9" item="0"/>
          <tpl fld="0" item="1"/>
          <tpl hier="11" item="7"/>
        </tpls>
      </n>
      <n v="883986" in="0">
        <tpls c="5">
          <tpl fld="2" item="2"/>
          <tpl fld="1" item="6"/>
          <tpl hier="9" item="0"/>
          <tpl fld="0" item="1"/>
          <tpl hier="11" item="7"/>
        </tpls>
      </n>
      <n v="1008697" in="0">
        <tpls c="5">
          <tpl fld="2" item="2"/>
          <tpl fld="1" item="7"/>
          <tpl hier="9" item="0"/>
          <tpl fld="0" item="1"/>
          <tpl hier="11" item="7"/>
        </tpls>
      </n>
      <m in="0">
        <tpls c="5">
          <tpl fld="2" item="2"/>
          <tpl fld="1" item="8"/>
          <tpl hier="9" item="0"/>
          <tpl fld="0" item="0"/>
          <tpl hier="11" item="7"/>
        </tpls>
      </m>
      <m in="0">
        <tpls c="5">
          <tpl fld="2" item="2"/>
          <tpl fld="1" item="9"/>
          <tpl hier="9" item="0"/>
          <tpl fld="0" item="0"/>
          <tpl hier="11" item="7"/>
        </tpls>
      </m>
      <n v="66962" in="0">
        <tpls c="5">
          <tpl fld="2" item="8"/>
          <tpl fld="1" item="9"/>
          <tpl hier="9" item="0"/>
          <tpl fld="0" item="1"/>
          <tpl hier="11" item="7"/>
        </tpls>
      </n>
      <n v="187131" in="0">
        <tpls c="5">
          <tpl fld="2" item="14"/>
          <tpl fld="1" item="9"/>
          <tpl hier="9" item="0"/>
          <tpl fld="0" item="1"/>
          <tpl hier="11" item="7"/>
        </tpls>
      </n>
      <m in="0">
        <tpls c="5">
          <tpl fld="2" item="12"/>
          <tpl fld="1" item="9"/>
          <tpl hier="9" item="0"/>
          <tpl fld="0" item="0"/>
          <tpl hier="11" item="7"/>
        </tpls>
      </m>
      <n v="157043" in="0">
        <tpls c="5">
          <tpl fld="2" item="12"/>
          <tpl fld="1" item="4"/>
          <tpl hier="9" item="0"/>
          <tpl fld="0" item="1"/>
          <tpl hier="11" item="7"/>
        </tpls>
      </n>
      <n v="152290" in="0">
        <tpls c="5">
          <tpl fld="2" item="12"/>
          <tpl fld="1" item="5"/>
          <tpl hier="9" item="0"/>
          <tpl fld="0" item="1"/>
          <tpl hier="11" item="7"/>
        </tpls>
      </n>
      <n v="161995" in="0">
        <tpls c="5">
          <tpl fld="2" item="12"/>
          <tpl fld="1" item="0"/>
          <tpl hier="9" item="0"/>
          <tpl fld="0" item="1"/>
          <tpl hier="11" item="7"/>
        </tpls>
      </n>
      <n v="1742617" in="0">
        <tpls c="4">
          <tpl fld="2" item="12"/>
          <tpl hier="9" item="0"/>
          <tpl fld="0" item="1"/>
          <tpl hier="11" item="7"/>
        </tpls>
      </n>
      <m in="0">
        <tpls c="5">
          <tpl fld="2" item="12"/>
          <tpl fld="1" item="11"/>
          <tpl hier="9" item="0"/>
          <tpl fld="0" item="0"/>
          <tpl hier="11" item="7"/>
        </tpls>
      </m>
      <n v="120711" in="0">
        <tpls c="5">
          <tpl fld="2" item="12"/>
          <tpl fld="1" item="11"/>
          <tpl hier="9" item="0"/>
          <tpl fld="0" item="1"/>
          <tpl hier="11" item="7"/>
        </tpls>
      </n>
      <n v="144206" in="0">
        <tpls c="5">
          <tpl fld="2" item="12"/>
          <tpl fld="1" item="1"/>
          <tpl hier="9" item="0"/>
          <tpl fld="0" item="1"/>
          <tpl hier="11" item="7"/>
        </tpls>
      </n>
      <n v="14725" in="0">
        <tpls c="5">
          <tpl fld="2" item="4"/>
          <tpl fld="1" item="11"/>
          <tpl hier="9" item="0"/>
          <tpl fld="0" item="1"/>
          <tpl hier="11" item="7"/>
        </tpls>
      </n>
      <n v="158819" in="0">
        <tpls c="5">
          <tpl fld="2" item="14"/>
          <tpl fld="1" item="11"/>
          <tpl hier="9" item="0"/>
          <tpl fld="0" item="1"/>
          <tpl hier="11" item="7"/>
        </tpls>
      </n>
      <n v="5974505" in="0">
        <tpls c="4">
          <tpl fld="2" item="5"/>
          <tpl hier="9" item="0"/>
          <tpl fld="0" item="1"/>
          <tpl hier="11" item="7"/>
        </tpls>
      </n>
      <n v="494695" in="0">
        <tpls c="5">
          <tpl fld="2" item="5"/>
          <tpl fld="1" item="9"/>
          <tpl hier="9" item="0"/>
          <tpl fld="0" item="1"/>
          <tpl hier="11" item="7"/>
        </tpls>
      </n>
      <n v="501253" in="0">
        <tpls c="5">
          <tpl fld="2" item="5"/>
          <tpl fld="1" item="0"/>
          <tpl hier="9" item="0"/>
          <tpl fld="0" item="1"/>
          <tpl hier="11" item="7"/>
        </tpls>
      </n>
      <m in="0">
        <tpls c="5">
          <tpl fld="2" item="5"/>
          <tpl fld="1" item="9"/>
          <tpl hier="9" item="0"/>
          <tpl fld="0" item="0"/>
          <tpl hier="11" item="7"/>
        </tpls>
      </m>
      <m in="0">
        <tpls c="5">
          <tpl fld="2" item="5"/>
          <tpl fld="1" item="10"/>
          <tpl hier="9" item="0"/>
          <tpl fld="0" item="0"/>
          <tpl hier="11" item="7"/>
        </tpls>
      </m>
      <n v="492626" in="0">
        <tpls c="5">
          <tpl fld="2" item="5"/>
          <tpl fld="1" item="3"/>
          <tpl hier="9" item="0"/>
          <tpl fld="0" item="1"/>
          <tpl hier="11" item="7"/>
        </tpls>
      </n>
      <n v="508792" in="0">
        <tpls c="5">
          <tpl fld="2" item="5"/>
          <tpl fld="1" item="4"/>
          <tpl hier="9" item="0"/>
          <tpl fld="0" item="1"/>
          <tpl hier="11" item="7"/>
        </tpls>
      </n>
      <n v="504207" in="0">
        <tpls c="5">
          <tpl fld="2" item="5"/>
          <tpl fld="1" item="8"/>
          <tpl hier="9" item="0"/>
          <tpl fld="0" item="1"/>
          <tpl hier="11" item="7"/>
        </tpls>
      </n>
      <m in="0">
        <tpls c="4">
          <tpl fld="2" item="8"/>
          <tpl hier="9" item="0"/>
          <tpl fld="0" item="0"/>
          <tpl hier="11" item="7"/>
        </tpls>
      </m>
      <m in="0">
        <tpls c="4">
          <tpl fld="2" item="4"/>
          <tpl hier="9" item="0"/>
          <tpl fld="0" item="0"/>
          <tpl hier="11" item="7"/>
        </tpls>
      </m>
      <n v="5716551" in="0">
        <tpls c="5">
          <tpl fld="2" item="0"/>
          <tpl fld="1" item="3"/>
          <tpl hier="9" item="0"/>
          <tpl fld="0" item="1"/>
          <tpl hier="11" item="7"/>
        </tpls>
      </n>
      <n v="1123875" in="0">
        <tpls c="5">
          <tpl fld="2" item="2"/>
          <tpl fld="1" item="3"/>
          <tpl hier="9" item="0"/>
          <tpl fld="0" item="1"/>
          <tpl hier="11" item="7"/>
        </tpls>
      </n>
      <n v="15228" in="0">
        <tpls c="5">
          <tpl fld="2" item="4"/>
          <tpl fld="1" item="3"/>
          <tpl hier="9" item="0"/>
          <tpl fld="0" item="1"/>
          <tpl hier="11" item="7"/>
        </tpls>
      </n>
      <n v="61827" in="0">
        <tpls c="5">
          <tpl fld="2" item="8"/>
          <tpl fld="1" item="3"/>
          <tpl hier="9" item="0"/>
          <tpl fld="0" item="1"/>
          <tpl hier="11" item="7"/>
        </tpls>
      </n>
      <n v="6144785" in="0">
        <tpls c="5">
          <tpl fld="2" item="11"/>
          <tpl fld="1" item="3"/>
          <tpl hier="9" item="0"/>
          <tpl fld="0" item="1"/>
          <tpl hier="11" item="7"/>
        </tpls>
      </n>
      <m in="0">
        <tpls c="5">
          <tpl fld="2" item="15"/>
          <tpl fld="1" item="3"/>
          <tpl hier="9" item="0"/>
          <tpl fld="0" item="0"/>
          <tpl hier="11" item="7"/>
        </tpls>
      </m>
      <n v="133425" in="0">
        <tpls c="5">
          <tpl fld="2" item="15"/>
          <tpl fld="1" item="2"/>
          <tpl hier="9" item="0"/>
          <tpl fld="0" item="1"/>
          <tpl hier="11" item="7"/>
        </tpls>
      </n>
      <m in="0">
        <tpls c="5">
          <tpl fld="2" item="15"/>
          <tpl fld="1" item="5"/>
          <tpl hier="9" item="0"/>
          <tpl fld="0" item="0"/>
          <tpl hier="11" item="7"/>
        </tpls>
      </m>
      <m in="0">
        <tpls c="5">
          <tpl fld="2" item="15"/>
          <tpl fld="1" item="6"/>
          <tpl hier="9" item="0"/>
          <tpl fld="0" item="0"/>
          <tpl hier="11" item="7"/>
        </tpls>
      </m>
      <m in="0">
        <tpls c="5">
          <tpl fld="2" item="15"/>
          <tpl fld="1" item="9"/>
          <tpl hier="9" item="0"/>
          <tpl fld="0" item="0"/>
          <tpl hier="11" item="7"/>
        </tpls>
      </m>
      <n v="14280265" in="0">
        <tpls c="5">
          <tpl hier="1" item="4294967295"/>
          <tpl fld="1" item="0"/>
          <tpl hier="9" item="0"/>
          <tpl fld="0" item="1"/>
          <tpl hier="11" item="7"/>
        </tpls>
      </n>
      <m in="0">
        <tpls c="5">
          <tpl hier="1" item="4294967295"/>
          <tpl fld="1" item="5"/>
          <tpl hier="9" item="0"/>
          <tpl fld="0" item="0"/>
          <tpl hier="11" item="7"/>
        </tpls>
      </m>
      <m in="0">
        <tpls c="5">
          <tpl hier="1" item="4294967295"/>
          <tpl fld="1" item="7"/>
          <tpl hier="9" item="0"/>
          <tpl fld="0" item="0"/>
          <tpl hier="11" item="7"/>
        </tpls>
      </m>
      <m in="0">
        <tpls c="5">
          <tpl hier="1" item="4294967295"/>
          <tpl fld="1" item="10"/>
          <tpl hier="9" item="0"/>
          <tpl fld="0" item="0"/>
          <tpl hier="11" item="7"/>
        </tpls>
      </m>
      <m in="0">
        <tpls c="5">
          <tpl hier="1" item="4294967295"/>
          <tpl fld="1" item="0"/>
          <tpl hier="9" item="0"/>
          <tpl fld="0" item="0"/>
          <tpl hier="11" item="7"/>
        </tpls>
      </m>
      <m in="0">
        <tpls c="5">
          <tpl hier="1" item="4294967295"/>
          <tpl fld="1" item="11"/>
          <tpl hier="9" item="0"/>
          <tpl fld="0" item="0"/>
          <tpl hier="11" item="7"/>
        </tpls>
      </m>
      <m in="0">
        <tpls c="5">
          <tpl fld="2" item="13"/>
          <tpl fld="1" item="7"/>
          <tpl hier="9" item="0"/>
          <tpl fld="0" item="0"/>
          <tpl hier="11" item="7"/>
        </tpls>
      </m>
      <m in="0">
        <tpls c="5">
          <tpl fld="2" item="13"/>
          <tpl fld="1" item="3"/>
          <tpl hier="9" item="0"/>
          <tpl fld="0" item="0"/>
          <tpl hier="11" item="7"/>
        </tpls>
      </m>
      <m in="0">
        <tpls c="5">
          <tpl fld="2" item="13"/>
          <tpl fld="1" item="9"/>
          <tpl hier="9" item="0"/>
          <tpl fld="0" item="0"/>
          <tpl hier="11" item="7"/>
        </tpls>
      </m>
      <m in="0">
        <tpls c="5">
          <tpl fld="2" item="13"/>
          <tpl fld="1" item="5"/>
          <tpl hier="9" item="0"/>
          <tpl fld="0" item="0"/>
          <tpl hier="11" item="7"/>
        </tpls>
      </m>
      <n v="4117796" in="0">
        <tpls c="4">
          <tpl fld="2" item="13"/>
          <tpl hier="9" item="0"/>
          <tpl fld="0" item="1"/>
          <tpl hier="11" item="7"/>
        </tpls>
      </n>
      <n v="296463" in="0">
        <tpls c="5">
          <tpl fld="2" item="13"/>
          <tpl fld="1" item="4"/>
          <tpl hier="9" item="0"/>
          <tpl fld="0" item="1"/>
          <tpl hier="11" item="7"/>
        </tpls>
      </n>
      <m in="0">
        <tpls c="5">
          <tpl fld="2" item="13"/>
          <tpl fld="1" item="4"/>
          <tpl hier="9" item="0"/>
          <tpl fld="0" item="0"/>
          <tpl hier="11" item="7"/>
        </tpls>
      </m>
      <m in="0">
        <tpls c="5">
          <tpl fld="2" item="13"/>
          <tpl fld="1" item="0"/>
          <tpl hier="9" item="0"/>
          <tpl fld="0" item="0"/>
          <tpl hier="11" item="7"/>
        </tpls>
      </m>
      <m in="0">
        <tpls c="5">
          <tpl fld="2" item="6"/>
          <tpl fld="1" item="4"/>
          <tpl hier="9" item="0"/>
          <tpl fld="0" item="0"/>
          <tpl hier="11" item="7"/>
        </tpls>
      </m>
      <m in="0">
        <tpls c="5">
          <tpl fld="2" item="6"/>
          <tpl fld="1" item="9"/>
          <tpl hier="9" item="0"/>
          <tpl fld="0" item="0"/>
          <tpl hier="11" item="7"/>
        </tpls>
      </m>
      <n v="7683" in="0">
        <tpls c="5">
          <tpl fld="2" item="7"/>
          <tpl fld="1" item="8"/>
          <tpl hier="9" item="0"/>
          <tpl fld="0" item="1"/>
          <tpl hier="11" item="7"/>
        </tpls>
      </n>
      <n v="76199" in="0">
        <tpls c="5">
          <tpl fld="2" item="8"/>
          <tpl fld="1" item="8"/>
          <tpl hier="9" item="0"/>
          <tpl fld="0" item="1"/>
          <tpl hier="11" item="7"/>
        </tpls>
      </n>
      <n v="669867" in="0">
        <tpls c="5">
          <tpl fld="2" item="2"/>
          <tpl fld="1" item="8"/>
          <tpl hier="9" item="0"/>
          <tpl fld="0" item="1"/>
          <tpl hier="11" item="7"/>
        </tpls>
      </n>
      <n v="15322" in="0">
        <tpls c="5">
          <tpl fld="2" item="4"/>
          <tpl fld="1" item="8"/>
          <tpl hier="9" item="0"/>
          <tpl fld="0" item="1"/>
          <tpl hier="11" item="7"/>
        </tpls>
      </n>
      <n v="162969" in="0">
        <tpls c="5">
          <tpl fld="2" item="14"/>
          <tpl fld="1" item="8"/>
          <tpl hier="9" item="0"/>
          <tpl fld="0" item="1"/>
          <tpl hier="11" item="7"/>
        </tpls>
      </n>
      <n v="34401" in="0">
        <tpls c="5">
          <tpl fld="2" item="6"/>
          <tpl fld="1" item="1"/>
          <tpl hier="9" item="0"/>
          <tpl fld="0" item="1"/>
          <tpl hier="11" item="7"/>
        </tpls>
      </n>
      <n v="14729345" in="0">
        <tpls c="5">
          <tpl hier="1" item="4294967295"/>
          <tpl fld="1" item="1"/>
          <tpl hier="9" item="0"/>
          <tpl fld="0" item="1"/>
          <tpl hier="11" item="7"/>
        </tpls>
      </n>
      <n v="115319" in="0">
        <tpls c="5">
          <tpl fld="2" item="3"/>
          <tpl fld="1" item="1"/>
          <tpl hier="9" item="0"/>
          <tpl fld="0" item="1"/>
          <tpl hier="11" item="7"/>
        </tpls>
      </n>
      <n v="6360675" in="0">
        <tpls c="5">
          <tpl fld="2" item="11"/>
          <tpl fld="1" item="1"/>
          <tpl hier="9" item="0"/>
          <tpl fld="0" item="1"/>
          <tpl hier="11" item="7"/>
        </tpls>
      </n>
      <n v="172887" in="0">
        <tpls c="5">
          <tpl fld="2" item="14"/>
          <tpl fld="1" item="1"/>
          <tpl hier="9" item="0"/>
          <tpl fld="0" item="1"/>
          <tpl hier="11" item="7"/>
        </tpls>
      </n>
      <m in="0">
        <tpls c="5">
          <tpl fld="2" item="8"/>
          <tpl fld="1" item="9"/>
          <tpl hier="9" item="0"/>
          <tpl fld="0" item="0"/>
          <tpl hier="11" item="7"/>
        </tpls>
      </m>
      <m in="0">
        <tpls c="5">
          <tpl fld="2" item="4"/>
          <tpl fld="1" item="9"/>
          <tpl hier="9" item="0"/>
          <tpl fld="0" item="0"/>
          <tpl hier="11" item="7"/>
        </tpls>
      </m>
      <m in="0">
        <tpls c="5">
          <tpl fld="2" item="11"/>
          <tpl fld="1" item="0"/>
          <tpl hier="9" item="0"/>
          <tpl fld="0" item="0"/>
          <tpl hier="11" item="7"/>
        </tpls>
      </m>
      <m in="0">
        <tpls c="5">
          <tpl fld="2" item="4"/>
          <tpl fld="1" item="0"/>
          <tpl hier="9" item="0"/>
          <tpl fld="0" item="0"/>
          <tpl hier="11" item="7"/>
        </tpls>
      </m>
      <m in="0">
        <tpls c="5">
          <tpl fld="2" item="8"/>
          <tpl fld="1" item="0"/>
          <tpl hier="9" item="0"/>
          <tpl fld="0" item="0"/>
          <tpl hier="11" item="7"/>
        </tpls>
      </m>
      <m in="0">
        <tpls c="5">
          <tpl fld="2" item="9"/>
          <tpl fld="1" item="8"/>
          <tpl hier="9" item="0"/>
          <tpl fld="0" item="0"/>
          <tpl hier="11" item="7"/>
        </tpls>
      </m>
      <n v="17340" in="0">
        <tpls c="5">
          <tpl fld="2" item="9"/>
          <tpl fld="1" item="0"/>
          <tpl hier="9" item="0"/>
          <tpl fld="0" item="1"/>
          <tpl hier="11" item="7"/>
        </tpls>
      </n>
      <n v="19575" in="0">
        <tpls c="5">
          <tpl fld="2" item="9"/>
          <tpl fld="1" item="10"/>
          <tpl hier="9" item="0"/>
          <tpl fld="0" item="1"/>
          <tpl hier="11" item="7"/>
        </tpls>
      </n>
      <n v="15838" in="0">
        <tpls c="5">
          <tpl fld="2" item="9"/>
          <tpl fld="1" item="8"/>
          <tpl hier="9" item="0"/>
          <tpl fld="0" item="1"/>
          <tpl hier="11" item="7"/>
        </tpls>
      </n>
      <m in="0">
        <tpls c="5">
          <tpl fld="2" item="9"/>
          <tpl fld="1" item="4"/>
          <tpl hier="9" item="0"/>
          <tpl fld="0" item="0"/>
          <tpl hier="11" item="7"/>
        </tpls>
      </m>
      <m in="0">
        <tpls c="5">
          <tpl fld="2" item="9"/>
          <tpl fld="1" item="0"/>
          <tpl hier="9" item="0"/>
          <tpl fld="0" item="0"/>
          <tpl hier="11" item="7"/>
        </tpls>
      </m>
      <m in="0">
        <tpls c="5">
          <tpl fld="2" item="9"/>
          <tpl fld="1" item="1"/>
          <tpl hier="9" item="0"/>
          <tpl fld="0" item="0"/>
          <tpl hier="11" item="7"/>
        </tpls>
      </m>
      <n v="16804" in="0">
        <tpls c="5">
          <tpl fld="2" item="9"/>
          <tpl fld="1" item="3"/>
          <tpl hier="9" item="0"/>
          <tpl fld="0" item="1"/>
          <tpl hier="11" item="7"/>
        </tpls>
      </n>
      <n v="210926" in="0">
        <tpls c="4">
          <tpl fld="2" item="9"/>
          <tpl hier="9" item="0"/>
          <tpl fld="0" item="1"/>
          <tpl hier="11" item="7"/>
        </tpls>
      </n>
      <n v="17766" in="0">
        <tpls c="5">
          <tpl fld="2" item="9"/>
          <tpl fld="1" item="5"/>
          <tpl hier="9" item="0"/>
          <tpl fld="0" item="1"/>
          <tpl hier="11" item="7"/>
        </tpls>
      </n>
      <m in="0">
        <tpls c="4">
          <tpl fld="2" item="9"/>
          <tpl hier="9" item="0"/>
          <tpl fld="0" item="0"/>
          <tpl hier="11" item="7"/>
        </tpls>
      </m>
      <m in="0">
        <tpls c="5">
          <tpl fld="2" item="9"/>
          <tpl fld="1" item="2"/>
          <tpl hier="9" item="0"/>
          <tpl fld="0" item="0"/>
          <tpl hier="11" item="7"/>
        </tpls>
      </m>
      <m in="0">
        <tpls c="5">
          <tpl fld="2" item="9"/>
          <tpl fld="1" item="3"/>
          <tpl hier="9" item="0"/>
          <tpl fld="0" item="0"/>
          <tpl hier="11" item="7"/>
        </tpls>
      </m>
      <m in="0">
        <tpls c="5">
          <tpl fld="2" item="9"/>
          <tpl fld="1" item="10"/>
          <tpl hier="9" item="0"/>
          <tpl fld="0" item="0"/>
          <tpl hier="11" item="7"/>
        </tpls>
      </m>
      <n v="128137" in="0">
        <tpls c="5">
          <tpl fld="2" item="10"/>
          <tpl fld="1" item="8"/>
          <tpl hier="9" item="0"/>
          <tpl fld="0" item="1"/>
          <tpl hier="11" item="7"/>
        </tpls>
      </n>
      <m in="0">
        <tpls c="5">
          <tpl fld="2" item="10"/>
          <tpl fld="1" item="5"/>
          <tpl hier="9" item="0"/>
          <tpl fld="0" item="0"/>
          <tpl hier="11" item="7"/>
        </tpls>
      </m>
      <n v="129279" in="0">
        <tpls c="5">
          <tpl fld="2" item="10"/>
          <tpl fld="1" item="6"/>
          <tpl hier="9" item="0"/>
          <tpl fld="0" item="1"/>
          <tpl hier="11" item="7"/>
        </tpls>
      </n>
      <m in="0">
        <tpls c="5">
          <tpl fld="2" item="10"/>
          <tpl fld="1" item="3"/>
          <tpl hier="9" item="0"/>
          <tpl fld="0" item="0"/>
          <tpl hier="11" item="7"/>
        </tpls>
      </m>
      <m in="0">
        <tpls c="5">
          <tpl fld="2" item="10"/>
          <tpl fld="1" item="0"/>
          <tpl hier="9" item="0"/>
          <tpl fld="0" item="0"/>
          <tpl hier="11" item="7"/>
        </tpls>
      </m>
      <m in="0">
        <tpls c="5">
          <tpl fld="2" item="10"/>
          <tpl fld="1" item="11"/>
          <tpl hier="9" item="0"/>
          <tpl fld="0" item="0"/>
          <tpl hier="11" item="7"/>
        </tpls>
      </m>
      <m in="0">
        <tpls c="5">
          <tpl fld="2" item="10"/>
          <tpl fld="1" item="1"/>
          <tpl hier="9" item="0"/>
          <tpl fld="0" item="0"/>
          <tpl hier="11" item="7"/>
        </tpls>
      </m>
      <n v="120951" in="0">
        <tpls c="5">
          <tpl fld="2" item="10"/>
          <tpl fld="1" item="3"/>
          <tpl hier="9" item="0"/>
          <tpl fld="0" item="1"/>
          <tpl hier="11" item="7"/>
        </tpls>
      </n>
      <m in="0">
        <tpls c="5">
          <tpl fld="2" item="10"/>
          <tpl fld="1" item="10"/>
          <tpl hier="9" item="0"/>
          <tpl fld="0" item="0"/>
          <tpl hier="11" item="7"/>
        </tpls>
      </m>
      <m in="0">
        <tpls c="5">
          <tpl fld="2" item="10"/>
          <tpl fld="1" item="7"/>
          <tpl hier="9" item="0"/>
          <tpl fld="0" item="0"/>
          <tpl hier="11" item="7"/>
        </tpls>
      </m>
      <n v="118716" in="0">
        <tpls c="5">
          <tpl fld="2" item="10"/>
          <tpl fld="1" item="1"/>
          <tpl hier="9" item="0"/>
          <tpl fld="0" item="1"/>
          <tpl hier="11" item="7"/>
        </tpls>
      </n>
      <m in="0">
        <tpls c="5">
          <tpl fld="2" item="10"/>
          <tpl fld="1" item="8"/>
          <tpl hier="9" item="0"/>
          <tpl fld="0" item="0"/>
          <tpl hier="11" item="7"/>
        </tpls>
      </m>
      <n v="131114" in="0">
        <tpls c="5">
          <tpl fld="2" item="10"/>
          <tpl fld="1" item="11"/>
          <tpl hier="9" item="0"/>
          <tpl fld="0" item="1"/>
          <tpl hier="11" item="7"/>
        </tpls>
      </n>
      <n v="129711" in="0">
        <tpls c="5">
          <tpl fld="2" item="10"/>
          <tpl fld="1" item="2"/>
          <tpl hier="9" item="0"/>
          <tpl fld="0" item="1"/>
          <tpl hier="11" item="7"/>
        </tpls>
      </n>
      <n v="109102" in="0">
        <tpls c="5">
          <tpl fld="2" item="1"/>
          <tpl fld="1" item="4"/>
          <tpl hier="9" item="0"/>
          <tpl fld="0" item="1"/>
          <tpl hier="11" item="7"/>
        </tpls>
      </n>
      <n v="20661" in="0">
        <tpls c="5">
          <tpl fld="2" item="1"/>
          <tpl fld="1" item="6"/>
          <tpl hier="9" item="0"/>
          <tpl fld="0" item="1"/>
          <tpl hier="11" item="7"/>
        </tpls>
      </n>
      <m in="0">
        <tpls c="5">
          <tpl fld="2" item="1"/>
          <tpl fld="1" item="6"/>
          <tpl hier="9" item="0"/>
          <tpl fld="0" item="0"/>
          <tpl hier="11" item="7"/>
        </tpls>
      </m>
      <n v="64104" in="0">
        <tpls c="5">
          <tpl fld="2" item="1"/>
          <tpl fld="1" item="8"/>
          <tpl hier="9" item="0"/>
          <tpl fld="0" item="1"/>
          <tpl hier="11" item="7"/>
        </tpls>
      </n>
      <m in="0">
        <tpls c="5">
          <tpl fld="2" item="1"/>
          <tpl fld="1" item="1"/>
          <tpl hier="9" item="0"/>
          <tpl fld="0" item="0"/>
          <tpl hier="11" item="7"/>
        </tpls>
      </m>
      <m in="0">
        <tpls c="5">
          <tpl fld="2" item="1"/>
          <tpl fld="1" item="2"/>
          <tpl hier="9" item="0"/>
          <tpl fld="0" item="0"/>
          <tpl hier="11" item="7"/>
        </tpls>
      </m>
      <n v="131" in="0">
        <tpls c="5">
          <tpl fld="2" item="1"/>
          <tpl fld="1" item="9"/>
          <tpl hier="9" item="0"/>
          <tpl fld="0" item="1"/>
          <tpl hier="11" item="7"/>
        </tpls>
      </n>
      <m in="0">
        <tpls c="5">
          <tpl fld="2" item="1"/>
          <tpl fld="1" item="4"/>
          <tpl hier="9" item="0"/>
          <tpl fld="0" item="0"/>
          <tpl hier="11" item="7"/>
        </tpls>
      </m>
      <n v="172" in="0">
        <tpls c="5">
          <tpl fld="2" item="1"/>
          <tpl fld="1" item="3"/>
          <tpl hier="9" item="0"/>
          <tpl fld="0" item="1"/>
          <tpl hier="11" item="7"/>
        </tpls>
      </n>
      <n v="14095" in="0">
        <tpls c="5">
          <tpl fld="2" item="1"/>
          <tpl fld="1" item="1"/>
          <tpl hier="9" item="0"/>
          <tpl fld="0" item="1"/>
          <tpl hier="11" item="7"/>
        </tpls>
      </n>
      <n v="3986" in="0">
        <tpls c="5">
          <tpl fld="2" item="1"/>
          <tpl fld="1" item="0"/>
          <tpl hier="9" item="0"/>
          <tpl fld="0" item="1"/>
          <tpl hier="11" item="7"/>
        </tpls>
      </n>
      <n v="126915" in="0">
        <tpls c="5">
          <tpl fld="2" item="1"/>
          <tpl fld="1" item="10"/>
          <tpl hier="9" item="0"/>
          <tpl fld="0" item="1"/>
          <tpl hier="11" item="7"/>
        </tpls>
      </n>
      <m in="0">
        <tpls c="5">
          <tpl fld="2" item="1"/>
          <tpl fld="1" item="11"/>
          <tpl hier="9" item="0"/>
          <tpl fld="0" item="0"/>
          <tpl hier="11" item="7"/>
        </tpls>
      </m>
      <n v="7326" in="0">
        <tpls c="5">
          <tpl fld="2" item="1"/>
          <tpl fld="1" item="7"/>
          <tpl hier="9" item="0"/>
          <tpl fld="0" item="1"/>
          <tpl hier="11" item="7"/>
        </tpls>
      </n>
      <n v="169184" in="0">
        <tpls c="5">
          <tpl fld="2" item="14"/>
          <tpl fld="1" item="7"/>
          <tpl hier="9" item="0"/>
          <tpl fld="0" item="1"/>
          <tpl hier="11" item="7"/>
        </tpls>
      </n>
      <n v="124452" in="0">
        <tpls c="5">
          <tpl fld="2" item="10"/>
          <tpl fld="1" item="7"/>
          <tpl hier="9" item="0"/>
          <tpl fld="0" item="1"/>
          <tpl hier="11" item="7"/>
        </tpls>
      </n>
      <n v="6768755" in="0">
        <tpls c="5">
          <tpl fld="2" item="11"/>
          <tpl fld="1" item="7"/>
          <tpl hier="9" item="0"/>
          <tpl fld="0" item="1"/>
          <tpl hier="11" item="7"/>
        </tpls>
      </n>
      <n v="15385" in="0">
        <tpls c="5">
          <tpl fld="2" item="4"/>
          <tpl fld="1" item="7"/>
          <tpl hier="9" item="0"/>
          <tpl fld="0" item="1"/>
          <tpl hier="11" item="7"/>
        </tpls>
      </n>
      <n v="312373" in="0">
        <tpls c="5">
          <tpl fld="2" item="13"/>
          <tpl fld="1" item="7"/>
          <tpl hier="9" item="0"/>
          <tpl fld="0" item="1"/>
          <tpl hier="11" item="7"/>
        </tpls>
      </n>
      <n v="13702080" in="0">
        <tpls c="5">
          <tpl hier="1" item="4294967295"/>
          <tpl fld="1" item="7"/>
          <tpl hier="9" item="0"/>
          <tpl fld="0" item="1"/>
          <tpl hier="11" item="7"/>
        </tpls>
      </n>
      <n v="543047" in="0">
        <tpls c="5">
          <tpl fld="2" item="5"/>
          <tpl fld="1" item="7"/>
          <tpl hier="9" item="0"/>
          <tpl fld="0" item="1"/>
          <tpl hier="11" item="7"/>
        </tpls>
      </n>
      <n v="62456" in="0">
        <tpls c="5">
          <tpl fld="2" item="8"/>
          <tpl fld="1" item="7"/>
          <tpl hier="9" item="0"/>
          <tpl fld="0" item="1"/>
          <tpl hier="11" item="7"/>
        </tpls>
      </n>
      <n v="16340" in="0">
        <tpls c="5">
          <tpl fld="2" item="9"/>
          <tpl fld="1" item="7"/>
          <tpl hier="9" item="0"/>
          <tpl fld="0" item="1"/>
          <tpl hier="11" item="7"/>
        </tpls>
      </n>
      <n v="33284" in="0">
        <tpls c="5">
          <tpl fld="2" item="6"/>
          <tpl fld="1" item="7"/>
          <tpl hier="9" item="0"/>
          <tpl fld="0" item="1"/>
          <tpl hier="11" item="7"/>
        </tpls>
      </n>
      <n v="146815" in="0">
        <tpls c="5">
          <tpl fld="2" item="15"/>
          <tpl fld="1" item="7"/>
          <tpl hier="9" item="0"/>
          <tpl fld="0" item="1"/>
          <tpl hier="11" item="7"/>
        </tpls>
      </n>
      <n v="7732" in="0">
        <tpls c="5">
          <tpl fld="2" item="7"/>
          <tpl fld="1" item="7"/>
          <tpl hier="9" item="0"/>
          <tpl fld="0" item="1"/>
          <tpl hier="11" item="7"/>
        </tpls>
      </n>
      <m in="0">
        <tpls c="5">
          <tpl fld="2" item="3"/>
          <tpl fld="1" item="0"/>
          <tpl hier="9" item="0"/>
          <tpl fld="0" item="0"/>
          <tpl hier="11" item="7"/>
        </tpls>
      </m>
      <m in="0">
        <tpls c="5">
          <tpl fld="2" item="2"/>
          <tpl fld="1" item="6"/>
          <tpl hier="9" item="0"/>
          <tpl fld="0" item="0"/>
          <tpl hier="11" item="7"/>
        </tpls>
      </m>
      <m in="0">
        <tpls c="5">
          <tpl fld="2" item="9"/>
          <tpl fld="1" item="5"/>
          <tpl hier="9" item="0"/>
          <tpl fld="0" item="0"/>
          <tpl hier="11" item="7"/>
        </tpls>
      </m>
      <m in="0">
        <tpls c="4">
          <tpl fld="2" item="12"/>
          <tpl hier="9" item="0"/>
          <tpl fld="0" item="0"/>
          <tpl hier="11" item="7"/>
        </tpls>
      </m>
      <m in="0">
        <tpls c="4">
          <tpl fld="1" item="1"/>
          <tpl hier="9" item="2"/>
          <tpl fld="0" item="0"/>
          <tpl hier="11" item="7"/>
        </tpls>
      </m>
      <m in="0">
        <tpls c="4">
          <tpl fld="1" item="5"/>
          <tpl hier="9" item="2"/>
          <tpl fld="0" item="0"/>
          <tpl hier="11" item="7"/>
        </tpls>
      </m>
      <m in="0">
        <tpls c="4">
          <tpl fld="1" item="9"/>
          <tpl hier="9" item="2"/>
          <tpl fld="0" item="0"/>
          <tpl hier="11" item="7"/>
        </tpls>
      </m>
      <n v="1194853" in="0">
        <tpls c="4">
          <tpl fld="1" item="2"/>
          <tpl hier="9" item="2"/>
          <tpl fld="0" item="1"/>
          <tpl hier="11" item="7"/>
        </tpls>
      </n>
      <n v="1107782" in="0">
        <tpls c="4">
          <tpl fld="1" item="6"/>
          <tpl hier="9" item="2"/>
          <tpl fld="0" item="1"/>
          <tpl hier="11" item="7"/>
        </tpls>
      </n>
      <n v="1261843" in="0">
        <tpls c="4">
          <tpl fld="1" item="10"/>
          <tpl hier="9" item="2"/>
          <tpl fld="0" item="1"/>
          <tpl hier="11" item="7"/>
        </tpls>
      </n>
      <m in="0">
        <tpls c="4">
          <tpl fld="1" item="6"/>
          <tpl hier="9" item="2"/>
          <tpl fld="0" item="0"/>
          <tpl hier="11" item="7"/>
        </tpls>
      </m>
      <m in="0">
        <tpls c="4">
          <tpl fld="1" item="10"/>
          <tpl hier="9" item="2"/>
          <tpl fld="0" item="0"/>
          <tpl hier="11" item="7"/>
        </tpls>
      </m>
      <n v="977962" in="0">
        <tpls c="4">
          <tpl fld="1" item="3"/>
          <tpl hier="9" item="2"/>
          <tpl fld="0" item="1"/>
          <tpl hier="11" item="7"/>
        </tpls>
      </n>
      <n v="1109926" in="0">
        <tpls c="4">
          <tpl fld="1" item="7"/>
          <tpl hier="9" item="2"/>
          <tpl fld="0" item="1"/>
          <tpl hier="11" item="7"/>
        </tpls>
      </n>
      <n v="1059404" in="0">
        <tpls c="4">
          <tpl fld="1" item="11"/>
          <tpl hier="9" item="2"/>
          <tpl fld="0" item="1"/>
          <tpl hier="11" item="7"/>
        </tpls>
      </n>
      <m in="0">
        <tpls c="4">
          <tpl fld="1" item="7"/>
          <tpl hier="9" item="2"/>
          <tpl fld="0" item="0"/>
          <tpl hier="11" item="7"/>
        </tpls>
      </m>
      <m in="0">
        <tpls c="4">
          <tpl fld="1" item="11"/>
          <tpl hier="9" item="2"/>
          <tpl fld="0" item="0"/>
          <tpl hier="11" item="7"/>
        </tpls>
      </m>
      <n v="1141555" in="0">
        <tpls c="4">
          <tpl fld="4" item="0"/>
          <tpl hier="9" item="2"/>
          <tpl fld="0" item="1"/>
          <tpl hier="11" item="7"/>
        </tpls>
      </n>
      <n v="1067224" in="0">
        <tpls c="4">
          <tpl fld="1" item="8"/>
          <tpl hier="9" item="2"/>
          <tpl fld="0" item="1"/>
          <tpl hier="11" item="7"/>
        </tpls>
      </n>
      <m in="0">
        <tpls c="4">
          <tpl fld="4" item="0"/>
          <tpl hier="9" item="2"/>
          <tpl fld="0" item="0"/>
          <tpl hier="11" item="7"/>
        </tpls>
      </m>
      <m in="0">
        <tpls c="4">
          <tpl fld="1" item="8"/>
          <tpl hier="9" item="2"/>
          <tpl fld="0" item="0"/>
          <tpl hier="11" item="7"/>
        </tpls>
      </m>
      <n v="1035671" in="0">
        <tpls c="4">
          <tpl fld="1" item="1"/>
          <tpl hier="9" item="2"/>
          <tpl fld="0" item="1"/>
          <tpl hier="11" item="7"/>
        </tpls>
      </n>
      <n v="1116410" in="0">
        <tpls c="4">
          <tpl fld="1" item="5"/>
          <tpl hier="9" item="2"/>
          <tpl fld="0" item="1"/>
          <tpl hier="11" item="7"/>
        </tpls>
      </n>
      <n v="1296038" in="0">
        <tpls c="4">
          <tpl fld="1" item="9"/>
          <tpl hier="9" item="2"/>
          <tpl fld="0" item="1"/>
          <tpl hier="11" item="7"/>
        </tpls>
      </n>
      <m in="0">
        <tpls c="4">
          <tpl fld="1" item="2"/>
          <tpl hier="9" item="2"/>
          <tpl fld="0" item="0"/>
          <tpl hier="11" item="7"/>
        </tpls>
      </m>
      <m in="0">
        <tpls c="4">
          <tpl fld="1" item="3"/>
          <tpl hier="9" item="2"/>
          <tpl fld="0" item="0"/>
          <tpl hier="11" item="7"/>
        </tpls>
      </m>
      <n v="1126885" in="0">
        <tpls c="4">
          <tpl fld="1" item="0"/>
          <tpl hier="9" item="2"/>
          <tpl fld="0" item="1"/>
          <tpl hier="11" item="7"/>
        </tpls>
      </n>
      <m in="0">
        <tpls c="4">
          <tpl fld="1" item="0"/>
          <tpl hier="9" item="2"/>
          <tpl fld="0" item="0"/>
          <tpl hier="11" item="7"/>
        </tpls>
      </m>
      <m in="0">
        <tpls c="5">
          <tpl fld="2" item="14"/>
          <tpl fld="1" item="7"/>
          <tpl hier="9" item="2"/>
          <tpl fld="0" item="0"/>
          <tpl hier="11" item="7"/>
        </tpls>
      </m>
      <m in="0">
        <tpls c="5">
          <tpl fld="2" item="8"/>
          <tpl fld="1" item="6"/>
          <tpl hier="9" item="2"/>
          <tpl fld="0" item="0"/>
          <tpl hier="11" item="7"/>
        </tpls>
      </m>
      <m in="0">
        <tpls c="5">
          <tpl fld="2" item="14"/>
          <tpl fld="1" item="1"/>
          <tpl hier="9" item="2"/>
          <tpl fld="0" item="0"/>
          <tpl hier="11" item="7"/>
        </tpls>
      </m>
      <m in="0">
        <tpls c="5">
          <tpl fld="2" item="14"/>
          <tpl fld="1" item="6"/>
          <tpl hier="9" item="2"/>
          <tpl fld="0" item="0"/>
          <tpl hier="11" item="7"/>
        </tpls>
      </m>
      <m in="0">
        <tpls c="5">
          <tpl fld="2" item="8"/>
          <tpl fld="1" item="11"/>
          <tpl hier="9" item="2"/>
          <tpl fld="0" item="0"/>
          <tpl hier="11" item="7"/>
        </tpls>
      </m>
      <m in="0">
        <tpls c="5">
          <tpl fld="2" item="8"/>
          <tpl fld="1" item="10"/>
          <tpl hier="9" item="2"/>
          <tpl fld="0" item="0"/>
          <tpl hier="11" item="7"/>
        </tpls>
      </m>
      <n v="7455" in="0">
        <tpls c="5">
          <tpl fld="2" item="8"/>
          <tpl fld="1" item="5"/>
          <tpl hier="9" item="2"/>
          <tpl fld="0" item="1"/>
          <tpl hier="11" item="7"/>
        </tpls>
      </n>
      <m in="0">
        <tpls c="5">
          <tpl fld="2" item="8"/>
          <tpl fld="1" item="3"/>
          <tpl hier="9" item="2"/>
          <tpl fld="0" item="0"/>
          <tpl hier="11" item="7"/>
        </tpls>
      </m>
      <m in="0">
        <tpls c="5">
          <tpl fld="2" item="3"/>
          <tpl fld="1" item="6"/>
          <tpl hier="9" item="2"/>
          <tpl fld="0" item="0"/>
          <tpl hier="11" item="7"/>
        </tpls>
      </m>
      <m in="0">
        <tpls c="5">
          <tpl fld="2" item="2"/>
          <tpl fld="1" item="3"/>
          <tpl hier="9" item="2"/>
          <tpl fld="0" item="0"/>
          <tpl hier="11" item="7"/>
        </tpls>
      </m>
      <n v="18966" in="0">
        <tpls c="5">
          <tpl fld="2" item="14"/>
          <tpl fld="1" item="0"/>
          <tpl hier="9" item="2"/>
          <tpl fld="0" item="1"/>
          <tpl hier="11" item="7"/>
        </tpls>
      </n>
      <m in="0">
        <tpls c="5">
          <tpl fld="2" item="8"/>
          <tpl fld="1" item="2"/>
          <tpl hier="9" item="2"/>
          <tpl fld="0" item="0"/>
          <tpl hier="11" item="7"/>
        </tpls>
      </m>
      <m in="0">
        <tpls c="5">
          <tpl fld="2" item="2"/>
          <tpl fld="1" item="4"/>
          <tpl hier="9" item="2"/>
          <tpl fld="0" item="1"/>
          <tpl hier="11" item="7"/>
        </tpls>
      </m>
      <m in="0">
        <tpls c="5">
          <tpl fld="2" item="8"/>
          <tpl fld="1" item="4"/>
          <tpl hier="9" item="2"/>
          <tpl fld="0" item="0"/>
          <tpl hier="11" item="7"/>
        </tpls>
      </m>
      <n v="874154" in="0">
        <tpls c="5">
          <tpl fld="2" item="11"/>
          <tpl fld="1" item="0"/>
          <tpl hier="9" item="2"/>
          <tpl fld="0" item="1"/>
          <tpl hier="11" item="7"/>
        </tpls>
      </n>
      <m in="0">
        <tpls c="5">
          <tpl fld="2" item="14"/>
          <tpl fld="1" item="2"/>
          <tpl hier="9" item="2"/>
          <tpl fld="0" item="0"/>
          <tpl hier="11" item="7"/>
        </tpls>
      </m>
      <n v="2259" in="0">
        <tpls c="5">
          <tpl fld="2" item="4"/>
          <tpl fld="1" item="5"/>
          <tpl hier="9" item="2"/>
          <tpl fld="0" item="1"/>
          <tpl hier="11" item="7"/>
        </tpls>
      </n>
      <m in="0">
        <tpls c="5">
          <tpl fld="2" item="4"/>
          <tpl fld="1" item="8"/>
          <tpl hier="9" item="2"/>
          <tpl fld="0" item="0"/>
          <tpl hier="11" item="7"/>
        </tpls>
      </m>
      <m in="0">
        <tpls c="5">
          <tpl fld="2" item="11"/>
          <tpl fld="1" item="3"/>
          <tpl hier="9" item="2"/>
          <tpl fld="0" item="0"/>
          <tpl hier="11" item="7"/>
        </tpls>
      </m>
      <m in="0">
        <tpls c="5">
          <tpl fld="2" item="3"/>
          <tpl fld="1" item="0"/>
          <tpl hier="9" item="2"/>
          <tpl fld="0" item="1"/>
          <tpl hier="11" item="7"/>
        </tpls>
      </m>
      <m in="0">
        <tpls c="5">
          <tpl fld="2" item="3"/>
          <tpl fld="1" item="11"/>
          <tpl hier="9" item="2"/>
          <tpl fld="0" item="0"/>
          <tpl hier="11" item="7"/>
        </tpls>
      </m>
      <n v="2057" in="0">
        <tpls c="5">
          <tpl fld="2" item="4"/>
          <tpl fld="1" item="0"/>
          <tpl hier="9" item="2"/>
          <tpl fld="0" item="1"/>
          <tpl hier="11" item="7"/>
        </tpls>
      </n>
      <m in="0">
        <tpls c="5">
          <tpl fld="2" item="11"/>
          <tpl fld="1" item="6"/>
          <tpl hier="9" item="2"/>
          <tpl fld="0" item="0"/>
          <tpl hier="11" item="7"/>
        </tpls>
      </m>
      <m in="0">
        <tpls c="5">
          <tpl fld="2" item="8"/>
          <tpl fld="1" item="1"/>
          <tpl hier="9" item="2"/>
          <tpl fld="0" item="0"/>
          <tpl hier="11" item="7"/>
        </tpls>
      </m>
      <m in="0">
        <tpls c="5">
          <tpl fld="2" item="2"/>
          <tpl fld="1" item="2"/>
          <tpl hier="9" item="2"/>
          <tpl fld="0" item="0"/>
          <tpl hier="11" item="7"/>
        </tpls>
      </m>
      <n v="76152" in="0">
        <tpls c="5">
          <tpl fld="2" item="5"/>
          <tpl fld="1" item="11"/>
          <tpl hier="9" item="2"/>
          <tpl fld="0" item="1"/>
          <tpl hier="11" item="7"/>
        </tpls>
      </n>
      <m in="0">
        <tpls c="5">
          <tpl fld="2" item="2"/>
          <tpl fld="1" item="4"/>
          <tpl hier="9" item="2"/>
          <tpl fld="0" item="0"/>
          <tpl hier="11" item="7"/>
        </tpls>
      </m>
      <n v="106152" in="0">
        <tpls c="4">
          <tpl fld="2" item="8"/>
          <tpl hier="9" item="2"/>
          <tpl fld="0" item="1"/>
          <tpl hier="11" item="7"/>
        </tpls>
      </n>
      <m in="0">
        <tpls c="5">
          <tpl fld="2" item="8"/>
          <tpl fld="1" item="7"/>
          <tpl hier="9" item="2"/>
          <tpl fld="0" item="0"/>
          <tpl hier="11" item="7"/>
        </tpls>
      </m>
      <m in="0">
        <tpls c="5">
          <tpl fld="2" item="14"/>
          <tpl fld="1" item="10"/>
          <tpl hier="9" item="2"/>
          <tpl fld="0" item="0"/>
          <tpl hier="11" item="7"/>
        </tpls>
      </m>
      <m in="0">
        <tpls c="4">
          <tpl fld="2" item="5"/>
          <tpl hier="9" item="2"/>
          <tpl fld="0" item="0"/>
          <tpl hier="11" item="7"/>
        </tpls>
      </m>
      <m in="0">
        <tpls c="5">
          <tpl fld="2" item="15"/>
          <tpl fld="1" item="10"/>
          <tpl hier="9" item="2"/>
          <tpl fld="0" item="0"/>
          <tpl hier="11" item="7"/>
        </tpls>
      </m>
      <m in="0">
        <tpls c="5">
          <tpl fld="2" item="13"/>
          <tpl fld="1" item="10"/>
          <tpl hier="9" item="2"/>
          <tpl fld="0" item="0"/>
          <tpl hier="11" item="7"/>
        </tpls>
      </m>
      <n v="26309" in="0">
        <tpls c="5">
          <tpl fld="2" item="14"/>
          <tpl fld="1" item="5"/>
          <tpl hier="9" item="2"/>
          <tpl fld="0" item="1"/>
          <tpl hier="11" item="7"/>
        </tpls>
      </n>
      <n v="54528" in="0">
        <tpls c="5">
          <tpl fld="2" item="5"/>
          <tpl fld="1" item="5"/>
          <tpl hier="9" item="2"/>
          <tpl fld="0" item="1"/>
          <tpl hier="11" item="7"/>
        </tpls>
      </n>
      <n v="1116410" in="0">
        <tpls c="5">
          <tpl hier="1" item="4294967295"/>
          <tpl fld="1" item="5"/>
          <tpl hier="9" item="2"/>
          <tpl fld="0" item="1"/>
          <tpl hier="11" item="7"/>
        </tpls>
      </n>
      <m in="0">
        <tpls c="4">
          <tpl fld="2" item="11"/>
          <tpl hier="9" item="2"/>
          <tpl fld="0" item="0"/>
          <tpl hier="11" item="7"/>
        </tpls>
      </m>
      <m in="0">
        <tpls c="5">
          <tpl fld="2" item="4"/>
          <tpl fld="1" item="2"/>
          <tpl hier="9" item="2"/>
          <tpl fld="0" item="0"/>
          <tpl hier="11" item="7"/>
        </tpls>
      </m>
      <m in="0">
        <tpls c="5">
          <tpl fld="2" item="14"/>
          <tpl fld="1" item="5"/>
          <tpl hier="9" item="2"/>
          <tpl fld="0" item="0"/>
          <tpl hier="11" item="7"/>
        </tpls>
      </m>
      <n v="17385" in="0">
        <tpls c="5">
          <tpl fld="2" item="12"/>
          <tpl fld="1" item="3"/>
          <tpl hier="9" item="2"/>
          <tpl fld="0" item="1"/>
          <tpl hier="11" item="7"/>
        </tpls>
      </n>
      <m in="0">
        <tpls c="5">
          <tpl fld="2" item="4"/>
          <tpl fld="1" item="11"/>
          <tpl hier="9" item="2"/>
          <tpl fld="0" item="0"/>
          <tpl hier="11" item="7"/>
        </tpls>
      </m>
      <n v="18231" in="0">
        <tpls c="5">
          <tpl fld="2" item="15"/>
          <tpl fld="1" item="11"/>
          <tpl hier="9" item="2"/>
          <tpl fld="0" item="1"/>
          <tpl hier="11" item="7"/>
        </tpls>
      </n>
      <n v="909876" in="0">
        <tpls c="5">
          <tpl fld="2" item="11"/>
          <tpl fld="1" item="5"/>
          <tpl hier="9" item="2"/>
          <tpl fld="0" item="1"/>
          <tpl hier="11" item="7"/>
        </tpls>
      </n>
      <m in="0">
        <tpls c="4">
          <tpl fld="2" item="3"/>
          <tpl hier="9" item="2"/>
          <tpl fld="0" item="0"/>
          <tpl hier="11" item="7"/>
        </tpls>
      </m>
      <n v="59243" in="0">
        <tpls c="5">
          <tpl fld="2" item="13"/>
          <tpl fld="1" item="2"/>
          <tpl hier="9" item="2"/>
          <tpl fld="0" item="1"/>
          <tpl hier="11" item="7"/>
        </tpls>
      </n>
      <m in="0">
        <tpls c="5">
          <tpl fld="2" item="14"/>
          <tpl fld="1" item="11"/>
          <tpl hier="9" item="2"/>
          <tpl fld="0" item="0"/>
          <tpl hier="11" item="7"/>
        </tpls>
      </m>
      <m in="0">
        <tpls c="5">
          <tpl fld="2" item="12"/>
          <tpl fld="1" item="6"/>
          <tpl hier="9" item="2"/>
          <tpl fld="0" item="0"/>
          <tpl hier="11" item="7"/>
        </tpls>
      </m>
      <m in="0">
        <tpls c="5">
          <tpl fld="2" item="3"/>
          <tpl fld="1" item="3"/>
          <tpl hier="9" item="2"/>
          <tpl fld="0" item="1"/>
          <tpl hier="11" item="7"/>
        </tpls>
      </m>
      <m in="0">
        <tpls c="5">
          <tpl fld="2" item="12"/>
          <tpl fld="1" item="5"/>
          <tpl hier="9" item="2"/>
          <tpl fld="0" item="0"/>
          <tpl hier="11" item="7"/>
        </tpls>
      </m>
      <m in="0">
        <tpls c="5">
          <tpl fld="2" item="7"/>
          <tpl fld="1" item="2"/>
          <tpl hier="9" item="2"/>
          <tpl fld="0" item="1"/>
          <tpl hier="11" item="7"/>
        </tpls>
      </m>
      <n v="1681" in="0">
        <tpls c="5">
          <tpl fld="2" item="4"/>
          <tpl fld="1" item="2"/>
          <tpl hier="9" item="2"/>
          <tpl fld="0" item="1"/>
          <tpl hier="11" item="7"/>
        </tpls>
      </n>
      <m in="0">
        <tpls c="5">
          <tpl fld="2" item="5"/>
          <tpl fld="1" item="11"/>
          <tpl hier="9" item="2"/>
          <tpl fld="0" item="0"/>
          <tpl hier="11" item="7"/>
        </tpls>
      </m>
      <n v="1141555" in="0">
        <tpls c="5">
          <tpl hier="1" item="4294967295"/>
          <tpl fld="1" item="4"/>
          <tpl hier="9" item="2"/>
          <tpl fld="0" item="1"/>
          <tpl hier="11" item="7"/>
        </tpls>
      </n>
      <n v="224893" in="0">
        <tpls c="4">
          <tpl fld="2" item="15"/>
          <tpl hier="9" item="2"/>
          <tpl fld="0" item="1"/>
          <tpl hier="11" item="7"/>
        </tpls>
      </n>
      <m in="0">
        <tpls c="5">
          <tpl fld="2" item="2"/>
          <tpl fld="1" item="11"/>
          <tpl hier="9" item="2"/>
          <tpl fld="0" item="1"/>
          <tpl hier="11" item="7"/>
        </tpls>
      </m>
      <m in="0">
        <tpls c="5">
          <tpl fld="2" item="0"/>
          <tpl fld="1" item="6"/>
          <tpl hier="9" item="2"/>
          <tpl fld="0" item="1"/>
          <tpl hier="11" item="7"/>
        </tpls>
      </m>
      <n v="8717" in="0">
        <tpls c="5">
          <tpl fld="2" item="8"/>
          <tpl fld="1" item="2"/>
          <tpl hier="9" item="2"/>
          <tpl fld="0" item="1"/>
          <tpl hier="11" item="7"/>
        </tpls>
      </n>
      <m in="0">
        <tpls c="5">
          <tpl fld="2" item="11"/>
          <tpl fld="1" item="11"/>
          <tpl hier="9" item="2"/>
          <tpl fld="0" item="0"/>
          <tpl hier="11" item="7"/>
        </tpls>
      </m>
      <m in="0">
        <tpls c="5">
          <tpl fld="2" item="8"/>
          <tpl fld="1" item="8"/>
          <tpl hier="9" item="2"/>
          <tpl fld="0" item="0"/>
          <tpl hier="11" item="7"/>
        </tpls>
      </m>
      <m in="0">
        <tpls c="5">
          <tpl fld="2" item="2"/>
          <tpl fld="1" item="5"/>
          <tpl hier="9" item="2"/>
          <tpl fld="0" item="0"/>
          <tpl hier="11" item="7"/>
        </tpls>
      </m>
      <m in="0">
        <tpls c="5">
          <tpl fld="2" item="2"/>
          <tpl fld="1" item="9"/>
          <tpl hier="9" item="2"/>
          <tpl fld="0" item="1"/>
          <tpl hier="11" item="7"/>
        </tpls>
      </m>
      <n v="306170" in="0">
        <tpls c="4">
          <tpl fld="2" item="14"/>
          <tpl hier="9" item="2"/>
          <tpl fld="0" item="1"/>
          <tpl hier="11" item="7"/>
        </tpls>
      </n>
      <n v="24354" in="0">
        <tpls c="5">
          <tpl fld="2" item="14"/>
          <tpl fld="1" item="3"/>
          <tpl hier="9" item="2"/>
          <tpl fld="0" item="1"/>
          <tpl hier="11" item="7"/>
        </tpls>
      </n>
      <m in="0">
        <tpls c="5">
          <tpl fld="2" item="4"/>
          <tpl fld="1" item="6"/>
          <tpl hier="9" item="2"/>
          <tpl fld="0" item="0"/>
          <tpl hier="11" item="7"/>
        </tpls>
      </m>
      <m in="0">
        <tpls c="5">
          <tpl fld="2" item="4"/>
          <tpl fld="1" item="3"/>
          <tpl hier="9" item="2"/>
          <tpl fld="0" item="0"/>
          <tpl hier="11" item="7"/>
        </tpls>
      </m>
      <n v="1505" in="0">
        <tpls c="5">
          <tpl fld="2" item="4"/>
          <tpl fld="1" item="6"/>
          <tpl hier="9" item="2"/>
          <tpl fld="0" item="1"/>
          <tpl hier="11" item="7"/>
        </tpls>
      </n>
      <n v="25179" in="0">
        <tpls c="4">
          <tpl fld="2" item="4"/>
          <tpl hier="9" item="2"/>
          <tpl fld="0" item="1"/>
          <tpl hier="11" item="7"/>
        </tpls>
      </n>
      <n v="15963" in="0">
        <tpls c="5">
          <tpl fld="2" item="15"/>
          <tpl fld="1" item="3"/>
          <tpl hier="9" item="2"/>
          <tpl fld="0" item="1"/>
          <tpl hier="11" item="7"/>
        </tpls>
      </n>
      <m in="0">
        <tpls c="5">
          <tpl fld="2" item="15"/>
          <tpl fld="1" item="1"/>
          <tpl hier="9" item="2"/>
          <tpl fld="0" item="0"/>
          <tpl hier="11" item="7"/>
        </tpls>
      </m>
      <m in="0">
        <tpls c="5">
          <tpl fld="2" item="15"/>
          <tpl fld="1" item="11"/>
          <tpl hier="9" item="2"/>
          <tpl fld="0" item="0"/>
          <tpl hier="11" item="7"/>
        </tpls>
      </m>
      <m in="0">
        <tpls c="5">
          <tpl fld="2" item="15"/>
          <tpl fld="1" item="8"/>
          <tpl hier="9" item="2"/>
          <tpl fld="0" item="0"/>
          <tpl hier="11" item="7"/>
        </tpls>
      </m>
      <m in="0">
        <tpls c="5">
          <tpl fld="2" item="12"/>
          <tpl fld="1" item="3"/>
          <tpl hier="9" item="2"/>
          <tpl fld="0" item="0"/>
          <tpl hier="11" item="7"/>
        </tpls>
      </m>
      <m in="0">
        <tpls c="5">
          <tpl hier="1" item="4294967295"/>
          <tpl fld="1" item="3"/>
          <tpl hier="9" item="2"/>
          <tpl fld="0" item="0"/>
          <tpl hier="11" item="7"/>
        </tpls>
      </m>
      <m in="0">
        <tpls c="5">
          <tpl hier="1" item="4294967295"/>
          <tpl fld="1" item="4"/>
          <tpl hier="9" item="2"/>
          <tpl fld="0" item="0"/>
          <tpl hier="11" item="7"/>
        </tpls>
      </m>
      <n v="10829992" in="0">
        <tpls c="4">
          <tpl fld="2" item="11"/>
          <tpl hier="9" item="2"/>
          <tpl fld="0" item="1"/>
          <tpl hier="11" item="7"/>
        </tpls>
      </n>
      <m in="0">
        <tpls c="5">
          <tpl fld="2" item="11"/>
          <tpl fld="1" item="10"/>
          <tpl hier="9" item="2"/>
          <tpl fld="0" item="0"/>
          <tpl hier="11" item="7"/>
        </tpls>
      </m>
      <m in="0">
        <tpls c="5">
          <tpl fld="2" item="12"/>
          <tpl fld="1" item="2"/>
          <tpl hier="9" item="2"/>
          <tpl fld="0" item="0"/>
          <tpl hier="11" item="7"/>
        </tpls>
      </m>
      <m in="0">
        <tpls c="5">
          <tpl fld="2" item="13"/>
          <tpl fld="1" item="6"/>
          <tpl hier="9" item="2"/>
          <tpl fld="0" item="0"/>
          <tpl hier="11" item="7"/>
        </tpls>
      </m>
      <m in="0">
        <tpls c="5">
          <tpl fld="2" item="13"/>
          <tpl fld="1" item="11"/>
          <tpl hier="9" item="2"/>
          <tpl fld="0" item="0"/>
          <tpl hier="11" item="7"/>
        </tpls>
      </m>
      <m in="0">
        <tpls c="4">
          <tpl fld="2" item="13"/>
          <tpl hier="9" item="2"/>
          <tpl fld="0" item="0"/>
          <tpl hier="11" item="7"/>
        </tpls>
      </m>
      <m in="0">
        <tpls c="5">
          <tpl fld="2" item="7"/>
          <tpl fld="1" item="3"/>
          <tpl hier="9" item="2"/>
          <tpl fld="0" item="0"/>
          <tpl hier="11" item="7"/>
        </tpls>
      </m>
      <m in="0">
        <tpls c="5">
          <tpl fld="2" item="7"/>
          <tpl fld="1" item="10"/>
          <tpl hier="9" item="2"/>
          <tpl fld="0" item="0"/>
          <tpl hier="11" item="7"/>
        </tpls>
      </m>
      <m in="0">
        <tpls c="5">
          <tpl fld="2" item="7"/>
          <tpl fld="1" item="11"/>
          <tpl hier="9" item="2"/>
          <tpl fld="0" item="0"/>
          <tpl hier="11" item="7"/>
        </tpls>
      </m>
      <m in="0">
        <tpls c="5">
          <tpl fld="2" item="7"/>
          <tpl fld="1" item="5"/>
          <tpl hier="9" item="2"/>
          <tpl fld="0" item="1"/>
          <tpl hier="11" item="7"/>
        </tpls>
      </m>
      <m in="0">
        <tpls c="5">
          <tpl fld="2" item="7"/>
          <tpl fld="1" item="4"/>
          <tpl hier="9" item="2"/>
          <tpl fld="0" item="1"/>
          <tpl hier="11" item="7"/>
        </tpls>
      </m>
      <m in="0">
        <tpls c="5">
          <tpl fld="2" item="0"/>
          <tpl fld="1" item="4"/>
          <tpl hier="9" item="2"/>
          <tpl fld="0" item="0"/>
          <tpl hier="11" item="7"/>
        </tpls>
      </m>
      <m in="0">
        <tpls c="5">
          <tpl fld="2" item="0"/>
          <tpl fld="1" item="6"/>
          <tpl hier="9" item="2"/>
          <tpl fld="0" item="0"/>
          <tpl hier="11" item="7"/>
        </tpls>
      </m>
      <m in="0">
        <tpls c="5">
          <tpl fld="2" item="0"/>
          <tpl fld="1" item="0"/>
          <tpl hier="9" item="2"/>
          <tpl fld="0" item="1"/>
          <tpl hier="11" item="7"/>
        </tpls>
      </m>
      <m in="0">
        <tpls c="5">
          <tpl fld="2" item="0"/>
          <tpl fld="1" item="11"/>
          <tpl hier="9" item="2"/>
          <tpl fld="0" item="1"/>
          <tpl hier="11" item="7"/>
        </tpls>
      </m>
      <n v="1296038" in="0">
        <tpls c="5">
          <tpl hier="1" item="4294967295"/>
          <tpl fld="1" item="9"/>
          <tpl hier="9" item="2"/>
          <tpl fld="0" item="1"/>
          <tpl hier="11" item="7"/>
        </tpls>
      </n>
      <n v="28921" in="0">
        <tpls c="5">
          <tpl fld="2" item="12"/>
          <tpl fld="1" item="9"/>
          <tpl hier="9" item="2"/>
          <tpl fld="0" item="1"/>
          <tpl hier="11" item="7"/>
        </tpls>
      </n>
      <m in="0">
        <tpls c="5">
          <tpl fld="2" item="3"/>
          <tpl fld="1" item="2"/>
          <tpl hier="9" item="2"/>
          <tpl fld="0" item="1"/>
          <tpl hier="11" item="7"/>
        </tpls>
      </m>
      <m in="0">
        <tpls c="5">
          <tpl fld="2" item="5"/>
          <tpl fld="1" item="1"/>
          <tpl hier="9" item="2"/>
          <tpl fld="0" item="0"/>
          <tpl hier="11" item="7"/>
        </tpls>
      </m>
      <m in="0">
        <tpls c="5">
          <tpl fld="2" item="12"/>
          <tpl fld="1" item="1"/>
          <tpl hier="9" item="2"/>
          <tpl fld="0" item="0"/>
          <tpl hier="11" item="7"/>
        </tpls>
      </m>
      <m in="0">
        <tpls c="5">
          <tpl fld="2" item="14"/>
          <tpl fld="1" item="8"/>
          <tpl hier="9" item="2"/>
          <tpl fld="0" item="0"/>
          <tpl hier="11" item="7"/>
        </tpls>
      </m>
      <n v="4329" in="0">
        <tpls c="5">
          <tpl fld="2" item="6"/>
          <tpl fld="1" item="10"/>
          <tpl hier="9" item="2"/>
          <tpl fld="0" item="1"/>
          <tpl hier="11" item="7"/>
        </tpls>
      </n>
      <n v="4413" in="0">
        <tpls c="5">
          <tpl fld="2" item="6"/>
          <tpl fld="1" item="4"/>
          <tpl hier="9" item="2"/>
          <tpl fld="0" item="1"/>
          <tpl hier="11" item="7"/>
        </tpls>
      </n>
      <n v="4533" in="0">
        <tpls c="5">
          <tpl fld="2" item="6"/>
          <tpl fld="1" item="11"/>
          <tpl hier="9" item="2"/>
          <tpl fld="0" item="1"/>
          <tpl hier="11" item="7"/>
        </tpls>
      </n>
      <n v="5344" in="0">
        <tpls c="5">
          <tpl fld="2" item="6"/>
          <tpl fld="1" item="6"/>
          <tpl hier="9" item="2"/>
          <tpl fld="0" item="1"/>
          <tpl hier="11" item="7"/>
        </tpls>
      </n>
      <n v="30022" in="0">
        <tpls c="5">
          <tpl fld="2" item="14"/>
          <tpl fld="1" item="6"/>
          <tpl hier="9" item="2"/>
          <tpl fld="0" item="1"/>
          <tpl hier="11" item="7"/>
        </tpls>
      </n>
      <n v="9231" in="0">
        <tpls c="5">
          <tpl fld="2" item="8"/>
          <tpl fld="1" item="6"/>
          <tpl hier="9" item="2"/>
          <tpl fld="0" item="1"/>
          <tpl hier="11" item="7"/>
        </tpls>
      </n>
      <n v="2300" in="0">
        <tpls c="5">
          <tpl fld="2" item="4"/>
          <tpl fld="1" item="10"/>
          <tpl hier="9" item="2"/>
          <tpl fld="0" item="1"/>
          <tpl hier="11" item="7"/>
        </tpls>
      </n>
      <n v="14259" in="0">
        <tpls c="5">
          <tpl fld="2" item="12"/>
          <tpl fld="1" item="10"/>
          <tpl hier="9" item="2"/>
          <tpl fld="0" item="1"/>
          <tpl hier="11" item="7"/>
        </tpls>
      </n>
      <m in="0">
        <tpls c="5">
          <tpl fld="2" item="5"/>
          <tpl fld="1" item="4"/>
          <tpl hier="9" item="2"/>
          <tpl fld="0" item="0"/>
          <tpl hier="11" item="7"/>
        </tpls>
      </m>
      <m in="0">
        <tpls c="5">
          <tpl fld="2" item="3"/>
          <tpl fld="1" item="8"/>
          <tpl hier="9" item="2"/>
          <tpl fld="0" item="1"/>
          <tpl hier="11" item="7"/>
        </tpls>
      </m>
      <n v="26160" in="0">
        <tpls c="5">
          <tpl fld="2" item="13"/>
          <tpl fld="1" item="10"/>
          <tpl hier="9" item="2"/>
          <tpl fld="0" item="1"/>
          <tpl hier="11" item="7"/>
        </tpls>
      </n>
      <n v="5533" in="0">
        <tpls c="5">
          <tpl fld="2" item="6"/>
          <tpl fld="1" item="3"/>
          <tpl hier="9" item="2"/>
          <tpl fld="0" item="1"/>
          <tpl hier="11" item="7"/>
        </tpls>
      </n>
      <m in="0">
        <tpls c="4">
          <tpl fld="2" item="6"/>
          <tpl hier="9" item="2"/>
          <tpl fld="0" item="0"/>
          <tpl hier="11" item="7"/>
        </tpls>
      </m>
      <m in="0">
        <tpls c="5">
          <tpl fld="2" item="7"/>
          <tpl fld="1" item="6"/>
          <tpl hier="9" item="2"/>
          <tpl fld="0" item="1"/>
          <tpl hier="11" item="7"/>
        </tpls>
      </m>
      <m in="0">
        <tpls c="5">
          <tpl fld="2" item="3"/>
          <tpl fld="1" item="10"/>
          <tpl hier="9" item="2"/>
          <tpl fld="0" item="1"/>
          <tpl hier="11" item="7"/>
        </tpls>
      </m>
      <n v="19244" in="0">
        <tpls c="5">
          <tpl fld="2" item="15"/>
          <tpl fld="1" item="1"/>
          <tpl hier="9" item="2"/>
          <tpl fld="0" item="1"/>
          <tpl hier="11" item="7"/>
        </tpls>
      </n>
      <m in="0">
        <tpls c="5">
          <tpl fld="2" item="11"/>
          <tpl fld="1" item="9"/>
          <tpl hier="9" item="2"/>
          <tpl fld="0" item="0"/>
          <tpl hier="11" item="7"/>
        </tpls>
      </m>
      <n v="45765" in="0">
        <tpls c="5">
          <tpl fld="2" item="13"/>
          <tpl fld="1" item="5"/>
          <tpl hier="9" item="2"/>
          <tpl fld="0" item="1"/>
          <tpl hier="11" item="7"/>
        </tpls>
      </n>
      <m in="0">
        <tpls c="5">
          <tpl fld="2" item="7"/>
          <tpl fld="1" item="9"/>
          <tpl hier="9" item="2"/>
          <tpl fld="0" item="1"/>
          <tpl hier="11" item="7"/>
        </tpls>
      </m>
      <m in="0">
        <tpls c="5">
          <tpl fld="2" item="0"/>
          <tpl fld="1" item="8"/>
          <tpl hier="9" item="2"/>
          <tpl fld="0" item="1"/>
          <tpl hier="11" item="7"/>
        </tpls>
      </m>
      <m in="0">
        <tpls c="5">
          <tpl fld="2" item="2"/>
          <tpl fld="1" item="1"/>
          <tpl hier="9" item="2"/>
          <tpl fld="0" item="0"/>
          <tpl hier="11" item="7"/>
        </tpls>
      </m>
      <m in="0">
        <tpls c="5">
          <tpl fld="2" item="12"/>
          <tpl fld="1" item="8"/>
          <tpl hier="9" item="2"/>
          <tpl fld="0" item="0"/>
          <tpl hier="11" item="7"/>
        </tpls>
      </m>
      <m in="0">
        <tpls c="5">
          <tpl fld="2" item="6"/>
          <tpl fld="1" item="11"/>
          <tpl hier="9" item="2"/>
          <tpl fld="0" item="0"/>
          <tpl hier="11" item="7"/>
        </tpls>
      </m>
      <m in="0">
        <tpls c="5">
          <tpl fld="2" item="6"/>
          <tpl fld="1" item="8"/>
          <tpl hier="9" item="2"/>
          <tpl fld="0" item="0"/>
          <tpl hier="11" item="7"/>
        </tpls>
      </m>
      <n v="10060" in="0">
        <tpls c="5">
          <tpl fld="2" item="8"/>
          <tpl fld="1" item="10"/>
          <tpl hier="9" item="2"/>
          <tpl fld="0" item="1"/>
          <tpl hier="11" item="7"/>
        </tpls>
      </n>
      <m in="0">
        <tpls c="5">
          <tpl fld="2" item="12"/>
          <tpl fld="1" item="7"/>
          <tpl hier="9" item="2"/>
          <tpl fld="0" item="0"/>
          <tpl hier="11" item="7"/>
        </tpls>
      </m>
      <n v="98271" in="0">
        <tpls c="5">
          <tpl fld="2" item="5"/>
          <tpl fld="1" item="1"/>
          <tpl hier="9" item="2"/>
          <tpl fld="0" item="1"/>
          <tpl hier="11" item="7"/>
        </tpls>
      </n>
      <n v="1059404" in="0">
        <tpls c="5">
          <tpl hier="1" item="4294967295"/>
          <tpl fld="1" item="11"/>
          <tpl hier="9" item="2"/>
          <tpl fld="0" item="1"/>
          <tpl hier="11" item="7"/>
        </tpls>
      </n>
      <m in="0">
        <tpls c="5">
          <tpl fld="2" item="12"/>
          <tpl fld="1" item="10"/>
          <tpl hier="9" item="2"/>
          <tpl fld="0" item="0"/>
          <tpl hier="11" item="7"/>
        </tpls>
      </m>
      <m in="0">
        <tpls c="5">
          <tpl fld="2" item="2"/>
          <tpl fld="1" item="10"/>
          <tpl hier="9" item="2"/>
          <tpl fld="0" item="0"/>
          <tpl hier="11" item="7"/>
        </tpls>
      </m>
      <m in="0">
        <tpls c="5">
          <tpl fld="2" item="5"/>
          <tpl fld="1" item="5"/>
          <tpl hier="9" item="2"/>
          <tpl fld="0" item="0"/>
          <tpl hier="11" item="7"/>
        </tpls>
      </m>
      <n v="20721" in="0">
        <tpls c="5">
          <tpl fld="2" item="12"/>
          <tpl fld="1" item="8"/>
          <tpl hier="9" item="2"/>
          <tpl fld="0" item="1"/>
          <tpl hier="11" item="7"/>
        </tpls>
      </n>
      <m in="0">
        <tpls c="5">
          <tpl fld="2" item="9"/>
          <tpl fld="1" item="1"/>
          <tpl hier="9" item="2"/>
          <tpl fld="0" item="1"/>
          <tpl hier="11" item="7"/>
        </tpls>
      </m>
      <m in="0">
        <tpls c="5">
          <tpl fld="2" item="11"/>
          <tpl fld="1" item="2"/>
          <tpl hier="9" item="2"/>
          <tpl fld="0" item="0"/>
          <tpl hier="11" item="7"/>
        </tpls>
      </m>
      <m in="0">
        <tpls c="5">
          <tpl fld="2" item="9"/>
          <tpl fld="1" item="11"/>
          <tpl hier="9" item="2"/>
          <tpl fld="0" item="1"/>
          <tpl hier="11" item="7"/>
        </tpls>
      </m>
      <n v="52952" in="0">
        <tpls c="5">
          <tpl fld="2" item="13"/>
          <tpl fld="1" item="8"/>
          <tpl hier="9" item="2"/>
          <tpl fld="0" item="1"/>
          <tpl hier="11" item="7"/>
        </tpls>
      </n>
      <m in="0">
        <tpls c="5">
          <tpl fld="2" item="9"/>
          <tpl fld="1" item="7"/>
          <tpl hier="9" item="2"/>
          <tpl fld="0" item="0"/>
          <tpl hier="11" item="7"/>
        </tpls>
      </m>
      <m in="0">
        <tpls c="5">
          <tpl fld="2" item="4"/>
          <tpl fld="1" item="1"/>
          <tpl hier="9" item="2"/>
          <tpl fld="0" item="0"/>
          <tpl hier="11" item="7"/>
        </tpls>
      </m>
      <m in="0">
        <tpls c="5">
          <tpl fld="2" item="4"/>
          <tpl fld="1" item="10"/>
          <tpl hier="9" item="2"/>
          <tpl fld="0" item="0"/>
          <tpl hier="11" item="7"/>
        </tpls>
      </m>
      <n v="18278" in="0">
        <tpls c="5">
          <tpl fld="2" item="15"/>
          <tpl fld="1" item="8"/>
          <tpl hier="9" item="2"/>
          <tpl fld="0" item="1"/>
          <tpl hier="11" item="7"/>
        </tpls>
      </n>
      <n v="1261843" in="0">
        <tpls c="5">
          <tpl hier="1" item="4294967295"/>
          <tpl fld="1" item="10"/>
          <tpl hier="9" item="2"/>
          <tpl fld="0" item="1"/>
          <tpl hier="11" item="7"/>
        </tpls>
      </n>
      <m in="0">
        <tpls c="5">
          <tpl hier="1" item="4294967295"/>
          <tpl fld="1" item="8"/>
          <tpl hier="9" item="2"/>
          <tpl fld="0" item="0"/>
          <tpl hier="11" item="7"/>
        </tpls>
      </m>
      <m in="0">
        <tpls c="5">
          <tpl fld="2" item="11"/>
          <tpl fld="1" item="5"/>
          <tpl hier="9" item="2"/>
          <tpl fld="0" item="0"/>
          <tpl hier="11" item="7"/>
        </tpls>
      </m>
      <m in="0">
        <tpls c="5">
          <tpl fld="2" item="13"/>
          <tpl fld="1" item="2"/>
          <tpl hier="9" item="2"/>
          <tpl fld="0" item="0"/>
          <tpl hier="11" item="7"/>
        </tpls>
      </m>
      <m in="0">
        <tpls c="5">
          <tpl fld="2" item="7"/>
          <tpl fld="1" item="10"/>
          <tpl hier="9" item="2"/>
          <tpl fld="0" item="1"/>
          <tpl hier="11" item="7"/>
        </tpls>
      </m>
      <m in="0">
        <tpls c="5">
          <tpl fld="2" item="0"/>
          <tpl fld="1" item="2"/>
          <tpl hier="9" item="2"/>
          <tpl fld="0" item="0"/>
          <tpl hier="11" item="7"/>
        </tpls>
      </m>
      <m in="0">
        <tpls c="5">
          <tpl fld="2" item="3"/>
          <tpl fld="1" item="9"/>
          <tpl hier="9" item="2"/>
          <tpl fld="0" item="1"/>
          <tpl hier="11" item="7"/>
        </tpls>
      </m>
      <n v="4938" in="0">
        <tpls c="5">
          <tpl fld="2" item="6"/>
          <tpl fld="1" item="2"/>
          <tpl hier="9" item="2"/>
          <tpl fld="0" item="1"/>
          <tpl hier="11" item="7"/>
        </tpls>
      </n>
      <n v="14294" in="0">
        <tpls c="5">
          <tpl fld="2" item="12"/>
          <tpl fld="1" item="6"/>
          <tpl hier="9" item="2"/>
          <tpl fld="0" item="1"/>
          <tpl hier="11" item="7"/>
        </tpls>
      </n>
      <n v="7297" in="0">
        <tpls c="5">
          <tpl fld="2" item="8"/>
          <tpl fld="1" item="11"/>
          <tpl hier="9" item="2"/>
          <tpl fld="0" item="1"/>
          <tpl hier="11" item="7"/>
        </tpls>
      </n>
      <n v="17798" in="0">
        <tpls c="5">
          <tpl fld="2" item="15"/>
          <tpl fld="1" item="4"/>
          <tpl hier="9" item="2"/>
          <tpl fld="0" item="1"/>
          <tpl hier="11" item="7"/>
        </tpls>
      </n>
      <m in="0">
        <tpls c="5">
          <tpl fld="2" item="4"/>
          <tpl fld="1" item="7"/>
          <tpl hier="9" item="2"/>
          <tpl fld="0" item="0"/>
          <tpl hier="11" item="7"/>
        </tpls>
      </m>
      <m in="0">
        <tpls c="5">
          <tpl fld="2" item="2"/>
          <tpl fld="1" item="5"/>
          <tpl hier="9" item="2"/>
          <tpl fld="0" item="1"/>
          <tpl hier="11" item="7"/>
        </tpls>
      </m>
      <m in="0">
        <tpls c="5">
          <tpl fld="2" item="3"/>
          <tpl fld="1" item="10"/>
          <tpl hier="9" item="2"/>
          <tpl fld="0" item="0"/>
          <tpl hier="11" item="7"/>
        </tpls>
      </m>
      <m in="0">
        <tpls c="5">
          <tpl fld="2" item="0"/>
          <tpl fld="1" item="3"/>
          <tpl hier="9" item="2"/>
          <tpl fld="0" item="0"/>
          <tpl hier="11" item="7"/>
        </tpls>
      </m>
      <n v="53881" in="0">
        <tpls c="5">
          <tpl fld="2" item="13"/>
          <tpl fld="1" item="11"/>
          <tpl hier="9" item="2"/>
          <tpl fld="0" item="1"/>
          <tpl hier="11" item="7"/>
        </tpls>
      </n>
      <m in="0">
        <tpls c="5">
          <tpl fld="2" item="1"/>
          <tpl fld="1" item="2"/>
          <tpl hier="9" item="2"/>
          <tpl fld="0" item="1"/>
          <tpl hier="11" item="7"/>
        </tpls>
      </m>
      <m in="0">
        <tpls c="5">
          <tpl fld="2" item="12"/>
          <tpl fld="1" item="4"/>
          <tpl hier="9" item="2"/>
          <tpl fld="0" item="0"/>
          <tpl hier="11" item="7"/>
        </tpls>
      </m>
      <m in="0">
        <tpls c="5">
          <tpl fld="2" item="14"/>
          <tpl fld="1" item="0"/>
          <tpl hier="9" item="2"/>
          <tpl fld="0" item="0"/>
          <tpl hier="11" item="7"/>
        </tpls>
      </m>
      <m in="0">
        <tpls c="5">
          <tpl fld="2" item="2"/>
          <tpl fld="1" item="11"/>
          <tpl hier="9" item="2"/>
          <tpl fld="0" item="0"/>
          <tpl hier="11" item="7"/>
        </tpls>
      </m>
      <m in="0">
        <tpls c="5">
          <tpl fld="2" item="14"/>
          <tpl fld="1" item="9"/>
          <tpl hier="9" item="2"/>
          <tpl fld="0" item="0"/>
          <tpl hier="11" item="7"/>
        </tpls>
      </m>
      <n v="2341" in="0">
        <tpls c="5">
          <tpl fld="2" item="4"/>
          <tpl fld="1" item="9"/>
          <tpl hier="9" item="2"/>
          <tpl fld="0" item="1"/>
          <tpl hier="11" item="7"/>
        </tpls>
      </n>
      <n v="2109" in="0">
        <tpls c="5">
          <tpl fld="2" item="4"/>
          <tpl fld="1" item="4"/>
          <tpl hier="9" item="2"/>
          <tpl fld="0" item="1"/>
          <tpl hier="11" item="7"/>
        </tpls>
      </n>
      <n v="17085" in="0">
        <tpls c="5">
          <tpl fld="2" item="15"/>
          <tpl fld="1" item="10"/>
          <tpl hier="9" item="2"/>
          <tpl fld="0" item="1"/>
          <tpl hier="11" item="7"/>
        </tpls>
      </n>
      <m in="0">
        <tpls c="5">
          <tpl fld="2" item="15"/>
          <tpl fld="1" item="0"/>
          <tpl hier="9" item="2"/>
          <tpl fld="0" item="0"/>
          <tpl hier="11" item="7"/>
        </tpls>
      </m>
      <m in="0">
        <tpls c="5">
          <tpl fld="2" item="5"/>
          <tpl fld="1" item="3"/>
          <tpl hier="9" item="2"/>
          <tpl fld="0" item="0"/>
          <tpl hier="11" item="7"/>
        </tpls>
      </m>
      <n v="1194853" in="0">
        <tpls c="5">
          <tpl hier="1" item="4294967295"/>
          <tpl fld="1" item="2"/>
          <tpl hier="9" item="2"/>
          <tpl fld="0" item="1"/>
          <tpl hier="11" item="7"/>
        </tpls>
      </n>
      <n v="977962" in="0">
        <tpls c="5">
          <tpl hier="1" item="4294967295"/>
          <tpl fld="1" item="3"/>
          <tpl hier="9" item="2"/>
          <tpl fld="0" item="1"/>
          <tpl hier="11" item="7"/>
        </tpls>
      </n>
      <n v="850268" in="0">
        <tpls c="5">
          <tpl fld="2" item="11"/>
          <tpl fld="1" item="8"/>
          <tpl hier="9" item="2"/>
          <tpl fld="0" item="1"/>
          <tpl hier="11" item="7"/>
        </tpls>
      </n>
      <n v="939512" in="0">
        <tpls c="5">
          <tpl fld="2" item="11"/>
          <tpl fld="1" item="4"/>
          <tpl hier="9" item="2"/>
          <tpl fld="0" item="1"/>
          <tpl hier="11" item="7"/>
        </tpls>
      </n>
      <m in="0">
        <tpls c="5">
          <tpl fld="2" item="3"/>
          <tpl fld="1" item="2"/>
          <tpl hier="9" item="2"/>
          <tpl fld="0" item="0"/>
          <tpl hier="11" item="7"/>
        </tpls>
      </m>
      <m in="0">
        <tpls c="5">
          <tpl fld="2" item="13"/>
          <tpl fld="1" item="1"/>
          <tpl hier="9" item="2"/>
          <tpl fld="0" item="0"/>
          <tpl hier="11" item="7"/>
        </tpls>
      </m>
      <n v="58071" in="0">
        <tpls c="5">
          <tpl fld="2" item="13"/>
          <tpl fld="1" item="1"/>
          <tpl hier="9" item="2"/>
          <tpl fld="0" item="1"/>
          <tpl hier="11" item="7"/>
        </tpls>
      </n>
      <m in="0">
        <tpls c="5">
          <tpl fld="2" item="7"/>
          <tpl fld="1" item="4"/>
          <tpl hier="9" item="2"/>
          <tpl fld="0" item="0"/>
          <tpl hier="11" item="7"/>
        </tpls>
      </m>
      <m in="0">
        <tpls c="5">
          <tpl fld="2" item="7"/>
          <tpl fld="1" item="5"/>
          <tpl hier="9" item="2"/>
          <tpl fld="0" item="0"/>
          <tpl hier="11" item="7"/>
        </tpls>
      </m>
      <m in="0">
        <tpls c="5">
          <tpl fld="2" item="7"/>
          <tpl fld="1" item="6"/>
          <tpl hier="9" item="2"/>
          <tpl fld="0" item="0"/>
          <tpl hier="11" item="7"/>
        </tpls>
      </m>
      <m in="0">
        <tpls c="5">
          <tpl fld="2" item="0"/>
          <tpl fld="1" item="1"/>
          <tpl hier="9" item="2"/>
          <tpl fld="0" item="0"/>
          <tpl hier="11" item="7"/>
        </tpls>
      </m>
      <m in="0">
        <tpls c="5">
          <tpl fld="2" item="0"/>
          <tpl fld="1" item="2"/>
          <tpl hier="9" item="2"/>
          <tpl fld="0" item="1"/>
          <tpl hier="11" item="7"/>
        </tpls>
      </m>
      <m in="0">
        <tpls c="5">
          <tpl fld="2" item="0"/>
          <tpl fld="1" item="11"/>
          <tpl hier="9" item="2"/>
          <tpl fld="0" item="0"/>
          <tpl hier="11" item="7"/>
        </tpls>
      </m>
      <m in="0">
        <tpls c="5">
          <tpl fld="2" item="0"/>
          <tpl fld="1" item="7"/>
          <tpl hier="9" item="2"/>
          <tpl fld="0" item="0"/>
          <tpl hier="11" item="7"/>
        </tpls>
      </m>
      <m in="0">
        <tpls c="4">
          <tpl fld="2" item="10"/>
          <tpl hier="9" item="2"/>
          <tpl fld="0" item="0"/>
          <tpl hier="11" item="7"/>
        </tpls>
      </m>
      <m in="0">
        <tpls c="5">
          <tpl fld="2" item="10"/>
          <tpl fld="1" item="4"/>
          <tpl hier="9" item="2"/>
          <tpl fld="0" item="0"/>
          <tpl hier="11" item="7"/>
        </tpls>
      </m>
      <n v="212646" in="0">
        <tpls c="4">
          <tpl fld="2" item="10"/>
          <tpl hier="9" item="2"/>
          <tpl fld="0" item="1"/>
          <tpl hier="11" item="7"/>
        </tpls>
      </n>
      <m in="0">
        <tpls c="5">
          <tpl fld="2" item="10"/>
          <tpl fld="1" item="2"/>
          <tpl hier="9" item="2"/>
          <tpl fld="0" item="0"/>
          <tpl hier="11" item="7"/>
        </tpls>
      </m>
      <n v="21684" in="0">
        <tpls c="5">
          <tpl fld="2" item="15"/>
          <tpl fld="1" item="9"/>
          <tpl hier="9" item="2"/>
          <tpl fld="0" item="1"/>
          <tpl hier="11" item="7"/>
        </tpls>
      </n>
      <n v="66756" in="0">
        <tpls c="5">
          <tpl fld="2" item="5"/>
          <tpl fld="1" item="2"/>
          <tpl hier="9" item="2"/>
          <tpl fld="0" item="1"/>
          <tpl hier="11" item="7"/>
        </tpls>
      </n>
      <m in="0">
        <tpls c="5">
          <tpl hier="1" item="4294967295"/>
          <tpl fld="1" item="1"/>
          <tpl hier="9" item="2"/>
          <tpl fld="0" item="0"/>
          <tpl hier="11" item="7"/>
        </tpls>
      </m>
      <m in="0">
        <tpls c="5">
          <tpl fld="2" item="0"/>
          <tpl fld="1" item="8"/>
          <tpl hier="9" item="2"/>
          <tpl fld="0" item="0"/>
          <tpl hier="11" item="7"/>
        </tpls>
      </m>
      <m in="0">
        <tpls c="5">
          <tpl fld="2" item="3"/>
          <tpl fld="1" item="8"/>
          <tpl hier="9" item="2"/>
          <tpl fld="0" item="0"/>
          <tpl hier="11" item="7"/>
        </tpls>
      </m>
      <m in="0">
        <tpls c="4">
          <tpl fld="2" item="1"/>
          <tpl hier="9" item="2"/>
          <tpl fld="0" item="0"/>
          <tpl hier="11" item="7"/>
        </tpls>
      </m>
      <m in="0">
        <tpls c="4">
          <tpl fld="2" item="1"/>
          <tpl hier="9" item="2"/>
          <tpl fld="0" item="1"/>
          <tpl hier="11" item="7"/>
        </tpls>
      </m>
      <m in="0">
        <tpls c="5">
          <tpl fld="2" item="1"/>
          <tpl fld="1" item="11"/>
          <tpl hier="9" item="2"/>
          <tpl fld="0" item="1"/>
          <tpl hier="11" item="7"/>
        </tpls>
      </m>
      <m in="0">
        <tpls c="5">
          <tpl fld="2" item="1"/>
          <tpl fld="1" item="0"/>
          <tpl hier="9" item="2"/>
          <tpl fld="0" item="0"/>
          <tpl hier="11" item="7"/>
        </tpls>
      </m>
      <n v="56645" in="0">
        <tpls c="4">
          <tpl fld="2" item="6"/>
          <tpl hier="9" item="2"/>
          <tpl fld="0" item="1"/>
          <tpl hier="11" item="7"/>
        </tpls>
      </n>
      <m in="0">
        <tpls c="5">
          <tpl fld="2" item="6"/>
          <tpl fld="1" item="2"/>
          <tpl hier="9" item="2"/>
          <tpl fld="0" item="0"/>
          <tpl hier="11" item="7"/>
        </tpls>
      </m>
      <n v="4890" in="0">
        <tpls c="5">
          <tpl fld="2" item="6"/>
          <tpl fld="1" item="5"/>
          <tpl hier="9" item="2"/>
          <tpl fld="0" item="1"/>
          <tpl hier="11" item="7"/>
        </tpls>
      </n>
      <m in="0">
        <tpls c="5">
          <tpl fld="2" item="6"/>
          <tpl fld="1" item="3"/>
          <tpl hier="9" item="2"/>
          <tpl fld="0" item="0"/>
          <tpl hier="11" item="7"/>
        </tpls>
      </m>
      <n v="1107782" in="0">
        <tpls c="5">
          <tpl hier="1" item="4294967295"/>
          <tpl fld="1" item="6"/>
          <tpl hier="9" item="2"/>
          <tpl fld="0" item="1"/>
          <tpl hier="11" item="7"/>
        </tpls>
      </n>
      <n v="873771" in="0">
        <tpls c="5">
          <tpl fld="2" item="11"/>
          <tpl fld="1" item="6"/>
          <tpl hier="9" item="2"/>
          <tpl fld="0" item="1"/>
          <tpl hier="11" item="7"/>
        </tpls>
      </n>
      <n v="84544" in="0">
        <tpls c="5">
          <tpl fld="2" item="5"/>
          <tpl fld="1" item="10"/>
          <tpl hier="9" item="2"/>
          <tpl fld="0" item="1"/>
          <tpl hier="11" item="7"/>
        </tpls>
      </n>
      <n v="10355" in="0">
        <tpls c="5">
          <tpl fld="2" item="8"/>
          <tpl fld="1" item="1"/>
          <tpl hier="9" item="2"/>
          <tpl fld="0" item="1"/>
          <tpl hier="11" item="7"/>
        </tpls>
      </n>
      <m in="0">
        <tpls c="5">
          <tpl fld="2" item="9"/>
          <tpl fld="1" item="4"/>
          <tpl hier="9" item="2"/>
          <tpl fld="0" item="1"/>
          <tpl hier="11" item="7"/>
        </tpls>
      </m>
      <n v="16330" in="0">
        <tpls c="5">
          <tpl fld="2" item="15"/>
          <tpl fld="1" item="0"/>
          <tpl hier="9" item="2"/>
          <tpl fld="0" item="1"/>
          <tpl hier="11" item="7"/>
        </tpls>
      </n>
      <m in="0">
        <tpls c="5">
          <tpl fld="2" item="3"/>
          <tpl fld="1" item="5"/>
          <tpl hier="9" item="2"/>
          <tpl fld="0" item="0"/>
          <tpl hier="11" item="7"/>
        </tpls>
      </m>
      <m in="0">
        <tpls c="5">
          <tpl fld="2" item="4"/>
          <tpl fld="1" item="5"/>
          <tpl hier="9" item="2"/>
          <tpl fld="0" item="0"/>
          <tpl hier="11" item="7"/>
        </tpls>
      </m>
      <m in="0">
        <tpls c="5">
          <tpl fld="2" item="3"/>
          <tpl fld="1" item="11"/>
          <tpl hier="9" item="2"/>
          <tpl fld="0" item="1"/>
          <tpl hier="11" item="7"/>
        </tpls>
      </m>
      <m in="0">
        <tpls c="5">
          <tpl fld="2" item="0"/>
          <tpl fld="1" item="9"/>
          <tpl hier="9" item="2"/>
          <tpl fld="0" item="1"/>
          <tpl hier="11" item="7"/>
        </tpls>
      </m>
      <m in="0">
        <tpls c="5">
          <tpl fld="2" item="7"/>
          <tpl fld="1" item="2"/>
          <tpl hier="9" item="2"/>
          <tpl fld="0" item="0"/>
          <tpl hier="11" item="7"/>
        </tpls>
      </m>
      <n v="25761" in="0">
        <tpls c="5">
          <tpl fld="2" item="14"/>
          <tpl fld="1" item="4"/>
          <tpl hier="9" item="2"/>
          <tpl fld="0" item="1"/>
          <tpl hier="11" item="7"/>
        </tpls>
      </n>
      <m in="0">
        <tpls c="5">
          <tpl fld="2" item="9"/>
          <tpl fld="1" item="11"/>
          <tpl hier="9" item="2"/>
          <tpl fld="0" item="0"/>
          <tpl hier="11" item="7"/>
        </tpls>
      </m>
      <n v="25529" in="0">
        <tpls c="5">
          <tpl fld="2" item="14"/>
          <tpl fld="1" item="2"/>
          <tpl hier="9" item="2"/>
          <tpl fld="0" item="1"/>
          <tpl hier="11" item="7"/>
        </tpls>
      </n>
      <m in="0">
        <tpls c="5">
          <tpl fld="2" item="7"/>
          <tpl fld="1" item="1"/>
          <tpl hier="9" item="2"/>
          <tpl fld="0" item="1"/>
          <tpl hier="11" item="7"/>
        </tpls>
      </m>
      <m in="0">
        <tpls c="5">
          <tpl fld="2" item="5"/>
          <tpl fld="1" item="0"/>
          <tpl hier="9" item="2"/>
          <tpl fld="0" item="0"/>
          <tpl hier="11" item="7"/>
        </tpls>
      </m>
      <m in="0">
        <tpls c="5">
          <tpl fld="2" item="2"/>
          <tpl fld="1" item="0"/>
          <tpl hier="9" item="2"/>
          <tpl fld="0" item="0"/>
          <tpl hier="11" item="7"/>
        </tpls>
      </m>
      <m in="0">
        <tpls c="5">
          <tpl fld="2" item="14"/>
          <tpl fld="1" item="4"/>
          <tpl hier="9" item="2"/>
          <tpl fld="0" item="0"/>
          <tpl hier="11" item="7"/>
        </tpls>
      </m>
      <n v="2490" in="0">
        <tpls c="5">
          <tpl fld="2" item="4"/>
          <tpl fld="1" item="1"/>
          <tpl hier="9" item="2"/>
          <tpl fld="0" item="1"/>
          <tpl hier="11" item="7"/>
        </tpls>
      </n>
      <n v="19564" in="0">
        <tpls c="5">
          <tpl fld="2" item="15"/>
          <tpl fld="1" item="5"/>
          <tpl hier="9" item="2"/>
          <tpl fld="0" item="1"/>
          <tpl hier="11" item="7"/>
        </tpls>
      </n>
      <n v="17897" in="0">
        <tpls c="5">
          <tpl fld="2" item="15"/>
          <tpl fld="1" item="6"/>
          <tpl hier="9" item="2"/>
          <tpl fld="0" item="1"/>
          <tpl hier="11" item="7"/>
        </tpls>
      </n>
      <m in="0">
        <tpls c="5">
          <tpl fld="2" item="14"/>
          <tpl fld="1" item="3"/>
          <tpl hier="9" item="2"/>
          <tpl fld="0" item="0"/>
          <tpl hier="11" item="7"/>
        </tpls>
      </m>
      <m in="0">
        <tpls c="5">
          <tpl hier="1" item="4294967295"/>
          <tpl fld="1" item="2"/>
          <tpl hier="9" item="2"/>
          <tpl fld="0" item="0"/>
          <tpl hier="11" item="7"/>
        </tpls>
      </m>
      <m in="0">
        <tpls c="5">
          <tpl hier="1" item="4294967295"/>
          <tpl fld="1" item="6"/>
          <tpl hier="9" item="2"/>
          <tpl fld="0" item="0"/>
          <tpl hier="11" item="7"/>
        </tpls>
      </m>
      <m in="0">
        <tpls c="5">
          <tpl fld="2" item="11"/>
          <tpl fld="1" item="4"/>
          <tpl hier="9" item="2"/>
          <tpl fld="0" item="0"/>
          <tpl hier="11" item="7"/>
        </tpls>
      </m>
      <n v="844965" in="0">
        <tpls c="5">
          <tpl fld="2" item="11"/>
          <tpl fld="1" item="11"/>
          <tpl hier="9" item="2"/>
          <tpl fld="0" item="1"/>
          <tpl hier="11" item="7"/>
        </tpls>
      </n>
      <n v="38286" in="0">
        <tpls c="5">
          <tpl fld="2" item="13"/>
          <tpl fld="1" item="3"/>
          <tpl hier="9" item="2"/>
          <tpl fld="0" item="1"/>
          <tpl hier="11" item="7"/>
        </tpls>
      </n>
      <n v="76772" in="0">
        <tpls c="5">
          <tpl fld="2" item="13"/>
          <tpl fld="1" item="0"/>
          <tpl hier="9" item="2"/>
          <tpl fld="0" item="1"/>
          <tpl hier="11" item="7"/>
        </tpls>
      </n>
      <m in="0">
        <tpls c="5">
          <tpl fld="2" item="13"/>
          <tpl fld="1" item="8"/>
          <tpl hier="9" item="2"/>
          <tpl fld="0" item="0"/>
          <tpl hier="11" item="7"/>
        </tpls>
      </m>
      <m in="0">
        <tpls c="4">
          <tpl fld="2" item="7"/>
          <tpl hier="9" item="2"/>
          <tpl fld="0" item="1"/>
          <tpl hier="11" item="7"/>
        </tpls>
      </m>
      <m in="0">
        <tpls c="5">
          <tpl fld="2" item="7"/>
          <tpl fld="1" item="0"/>
          <tpl hier="9" item="2"/>
          <tpl fld="0" item="1"/>
          <tpl hier="11" item="7"/>
        </tpls>
      </m>
      <m in="0">
        <tpls c="5">
          <tpl fld="2" item="7"/>
          <tpl fld="1" item="1"/>
          <tpl hier="9" item="2"/>
          <tpl fld="0" item="0"/>
          <tpl hier="11" item="7"/>
        </tpls>
      </m>
      <m in="0">
        <tpls c="5">
          <tpl fld="2" item="0"/>
          <tpl fld="1" item="10"/>
          <tpl hier="9" item="2"/>
          <tpl fld="0" item="0"/>
          <tpl hier="11" item="7"/>
        </tpls>
      </m>
      <m in="0">
        <tpls c="5">
          <tpl fld="2" item="0"/>
          <tpl fld="1" item="4"/>
          <tpl hier="9" item="2"/>
          <tpl fld="0" item="1"/>
          <tpl hier="11" item="7"/>
        </tpls>
      </m>
      <m in="0">
        <tpls c="5">
          <tpl fld="2" item="0"/>
          <tpl fld="1" item="9"/>
          <tpl hier="9" item="2"/>
          <tpl fld="0" item="0"/>
          <tpl hier="11" item="7"/>
        </tpls>
      </m>
      <m in="0">
        <tpls c="5">
          <tpl fld="2" item="0"/>
          <tpl fld="1" item="1"/>
          <tpl hier="9" item="2"/>
          <tpl fld="0" item="1"/>
          <tpl hier="11" item="7"/>
        </tpls>
      </m>
      <n v="18250" in="0">
        <tpls c="5">
          <tpl fld="2" item="10"/>
          <tpl fld="1" item="10"/>
          <tpl hier="9" item="2"/>
          <tpl fld="0" item="1"/>
          <tpl hier="11" item="7"/>
        </tpls>
      </n>
      <n v="19055" in="0">
        <tpls c="5">
          <tpl fld="2" item="10"/>
          <tpl fld="1" item="4"/>
          <tpl hier="9" item="2"/>
          <tpl fld="0" item="1"/>
          <tpl hier="11" item="7"/>
        </tpls>
      </n>
      <n v="16465" in="0">
        <tpls c="5">
          <tpl fld="2" item="10"/>
          <tpl fld="1" item="9"/>
          <tpl hier="9" item="2"/>
          <tpl fld="0" item="1"/>
          <tpl hier="11" item="7"/>
        </tpls>
      </n>
      <m in="0">
        <tpls c="5">
          <tpl fld="2" item="9"/>
          <tpl fld="1" item="9"/>
          <tpl hier="9" item="2"/>
          <tpl fld="0" item="1"/>
          <tpl hier="11" item="7"/>
        </tpls>
      </m>
      <n v="26427" in="0">
        <tpls c="5">
          <tpl fld="2" item="12"/>
          <tpl fld="1" item="2"/>
          <tpl hier="9" item="2"/>
          <tpl fld="0" item="1"/>
          <tpl hier="11" item="7"/>
        </tpls>
      </n>
      <m in="0">
        <tpls c="5">
          <tpl fld="2" item="3"/>
          <tpl fld="1" item="1"/>
          <tpl hier="9" item="2"/>
          <tpl fld="0" item="0"/>
          <tpl hier="11" item="7"/>
        </tpls>
      </m>
      <m in="0">
        <tpls c="5">
          <tpl fld="2" item="11"/>
          <tpl fld="1" item="8"/>
          <tpl hier="9" item="2"/>
          <tpl fld="0" item="0"/>
          <tpl hier="11" item="7"/>
        </tpls>
      </m>
      <m in="0">
        <tpls c="5">
          <tpl fld="2" item="1"/>
          <tpl fld="1" item="5"/>
          <tpl hier="9" item="2"/>
          <tpl fld="0" item="1"/>
          <tpl hier="11" item="7"/>
        </tpls>
      </m>
      <m in="0">
        <tpls c="5">
          <tpl fld="2" item="1"/>
          <tpl fld="1" item="8"/>
          <tpl hier="9" item="2"/>
          <tpl fld="0" item="0"/>
          <tpl hier="11" item="7"/>
        </tpls>
      </m>
      <m in="0">
        <tpls c="5">
          <tpl fld="2" item="1"/>
          <tpl fld="1" item="9"/>
          <tpl hier="9" item="2"/>
          <tpl fld="0" item="0"/>
          <tpl hier="11" item="7"/>
        </tpls>
      </m>
      <m in="0">
        <tpls c="5">
          <tpl fld="2" item="1"/>
          <tpl fld="1" item="10"/>
          <tpl hier="9" item="2"/>
          <tpl fld="0" item="0"/>
          <tpl hier="11" item="7"/>
        </tpls>
      </m>
      <n v="4371" in="0">
        <tpls c="5">
          <tpl fld="2" item="6"/>
          <tpl fld="1" item="8"/>
          <tpl hier="9" item="2"/>
          <tpl fld="0" item="1"/>
          <tpl hier="11" item="7"/>
        </tpls>
      </n>
      <m in="0">
        <tpls c="5">
          <tpl fld="2" item="6"/>
          <tpl fld="1" item="0"/>
          <tpl hier="9" item="2"/>
          <tpl fld="0" item="0"/>
          <tpl hier="11" item="7"/>
        </tpls>
      </m>
      <n v="5302" in="0">
        <tpls c="5">
          <tpl fld="2" item="6"/>
          <tpl fld="1" item="0"/>
          <tpl hier="9" item="2"/>
          <tpl fld="0" item="1"/>
          <tpl hier="11" item="7"/>
        </tpls>
      </n>
      <n v="3845" in="0">
        <tpls c="5">
          <tpl fld="2" item="6"/>
          <tpl fld="1" item="9"/>
          <tpl hier="9" item="2"/>
          <tpl fld="0" item="1"/>
          <tpl hier="11" item="7"/>
        </tpls>
      </n>
      <m in="0">
        <tpls c="5">
          <tpl fld="2" item="6"/>
          <tpl fld="1" item="10"/>
          <tpl hier="9" item="2"/>
          <tpl fld="0" item="0"/>
          <tpl hier="11" item="7"/>
        </tpls>
      </m>
      <m in="0">
        <tpls c="5">
          <tpl fld="2" item="9"/>
          <tpl fld="1" item="6"/>
          <tpl hier="9" item="2"/>
          <tpl fld="0" item="1"/>
          <tpl hier="11" item="7"/>
        </tpls>
      </m>
      <n v="84478" in="0">
        <tpls c="5">
          <tpl fld="2" item="5"/>
          <tpl fld="1" item="6"/>
          <tpl hier="9" item="2"/>
          <tpl fld="0" item="1"/>
          <tpl hier="11" item="7"/>
        </tpls>
      </n>
      <m in="0">
        <tpls c="5">
          <tpl fld="2" item="2"/>
          <tpl fld="1" item="10"/>
          <tpl hier="9" item="2"/>
          <tpl fld="0" item="1"/>
          <tpl hier="11" item="7"/>
        </tpls>
      </m>
      <n v="13495553" in="0">
        <tpls c="4">
          <tpl hier="1" item="4294967295"/>
          <tpl hier="9" item="2"/>
          <tpl fld="0" item="1"/>
          <tpl hier="11" item="7"/>
        </tpls>
      </n>
      <m in="0">
        <tpls c="4">
          <tpl fld="2" item="2"/>
          <tpl hier="9" item="2"/>
          <tpl fld="0" item="1"/>
          <tpl hier="11" item="7"/>
        </tpls>
      </m>
      <m in="0">
        <tpls c="4">
          <tpl fld="2" item="14"/>
          <tpl hier="9" item="2"/>
          <tpl fld="0" item="0"/>
          <tpl hier="11" item="7"/>
        </tpls>
      </m>
      <m in="0">
        <tpls c="5">
          <tpl fld="2" item="2"/>
          <tpl fld="1" item="1"/>
          <tpl hier="9" item="2"/>
          <tpl fld="0" item="1"/>
          <tpl hier="11" item="7"/>
        </tpls>
      </m>
      <m in="0">
        <tpls c="5">
          <tpl fld="2" item="9"/>
          <tpl fld="1" item="9"/>
          <tpl hier="9" item="2"/>
          <tpl fld="0" item="0"/>
          <tpl hier="11" item="7"/>
        </tpls>
      </m>
      <m in="0">
        <tpls c="5">
          <tpl fld="2" item="12"/>
          <tpl fld="1" item="0"/>
          <tpl hier="9" item="2"/>
          <tpl fld="0" item="0"/>
          <tpl hier="11" item="7"/>
        </tpls>
      </m>
      <m in="0">
        <tpls c="5">
          <tpl fld="2" item="15"/>
          <tpl fld="1" item="7"/>
          <tpl hier="9" item="2"/>
          <tpl fld="0" item="0"/>
          <tpl hier="11" item="7"/>
        </tpls>
      </m>
      <m in="0">
        <tpls c="5">
          <tpl fld="2" item="2"/>
          <tpl fld="1" item="7"/>
          <tpl hier="9" item="2"/>
          <tpl fld="0" item="0"/>
          <tpl hier="11" item="7"/>
        </tpls>
      </m>
      <m in="0">
        <tpls c="5">
          <tpl fld="2" item="5"/>
          <tpl fld="1" item="7"/>
          <tpl hier="9" item="2"/>
          <tpl fld="0" item="0"/>
          <tpl hier="11" item="7"/>
        </tpls>
      </m>
      <n v="9525" in="0">
        <tpls c="5">
          <tpl fld="2" item="8"/>
          <tpl fld="1" item="4"/>
          <tpl hier="9" item="2"/>
          <tpl fld="0" item="1"/>
          <tpl hier="11" item="7"/>
        </tpls>
      </n>
      <m in="0">
        <tpls c="5">
          <tpl fld="2" item="5"/>
          <tpl fld="1" item="6"/>
          <tpl hier="9" item="2"/>
          <tpl fld="0" item="0"/>
          <tpl hier="11" item="7"/>
        </tpls>
      </m>
      <n v="19704" in="0">
        <tpls c="5">
          <tpl fld="2" item="10"/>
          <tpl fld="1" item="0"/>
          <tpl hier="9" item="2"/>
          <tpl fld="0" item="1"/>
          <tpl hier="11" item="7"/>
        </tpls>
      </n>
      <m in="0">
        <tpls c="5">
          <tpl fld="2" item="8"/>
          <tpl fld="1" item="5"/>
          <tpl hier="9" item="2"/>
          <tpl fld="0" item="0"/>
          <tpl hier="11" item="7"/>
        </tpls>
      </m>
      <m in="0">
        <tpls c="5">
          <tpl fld="2" item="9"/>
          <tpl fld="1" item="6"/>
          <tpl hier="9" item="2"/>
          <tpl fld="0" item="0"/>
          <tpl hier="11" item="7"/>
        </tpls>
      </m>
      <n v="27516" in="0">
        <tpls c="5">
          <tpl fld="2" item="14"/>
          <tpl fld="1" item="10"/>
          <tpl hier="9" item="2"/>
          <tpl fld="0" item="1"/>
          <tpl hier="11" item="7"/>
        </tpls>
      </n>
      <m in="0">
        <tpls c="5">
          <tpl fld="2" item="4"/>
          <tpl fld="1" item="4"/>
          <tpl hier="9" item="2"/>
          <tpl fld="0" item="0"/>
          <tpl hier="11" item="7"/>
        </tpls>
      </m>
      <n v="8616" in="0">
        <tpls c="5">
          <tpl fld="2" item="8"/>
          <tpl fld="1" item="0"/>
          <tpl hier="9" item="2"/>
          <tpl fld="0" item="1"/>
          <tpl hier="11" item="7"/>
        </tpls>
      </n>
      <m in="0">
        <tpls c="5">
          <tpl fld="2" item="15"/>
          <tpl fld="1" item="4"/>
          <tpl hier="9" item="2"/>
          <tpl fld="0" item="0"/>
          <tpl hier="11" item="7"/>
        </tpls>
      </m>
      <m in="0">
        <tpls c="5">
          <tpl fld="2" item="15"/>
          <tpl fld="1" item="2"/>
          <tpl hier="9" item="2"/>
          <tpl fld="0" item="0"/>
          <tpl hier="11" item="7"/>
        </tpls>
      </m>
      <m in="0">
        <tpls c="5">
          <tpl fld="2" item="3"/>
          <tpl fld="1" item="3"/>
          <tpl hier="9" item="2"/>
          <tpl fld="0" item="0"/>
          <tpl hier="11" item="7"/>
        </tpls>
      </m>
      <m in="0">
        <tpls c="4">
          <tpl hier="1" item="4294967295"/>
          <tpl hier="9" item="2"/>
          <tpl fld="0" item="0"/>
          <tpl hier="11" item="7"/>
        </tpls>
      </m>
      <m in="0">
        <tpls c="5">
          <tpl hier="1" item="4294967295"/>
          <tpl fld="1" item="9"/>
          <tpl hier="9" item="2"/>
          <tpl fld="0" item="0"/>
          <tpl hier="11" item="7"/>
        </tpls>
      </m>
      <n v="964018" in="0">
        <tpls c="5">
          <tpl fld="2" item="11"/>
          <tpl fld="1" item="2"/>
          <tpl hier="9" item="2"/>
          <tpl fld="0" item="1"/>
          <tpl hier="11" item="7"/>
        </tpls>
      </n>
      <n v="1042022" in="0">
        <tpls c="5">
          <tpl fld="2" item="11"/>
          <tpl fld="1" item="9"/>
          <tpl hier="9" item="2"/>
          <tpl fld="0" item="1"/>
          <tpl hier="11" item="7"/>
        </tpls>
      </n>
      <m in="0">
        <tpls c="5">
          <tpl fld="2" item="11"/>
          <tpl fld="1" item="7"/>
          <tpl hier="9" item="2"/>
          <tpl fld="0" item="0"/>
          <tpl hier="11" item="7"/>
        </tpls>
      </m>
      <n v="51379" in="0">
        <tpls c="5">
          <tpl fld="2" item="13"/>
          <tpl fld="1" item="6"/>
          <tpl hier="9" item="2"/>
          <tpl fld="0" item="1"/>
          <tpl hier="11" item="7"/>
        </tpls>
      </n>
      <m in="0">
        <tpls c="5">
          <tpl fld="2" item="7"/>
          <tpl fld="1" item="3"/>
          <tpl hier="9" item="2"/>
          <tpl fld="0" item="1"/>
          <tpl hier="11" item="7"/>
        </tpls>
      </m>
      <m in="0">
        <tpls c="5">
          <tpl fld="2" item="7"/>
          <tpl fld="1" item="8"/>
          <tpl hier="9" item="2"/>
          <tpl fld="0" item="0"/>
          <tpl hier="11" item="7"/>
        </tpls>
      </m>
      <m in="0">
        <tpls c="4">
          <tpl fld="2" item="7"/>
          <tpl hier="9" item="2"/>
          <tpl fld="0" item="0"/>
          <tpl hier="11" item="7"/>
        </tpls>
      </m>
      <m in="0">
        <tpls c="5">
          <tpl fld="2" item="7"/>
          <tpl fld="1" item="11"/>
          <tpl hier="9" item="2"/>
          <tpl fld="0" item="1"/>
          <tpl hier="11" item="7"/>
        </tpls>
      </m>
      <m in="0">
        <tpls c="5">
          <tpl fld="2" item="0"/>
          <tpl fld="1" item="7"/>
          <tpl hier="9" item="2"/>
          <tpl fld="0" item="1"/>
          <tpl hier="11" item="7"/>
        </tpls>
      </m>
      <m in="0">
        <tpls c="5">
          <tpl fld="2" item="0"/>
          <tpl fld="1" item="10"/>
          <tpl hier="9" item="2"/>
          <tpl fld="0" item="1"/>
          <tpl hier="11" item="7"/>
        </tpls>
      </m>
      <m in="0">
        <tpls c="5">
          <tpl fld="2" item="0"/>
          <tpl fld="1" item="5"/>
          <tpl hier="9" item="2"/>
          <tpl fld="0" item="0"/>
          <tpl hier="11" item="7"/>
        </tpls>
      </m>
      <m in="0">
        <tpls c="5">
          <tpl fld="2" item="0"/>
          <tpl fld="1" item="0"/>
          <tpl hier="9" item="2"/>
          <tpl fld="0" item="0"/>
          <tpl hier="11" item="7"/>
        </tpls>
      </m>
      <m in="0">
        <tpls c="5">
          <tpl fld="2" item="10"/>
          <tpl fld="1" item="9"/>
          <tpl hier="9" item="2"/>
          <tpl fld="0" item="0"/>
          <tpl hier="11" item="7"/>
        </tpls>
      </m>
      <m in="0">
        <tpls c="5">
          <tpl fld="2" item="10"/>
          <tpl fld="1" item="6"/>
          <tpl hier="9" item="2"/>
          <tpl fld="0" item="0"/>
          <tpl hier="11" item="7"/>
        </tpls>
      </m>
      <n v="57670" in="0">
        <tpls c="5">
          <tpl fld="2" item="13"/>
          <tpl fld="1" item="9"/>
          <tpl hier="9" item="2"/>
          <tpl fld="0" item="1"/>
          <tpl hier="11" item="7"/>
        </tpls>
      </n>
      <m in="0">
        <tpls c="5">
          <tpl fld="2" item="2"/>
          <tpl fld="1" item="2"/>
          <tpl hier="9" item="2"/>
          <tpl fld="0" item="1"/>
          <tpl hier="11" item="7"/>
        </tpls>
      </m>
      <m in="0">
        <tpls c="5">
          <tpl fld="2" item="11"/>
          <tpl fld="1" item="1"/>
          <tpl hier="9" item="2"/>
          <tpl fld="0" item="0"/>
          <tpl hier="11" item="7"/>
        </tpls>
      </m>
      <m in="0">
        <tpls c="5">
          <tpl fld="2" item="3"/>
          <tpl fld="1" item="7"/>
          <tpl hier="9" item="2"/>
          <tpl fld="0" item="1"/>
          <tpl hier="11" item="7"/>
        </tpls>
      </m>
      <m in="0">
        <tpls c="5">
          <tpl fld="2" item="5"/>
          <tpl fld="1" item="8"/>
          <tpl hier="9" item="2"/>
          <tpl fld="0" item="0"/>
          <tpl hier="11" item="7"/>
        </tpls>
      </m>
      <m in="0">
        <tpls c="5">
          <tpl fld="2" item="1"/>
          <tpl fld="1" item="7"/>
          <tpl hier="9" item="2"/>
          <tpl fld="0" item="0"/>
          <tpl hier="11" item="7"/>
        </tpls>
      </m>
      <m in="0">
        <tpls c="5">
          <tpl fld="2" item="1"/>
          <tpl fld="1" item="5"/>
          <tpl hier="9" item="2"/>
          <tpl fld="0" item="0"/>
          <tpl hier="11" item="7"/>
        </tpls>
      </m>
      <m in="0">
        <tpls c="5">
          <tpl fld="2" item="6"/>
          <tpl fld="1" item="5"/>
          <tpl hier="9" item="2"/>
          <tpl fld="0" item="0"/>
          <tpl hier="11" item="7"/>
        </tpls>
      </m>
      <m in="0">
        <tpls c="5">
          <tpl fld="2" item="6"/>
          <tpl fld="1" item="7"/>
          <tpl hier="9" item="2"/>
          <tpl fld="0" item="0"/>
          <tpl hier="11" item="7"/>
        </tpls>
      </m>
      <m in="0">
        <tpls c="5">
          <tpl fld="2" item="6"/>
          <tpl fld="1" item="1"/>
          <tpl hier="9" item="2"/>
          <tpl fld="0" item="0"/>
          <tpl hier="11" item="7"/>
        </tpls>
      </m>
      <n v="1057340" in="0">
        <tpls c="5">
          <tpl fld="2" item="11"/>
          <tpl fld="1" item="10"/>
          <tpl hier="9" item="2"/>
          <tpl fld="0" item="1"/>
          <tpl hier="11" item="7"/>
        </tpls>
      </n>
      <m in="0">
        <tpls c="4">
          <tpl fld="2" item="15"/>
          <tpl hier="9" item="2"/>
          <tpl fld="0" item="0"/>
          <tpl hier="11" item="7"/>
        </tpls>
      </m>
      <n v="1067224" in="0">
        <tpls c="5">
          <tpl hier="1" item="4294967295"/>
          <tpl fld="1" item="8"/>
          <tpl hier="9" item="2"/>
          <tpl fld="0" item="1"/>
          <tpl hier="11" item="7"/>
        </tpls>
      </n>
      <m in="0">
        <tpls c="5">
          <tpl fld="2" item="5"/>
          <tpl fld="1" item="2"/>
          <tpl hier="9" item="2"/>
          <tpl fld="0" item="0"/>
          <tpl hier="11" item="7"/>
        </tpls>
      </m>
      <m in="0">
        <tpls c="5">
          <tpl fld="2" item="7"/>
          <tpl fld="1" item="9"/>
          <tpl hier="9" item="2"/>
          <tpl fld="0" item="0"/>
          <tpl hier="11" item="7"/>
        </tpls>
      </m>
      <m in="0">
        <tpls c="5">
          <tpl fld="2" item="7"/>
          <tpl fld="1" item="0"/>
          <tpl hier="9" item="2"/>
          <tpl fld="0" item="0"/>
          <tpl hier="11" item="7"/>
        </tpls>
      </m>
      <m in="0">
        <tpls c="5">
          <tpl fld="2" item="0"/>
          <tpl fld="1" item="5"/>
          <tpl hier="9" item="2"/>
          <tpl fld="0" item="1"/>
          <tpl hier="11" item="7"/>
        </tpls>
      </m>
      <n v="16334" in="0">
        <tpls c="5">
          <tpl fld="2" item="10"/>
          <tpl fld="1" item="5"/>
          <tpl hier="9" item="2"/>
          <tpl fld="0" item="1"/>
          <tpl hier="11" item="7"/>
        </tpls>
      </n>
      <m in="0">
        <tpls c="5">
          <tpl fld="2" item="9"/>
          <tpl fld="1" item="2"/>
          <tpl hier="9" item="2"/>
          <tpl fld="0" item="1"/>
          <tpl hier="11" item="7"/>
        </tpls>
      </m>
      <n v="14796" in="0">
        <tpls c="5">
          <tpl fld="2" item="12"/>
          <tpl fld="1" item="7"/>
          <tpl hier="9" item="2"/>
          <tpl fld="0" item="1"/>
          <tpl hier="11" item="7"/>
        </tpls>
      </n>
      <m in="0">
        <tpls c="5">
          <tpl fld="2" item="1"/>
          <tpl fld="1" item="3"/>
          <tpl hier="9" item="2"/>
          <tpl fld="0" item="0"/>
          <tpl hier="11" item="7"/>
        </tpls>
      </m>
      <m in="0">
        <tpls c="5">
          <tpl fld="2" item="6"/>
          <tpl fld="1" item="6"/>
          <tpl hier="9" item="2"/>
          <tpl fld="0" item="0"/>
          <tpl hier="11" item="7"/>
        </tpls>
      </m>
      <m in="0">
        <tpls c="5">
          <tpl fld="2" item="3"/>
          <tpl fld="1" item="6"/>
          <tpl hier="9" item="2"/>
          <tpl fld="0" item="1"/>
          <tpl hier="11" item="7"/>
        </tpls>
      </m>
      <m in="0">
        <tpls c="5">
          <tpl fld="2" item="7"/>
          <tpl fld="1" item="7"/>
          <tpl hier="9" item="2"/>
          <tpl fld="0" item="0"/>
          <tpl hier="11" item="7"/>
        </tpls>
      </m>
      <m in="0">
        <tpls c="5">
          <tpl fld="2" item="3"/>
          <tpl fld="1" item="7"/>
          <tpl hier="9" item="2"/>
          <tpl fld="0" item="0"/>
          <tpl hier="11" item="7"/>
        </tpls>
      </m>
      <m in="0">
        <tpls c="4">
          <tpl fld="2" item="3"/>
          <tpl hier="9" item="2"/>
          <tpl fld="0" item="1"/>
          <tpl hier="11" item="7"/>
        </tpls>
      </m>
      <m in="0">
        <tpls c="5">
          <tpl fld="2" item="3"/>
          <tpl fld="1" item="9"/>
          <tpl hier="9" item="2"/>
          <tpl fld="0" item="0"/>
          <tpl hier="11" item="7"/>
        </tpls>
      </m>
      <m in="0">
        <tpls c="5">
          <tpl fld="2" item="3"/>
          <tpl fld="1" item="4"/>
          <tpl hier="9" item="2"/>
          <tpl fld="0" item="1"/>
          <tpl hier="11" item="7"/>
        </tpls>
      </m>
      <m in="0">
        <tpls c="5">
          <tpl fld="2" item="3"/>
          <tpl fld="1" item="5"/>
          <tpl hier="9" item="2"/>
          <tpl fld="0" item="1"/>
          <tpl hier="11" item="7"/>
        </tpls>
      </m>
      <m in="0">
        <tpls c="5">
          <tpl fld="2" item="3"/>
          <tpl fld="1" item="4"/>
          <tpl hier="9" item="2"/>
          <tpl fld="0" item="0"/>
          <tpl hier="11" item="7"/>
        </tpls>
      </m>
      <m in="0">
        <tpls c="5">
          <tpl fld="2" item="2"/>
          <tpl fld="1" item="0"/>
          <tpl hier="9" item="2"/>
          <tpl fld="0" item="1"/>
          <tpl hier="11" item="7"/>
        </tpls>
      </m>
      <m in="0">
        <tpls c="5">
          <tpl fld="2" item="2"/>
          <tpl fld="1" item="6"/>
          <tpl hier="9" item="2"/>
          <tpl fld="0" item="1"/>
          <tpl hier="11" item="7"/>
        </tpls>
      </m>
      <m in="0">
        <tpls c="5">
          <tpl fld="2" item="2"/>
          <tpl fld="1" item="7"/>
          <tpl hier="9" item="2"/>
          <tpl fld="0" item="1"/>
          <tpl hier="11" item="7"/>
        </tpls>
      </m>
      <m in="0">
        <tpls c="5">
          <tpl fld="2" item="2"/>
          <tpl fld="1" item="8"/>
          <tpl hier="9" item="2"/>
          <tpl fld="0" item="0"/>
          <tpl hier="11" item="7"/>
        </tpls>
      </m>
      <m in="0">
        <tpls c="5">
          <tpl fld="2" item="2"/>
          <tpl fld="1" item="9"/>
          <tpl hier="9" item="2"/>
          <tpl fld="0" item="0"/>
          <tpl hier="11" item="7"/>
        </tpls>
      </m>
      <n v="11131" in="0">
        <tpls c="5">
          <tpl fld="2" item="8"/>
          <tpl fld="1" item="9"/>
          <tpl hier="9" item="2"/>
          <tpl fld="0" item="1"/>
          <tpl hier="11" item="7"/>
        </tpls>
      </n>
      <n v="33024" in="0">
        <tpls c="5">
          <tpl fld="2" item="14"/>
          <tpl fld="1" item="9"/>
          <tpl hier="9" item="2"/>
          <tpl fld="0" item="1"/>
          <tpl hier="11" item="7"/>
        </tpls>
      </n>
      <m in="0">
        <tpls c="5">
          <tpl fld="2" item="12"/>
          <tpl fld="1" item="9"/>
          <tpl hier="9" item="2"/>
          <tpl fld="0" item="0"/>
          <tpl hier="11" item="7"/>
        </tpls>
      </m>
      <n v="24826" in="0">
        <tpls c="5">
          <tpl fld="2" item="12"/>
          <tpl fld="1" item="4"/>
          <tpl hier="9" item="2"/>
          <tpl fld="0" item="1"/>
          <tpl hier="11" item="7"/>
        </tpls>
      </n>
      <n v="29430" in="0">
        <tpls c="5">
          <tpl fld="2" item="12"/>
          <tpl fld="1" item="5"/>
          <tpl hier="9" item="2"/>
          <tpl fld="0" item="1"/>
          <tpl hier="11" item="7"/>
        </tpls>
      </n>
      <n v="24024" in="0">
        <tpls c="5">
          <tpl fld="2" item="12"/>
          <tpl fld="1" item="0"/>
          <tpl hier="9" item="2"/>
          <tpl fld="0" item="1"/>
          <tpl hier="11" item="7"/>
        </tpls>
      </n>
      <n v="252168" in="0">
        <tpls c="4">
          <tpl fld="2" item="12"/>
          <tpl hier="9" item="2"/>
          <tpl fld="0" item="1"/>
          <tpl hier="11" item="7"/>
        </tpls>
      </n>
      <m in="0">
        <tpls c="5">
          <tpl fld="2" item="12"/>
          <tpl fld="1" item="11"/>
          <tpl hier="9" item="2"/>
          <tpl fld="0" item="0"/>
          <tpl hier="11" item="7"/>
        </tpls>
      </m>
      <n v="15767" in="0">
        <tpls c="5">
          <tpl fld="2" item="12"/>
          <tpl fld="1" item="11"/>
          <tpl hier="9" item="2"/>
          <tpl fld="0" item="1"/>
          <tpl hier="11" item="7"/>
        </tpls>
      </n>
      <n v="21318" in="0">
        <tpls c="5">
          <tpl fld="2" item="12"/>
          <tpl fld="1" item="1"/>
          <tpl hier="9" item="2"/>
          <tpl fld="0" item="1"/>
          <tpl hier="11" item="7"/>
        </tpls>
      </n>
      <n v="2257" in="0">
        <tpls c="5">
          <tpl fld="2" item="4"/>
          <tpl fld="1" item="11"/>
          <tpl hier="9" item="2"/>
          <tpl fld="0" item="1"/>
          <tpl hier="11" item="7"/>
        </tpls>
      </n>
      <n v="21723" in="0">
        <tpls c="5">
          <tpl fld="2" item="14"/>
          <tpl fld="1" item="11"/>
          <tpl hier="9" item="2"/>
          <tpl fld="0" item="1"/>
          <tpl hier="11" item="7"/>
        </tpls>
      </n>
      <n v="884885" in="0">
        <tpls c="4">
          <tpl fld="2" item="5"/>
          <tpl hier="9" item="2"/>
          <tpl fld="0" item="1"/>
          <tpl hier="11" item="7"/>
        </tpls>
      </n>
      <n v="78935" in="0">
        <tpls c="5">
          <tpl fld="2" item="5"/>
          <tpl fld="1" item="9"/>
          <tpl hier="9" item="2"/>
          <tpl fld="0" item="1"/>
          <tpl hier="11" item="7"/>
        </tpls>
      </n>
      <n v="80960" in="0">
        <tpls c="5">
          <tpl fld="2" item="5"/>
          <tpl fld="1" item="0"/>
          <tpl hier="9" item="2"/>
          <tpl fld="0" item="1"/>
          <tpl hier="11" item="7"/>
        </tpls>
      </n>
      <m in="0">
        <tpls c="5">
          <tpl fld="2" item="5"/>
          <tpl fld="1" item="9"/>
          <tpl hier="9" item="2"/>
          <tpl fld="0" item="0"/>
          <tpl hier="11" item="7"/>
        </tpls>
      </m>
      <m in="0">
        <tpls c="5">
          <tpl fld="2" item="5"/>
          <tpl fld="1" item="10"/>
          <tpl hier="9" item="2"/>
          <tpl fld="0" item="0"/>
          <tpl hier="11" item="7"/>
        </tpls>
      </m>
      <n v="67313" in="0">
        <tpls c="5">
          <tpl fld="2" item="5"/>
          <tpl fld="1" item="3"/>
          <tpl hier="9" item="2"/>
          <tpl fld="0" item="1"/>
          <tpl hier="11" item="7"/>
        </tpls>
      </n>
      <n v="61193" in="0">
        <tpls c="5">
          <tpl fld="2" item="5"/>
          <tpl fld="1" item="4"/>
          <tpl hier="9" item="2"/>
          <tpl fld="0" item="1"/>
          <tpl hier="11" item="7"/>
        </tpls>
      </n>
      <n v="70812" in="0">
        <tpls c="5">
          <tpl fld="2" item="5"/>
          <tpl fld="1" item="8"/>
          <tpl hier="9" item="2"/>
          <tpl fld="0" item="1"/>
          <tpl hier="11" item="7"/>
        </tpls>
      </n>
      <m in="0">
        <tpls c="4">
          <tpl fld="2" item="8"/>
          <tpl hier="9" item="2"/>
          <tpl fld="0" item="0"/>
          <tpl hier="11" item="7"/>
        </tpls>
      </m>
      <m in="0">
        <tpls c="4">
          <tpl fld="2" item="4"/>
          <tpl hier="9" item="2"/>
          <tpl fld="0" item="0"/>
          <tpl hier="11" item="7"/>
        </tpls>
      </m>
      <m in="0">
        <tpls c="5">
          <tpl fld="2" item="0"/>
          <tpl fld="1" item="3"/>
          <tpl hier="9" item="2"/>
          <tpl fld="0" item="1"/>
          <tpl hier="11" item="7"/>
        </tpls>
      </m>
      <m in="0">
        <tpls c="5">
          <tpl fld="2" item="2"/>
          <tpl fld="1" item="3"/>
          <tpl hier="9" item="2"/>
          <tpl fld="0" item="1"/>
          <tpl hier="11" item="7"/>
        </tpls>
      </m>
      <n v="2176" in="0">
        <tpls c="5">
          <tpl fld="2" item="4"/>
          <tpl fld="1" item="3"/>
          <tpl hier="9" item="2"/>
          <tpl fld="0" item="1"/>
          <tpl hier="11" item="7"/>
        </tpls>
      </n>
      <n v="7293" in="0">
        <tpls c="5">
          <tpl fld="2" item="8"/>
          <tpl fld="1" item="3"/>
          <tpl hier="9" item="2"/>
          <tpl fld="0" item="1"/>
          <tpl hier="11" item="7"/>
        </tpls>
      </n>
      <n v="786146" in="0">
        <tpls c="5">
          <tpl fld="2" item="11"/>
          <tpl fld="1" item="3"/>
          <tpl hier="9" item="2"/>
          <tpl fld="0" item="1"/>
          <tpl hier="11" item="7"/>
        </tpls>
      </n>
      <m in="0">
        <tpls c="5">
          <tpl fld="2" item="15"/>
          <tpl fld="1" item="3"/>
          <tpl hier="9" item="2"/>
          <tpl fld="0" item="0"/>
          <tpl hier="11" item="7"/>
        </tpls>
      </m>
      <n v="18702" in="0">
        <tpls c="5">
          <tpl fld="2" item="15"/>
          <tpl fld="1" item="2"/>
          <tpl hier="9" item="2"/>
          <tpl fld="0" item="1"/>
          <tpl hier="11" item="7"/>
        </tpls>
      </n>
      <m in="0">
        <tpls c="5">
          <tpl fld="2" item="15"/>
          <tpl fld="1" item="5"/>
          <tpl hier="9" item="2"/>
          <tpl fld="0" item="0"/>
          <tpl hier="11" item="7"/>
        </tpls>
      </m>
      <m in="0">
        <tpls c="5">
          <tpl fld="2" item="15"/>
          <tpl fld="1" item="6"/>
          <tpl hier="9" item="2"/>
          <tpl fld="0" item="0"/>
          <tpl hier="11" item="7"/>
        </tpls>
      </m>
      <m in="0">
        <tpls c="5">
          <tpl fld="2" item="15"/>
          <tpl fld="1" item="9"/>
          <tpl hier="9" item="2"/>
          <tpl fld="0" item="0"/>
          <tpl hier="11" item="7"/>
        </tpls>
      </m>
      <n v="1126885" in="0">
        <tpls c="5">
          <tpl hier="1" item="4294967295"/>
          <tpl fld="1" item="0"/>
          <tpl hier="9" item="2"/>
          <tpl fld="0" item="1"/>
          <tpl hier="11" item="7"/>
        </tpls>
      </n>
      <m in="0">
        <tpls c="5">
          <tpl hier="1" item="4294967295"/>
          <tpl fld="1" item="5"/>
          <tpl hier="9" item="2"/>
          <tpl fld="0" item="0"/>
          <tpl hier="11" item="7"/>
        </tpls>
      </m>
      <m in="0">
        <tpls c="5">
          <tpl hier="1" item="4294967295"/>
          <tpl fld="1" item="7"/>
          <tpl hier="9" item="2"/>
          <tpl fld="0" item="0"/>
          <tpl hier="11" item="7"/>
        </tpls>
      </m>
      <m in="0">
        <tpls c="5">
          <tpl hier="1" item="4294967295"/>
          <tpl fld="1" item="10"/>
          <tpl hier="9" item="2"/>
          <tpl fld="0" item="0"/>
          <tpl hier="11" item="7"/>
        </tpls>
      </m>
      <m in="0">
        <tpls c="5">
          <tpl hier="1" item="4294967295"/>
          <tpl fld="1" item="0"/>
          <tpl hier="9" item="2"/>
          <tpl fld="0" item="0"/>
          <tpl hier="11" item="7"/>
        </tpls>
      </m>
      <m in="0">
        <tpls c="5">
          <tpl hier="1" item="4294967295"/>
          <tpl fld="1" item="11"/>
          <tpl hier="9" item="2"/>
          <tpl fld="0" item="0"/>
          <tpl hier="11" item="7"/>
        </tpls>
      </m>
      <m in="0">
        <tpls c="5">
          <tpl fld="2" item="13"/>
          <tpl fld="1" item="7"/>
          <tpl hier="9" item="2"/>
          <tpl fld="0" item="0"/>
          <tpl hier="11" item="7"/>
        </tpls>
      </m>
      <m in="0">
        <tpls c="5">
          <tpl fld="2" item="13"/>
          <tpl fld="1" item="3"/>
          <tpl hier="9" item="2"/>
          <tpl fld="0" item="0"/>
          <tpl hier="11" item="7"/>
        </tpls>
      </m>
      <m in="0">
        <tpls c="5">
          <tpl fld="2" item="13"/>
          <tpl fld="1" item="9"/>
          <tpl hier="9" item="2"/>
          <tpl fld="0" item="0"/>
          <tpl hier="11" item="7"/>
        </tpls>
      </m>
      <m in="0">
        <tpls c="5">
          <tpl fld="2" item="13"/>
          <tpl fld="1" item="5"/>
          <tpl hier="9" item="2"/>
          <tpl fld="0" item="0"/>
          <tpl hier="11" item="7"/>
        </tpls>
      </m>
      <n v="596823" in="0">
        <tpls c="4">
          <tpl fld="2" item="13"/>
          <tpl hier="9" item="2"/>
          <tpl fld="0" item="1"/>
          <tpl hier="11" item="7"/>
        </tpls>
      </n>
      <n v="37363" in="0">
        <tpls c="5">
          <tpl fld="2" item="13"/>
          <tpl fld="1" item="4"/>
          <tpl hier="9" item="2"/>
          <tpl fld="0" item="1"/>
          <tpl hier="11" item="7"/>
        </tpls>
      </n>
      <m in="0">
        <tpls c="5">
          <tpl fld="2" item="13"/>
          <tpl fld="1" item="4"/>
          <tpl hier="9" item="2"/>
          <tpl fld="0" item="0"/>
          <tpl hier="11" item="7"/>
        </tpls>
      </m>
      <m in="0">
        <tpls c="5">
          <tpl fld="2" item="13"/>
          <tpl fld="1" item="0"/>
          <tpl hier="9" item="2"/>
          <tpl fld="0" item="0"/>
          <tpl hier="11" item="7"/>
        </tpls>
      </m>
      <m in="0">
        <tpls c="5">
          <tpl fld="2" item="6"/>
          <tpl fld="1" item="4"/>
          <tpl hier="9" item="2"/>
          <tpl fld="0" item="0"/>
          <tpl hier="11" item="7"/>
        </tpls>
      </m>
      <m in="0">
        <tpls c="5">
          <tpl fld="2" item="6"/>
          <tpl fld="1" item="9"/>
          <tpl hier="9" item="2"/>
          <tpl fld="0" item="0"/>
          <tpl hier="11" item="7"/>
        </tpls>
      </m>
      <m in="0">
        <tpls c="5">
          <tpl fld="2" item="7"/>
          <tpl fld="1" item="8"/>
          <tpl hier="9" item="2"/>
          <tpl fld="0" item="1"/>
          <tpl hier="11" item="7"/>
        </tpls>
      </m>
      <n v="9098" in="0">
        <tpls c="5">
          <tpl fld="2" item="8"/>
          <tpl fld="1" item="8"/>
          <tpl hier="9" item="2"/>
          <tpl fld="0" item="1"/>
          <tpl hier="11" item="7"/>
        </tpls>
      </n>
      <m in="0">
        <tpls c="5">
          <tpl fld="2" item="2"/>
          <tpl fld="1" item="8"/>
          <tpl hier="9" item="2"/>
          <tpl fld="0" item="1"/>
          <tpl hier="11" item="7"/>
        </tpls>
      </m>
      <n v="2124" in="0">
        <tpls c="5">
          <tpl fld="2" item="4"/>
          <tpl fld="1" item="8"/>
          <tpl hier="9" item="2"/>
          <tpl fld="0" item="1"/>
          <tpl hier="11" item="7"/>
        </tpls>
      </n>
      <n v="17374" in="0">
        <tpls c="5">
          <tpl fld="2" item="14"/>
          <tpl fld="1" item="8"/>
          <tpl hier="9" item="2"/>
          <tpl fld="0" item="1"/>
          <tpl hier="11" item="7"/>
        </tpls>
      </n>
      <n v="4735" in="0">
        <tpls c="5">
          <tpl fld="2" item="6"/>
          <tpl fld="1" item="1"/>
          <tpl hier="9" item="2"/>
          <tpl fld="0" item="1"/>
          <tpl hier="11" item="7"/>
        </tpls>
      </n>
      <n v="1035671" in="0">
        <tpls c="5">
          <tpl hier="1" item="4294967295"/>
          <tpl fld="1" item="1"/>
          <tpl hier="9" item="2"/>
          <tpl fld="0" item="1"/>
          <tpl hier="11" item="7"/>
        </tpls>
      </n>
      <m in="0">
        <tpls c="5">
          <tpl fld="2" item="3"/>
          <tpl fld="1" item="1"/>
          <tpl hier="9" item="2"/>
          <tpl fld="0" item="1"/>
          <tpl hier="11" item="7"/>
        </tpls>
      </m>
      <n v="776118" in="0">
        <tpls c="5">
          <tpl fld="2" item="11"/>
          <tpl fld="1" item="1"/>
          <tpl hier="9" item="2"/>
          <tpl fld="0" item="1"/>
          <tpl hier="11" item="7"/>
        </tpls>
      </n>
      <n v="29283" in="0">
        <tpls c="5">
          <tpl fld="2" item="14"/>
          <tpl fld="1" item="1"/>
          <tpl hier="9" item="2"/>
          <tpl fld="0" item="1"/>
          <tpl hier="11" item="7"/>
        </tpls>
      </n>
      <m in="0">
        <tpls c="5">
          <tpl fld="2" item="8"/>
          <tpl fld="1" item="9"/>
          <tpl hier="9" item="2"/>
          <tpl fld="0" item="0"/>
          <tpl hier="11" item="7"/>
        </tpls>
      </m>
      <m in="0">
        <tpls c="5">
          <tpl fld="2" item="4"/>
          <tpl fld="1" item="9"/>
          <tpl hier="9" item="2"/>
          <tpl fld="0" item="0"/>
          <tpl hier="11" item="7"/>
        </tpls>
      </m>
      <m in="0">
        <tpls c="5">
          <tpl fld="2" item="11"/>
          <tpl fld="1" item="0"/>
          <tpl hier="9" item="2"/>
          <tpl fld="0" item="0"/>
          <tpl hier="11" item="7"/>
        </tpls>
      </m>
      <m in="0">
        <tpls c="5">
          <tpl fld="2" item="4"/>
          <tpl fld="1" item="0"/>
          <tpl hier="9" item="2"/>
          <tpl fld="0" item="0"/>
          <tpl hier="11" item="7"/>
        </tpls>
      </m>
      <m in="0">
        <tpls c="5">
          <tpl fld="2" item="8"/>
          <tpl fld="1" item="0"/>
          <tpl hier="9" item="2"/>
          <tpl fld="0" item="0"/>
          <tpl hier="11" item="7"/>
        </tpls>
      </m>
      <m in="0">
        <tpls c="5">
          <tpl fld="2" item="9"/>
          <tpl fld="1" item="8"/>
          <tpl hier="9" item="2"/>
          <tpl fld="0" item="0"/>
          <tpl hier="11" item="7"/>
        </tpls>
      </m>
      <m in="0">
        <tpls c="5">
          <tpl fld="2" item="9"/>
          <tpl fld="1" item="0"/>
          <tpl hier="9" item="2"/>
          <tpl fld="0" item="1"/>
          <tpl hier="11" item="7"/>
        </tpls>
      </m>
      <m in="0">
        <tpls c="5">
          <tpl fld="2" item="9"/>
          <tpl fld="1" item="10"/>
          <tpl hier="9" item="2"/>
          <tpl fld="0" item="1"/>
          <tpl hier="11" item="7"/>
        </tpls>
      </m>
      <m in="0">
        <tpls c="5">
          <tpl fld="2" item="9"/>
          <tpl fld="1" item="8"/>
          <tpl hier="9" item="2"/>
          <tpl fld="0" item="1"/>
          <tpl hier="11" item="7"/>
        </tpls>
      </m>
      <m in="0">
        <tpls c="5">
          <tpl fld="2" item="9"/>
          <tpl fld="1" item="4"/>
          <tpl hier="9" item="2"/>
          <tpl fld="0" item="0"/>
          <tpl hier="11" item="7"/>
        </tpls>
      </m>
      <m in="0">
        <tpls c="5">
          <tpl fld="2" item="9"/>
          <tpl fld="1" item="0"/>
          <tpl hier="9" item="2"/>
          <tpl fld="0" item="0"/>
          <tpl hier="11" item="7"/>
        </tpls>
      </m>
      <m in="0">
        <tpls c="5">
          <tpl fld="2" item="9"/>
          <tpl fld="1" item="1"/>
          <tpl hier="9" item="2"/>
          <tpl fld="0" item="0"/>
          <tpl hier="11" item="7"/>
        </tpls>
      </m>
      <m in="0">
        <tpls c="5">
          <tpl fld="2" item="9"/>
          <tpl fld="1" item="3"/>
          <tpl hier="9" item="2"/>
          <tpl fld="0" item="1"/>
          <tpl hier="11" item="7"/>
        </tpls>
      </m>
      <m in="0">
        <tpls c="4">
          <tpl fld="2" item="9"/>
          <tpl hier="9" item="2"/>
          <tpl fld="0" item="1"/>
          <tpl hier="11" item="7"/>
        </tpls>
      </m>
      <m in="0">
        <tpls c="5">
          <tpl fld="2" item="9"/>
          <tpl fld="1" item="5"/>
          <tpl hier="9" item="2"/>
          <tpl fld="0" item="1"/>
          <tpl hier="11" item="7"/>
        </tpls>
      </m>
      <m in="0">
        <tpls c="4">
          <tpl fld="2" item="9"/>
          <tpl hier="9" item="2"/>
          <tpl fld="0" item="0"/>
          <tpl hier="11" item="7"/>
        </tpls>
      </m>
      <m in="0">
        <tpls c="5">
          <tpl fld="2" item="9"/>
          <tpl fld="1" item="2"/>
          <tpl hier="9" item="2"/>
          <tpl fld="0" item="0"/>
          <tpl hier="11" item="7"/>
        </tpls>
      </m>
      <m in="0">
        <tpls c="5">
          <tpl fld="2" item="9"/>
          <tpl fld="1" item="3"/>
          <tpl hier="9" item="2"/>
          <tpl fld="0" item="0"/>
          <tpl hier="11" item="7"/>
        </tpls>
      </m>
      <m in="0">
        <tpls c="5">
          <tpl fld="2" item="9"/>
          <tpl fld="1" item="10"/>
          <tpl hier="9" item="2"/>
          <tpl fld="0" item="0"/>
          <tpl hier="11" item="7"/>
        </tpls>
      </m>
      <n v="21226" in="0">
        <tpls c="5">
          <tpl fld="2" item="10"/>
          <tpl fld="1" item="8"/>
          <tpl hier="9" item="2"/>
          <tpl fld="0" item="1"/>
          <tpl hier="11" item="7"/>
        </tpls>
      </n>
      <m in="0">
        <tpls c="5">
          <tpl fld="2" item="10"/>
          <tpl fld="1" item="5"/>
          <tpl hier="9" item="2"/>
          <tpl fld="0" item="0"/>
          <tpl hier="11" item="7"/>
        </tpls>
      </m>
      <n v="19861" in="0">
        <tpls c="5">
          <tpl fld="2" item="10"/>
          <tpl fld="1" item="6"/>
          <tpl hier="9" item="2"/>
          <tpl fld="0" item="1"/>
          <tpl hier="11" item="7"/>
        </tpls>
      </n>
      <m in="0">
        <tpls c="5">
          <tpl fld="2" item="10"/>
          <tpl fld="1" item="3"/>
          <tpl hier="9" item="2"/>
          <tpl fld="0" item="0"/>
          <tpl hier="11" item="7"/>
        </tpls>
      </m>
      <m in="0">
        <tpls c="5">
          <tpl fld="2" item="10"/>
          <tpl fld="1" item="0"/>
          <tpl hier="9" item="2"/>
          <tpl fld="0" item="0"/>
          <tpl hier="11" item="7"/>
        </tpls>
      </m>
      <m in="0">
        <tpls c="5">
          <tpl fld="2" item="10"/>
          <tpl fld="1" item="11"/>
          <tpl hier="9" item="2"/>
          <tpl fld="0" item="0"/>
          <tpl hier="11" item="7"/>
        </tpls>
      </m>
      <m in="0">
        <tpls c="5">
          <tpl fld="2" item="10"/>
          <tpl fld="1" item="1"/>
          <tpl hier="9" item="2"/>
          <tpl fld="0" item="0"/>
          <tpl hier="11" item="7"/>
        </tpls>
      </m>
      <n v="13513" in="0">
        <tpls c="5">
          <tpl fld="2" item="10"/>
          <tpl fld="1" item="3"/>
          <tpl hier="9" item="2"/>
          <tpl fld="0" item="1"/>
          <tpl hier="11" item="7"/>
        </tpls>
      </n>
      <m in="0">
        <tpls c="5">
          <tpl fld="2" item="10"/>
          <tpl fld="1" item="10"/>
          <tpl hier="9" item="2"/>
          <tpl fld="0" item="0"/>
          <tpl hier="11" item="7"/>
        </tpls>
      </m>
      <m in="0">
        <tpls c="5">
          <tpl fld="2" item="10"/>
          <tpl fld="1" item="7"/>
          <tpl hier="9" item="2"/>
          <tpl fld="0" item="0"/>
          <tpl hier="11" item="7"/>
        </tpls>
      </m>
      <n v="15786" in="0">
        <tpls c="5">
          <tpl fld="2" item="10"/>
          <tpl fld="1" item="1"/>
          <tpl hier="9" item="2"/>
          <tpl fld="0" item="1"/>
          <tpl hier="11" item="7"/>
        </tpls>
      </n>
      <m in="0">
        <tpls c="5">
          <tpl fld="2" item="10"/>
          <tpl fld="1" item="8"/>
          <tpl hier="9" item="2"/>
          <tpl fld="0" item="0"/>
          <tpl hier="11" item="7"/>
        </tpls>
      </m>
      <n v="14598" in="0">
        <tpls c="5">
          <tpl fld="2" item="10"/>
          <tpl fld="1" item="11"/>
          <tpl hier="9" item="2"/>
          <tpl fld="0" item="1"/>
          <tpl hier="11" item="7"/>
        </tpls>
      </n>
      <n v="18842" in="0">
        <tpls c="5">
          <tpl fld="2" item="10"/>
          <tpl fld="1" item="2"/>
          <tpl hier="9" item="2"/>
          <tpl fld="0" item="1"/>
          <tpl hier="11" item="7"/>
        </tpls>
      </n>
      <m in="0">
        <tpls c="5">
          <tpl fld="2" item="1"/>
          <tpl fld="1" item="4"/>
          <tpl hier="9" item="2"/>
          <tpl fld="0" item="1"/>
          <tpl hier="11" item="7"/>
        </tpls>
      </m>
      <m in="0">
        <tpls c="5">
          <tpl fld="2" item="1"/>
          <tpl fld="1" item="6"/>
          <tpl hier="9" item="2"/>
          <tpl fld="0" item="1"/>
          <tpl hier="11" item="7"/>
        </tpls>
      </m>
      <m in="0">
        <tpls c="5">
          <tpl fld="2" item="1"/>
          <tpl fld="1" item="6"/>
          <tpl hier="9" item="2"/>
          <tpl fld="0" item="0"/>
          <tpl hier="11" item="7"/>
        </tpls>
      </m>
      <m in="0">
        <tpls c="5">
          <tpl fld="2" item="1"/>
          <tpl fld="1" item="8"/>
          <tpl hier="9" item="2"/>
          <tpl fld="0" item="1"/>
          <tpl hier="11" item="7"/>
        </tpls>
      </m>
      <m in="0">
        <tpls c="5">
          <tpl fld="2" item="1"/>
          <tpl fld="1" item="1"/>
          <tpl hier="9" item="2"/>
          <tpl fld="0" item="0"/>
          <tpl hier="11" item="7"/>
        </tpls>
      </m>
      <m in="0">
        <tpls c="5">
          <tpl fld="2" item="1"/>
          <tpl fld="1" item="2"/>
          <tpl hier="9" item="2"/>
          <tpl fld="0" item="0"/>
          <tpl hier="11" item="7"/>
        </tpls>
      </m>
      <m in="0">
        <tpls c="5">
          <tpl fld="2" item="1"/>
          <tpl fld="1" item="9"/>
          <tpl hier="9" item="2"/>
          <tpl fld="0" item="1"/>
          <tpl hier="11" item="7"/>
        </tpls>
      </m>
      <m in="0">
        <tpls c="5">
          <tpl fld="2" item="1"/>
          <tpl fld="1" item="4"/>
          <tpl hier="9" item="2"/>
          <tpl fld="0" item="0"/>
          <tpl hier="11" item="7"/>
        </tpls>
      </m>
      <m in="0">
        <tpls c="5">
          <tpl fld="2" item="1"/>
          <tpl fld="1" item="3"/>
          <tpl hier="9" item="2"/>
          <tpl fld="0" item="1"/>
          <tpl hier="11" item="7"/>
        </tpls>
      </m>
      <m in="0">
        <tpls c="5">
          <tpl fld="2" item="1"/>
          <tpl fld="1" item="1"/>
          <tpl hier="9" item="2"/>
          <tpl fld="0" item="1"/>
          <tpl hier="11" item="7"/>
        </tpls>
      </m>
      <m in="0">
        <tpls c="5">
          <tpl fld="2" item="1"/>
          <tpl fld="1" item="0"/>
          <tpl hier="9" item="2"/>
          <tpl fld="0" item="1"/>
          <tpl hier="11" item="7"/>
        </tpls>
      </m>
      <m in="0">
        <tpls c="5">
          <tpl fld="2" item="1"/>
          <tpl fld="1" item="10"/>
          <tpl hier="9" item="2"/>
          <tpl fld="0" item="1"/>
          <tpl hier="11" item="7"/>
        </tpls>
      </m>
      <m in="0">
        <tpls c="5">
          <tpl fld="2" item="1"/>
          <tpl fld="1" item="11"/>
          <tpl hier="9" item="2"/>
          <tpl fld="0" item="0"/>
          <tpl hier="11" item="7"/>
        </tpls>
      </m>
      <m in="0">
        <tpls c="5">
          <tpl fld="2" item="1"/>
          <tpl fld="1" item="7"/>
          <tpl hier="9" item="2"/>
          <tpl fld="0" item="1"/>
          <tpl hier="11" item="7"/>
        </tpls>
      </m>
      <n v="26309" in="0">
        <tpls c="5">
          <tpl fld="2" item="14"/>
          <tpl fld="1" item="7"/>
          <tpl hier="9" item="2"/>
          <tpl fld="0" item="1"/>
          <tpl hier="11" item="7"/>
        </tpls>
      </n>
      <n v="19012" in="0">
        <tpls c="5">
          <tpl fld="2" item="10"/>
          <tpl fld="1" item="7"/>
          <tpl hier="9" item="2"/>
          <tpl fld="0" item="1"/>
          <tpl hier="11" item="7"/>
        </tpls>
      </n>
      <n v="911802" in="0">
        <tpls c="5">
          <tpl fld="2" item="11"/>
          <tpl fld="1" item="7"/>
          <tpl hier="9" item="2"/>
          <tpl fld="0" item="1"/>
          <tpl hier="11" item="7"/>
        </tpls>
      </n>
      <n v="1880" in="0">
        <tpls c="5">
          <tpl fld="2" item="4"/>
          <tpl fld="1" item="7"/>
          <tpl hier="9" item="2"/>
          <tpl fld="0" item="1"/>
          <tpl hier="11" item="7"/>
        </tpls>
      </n>
      <n v="39281" in="0">
        <tpls c="5">
          <tpl fld="2" item="13"/>
          <tpl fld="1" item="7"/>
          <tpl hier="9" item="2"/>
          <tpl fld="0" item="1"/>
          <tpl hier="11" item="7"/>
        </tpls>
      </n>
      <n v="1109926" in="0">
        <tpls c="5">
          <tpl hier="1" item="4294967295"/>
          <tpl fld="1" item="7"/>
          <tpl hier="9" item="2"/>
          <tpl fld="0" item="1"/>
          <tpl hier="11" item="7"/>
        </tpls>
      </n>
      <n v="60943" in="0">
        <tpls c="5">
          <tpl fld="2" item="5"/>
          <tpl fld="1" item="7"/>
          <tpl hier="9" item="2"/>
          <tpl fld="0" item="1"/>
          <tpl hier="11" item="7"/>
        </tpls>
      </n>
      <n v="7374" in="0">
        <tpls c="5">
          <tpl fld="2" item="8"/>
          <tpl fld="1" item="7"/>
          <tpl hier="9" item="2"/>
          <tpl fld="0" item="1"/>
          <tpl hier="11" item="7"/>
        </tpls>
      </n>
      <m in="0">
        <tpls c="5">
          <tpl fld="2" item="9"/>
          <tpl fld="1" item="7"/>
          <tpl hier="9" item="2"/>
          <tpl fld="0" item="1"/>
          <tpl hier="11" item="7"/>
        </tpls>
      </m>
      <n v="4412" in="0">
        <tpls c="5">
          <tpl fld="2" item="6"/>
          <tpl fld="1" item="7"/>
          <tpl hier="9" item="2"/>
          <tpl fld="0" item="1"/>
          <tpl hier="11" item="7"/>
        </tpls>
      </n>
      <n v="24117" in="0">
        <tpls c="5">
          <tpl fld="2" item="15"/>
          <tpl fld="1" item="7"/>
          <tpl hier="9" item="2"/>
          <tpl fld="0" item="1"/>
          <tpl hier="11" item="7"/>
        </tpls>
      </n>
      <m in="0">
        <tpls c="5">
          <tpl fld="2" item="7"/>
          <tpl fld="1" item="7"/>
          <tpl hier="9" item="2"/>
          <tpl fld="0" item="1"/>
          <tpl hier="11" item="7"/>
        </tpls>
      </m>
      <m in="0">
        <tpls c="5">
          <tpl fld="2" item="3"/>
          <tpl fld="1" item="0"/>
          <tpl hier="9" item="2"/>
          <tpl fld="0" item="0"/>
          <tpl hier="11" item="7"/>
        </tpls>
      </m>
      <m in="0">
        <tpls c="5">
          <tpl fld="2" item="2"/>
          <tpl fld="1" item="6"/>
          <tpl hier="9" item="2"/>
          <tpl fld="0" item="0"/>
          <tpl hier="11" item="7"/>
        </tpls>
      </m>
      <m in="0">
        <tpls c="5">
          <tpl fld="2" item="9"/>
          <tpl fld="1" item="5"/>
          <tpl hier="9" item="2"/>
          <tpl fld="0" item="0"/>
          <tpl hier="11" item="7"/>
        </tpls>
      </m>
      <m in="0">
        <tpls c="4">
          <tpl fld="2" item="12"/>
          <tpl hier="9" item="2"/>
          <tpl fld="0" item="0"/>
          <tpl hier="11" item="7"/>
        </tpls>
      </m>
      <m in="0">
        <tpls c="4">
          <tpl fld="1" item="1"/>
          <tpl hier="9" item="3"/>
          <tpl fld="0" item="0"/>
          <tpl hier="11" item="7"/>
        </tpls>
      </m>
      <m in="0">
        <tpls c="4">
          <tpl fld="1" item="5"/>
          <tpl hier="9" item="3"/>
          <tpl fld="0" item="0"/>
          <tpl hier="11" item="7"/>
        </tpls>
      </m>
      <m in="0">
        <tpls c="4">
          <tpl fld="1" item="9"/>
          <tpl hier="9" item="3"/>
          <tpl fld="0" item="0"/>
          <tpl hier="11" item="7"/>
        </tpls>
      </m>
      <n v="1195954" in="0">
        <tpls c="4">
          <tpl fld="1" item="2"/>
          <tpl hier="9" item="3"/>
          <tpl fld="0" item="1"/>
          <tpl hier="11" item="7"/>
        </tpls>
      </n>
      <n v="926760" in="0">
        <tpls c="4">
          <tpl fld="1" item="6"/>
          <tpl hier="9" item="3"/>
          <tpl fld="0" item="1"/>
          <tpl hier="11" item="7"/>
        </tpls>
      </n>
      <n v="1154514" in="0">
        <tpls c="4">
          <tpl fld="1" item="10"/>
          <tpl hier="9" item="3"/>
          <tpl fld="0" item="1"/>
          <tpl hier="11" item="7"/>
        </tpls>
      </n>
      <m in="0">
        <tpls c="4">
          <tpl fld="1" item="6"/>
          <tpl hier="9" item="3"/>
          <tpl fld="0" item="0"/>
          <tpl hier="11" item="7"/>
        </tpls>
      </m>
      <m in="0">
        <tpls c="4">
          <tpl fld="1" item="10"/>
          <tpl hier="9" item="3"/>
          <tpl fld="0" item="0"/>
          <tpl hier="11" item="7"/>
        </tpls>
      </m>
      <n v="1043661" in="0">
        <tpls c="4">
          <tpl fld="1" item="3"/>
          <tpl hier="9" item="3"/>
          <tpl fld="0" item="1"/>
          <tpl hier="11" item="7"/>
        </tpls>
      </n>
      <n v="1041038" in="0">
        <tpls c="4">
          <tpl fld="1" item="7"/>
          <tpl hier="9" item="3"/>
          <tpl fld="0" item="1"/>
          <tpl hier="11" item="7"/>
        </tpls>
      </n>
      <n v="1096782" in="0">
        <tpls c="4">
          <tpl fld="1" item="11"/>
          <tpl hier="9" item="3"/>
          <tpl fld="0" item="1"/>
          <tpl hier="11" item="7"/>
        </tpls>
      </n>
      <m in="0">
        <tpls c="4">
          <tpl fld="1" item="7"/>
          <tpl hier="9" item="3"/>
          <tpl fld="0" item="0"/>
          <tpl hier="11" item="7"/>
        </tpls>
      </m>
      <m in="0">
        <tpls c="4">
          <tpl fld="1" item="11"/>
          <tpl hier="9" item="3"/>
          <tpl fld="0" item="0"/>
          <tpl hier="11" item="7"/>
        </tpls>
      </m>
      <n v="1104231" in="0">
        <tpls c="4">
          <tpl fld="4" item="0"/>
          <tpl hier="9" item="3"/>
          <tpl fld="0" item="1"/>
          <tpl hier="11" item="7"/>
        </tpls>
      </n>
      <n v="1220242" in="0">
        <tpls c="4">
          <tpl fld="1" item="8"/>
          <tpl hier="9" item="3"/>
          <tpl fld="0" item="1"/>
          <tpl hier="11" item="7"/>
        </tpls>
      </n>
      <m in="0">
        <tpls c="4">
          <tpl fld="4" item="0"/>
          <tpl hier="9" item="3"/>
          <tpl fld="0" item="0"/>
          <tpl hier="11" item="7"/>
        </tpls>
      </m>
      <m in="0">
        <tpls c="4">
          <tpl fld="1" item="8"/>
          <tpl hier="9" item="3"/>
          <tpl fld="0" item="0"/>
          <tpl hier="11" item="7"/>
        </tpls>
      </m>
      <n v="1354260" in="0">
        <tpls c="4">
          <tpl fld="1" item="1"/>
          <tpl hier="9" item="3"/>
          <tpl fld="0" item="1"/>
          <tpl hier="11" item="7"/>
        </tpls>
      </n>
      <n v="1152778" in="0">
        <tpls c="4">
          <tpl fld="1" item="5"/>
          <tpl hier="9" item="3"/>
          <tpl fld="0" item="1"/>
          <tpl hier="11" item="7"/>
        </tpls>
      </n>
      <n v="1214093" in="0">
        <tpls c="4">
          <tpl fld="1" item="9"/>
          <tpl hier="9" item="3"/>
          <tpl fld="0" item="1"/>
          <tpl hier="11" item="7"/>
        </tpls>
      </n>
      <m in="0">
        <tpls c="4">
          <tpl fld="1" item="2"/>
          <tpl hier="9" item="3"/>
          <tpl fld="0" item="0"/>
          <tpl hier="11" item="7"/>
        </tpls>
      </m>
      <m in="0">
        <tpls c="4">
          <tpl fld="1" item="3"/>
          <tpl hier="9" item="3"/>
          <tpl fld="0" item="0"/>
          <tpl hier="11" item="7"/>
        </tpls>
      </m>
      <n v="1200435" in="0">
        <tpls c="4">
          <tpl fld="1" item="0"/>
          <tpl hier="9" item="3"/>
          <tpl fld="0" item="1"/>
          <tpl hier="11" item="7"/>
        </tpls>
      </n>
      <m in="0">
        <tpls c="4">
          <tpl fld="1" item="0"/>
          <tpl hier="9" item="3"/>
          <tpl fld="0" item="0"/>
          <tpl hier="11" item="7"/>
        </tpls>
      </m>
      <m in="0">
        <tpls c="5">
          <tpl fld="2" item="14"/>
          <tpl fld="1" item="7"/>
          <tpl hier="9" item="3"/>
          <tpl fld="0" item="0"/>
          <tpl hier="11" item="7"/>
        </tpls>
      </m>
      <m in="0">
        <tpls c="5">
          <tpl fld="2" item="8"/>
          <tpl fld="1" item="6"/>
          <tpl hier="9" item="3"/>
          <tpl fld="0" item="0"/>
          <tpl hier="11" item="7"/>
        </tpls>
      </m>
      <m in="0">
        <tpls c="5">
          <tpl fld="2" item="14"/>
          <tpl fld="1" item="1"/>
          <tpl hier="9" item="3"/>
          <tpl fld="0" item="0"/>
          <tpl hier="11" item="7"/>
        </tpls>
      </m>
      <m in="0">
        <tpls c="5">
          <tpl fld="2" item="14"/>
          <tpl fld="1" item="6"/>
          <tpl hier="9" item="3"/>
          <tpl fld="0" item="0"/>
          <tpl hier="11" item="7"/>
        </tpls>
      </m>
      <m in="0">
        <tpls c="5">
          <tpl fld="2" item="8"/>
          <tpl fld="1" item="11"/>
          <tpl hier="9" item="3"/>
          <tpl fld="0" item="0"/>
          <tpl hier="11" item="7"/>
        </tpls>
      </m>
      <m in="0">
        <tpls c="5">
          <tpl fld="2" item="8"/>
          <tpl fld="1" item="10"/>
          <tpl hier="9" item="3"/>
          <tpl fld="0" item="0"/>
          <tpl hier="11" item="7"/>
        </tpls>
      </m>
      <n v="9227" in="0">
        <tpls c="5">
          <tpl fld="2" item="8"/>
          <tpl fld="1" item="5"/>
          <tpl hier="9" item="3"/>
          <tpl fld="0" item="1"/>
          <tpl hier="11" item="7"/>
        </tpls>
      </n>
      <m in="0">
        <tpls c="5">
          <tpl fld="2" item="8"/>
          <tpl fld="1" item="3"/>
          <tpl hier="9" item="3"/>
          <tpl fld="0" item="0"/>
          <tpl hier="11" item="7"/>
        </tpls>
      </m>
      <m in="0">
        <tpls c="5">
          <tpl fld="2" item="3"/>
          <tpl fld="1" item="6"/>
          <tpl hier="9" item="3"/>
          <tpl fld="0" item="0"/>
          <tpl hier="11" item="7"/>
        </tpls>
      </m>
      <m in="0">
        <tpls c="5">
          <tpl fld="2" item="2"/>
          <tpl fld="1" item="3"/>
          <tpl hier="9" item="3"/>
          <tpl fld="0" item="0"/>
          <tpl hier="11" item="7"/>
        </tpls>
      </m>
      <n v="24693" in="0">
        <tpls c="5">
          <tpl fld="2" item="14"/>
          <tpl fld="1" item="0"/>
          <tpl hier="9" item="3"/>
          <tpl fld="0" item="1"/>
          <tpl hier="11" item="7"/>
        </tpls>
      </n>
      <m in="0">
        <tpls c="5">
          <tpl fld="2" item="8"/>
          <tpl fld="1" item="2"/>
          <tpl hier="9" item="3"/>
          <tpl fld="0" item="0"/>
          <tpl hier="11" item="7"/>
        </tpls>
      </m>
      <m in="0">
        <tpls c="5">
          <tpl fld="2" item="2"/>
          <tpl fld="1" item="4"/>
          <tpl hier="9" item="3"/>
          <tpl fld="0" item="1"/>
          <tpl hier="11" item="7"/>
        </tpls>
      </m>
      <m in="0">
        <tpls c="5">
          <tpl fld="2" item="8"/>
          <tpl fld="1" item="4"/>
          <tpl hier="9" item="3"/>
          <tpl fld="0" item="0"/>
          <tpl hier="11" item="7"/>
        </tpls>
      </m>
      <n v="991925" in="0">
        <tpls c="5">
          <tpl fld="2" item="11"/>
          <tpl fld="1" item="0"/>
          <tpl hier="9" item="3"/>
          <tpl fld="0" item="1"/>
          <tpl hier="11" item="7"/>
        </tpls>
      </n>
      <m in="0">
        <tpls c="5">
          <tpl fld="2" item="14"/>
          <tpl fld="1" item="2"/>
          <tpl hier="9" item="3"/>
          <tpl fld="0" item="0"/>
          <tpl hier="11" item="7"/>
        </tpls>
      </m>
      <n v="1604" in="0">
        <tpls c="5">
          <tpl fld="2" item="4"/>
          <tpl fld="1" item="5"/>
          <tpl hier="9" item="3"/>
          <tpl fld="0" item="1"/>
          <tpl hier="11" item="7"/>
        </tpls>
      </n>
      <m in="0">
        <tpls c="5">
          <tpl fld="2" item="4"/>
          <tpl fld="1" item="8"/>
          <tpl hier="9" item="3"/>
          <tpl fld="0" item="0"/>
          <tpl hier="11" item="7"/>
        </tpls>
      </m>
      <m in="0">
        <tpls c="5">
          <tpl fld="2" item="11"/>
          <tpl fld="1" item="3"/>
          <tpl hier="9" item="3"/>
          <tpl fld="0" item="0"/>
          <tpl hier="11" item="7"/>
        </tpls>
      </m>
      <m in="0">
        <tpls c="5">
          <tpl fld="2" item="3"/>
          <tpl fld="1" item="0"/>
          <tpl hier="9" item="3"/>
          <tpl fld="0" item="1"/>
          <tpl hier="11" item="7"/>
        </tpls>
      </m>
      <m in="0">
        <tpls c="5">
          <tpl fld="2" item="3"/>
          <tpl fld="1" item="11"/>
          <tpl hier="9" item="3"/>
          <tpl fld="0" item="0"/>
          <tpl hier="11" item="7"/>
        </tpls>
      </m>
      <n v="2322" in="0">
        <tpls c="5">
          <tpl fld="2" item="4"/>
          <tpl fld="1" item="0"/>
          <tpl hier="9" item="3"/>
          <tpl fld="0" item="1"/>
          <tpl hier="11" item="7"/>
        </tpls>
      </n>
      <m in="0">
        <tpls c="5">
          <tpl fld="2" item="11"/>
          <tpl fld="1" item="6"/>
          <tpl hier="9" item="3"/>
          <tpl fld="0" item="0"/>
          <tpl hier="11" item="7"/>
        </tpls>
      </m>
      <m in="0">
        <tpls c="5">
          <tpl fld="2" item="8"/>
          <tpl fld="1" item="1"/>
          <tpl hier="9" item="3"/>
          <tpl fld="0" item="0"/>
          <tpl hier="11" item="7"/>
        </tpls>
      </m>
      <m in="0">
        <tpls c="5">
          <tpl fld="2" item="2"/>
          <tpl fld="1" item="2"/>
          <tpl hier="9" item="3"/>
          <tpl fld="0" item="0"/>
          <tpl hier="11" item="7"/>
        </tpls>
      </m>
      <n v="60418" in="0">
        <tpls c="5">
          <tpl fld="2" item="5"/>
          <tpl fld="1" item="11"/>
          <tpl hier="9" item="3"/>
          <tpl fld="0" item="1"/>
          <tpl hier="11" item="7"/>
        </tpls>
      </n>
      <m in="0">
        <tpls c="5">
          <tpl fld="2" item="2"/>
          <tpl fld="1" item="4"/>
          <tpl hier="9" item="3"/>
          <tpl fld="0" item="0"/>
          <tpl hier="11" item="7"/>
        </tpls>
      </m>
      <n v="111353" in="0">
        <tpls c="4">
          <tpl fld="2" item="8"/>
          <tpl hier="9" item="3"/>
          <tpl fld="0" item="1"/>
          <tpl hier="11" item="7"/>
        </tpls>
      </n>
      <m in="0">
        <tpls c="5">
          <tpl fld="2" item="8"/>
          <tpl fld="1" item="7"/>
          <tpl hier="9" item="3"/>
          <tpl fld="0" item="0"/>
          <tpl hier="11" item="7"/>
        </tpls>
      </m>
      <m in="0">
        <tpls c="5">
          <tpl fld="2" item="14"/>
          <tpl fld="1" item="10"/>
          <tpl hier="9" item="3"/>
          <tpl fld="0" item="0"/>
          <tpl hier="11" item="7"/>
        </tpls>
      </m>
      <m in="0">
        <tpls c="4">
          <tpl fld="2" item="5"/>
          <tpl hier="9" item="3"/>
          <tpl fld="0" item="0"/>
          <tpl hier="11" item="7"/>
        </tpls>
      </m>
      <m in="0">
        <tpls c="5">
          <tpl fld="2" item="15"/>
          <tpl fld="1" item="10"/>
          <tpl hier="9" item="3"/>
          <tpl fld="0" item="0"/>
          <tpl hier="11" item="7"/>
        </tpls>
      </m>
      <m in="0">
        <tpls c="5">
          <tpl fld="2" item="13"/>
          <tpl fld="1" item="10"/>
          <tpl hier="9" item="3"/>
          <tpl fld="0" item="0"/>
          <tpl hier="11" item="7"/>
        </tpls>
      </m>
      <n v="20690" in="0">
        <tpls c="5">
          <tpl fld="2" item="14"/>
          <tpl fld="1" item="5"/>
          <tpl hier="9" item="3"/>
          <tpl fld="0" item="1"/>
          <tpl hier="11" item="7"/>
        </tpls>
      </n>
      <n v="65615" in="0">
        <tpls c="5">
          <tpl fld="2" item="5"/>
          <tpl fld="1" item="5"/>
          <tpl hier="9" item="3"/>
          <tpl fld="0" item="1"/>
          <tpl hier="11" item="7"/>
        </tpls>
      </n>
      <n v="1152778" in="0">
        <tpls c="5">
          <tpl hier="1" item="4294967295"/>
          <tpl fld="1" item="5"/>
          <tpl hier="9" item="3"/>
          <tpl fld="0" item="1"/>
          <tpl hier="11" item="7"/>
        </tpls>
      </n>
      <m in="0">
        <tpls c="4">
          <tpl fld="2" item="11"/>
          <tpl hier="9" item="3"/>
          <tpl fld="0" item="0"/>
          <tpl hier="11" item="7"/>
        </tpls>
      </m>
      <m in="0">
        <tpls c="5">
          <tpl fld="2" item="4"/>
          <tpl fld="1" item="2"/>
          <tpl hier="9" item="3"/>
          <tpl fld="0" item="0"/>
          <tpl hier="11" item="7"/>
        </tpls>
      </m>
      <m in="0">
        <tpls c="5">
          <tpl fld="2" item="14"/>
          <tpl fld="1" item="5"/>
          <tpl hier="9" item="3"/>
          <tpl fld="0" item="0"/>
          <tpl hier="11" item="7"/>
        </tpls>
      </m>
      <n v="25796" in="0">
        <tpls c="5">
          <tpl fld="2" item="12"/>
          <tpl fld="1" item="3"/>
          <tpl hier="9" item="3"/>
          <tpl fld="0" item="1"/>
          <tpl hier="11" item="7"/>
        </tpls>
      </n>
      <m in="0">
        <tpls c="5">
          <tpl fld="2" item="4"/>
          <tpl fld="1" item="11"/>
          <tpl hier="9" item="3"/>
          <tpl fld="0" item="0"/>
          <tpl hier="11" item="7"/>
        </tpls>
      </m>
      <n v="17243" in="0">
        <tpls c="5">
          <tpl fld="2" item="15"/>
          <tpl fld="1" item="11"/>
          <tpl hier="9" item="3"/>
          <tpl fld="0" item="1"/>
          <tpl hier="11" item="7"/>
        </tpls>
      </n>
      <n v="941738" in="0">
        <tpls c="5">
          <tpl fld="2" item="11"/>
          <tpl fld="1" item="5"/>
          <tpl hier="9" item="3"/>
          <tpl fld="0" item="1"/>
          <tpl hier="11" item="7"/>
        </tpls>
      </n>
      <m in="0">
        <tpls c="4">
          <tpl fld="2" item="3"/>
          <tpl hier="9" item="3"/>
          <tpl fld="0" item="0"/>
          <tpl hier="11" item="7"/>
        </tpls>
      </m>
      <n v="29939" in="0">
        <tpls c="5">
          <tpl fld="2" item="13"/>
          <tpl fld="1" item="2"/>
          <tpl hier="9" item="3"/>
          <tpl fld="0" item="1"/>
          <tpl hier="11" item="7"/>
        </tpls>
      </n>
      <m in="0">
        <tpls c="5">
          <tpl fld="2" item="14"/>
          <tpl fld="1" item="11"/>
          <tpl hier="9" item="3"/>
          <tpl fld="0" item="0"/>
          <tpl hier="11" item="7"/>
        </tpls>
      </m>
      <m in="0">
        <tpls c="5">
          <tpl fld="2" item="12"/>
          <tpl fld="1" item="6"/>
          <tpl hier="9" item="3"/>
          <tpl fld="0" item="0"/>
          <tpl hier="11" item="7"/>
        </tpls>
      </m>
      <m in="0">
        <tpls c="5">
          <tpl fld="2" item="3"/>
          <tpl fld="1" item="3"/>
          <tpl hier="9" item="3"/>
          <tpl fld="0" item="1"/>
          <tpl hier="11" item="7"/>
        </tpls>
      </m>
      <m in="0">
        <tpls c="5">
          <tpl fld="2" item="12"/>
          <tpl fld="1" item="5"/>
          <tpl hier="9" item="3"/>
          <tpl fld="0" item="0"/>
          <tpl hier="11" item="7"/>
        </tpls>
      </m>
      <m in="0">
        <tpls c="5">
          <tpl fld="2" item="7"/>
          <tpl fld="1" item="2"/>
          <tpl hier="9" item="3"/>
          <tpl fld="0" item="1"/>
          <tpl hier="11" item="7"/>
        </tpls>
      </m>
      <n v="2213" in="0">
        <tpls c="5">
          <tpl fld="2" item="4"/>
          <tpl fld="1" item="2"/>
          <tpl hier="9" item="3"/>
          <tpl fld="0" item="1"/>
          <tpl hier="11" item="7"/>
        </tpls>
      </n>
      <m in="0">
        <tpls c="5">
          <tpl fld="2" item="5"/>
          <tpl fld="1" item="11"/>
          <tpl hier="9" item="3"/>
          <tpl fld="0" item="0"/>
          <tpl hier="11" item="7"/>
        </tpls>
      </m>
      <n v="1104231" in="0">
        <tpls c="5">
          <tpl hier="1" item="4294967295"/>
          <tpl fld="1" item="4"/>
          <tpl hier="9" item="3"/>
          <tpl fld="0" item="1"/>
          <tpl hier="11" item="7"/>
        </tpls>
      </n>
      <n v="228707" in="0">
        <tpls c="4">
          <tpl fld="2" item="15"/>
          <tpl hier="9" item="3"/>
          <tpl fld="0" item="1"/>
          <tpl hier="11" item="7"/>
        </tpls>
      </n>
      <m in="0">
        <tpls c="5">
          <tpl fld="2" item="2"/>
          <tpl fld="1" item="11"/>
          <tpl hier="9" item="3"/>
          <tpl fld="0" item="1"/>
          <tpl hier="11" item="7"/>
        </tpls>
      </m>
      <m in="0">
        <tpls c="5">
          <tpl fld="2" item="0"/>
          <tpl fld="1" item="6"/>
          <tpl hier="9" item="3"/>
          <tpl fld="0" item="1"/>
          <tpl hier="11" item="7"/>
        </tpls>
      </m>
      <n v="10215" in="0">
        <tpls c="5">
          <tpl fld="2" item="8"/>
          <tpl fld="1" item="2"/>
          <tpl hier="9" item="3"/>
          <tpl fld="0" item="1"/>
          <tpl hier="11" item="7"/>
        </tpls>
      </n>
      <m in="0">
        <tpls c="5">
          <tpl fld="2" item="11"/>
          <tpl fld="1" item="11"/>
          <tpl hier="9" item="3"/>
          <tpl fld="0" item="0"/>
          <tpl hier="11" item="7"/>
        </tpls>
      </m>
      <m in="0">
        <tpls c="5">
          <tpl fld="2" item="8"/>
          <tpl fld="1" item="8"/>
          <tpl hier="9" item="3"/>
          <tpl fld="0" item="0"/>
          <tpl hier="11" item="7"/>
        </tpls>
      </m>
      <m in="0">
        <tpls c="5">
          <tpl fld="2" item="2"/>
          <tpl fld="1" item="5"/>
          <tpl hier="9" item="3"/>
          <tpl fld="0" item="0"/>
          <tpl hier="11" item="7"/>
        </tpls>
      </m>
      <m in="0">
        <tpls c="5">
          <tpl fld="2" item="2"/>
          <tpl fld="1" item="9"/>
          <tpl hier="9" item="3"/>
          <tpl fld="0" item="1"/>
          <tpl hier="11" item="7"/>
        </tpls>
      </m>
      <n v="294539" in="0">
        <tpls c="4">
          <tpl fld="2" item="14"/>
          <tpl hier="9" item="3"/>
          <tpl fld="0" item="1"/>
          <tpl hier="11" item="7"/>
        </tpls>
      </n>
      <n v="27860" in="0">
        <tpls c="5">
          <tpl fld="2" item="14"/>
          <tpl fld="1" item="3"/>
          <tpl hier="9" item="3"/>
          <tpl fld="0" item="1"/>
          <tpl hier="11" item="7"/>
        </tpls>
      </n>
      <m in="0">
        <tpls c="5">
          <tpl fld="2" item="4"/>
          <tpl fld="1" item="6"/>
          <tpl hier="9" item="3"/>
          <tpl fld="0" item="0"/>
          <tpl hier="11" item="7"/>
        </tpls>
      </m>
      <m in="0">
        <tpls c="5">
          <tpl fld="2" item="4"/>
          <tpl fld="1" item="3"/>
          <tpl hier="9" item="3"/>
          <tpl fld="0" item="0"/>
          <tpl hier="11" item="7"/>
        </tpls>
      </m>
      <n v="2498" in="0">
        <tpls c="5">
          <tpl fld="2" item="4"/>
          <tpl fld="1" item="6"/>
          <tpl hier="9" item="3"/>
          <tpl fld="0" item="1"/>
          <tpl hier="11" item="7"/>
        </tpls>
      </n>
      <n v="25821" in="0">
        <tpls c="4">
          <tpl fld="2" item="4"/>
          <tpl hier="9" item="3"/>
          <tpl fld="0" item="1"/>
          <tpl hier="11" item="7"/>
        </tpls>
      </n>
      <n v="15769" in="0">
        <tpls c="5">
          <tpl fld="2" item="15"/>
          <tpl fld="1" item="3"/>
          <tpl hier="9" item="3"/>
          <tpl fld="0" item="1"/>
          <tpl hier="11" item="7"/>
        </tpls>
      </n>
      <m in="0">
        <tpls c="5">
          <tpl fld="2" item="15"/>
          <tpl fld="1" item="1"/>
          <tpl hier="9" item="3"/>
          <tpl fld="0" item="0"/>
          <tpl hier="11" item="7"/>
        </tpls>
      </m>
      <m in="0">
        <tpls c="5">
          <tpl fld="2" item="15"/>
          <tpl fld="1" item="11"/>
          <tpl hier="9" item="3"/>
          <tpl fld="0" item="0"/>
          <tpl hier="11" item="7"/>
        </tpls>
      </m>
      <m in="0">
        <tpls c="5">
          <tpl fld="2" item="15"/>
          <tpl fld="1" item="8"/>
          <tpl hier="9" item="3"/>
          <tpl fld="0" item="0"/>
          <tpl hier="11" item="7"/>
        </tpls>
      </m>
      <m in="0">
        <tpls c="5">
          <tpl fld="2" item="12"/>
          <tpl fld="1" item="3"/>
          <tpl hier="9" item="3"/>
          <tpl fld="0" item="0"/>
          <tpl hier="11" item="7"/>
        </tpls>
      </m>
      <m in="0">
        <tpls c="5">
          <tpl hier="1" item="4294967295"/>
          <tpl fld="1" item="3"/>
          <tpl hier="9" item="3"/>
          <tpl fld="0" item="0"/>
          <tpl hier="11" item="7"/>
        </tpls>
      </m>
      <m in="0">
        <tpls c="5">
          <tpl hier="1" item="4294967295"/>
          <tpl fld="1" item="4"/>
          <tpl hier="9" item="3"/>
          <tpl fld="0" item="0"/>
          <tpl hier="11" item="7"/>
        </tpls>
      </m>
      <n v="11095101" in="0">
        <tpls c="4">
          <tpl fld="2" item="11"/>
          <tpl hier="9" item="3"/>
          <tpl fld="0" item="1"/>
          <tpl hier="11" item="7"/>
        </tpls>
      </n>
      <m in="0">
        <tpls c="5">
          <tpl fld="2" item="11"/>
          <tpl fld="1" item="10"/>
          <tpl hier="9" item="3"/>
          <tpl fld="0" item="0"/>
          <tpl hier="11" item="7"/>
        </tpls>
      </m>
      <m in="0">
        <tpls c="5">
          <tpl fld="2" item="12"/>
          <tpl fld="1" item="2"/>
          <tpl hier="9" item="3"/>
          <tpl fld="0" item="0"/>
          <tpl hier="11" item="7"/>
        </tpls>
      </m>
      <m in="0">
        <tpls c="5">
          <tpl fld="2" item="13"/>
          <tpl fld="1" item="6"/>
          <tpl hier="9" item="3"/>
          <tpl fld="0" item="0"/>
          <tpl hier="11" item="7"/>
        </tpls>
      </m>
      <m in="0">
        <tpls c="5">
          <tpl fld="2" item="13"/>
          <tpl fld="1" item="11"/>
          <tpl hier="9" item="3"/>
          <tpl fld="0" item="0"/>
          <tpl hier="11" item="7"/>
        </tpls>
      </m>
      <m in="0">
        <tpls c="4">
          <tpl fld="2" item="13"/>
          <tpl hier="9" item="3"/>
          <tpl fld="0" item="0"/>
          <tpl hier="11" item="7"/>
        </tpls>
      </m>
      <m in="0">
        <tpls c="5">
          <tpl fld="2" item="7"/>
          <tpl fld="1" item="3"/>
          <tpl hier="9" item="3"/>
          <tpl fld="0" item="0"/>
          <tpl hier="11" item="7"/>
        </tpls>
      </m>
      <m in="0">
        <tpls c="5">
          <tpl fld="2" item="7"/>
          <tpl fld="1" item="10"/>
          <tpl hier="9" item="3"/>
          <tpl fld="0" item="0"/>
          <tpl hier="11" item="7"/>
        </tpls>
      </m>
      <m in="0">
        <tpls c="5">
          <tpl fld="2" item="7"/>
          <tpl fld="1" item="11"/>
          <tpl hier="9" item="3"/>
          <tpl fld="0" item="0"/>
          <tpl hier="11" item="7"/>
        </tpls>
      </m>
      <m in="0">
        <tpls c="5">
          <tpl fld="2" item="7"/>
          <tpl fld="1" item="5"/>
          <tpl hier="9" item="3"/>
          <tpl fld="0" item="1"/>
          <tpl hier="11" item="7"/>
        </tpls>
      </m>
      <m in="0">
        <tpls c="5">
          <tpl fld="2" item="7"/>
          <tpl fld="1" item="4"/>
          <tpl hier="9" item="3"/>
          <tpl fld="0" item="1"/>
          <tpl hier="11" item="7"/>
        </tpls>
      </m>
      <m in="0">
        <tpls c="5">
          <tpl fld="2" item="0"/>
          <tpl fld="1" item="4"/>
          <tpl hier="9" item="3"/>
          <tpl fld="0" item="0"/>
          <tpl hier="11" item="7"/>
        </tpls>
      </m>
      <m in="0">
        <tpls c="5">
          <tpl fld="2" item="0"/>
          <tpl fld="1" item="6"/>
          <tpl hier="9" item="3"/>
          <tpl fld="0" item="0"/>
          <tpl hier="11" item="7"/>
        </tpls>
      </m>
      <m in="0">
        <tpls c="5">
          <tpl fld="2" item="0"/>
          <tpl fld="1" item="0"/>
          <tpl hier="9" item="3"/>
          <tpl fld="0" item="1"/>
          <tpl hier="11" item="7"/>
        </tpls>
      </m>
      <m in="0">
        <tpls c="5">
          <tpl fld="2" item="0"/>
          <tpl fld="1" item="11"/>
          <tpl hier="9" item="3"/>
          <tpl fld="0" item="1"/>
          <tpl hier="11" item="7"/>
        </tpls>
      </m>
      <n v="1214093" in="0">
        <tpls c="5">
          <tpl hier="1" item="4294967295"/>
          <tpl fld="1" item="9"/>
          <tpl hier="9" item="3"/>
          <tpl fld="0" item="1"/>
          <tpl hier="11" item="7"/>
        </tpls>
      </n>
      <n v="21428" in="0">
        <tpls c="5">
          <tpl fld="2" item="12"/>
          <tpl fld="1" item="9"/>
          <tpl hier="9" item="3"/>
          <tpl fld="0" item="1"/>
          <tpl hier="11" item="7"/>
        </tpls>
      </n>
      <m in="0">
        <tpls c="5">
          <tpl fld="2" item="3"/>
          <tpl fld="1" item="2"/>
          <tpl hier="9" item="3"/>
          <tpl fld="0" item="1"/>
          <tpl hier="11" item="7"/>
        </tpls>
      </m>
      <m in="0">
        <tpls c="5">
          <tpl fld="2" item="5"/>
          <tpl fld="1" item="1"/>
          <tpl hier="9" item="3"/>
          <tpl fld="0" item="0"/>
          <tpl hier="11" item="7"/>
        </tpls>
      </m>
      <m in="0">
        <tpls c="5">
          <tpl fld="2" item="12"/>
          <tpl fld="1" item="1"/>
          <tpl hier="9" item="3"/>
          <tpl fld="0" item="0"/>
          <tpl hier="11" item="7"/>
        </tpls>
      </m>
      <m in="0">
        <tpls c="5">
          <tpl fld="2" item="14"/>
          <tpl fld="1" item="8"/>
          <tpl hier="9" item="3"/>
          <tpl fld="0" item="0"/>
          <tpl hier="11" item="7"/>
        </tpls>
      </m>
      <n v="4825" in="0">
        <tpls c="5">
          <tpl fld="2" item="6"/>
          <tpl fld="1" item="10"/>
          <tpl hier="9" item="3"/>
          <tpl fld="0" item="1"/>
          <tpl hier="11" item="7"/>
        </tpls>
      </n>
      <n v="5431" in="0">
        <tpls c="5">
          <tpl fld="2" item="6"/>
          <tpl fld="1" item="4"/>
          <tpl hier="9" item="3"/>
          <tpl fld="0" item="1"/>
          <tpl hier="11" item="7"/>
        </tpls>
      </n>
      <n v="5361" in="0">
        <tpls c="5">
          <tpl fld="2" item="6"/>
          <tpl fld="1" item="11"/>
          <tpl hier="9" item="3"/>
          <tpl fld="0" item="1"/>
          <tpl hier="11" item="7"/>
        </tpls>
      </n>
      <n v="5053" in="0">
        <tpls c="5">
          <tpl fld="2" item="6"/>
          <tpl fld="1" item="6"/>
          <tpl hier="9" item="3"/>
          <tpl fld="0" item="1"/>
          <tpl hier="11" item="7"/>
        </tpls>
      </n>
      <n v="26458" in="0">
        <tpls c="5">
          <tpl fld="2" item="14"/>
          <tpl fld="1" item="6"/>
          <tpl hier="9" item="3"/>
          <tpl fld="0" item="1"/>
          <tpl hier="11" item="7"/>
        </tpls>
      </n>
      <n v="7530" in="0">
        <tpls c="5">
          <tpl fld="2" item="8"/>
          <tpl fld="1" item="6"/>
          <tpl hier="9" item="3"/>
          <tpl fld="0" item="1"/>
          <tpl hier="11" item="7"/>
        </tpls>
      </n>
      <n v="2182" in="0">
        <tpls c="5">
          <tpl fld="2" item="4"/>
          <tpl fld="1" item="10"/>
          <tpl hier="9" item="3"/>
          <tpl fld="0" item="1"/>
          <tpl hier="11" item="7"/>
        </tpls>
      </n>
      <n v="17992" in="0">
        <tpls c="5">
          <tpl fld="2" item="12"/>
          <tpl fld="1" item="10"/>
          <tpl hier="9" item="3"/>
          <tpl fld="0" item="1"/>
          <tpl hier="11" item="7"/>
        </tpls>
      </n>
      <m in="0">
        <tpls c="5">
          <tpl fld="2" item="5"/>
          <tpl fld="1" item="4"/>
          <tpl hier="9" item="3"/>
          <tpl fld="0" item="0"/>
          <tpl hier="11" item="7"/>
        </tpls>
      </m>
      <m in="0">
        <tpls c="5">
          <tpl fld="2" item="3"/>
          <tpl fld="1" item="8"/>
          <tpl hier="9" item="3"/>
          <tpl fld="0" item="1"/>
          <tpl hier="11" item="7"/>
        </tpls>
      </m>
      <n v="39281" in="0">
        <tpls c="5">
          <tpl fld="2" item="13"/>
          <tpl fld="1" item="10"/>
          <tpl hier="9" item="3"/>
          <tpl fld="0" item="1"/>
          <tpl hier="11" item="7"/>
        </tpls>
      </n>
      <n v="5186" in="0">
        <tpls c="5">
          <tpl fld="2" item="6"/>
          <tpl fld="1" item="3"/>
          <tpl hier="9" item="3"/>
          <tpl fld="0" item="1"/>
          <tpl hier="11" item="7"/>
        </tpls>
      </n>
      <m in="0">
        <tpls c="4">
          <tpl fld="2" item="6"/>
          <tpl hier="9" item="3"/>
          <tpl fld="0" item="0"/>
          <tpl hier="11" item="7"/>
        </tpls>
      </m>
      <m in="0">
        <tpls c="5">
          <tpl fld="2" item="7"/>
          <tpl fld="1" item="6"/>
          <tpl hier="9" item="3"/>
          <tpl fld="0" item="1"/>
          <tpl hier="11" item="7"/>
        </tpls>
      </m>
      <m in="0">
        <tpls c="5">
          <tpl fld="2" item="3"/>
          <tpl fld="1" item="10"/>
          <tpl hier="9" item="3"/>
          <tpl fld="0" item="1"/>
          <tpl hier="11" item="7"/>
        </tpls>
      </m>
      <n v="21884" in="0">
        <tpls c="5">
          <tpl fld="2" item="15"/>
          <tpl fld="1" item="1"/>
          <tpl hier="9" item="3"/>
          <tpl fld="0" item="1"/>
          <tpl hier="11" item="7"/>
        </tpls>
      </n>
      <m in="0">
        <tpls c="5">
          <tpl fld="2" item="11"/>
          <tpl fld="1" item="9"/>
          <tpl hier="9" item="3"/>
          <tpl fld="0" item="0"/>
          <tpl hier="11" item="7"/>
        </tpls>
      </m>
      <n v="44404" in="0">
        <tpls c="5">
          <tpl fld="2" item="13"/>
          <tpl fld="1" item="5"/>
          <tpl hier="9" item="3"/>
          <tpl fld="0" item="1"/>
          <tpl hier="11" item="7"/>
        </tpls>
      </n>
      <m in="0">
        <tpls c="5">
          <tpl fld="2" item="7"/>
          <tpl fld="1" item="9"/>
          <tpl hier="9" item="3"/>
          <tpl fld="0" item="1"/>
          <tpl hier="11" item="7"/>
        </tpls>
      </m>
      <m in="0">
        <tpls c="5">
          <tpl fld="2" item="0"/>
          <tpl fld="1" item="8"/>
          <tpl hier="9" item="3"/>
          <tpl fld="0" item="1"/>
          <tpl hier="11" item="7"/>
        </tpls>
      </m>
      <m in="0">
        <tpls c="5">
          <tpl fld="2" item="2"/>
          <tpl fld="1" item="1"/>
          <tpl hier="9" item="3"/>
          <tpl fld="0" item="0"/>
          <tpl hier="11" item="7"/>
        </tpls>
      </m>
      <m in="0">
        <tpls c="5">
          <tpl fld="2" item="12"/>
          <tpl fld="1" item="8"/>
          <tpl hier="9" item="3"/>
          <tpl fld="0" item="0"/>
          <tpl hier="11" item="7"/>
        </tpls>
      </m>
      <m in="0">
        <tpls c="5">
          <tpl fld="2" item="6"/>
          <tpl fld="1" item="11"/>
          <tpl hier="9" item="3"/>
          <tpl fld="0" item="0"/>
          <tpl hier="11" item="7"/>
        </tpls>
      </m>
      <m in="0">
        <tpls c="5">
          <tpl fld="2" item="6"/>
          <tpl fld="1" item="8"/>
          <tpl hier="9" item="3"/>
          <tpl fld="0" item="0"/>
          <tpl hier="11" item="7"/>
        </tpls>
      </m>
      <n v="10137" in="0">
        <tpls c="5">
          <tpl fld="2" item="8"/>
          <tpl fld="1" item="10"/>
          <tpl hier="9" item="3"/>
          <tpl fld="0" item="1"/>
          <tpl hier="11" item="7"/>
        </tpls>
      </n>
      <m in="0">
        <tpls c="5">
          <tpl fld="2" item="12"/>
          <tpl fld="1" item="7"/>
          <tpl hier="9" item="3"/>
          <tpl fld="0" item="0"/>
          <tpl hier="11" item="7"/>
        </tpls>
      </m>
      <n v="58804" in="0">
        <tpls c="5">
          <tpl fld="2" item="5"/>
          <tpl fld="1" item="1"/>
          <tpl hier="9" item="3"/>
          <tpl fld="0" item="1"/>
          <tpl hier="11" item="7"/>
        </tpls>
      </n>
      <n v="1096782" in="0">
        <tpls c="5">
          <tpl hier="1" item="4294967295"/>
          <tpl fld="1" item="11"/>
          <tpl hier="9" item="3"/>
          <tpl fld="0" item="1"/>
          <tpl hier="11" item="7"/>
        </tpls>
      </n>
      <m in="0">
        <tpls c="5">
          <tpl fld="2" item="12"/>
          <tpl fld="1" item="10"/>
          <tpl hier="9" item="3"/>
          <tpl fld="0" item="0"/>
          <tpl hier="11" item="7"/>
        </tpls>
      </m>
      <m in="0">
        <tpls c="5">
          <tpl fld="2" item="2"/>
          <tpl fld="1" item="10"/>
          <tpl hier="9" item="3"/>
          <tpl fld="0" item="0"/>
          <tpl hier="11" item="7"/>
        </tpls>
      </m>
      <m in="0">
        <tpls c="5">
          <tpl fld="2" item="5"/>
          <tpl fld="1" item="5"/>
          <tpl hier="9" item="3"/>
          <tpl fld="0" item="0"/>
          <tpl hier="11" item="7"/>
        </tpls>
      </m>
      <n v="16758" in="0">
        <tpls c="5">
          <tpl fld="2" item="12"/>
          <tpl fld="1" item="8"/>
          <tpl hier="9" item="3"/>
          <tpl fld="0" item="1"/>
          <tpl hier="11" item="7"/>
        </tpls>
      </n>
      <m in="0">
        <tpls c="5">
          <tpl fld="2" item="9"/>
          <tpl fld="1" item="1"/>
          <tpl hier="9" item="3"/>
          <tpl fld="0" item="1"/>
          <tpl hier="11" item="7"/>
        </tpls>
      </m>
      <m in="0">
        <tpls c="5">
          <tpl fld="2" item="11"/>
          <tpl fld="1" item="2"/>
          <tpl hier="9" item="3"/>
          <tpl fld="0" item="0"/>
          <tpl hier="11" item="7"/>
        </tpls>
      </m>
      <m in="0">
        <tpls c="5">
          <tpl fld="2" item="9"/>
          <tpl fld="1" item="11"/>
          <tpl hier="9" item="3"/>
          <tpl fld="0" item="1"/>
          <tpl hier="11" item="7"/>
        </tpls>
      </m>
      <n v="72088" in="0">
        <tpls c="5">
          <tpl fld="2" item="13"/>
          <tpl fld="1" item="8"/>
          <tpl hier="9" item="3"/>
          <tpl fld="0" item="1"/>
          <tpl hier="11" item="7"/>
        </tpls>
      </n>
      <m in="0">
        <tpls c="5">
          <tpl fld="2" item="9"/>
          <tpl fld="1" item="7"/>
          <tpl hier="9" item="3"/>
          <tpl fld="0" item="0"/>
          <tpl hier="11" item="7"/>
        </tpls>
      </m>
      <m in="0">
        <tpls c="5">
          <tpl fld="2" item="4"/>
          <tpl fld="1" item="1"/>
          <tpl hier="9" item="3"/>
          <tpl fld="0" item="0"/>
          <tpl hier="11" item="7"/>
        </tpls>
      </m>
      <m in="0">
        <tpls c="5">
          <tpl fld="2" item="4"/>
          <tpl fld="1" item="10"/>
          <tpl hier="9" item="3"/>
          <tpl fld="0" item="0"/>
          <tpl hier="11" item="7"/>
        </tpls>
      </m>
      <n v="18058" in="0">
        <tpls c="5">
          <tpl fld="2" item="15"/>
          <tpl fld="1" item="8"/>
          <tpl hier="9" item="3"/>
          <tpl fld="0" item="1"/>
          <tpl hier="11" item="7"/>
        </tpls>
      </n>
      <n v="1154514" in="0">
        <tpls c="5">
          <tpl hier="1" item="4294967295"/>
          <tpl fld="1" item="10"/>
          <tpl hier="9" item="3"/>
          <tpl fld="0" item="1"/>
          <tpl hier="11" item="7"/>
        </tpls>
      </n>
      <m in="0">
        <tpls c="5">
          <tpl hier="1" item="4294967295"/>
          <tpl fld="1" item="8"/>
          <tpl hier="9" item="3"/>
          <tpl fld="0" item="0"/>
          <tpl hier="11" item="7"/>
        </tpls>
      </m>
      <m in="0">
        <tpls c="5">
          <tpl fld="2" item="11"/>
          <tpl fld="1" item="5"/>
          <tpl hier="9" item="3"/>
          <tpl fld="0" item="0"/>
          <tpl hier="11" item="7"/>
        </tpls>
      </m>
      <m in="0">
        <tpls c="5">
          <tpl fld="2" item="13"/>
          <tpl fld="1" item="2"/>
          <tpl hier="9" item="3"/>
          <tpl fld="0" item="0"/>
          <tpl hier="11" item="7"/>
        </tpls>
      </m>
      <m in="0">
        <tpls c="5">
          <tpl fld="2" item="7"/>
          <tpl fld="1" item="10"/>
          <tpl hier="9" item="3"/>
          <tpl fld="0" item="1"/>
          <tpl hier="11" item="7"/>
        </tpls>
      </m>
      <m in="0">
        <tpls c="5">
          <tpl fld="2" item="0"/>
          <tpl fld="1" item="2"/>
          <tpl hier="9" item="3"/>
          <tpl fld="0" item="0"/>
          <tpl hier="11" item="7"/>
        </tpls>
      </m>
      <m in="0">
        <tpls c="5">
          <tpl fld="2" item="3"/>
          <tpl fld="1" item="9"/>
          <tpl hier="9" item="3"/>
          <tpl fld="0" item="1"/>
          <tpl hier="11" item="7"/>
        </tpls>
      </m>
      <n v="5072" in="0">
        <tpls c="5">
          <tpl fld="2" item="6"/>
          <tpl fld="1" item="2"/>
          <tpl hier="9" item="3"/>
          <tpl fld="0" item="1"/>
          <tpl hier="11" item="7"/>
        </tpls>
      </n>
      <n v="15248" in="0">
        <tpls c="5">
          <tpl fld="2" item="12"/>
          <tpl fld="1" item="6"/>
          <tpl hier="9" item="3"/>
          <tpl fld="0" item="1"/>
          <tpl hier="11" item="7"/>
        </tpls>
      </n>
      <n v="8266" in="0">
        <tpls c="5">
          <tpl fld="2" item="8"/>
          <tpl fld="1" item="11"/>
          <tpl hier="9" item="3"/>
          <tpl fld="0" item="1"/>
          <tpl hier="11" item="7"/>
        </tpls>
      </n>
      <n v="19358" in="0">
        <tpls c="5">
          <tpl fld="2" item="15"/>
          <tpl fld="1" item="4"/>
          <tpl hier="9" item="3"/>
          <tpl fld="0" item="1"/>
          <tpl hier="11" item="7"/>
        </tpls>
      </n>
      <m in="0">
        <tpls c="5">
          <tpl fld="2" item="4"/>
          <tpl fld="1" item="7"/>
          <tpl hier="9" item="3"/>
          <tpl fld="0" item="0"/>
          <tpl hier="11" item="7"/>
        </tpls>
      </m>
      <m in="0">
        <tpls c="5">
          <tpl fld="2" item="2"/>
          <tpl fld="1" item="5"/>
          <tpl hier="9" item="3"/>
          <tpl fld="0" item="1"/>
          <tpl hier="11" item="7"/>
        </tpls>
      </m>
      <m in="0">
        <tpls c="5">
          <tpl fld="2" item="3"/>
          <tpl fld="1" item="10"/>
          <tpl hier="9" item="3"/>
          <tpl fld="0" item="0"/>
          <tpl hier="11" item="7"/>
        </tpls>
      </m>
      <m in="0">
        <tpls c="5">
          <tpl fld="2" item="0"/>
          <tpl fld="1" item="3"/>
          <tpl hier="9" item="3"/>
          <tpl fld="0" item="0"/>
          <tpl hier="11" item="7"/>
        </tpls>
      </m>
      <n v="37542" in="0">
        <tpls c="5">
          <tpl fld="2" item="13"/>
          <tpl fld="1" item="11"/>
          <tpl hier="9" item="3"/>
          <tpl fld="0" item="1"/>
          <tpl hier="11" item="7"/>
        </tpls>
      </n>
      <m in="0">
        <tpls c="5">
          <tpl fld="2" item="1"/>
          <tpl fld="1" item="2"/>
          <tpl hier="9" item="3"/>
          <tpl fld="0" item="1"/>
          <tpl hier="11" item="7"/>
        </tpls>
      </m>
      <m in="0">
        <tpls c="5">
          <tpl fld="2" item="12"/>
          <tpl fld="1" item="4"/>
          <tpl hier="9" item="3"/>
          <tpl fld="0" item="0"/>
          <tpl hier="11" item="7"/>
        </tpls>
      </m>
      <m in="0">
        <tpls c="5">
          <tpl fld="2" item="14"/>
          <tpl fld="1" item="0"/>
          <tpl hier="9" item="3"/>
          <tpl fld="0" item="0"/>
          <tpl hier="11" item="7"/>
        </tpls>
      </m>
      <m in="0">
        <tpls c="5">
          <tpl fld="2" item="2"/>
          <tpl fld="1" item="11"/>
          <tpl hier="9" item="3"/>
          <tpl fld="0" item="0"/>
          <tpl hier="11" item="7"/>
        </tpls>
      </m>
      <m in="0">
        <tpls c="5">
          <tpl fld="2" item="14"/>
          <tpl fld="1" item="9"/>
          <tpl hier="9" item="3"/>
          <tpl fld="0" item="0"/>
          <tpl hier="11" item="7"/>
        </tpls>
      </m>
      <n v="2362" in="0">
        <tpls c="5">
          <tpl fld="2" item="4"/>
          <tpl fld="1" item="9"/>
          <tpl hier="9" item="3"/>
          <tpl fld="0" item="1"/>
          <tpl hier="11" item="7"/>
        </tpls>
      </n>
      <n v="2019" in="0">
        <tpls c="5">
          <tpl fld="2" item="4"/>
          <tpl fld="1" item="4"/>
          <tpl hier="9" item="3"/>
          <tpl fld="0" item="1"/>
          <tpl hier="11" item="7"/>
        </tpls>
      </n>
      <n v="20010" in="0">
        <tpls c="5">
          <tpl fld="2" item="15"/>
          <tpl fld="1" item="10"/>
          <tpl hier="9" item="3"/>
          <tpl fld="0" item="1"/>
          <tpl hier="11" item="7"/>
        </tpls>
      </n>
      <m in="0">
        <tpls c="5">
          <tpl fld="2" item="15"/>
          <tpl fld="1" item="0"/>
          <tpl hier="9" item="3"/>
          <tpl fld="0" item="0"/>
          <tpl hier="11" item="7"/>
        </tpls>
      </m>
      <m in="0">
        <tpls c="5">
          <tpl fld="2" item="5"/>
          <tpl fld="1" item="3"/>
          <tpl hier="9" item="3"/>
          <tpl fld="0" item="0"/>
          <tpl hier="11" item="7"/>
        </tpls>
      </m>
      <n v="1195954" in="0">
        <tpls c="5">
          <tpl hier="1" item="4294967295"/>
          <tpl fld="1" item="2"/>
          <tpl hier="9" item="3"/>
          <tpl fld="0" item="1"/>
          <tpl hier="11" item="7"/>
        </tpls>
      </n>
      <n v="1043661" in="0">
        <tpls c="5">
          <tpl hier="1" item="4294967295"/>
          <tpl fld="1" item="3"/>
          <tpl hier="9" item="3"/>
          <tpl fld="0" item="1"/>
          <tpl hier="11" item="7"/>
        </tpls>
      </n>
      <n v="964018" in="0">
        <tpls c="5">
          <tpl fld="2" item="11"/>
          <tpl fld="1" item="8"/>
          <tpl hier="9" item="3"/>
          <tpl fld="0" item="1"/>
          <tpl hier="11" item="7"/>
        </tpls>
      </n>
      <n v="843112" in="0">
        <tpls c="5">
          <tpl fld="2" item="11"/>
          <tpl fld="1" item="4"/>
          <tpl hier="9" item="3"/>
          <tpl fld="0" item="1"/>
          <tpl hier="11" item="7"/>
        </tpls>
      </n>
      <m in="0">
        <tpls c="5">
          <tpl fld="2" item="3"/>
          <tpl fld="1" item="2"/>
          <tpl hier="9" item="3"/>
          <tpl fld="0" item="0"/>
          <tpl hier="11" item="7"/>
        </tpls>
      </m>
      <m in="0">
        <tpls c="5">
          <tpl fld="2" item="13"/>
          <tpl fld="1" item="1"/>
          <tpl hier="9" item="3"/>
          <tpl fld="0" item="0"/>
          <tpl hier="11" item="7"/>
        </tpls>
      </m>
      <n v="46405" in="0">
        <tpls c="5">
          <tpl fld="2" item="13"/>
          <tpl fld="1" item="1"/>
          <tpl hier="9" item="3"/>
          <tpl fld="0" item="1"/>
          <tpl hier="11" item="7"/>
        </tpls>
      </n>
      <m in="0">
        <tpls c="5">
          <tpl fld="2" item="7"/>
          <tpl fld="1" item="4"/>
          <tpl hier="9" item="3"/>
          <tpl fld="0" item="0"/>
          <tpl hier="11" item="7"/>
        </tpls>
      </m>
      <m in="0">
        <tpls c="5">
          <tpl fld="2" item="7"/>
          <tpl fld="1" item="5"/>
          <tpl hier="9" item="3"/>
          <tpl fld="0" item="0"/>
          <tpl hier="11" item="7"/>
        </tpls>
      </m>
      <m in="0">
        <tpls c="5">
          <tpl fld="2" item="7"/>
          <tpl fld="1" item="6"/>
          <tpl hier="9" item="3"/>
          <tpl fld="0" item="0"/>
          <tpl hier="11" item="7"/>
        </tpls>
      </m>
      <m in="0">
        <tpls c="5">
          <tpl fld="2" item="0"/>
          <tpl fld="1" item="1"/>
          <tpl hier="9" item="3"/>
          <tpl fld="0" item="0"/>
          <tpl hier="11" item="7"/>
        </tpls>
      </m>
      <m in="0">
        <tpls c="5">
          <tpl fld="2" item="0"/>
          <tpl fld="1" item="2"/>
          <tpl hier="9" item="3"/>
          <tpl fld="0" item="1"/>
          <tpl hier="11" item="7"/>
        </tpls>
      </m>
      <m in="0">
        <tpls c="5">
          <tpl fld="2" item="0"/>
          <tpl fld="1" item="11"/>
          <tpl hier="9" item="3"/>
          <tpl fld="0" item="0"/>
          <tpl hier="11" item="7"/>
        </tpls>
      </m>
      <m in="0">
        <tpls c="5">
          <tpl fld="2" item="0"/>
          <tpl fld="1" item="7"/>
          <tpl hier="9" item="3"/>
          <tpl fld="0" item="0"/>
          <tpl hier="11" item="7"/>
        </tpls>
      </m>
      <m in="0">
        <tpls c="4">
          <tpl fld="2" item="10"/>
          <tpl hier="9" item="3"/>
          <tpl fld="0" item="0"/>
          <tpl hier="11" item="7"/>
        </tpls>
      </m>
      <m in="0">
        <tpls c="5">
          <tpl fld="2" item="10"/>
          <tpl fld="1" item="4"/>
          <tpl hier="9" item="3"/>
          <tpl fld="0" item="0"/>
          <tpl hier="11" item="7"/>
        </tpls>
      </m>
      <n v="236808" in="0">
        <tpls c="4">
          <tpl fld="2" item="10"/>
          <tpl hier="9" item="3"/>
          <tpl fld="0" item="1"/>
          <tpl hier="11" item="7"/>
        </tpls>
      </n>
      <m in="0">
        <tpls c="5">
          <tpl fld="2" item="10"/>
          <tpl fld="1" item="2"/>
          <tpl hier="9" item="3"/>
          <tpl fld="0" item="0"/>
          <tpl hier="11" item="7"/>
        </tpls>
      </m>
      <n v="19712" in="0">
        <tpls c="5">
          <tpl fld="2" item="15"/>
          <tpl fld="1" item="9"/>
          <tpl hier="9" item="3"/>
          <tpl fld="0" item="1"/>
          <tpl hier="11" item="7"/>
        </tpls>
      </n>
      <n v="63666" in="0">
        <tpls c="5">
          <tpl fld="2" item="5"/>
          <tpl fld="1" item="2"/>
          <tpl hier="9" item="3"/>
          <tpl fld="0" item="1"/>
          <tpl hier="11" item="7"/>
        </tpls>
      </n>
      <m in="0">
        <tpls c="5">
          <tpl hier="1" item="4294967295"/>
          <tpl fld="1" item="1"/>
          <tpl hier="9" item="3"/>
          <tpl fld="0" item="0"/>
          <tpl hier="11" item="7"/>
        </tpls>
      </m>
      <m in="0">
        <tpls c="5">
          <tpl fld="2" item="0"/>
          <tpl fld="1" item="8"/>
          <tpl hier="9" item="3"/>
          <tpl fld="0" item="0"/>
          <tpl hier="11" item="7"/>
        </tpls>
      </m>
      <m in="0">
        <tpls c="5">
          <tpl fld="2" item="3"/>
          <tpl fld="1" item="8"/>
          <tpl hier="9" item="3"/>
          <tpl fld="0" item="0"/>
          <tpl hier="11" item="7"/>
        </tpls>
      </m>
      <m in="0">
        <tpls c="4">
          <tpl fld="2" item="1"/>
          <tpl hier="9" item="3"/>
          <tpl fld="0" item="0"/>
          <tpl hier="11" item="7"/>
        </tpls>
      </m>
      <m in="0">
        <tpls c="4">
          <tpl fld="2" item="1"/>
          <tpl hier="9" item="3"/>
          <tpl fld="0" item="1"/>
          <tpl hier="11" item="7"/>
        </tpls>
      </m>
      <m in="0">
        <tpls c="5">
          <tpl fld="2" item="1"/>
          <tpl fld="1" item="11"/>
          <tpl hier="9" item="3"/>
          <tpl fld="0" item="1"/>
          <tpl hier="11" item="7"/>
        </tpls>
      </m>
      <m in="0">
        <tpls c="5">
          <tpl fld="2" item="1"/>
          <tpl fld="1" item="0"/>
          <tpl hier="9" item="3"/>
          <tpl fld="0" item="0"/>
          <tpl hier="11" item="7"/>
        </tpls>
      </m>
      <n v="59571" in="0">
        <tpls c="4">
          <tpl fld="2" item="6"/>
          <tpl hier="9" item="3"/>
          <tpl fld="0" item="1"/>
          <tpl hier="11" item="7"/>
        </tpls>
      </n>
      <m in="0">
        <tpls c="5">
          <tpl fld="2" item="6"/>
          <tpl fld="1" item="2"/>
          <tpl hier="9" item="3"/>
          <tpl fld="0" item="0"/>
          <tpl hier="11" item="7"/>
        </tpls>
      </m>
      <n v="4816" in="0">
        <tpls c="5">
          <tpl fld="2" item="6"/>
          <tpl fld="1" item="5"/>
          <tpl hier="9" item="3"/>
          <tpl fld="0" item="1"/>
          <tpl hier="11" item="7"/>
        </tpls>
      </n>
      <m in="0">
        <tpls c="5">
          <tpl fld="2" item="6"/>
          <tpl fld="1" item="3"/>
          <tpl hier="9" item="3"/>
          <tpl fld="0" item="0"/>
          <tpl hier="11" item="7"/>
        </tpls>
      </m>
      <n v="926760" in="0">
        <tpls c="5">
          <tpl hier="1" item="4294967295"/>
          <tpl fld="1" item="6"/>
          <tpl hier="9" item="3"/>
          <tpl fld="0" item="1"/>
          <tpl hier="11" item="7"/>
        </tpls>
      </n>
      <n v="720634" in="0">
        <tpls c="5">
          <tpl fld="2" item="11"/>
          <tpl fld="1" item="6"/>
          <tpl hier="9" item="3"/>
          <tpl fld="0" item="1"/>
          <tpl hier="11" item="7"/>
        </tpls>
      </n>
      <n v="66624" in="0">
        <tpls c="5">
          <tpl fld="2" item="5"/>
          <tpl fld="1" item="10"/>
          <tpl hier="9" item="3"/>
          <tpl fld="0" item="1"/>
          <tpl hier="11" item="7"/>
        </tpls>
      </n>
      <n v="7374" in="0">
        <tpls c="5">
          <tpl fld="2" item="8"/>
          <tpl fld="1" item="1"/>
          <tpl hier="9" item="3"/>
          <tpl fld="0" item="1"/>
          <tpl hier="11" item="7"/>
        </tpls>
      </n>
      <m in="0">
        <tpls c="5">
          <tpl fld="2" item="9"/>
          <tpl fld="1" item="4"/>
          <tpl hier="9" item="3"/>
          <tpl fld="0" item="1"/>
          <tpl hier="11" item="7"/>
        </tpls>
      </m>
      <n v="19036" in="0">
        <tpls c="5">
          <tpl fld="2" item="15"/>
          <tpl fld="1" item="0"/>
          <tpl hier="9" item="3"/>
          <tpl fld="0" item="1"/>
          <tpl hier="11" item="7"/>
        </tpls>
      </n>
      <m in="0">
        <tpls c="5">
          <tpl fld="2" item="3"/>
          <tpl fld="1" item="5"/>
          <tpl hier="9" item="3"/>
          <tpl fld="0" item="0"/>
          <tpl hier="11" item="7"/>
        </tpls>
      </m>
      <m in="0">
        <tpls c="5">
          <tpl fld="2" item="4"/>
          <tpl fld="1" item="5"/>
          <tpl hier="9" item="3"/>
          <tpl fld="0" item="0"/>
          <tpl hier="11" item="7"/>
        </tpls>
      </m>
      <m in="0">
        <tpls c="5">
          <tpl fld="2" item="3"/>
          <tpl fld="1" item="11"/>
          <tpl hier="9" item="3"/>
          <tpl fld="0" item="1"/>
          <tpl hier="11" item="7"/>
        </tpls>
      </m>
      <m in="0">
        <tpls c="5">
          <tpl fld="2" item="0"/>
          <tpl fld="1" item="9"/>
          <tpl hier="9" item="3"/>
          <tpl fld="0" item="1"/>
          <tpl hier="11" item="7"/>
        </tpls>
      </m>
      <m in="0">
        <tpls c="5">
          <tpl fld="2" item="7"/>
          <tpl fld="1" item="2"/>
          <tpl hier="9" item="3"/>
          <tpl fld="0" item="0"/>
          <tpl hier="11" item="7"/>
        </tpls>
      </m>
      <n v="18845" in="0">
        <tpls c="5">
          <tpl fld="2" item="14"/>
          <tpl fld="1" item="4"/>
          <tpl hier="9" item="3"/>
          <tpl fld="0" item="1"/>
          <tpl hier="11" item="7"/>
        </tpls>
      </n>
      <m in="0">
        <tpls c="5">
          <tpl fld="2" item="9"/>
          <tpl fld="1" item="11"/>
          <tpl hier="9" item="3"/>
          <tpl fld="0" item="0"/>
          <tpl hier="11" item="7"/>
        </tpls>
      </m>
      <n v="17172" in="0">
        <tpls c="5">
          <tpl fld="2" item="14"/>
          <tpl fld="1" item="2"/>
          <tpl hier="9" item="3"/>
          <tpl fld="0" item="1"/>
          <tpl hier="11" item="7"/>
        </tpls>
      </n>
      <m in="0">
        <tpls c="5">
          <tpl fld="2" item="7"/>
          <tpl fld="1" item="1"/>
          <tpl hier="9" item="3"/>
          <tpl fld="0" item="1"/>
          <tpl hier="11" item="7"/>
        </tpls>
      </m>
      <m in="0">
        <tpls c="5">
          <tpl fld="2" item="5"/>
          <tpl fld="1" item="0"/>
          <tpl hier="9" item="3"/>
          <tpl fld="0" item="0"/>
          <tpl hier="11" item="7"/>
        </tpls>
      </m>
      <m in="0">
        <tpls c="5">
          <tpl fld="2" item="2"/>
          <tpl fld="1" item="0"/>
          <tpl hier="9" item="3"/>
          <tpl fld="0" item="0"/>
          <tpl hier="11" item="7"/>
        </tpls>
      </m>
      <m in="0">
        <tpls c="5">
          <tpl fld="2" item="14"/>
          <tpl fld="1" item="4"/>
          <tpl hier="9" item="3"/>
          <tpl fld="0" item="0"/>
          <tpl hier="11" item="7"/>
        </tpls>
      </m>
      <n v="2033" in="0">
        <tpls c="5">
          <tpl fld="2" item="4"/>
          <tpl fld="1" item="1"/>
          <tpl hier="9" item="3"/>
          <tpl fld="0" item="1"/>
          <tpl hier="11" item="7"/>
        </tpls>
      </n>
      <n v="19244" in="0">
        <tpls c="5">
          <tpl fld="2" item="15"/>
          <tpl fld="1" item="5"/>
          <tpl hier="9" item="3"/>
          <tpl fld="0" item="1"/>
          <tpl hier="11" item="7"/>
        </tpls>
      </n>
      <n v="19025" in="0">
        <tpls c="5">
          <tpl fld="2" item="15"/>
          <tpl fld="1" item="6"/>
          <tpl hier="9" item="3"/>
          <tpl fld="0" item="1"/>
          <tpl hier="11" item="7"/>
        </tpls>
      </n>
      <m in="0">
        <tpls c="5">
          <tpl fld="2" item="14"/>
          <tpl fld="1" item="3"/>
          <tpl hier="9" item="3"/>
          <tpl fld="0" item="0"/>
          <tpl hier="11" item="7"/>
        </tpls>
      </m>
      <m in="0">
        <tpls c="5">
          <tpl hier="1" item="4294967295"/>
          <tpl fld="1" item="2"/>
          <tpl hier="9" item="3"/>
          <tpl fld="0" item="0"/>
          <tpl hier="11" item="7"/>
        </tpls>
      </m>
      <m in="0">
        <tpls c="5">
          <tpl hier="1" item="4294967295"/>
          <tpl fld="1" item="6"/>
          <tpl hier="9" item="3"/>
          <tpl fld="0" item="0"/>
          <tpl hier="11" item="7"/>
        </tpls>
      </m>
      <m in="0">
        <tpls c="5">
          <tpl fld="2" item="11"/>
          <tpl fld="1" item="4"/>
          <tpl hier="9" item="3"/>
          <tpl fld="0" item="0"/>
          <tpl hier="11" item="7"/>
        </tpls>
      </m>
      <n v="898264" in="0">
        <tpls c="5">
          <tpl fld="2" item="11"/>
          <tpl fld="1" item="11"/>
          <tpl hier="9" item="3"/>
          <tpl fld="0" item="1"/>
          <tpl hier="11" item="7"/>
        </tpls>
      </n>
      <n v="39842" in="0">
        <tpls c="5">
          <tpl fld="2" item="13"/>
          <tpl fld="1" item="3"/>
          <tpl hier="9" item="3"/>
          <tpl fld="0" item="1"/>
          <tpl hier="11" item="7"/>
        </tpls>
      </n>
      <n v="50855" in="0">
        <tpls c="5">
          <tpl fld="2" item="13"/>
          <tpl fld="1" item="0"/>
          <tpl hier="9" item="3"/>
          <tpl fld="0" item="1"/>
          <tpl hier="11" item="7"/>
        </tpls>
      </n>
      <m in="0">
        <tpls c="5">
          <tpl fld="2" item="13"/>
          <tpl fld="1" item="8"/>
          <tpl hier="9" item="3"/>
          <tpl fld="0" item="0"/>
          <tpl hier="11" item="7"/>
        </tpls>
      </m>
      <m in="0">
        <tpls c="4">
          <tpl fld="2" item="7"/>
          <tpl hier="9" item="3"/>
          <tpl fld="0" item="1"/>
          <tpl hier="11" item="7"/>
        </tpls>
      </m>
      <m in="0">
        <tpls c="5">
          <tpl fld="2" item="7"/>
          <tpl fld="1" item="0"/>
          <tpl hier="9" item="3"/>
          <tpl fld="0" item="1"/>
          <tpl hier="11" item="7"/>
        </tpls>
      </m>
      <m in="0">
        <tpls c="5">
          <tpl fld="2" item="7"/>
          <tpl fld="1" item="1"/>
          <tpl hier="9" item="3"/>
          <tpl fld="0" item="0"/>
          <tpl hier="11" item="7"/>
        </tpls>
      </m>
      <m in="0">
        <tpls c="5">
          <tpl fld="2" item="0"/>
          <tpl fld="1" item="10"/>
          <tpl hier="9" item="3"/>
          <tpl fld="0" item="0"/>
          <tpl hier="11" item="7"/>
        </tpls>
      </m>
      <m in="0">
        <tpls c="5">
          <tpl fld="2" item="0"/>
          <tpl fld="1" item="4"/>
          <tpl hier="9" item="3"/>
          <tpl fld="0" item="1"/>
          <tpl hier="11" item="7"/>
        </tpls>
      </m>
      <m in="0">
        <tpls c="5">
          <tpl fld="2" item="0"/>
          <tpl fld="1" item="9"/>
          <tpl hier="9" item="3"/>
          <tpl fld="0" item="0"/>
          <tpl hier="11" item="7"/>
        </tpls>
      </m>
      <m in="0">
        <tpls c="5">
          <tpl fld="2" item="0"/>
          <tpl fld="1" item="1"/>
          <tpl hier="9" item="3"/>
          <tpl fld="0" item="1"/>
          <tpl hier="11" item="7"/>
        </tpls>
      </m>
      <n v="19652" in="0">
        <tpls c="5">
          <tpl fld="2" item="10"/>
          <tpl fld="1" item="10"/>
          <tpl hier="9" item="3"/>
          <tpl fld="0" item="1"/>
          <tpl hier="11" item="7"/>
        </tpls>
      </n>
      <n v="21599" in="0">
        <tpls c="5">
          <tpl fld="2" item="10"/>
          <tpl fld="1" item="4"/>
          <tpl hier="9" item="3"/>
          <tpl fld="0" item="1"/>
          <tpl hier="11" item="7"/>
        </tpls>
      </n>
      <n v="22675" in="0">
        <tpls c="5">
          <tpl fld="2" item="10"/>
          <tpl fld="1" item="9"/>
          <tpl hier="9" item="3"/>
          <tpl fld="0" item="1"/>
          <tpl hier="11" item="7"/>
        </tpls>
      </n>
      <m in="0">
        <tpls c="5">
          <tpl fld="2" item="9"/>
          <tpl fld="1" item="9"/>
          <tpl hier="9" item="3"/>
          <tpl fld="0" item="1"/>
          <tpl hier="11" item="7"/>
        </tpls>
      </m>
      <n v="17211" in="0">
        <tpls c="5">
          <tpl fld="2" item="12"/>
          <tpl fld="1" item="2"/>
          <tpl hier="9" item="3"/>
          <tpl fld="0" item="1"/>
          <tpl hier="11" item="7"/>
        </tpls>
      </n>
      <m in="0">
        <tpls c="5">
          <tpl fld="2" item="3"/>
          <tpl fld="1" item="1"/>
          <tpl hier="9" item="3"/>
          <tpl fld="0" item="0"/>
          <tpl hier="11" item="7"/>
        </tpls>
      </m>
      <m in="0">
        <tpls c="5">
          <tpl fld="2" item="11"/>
          <tpl fld="1" item="8"/>
          <tpl hier="9" item="3"/>
          <tpl fld="0" item="0"/>
          <tpl hier="11" item="7"/>
        </tpls>
      </m>
      <m in="0">
        <tpls c="5">
          <tpl fld="2" item="1"/>
          <tpl fld="1" item="5"/>
          <tpl hier="9" item="3"/>
          <tpl fld="0" item="1"/>
          <tpl hier="11" item="7"/>
        </tpls>
      </m>
      <m in="0">
        <tpls c="5">
          <tpl fld="2" item="1"/>
          <tpl fld="1" item="8"/>
          <tpl hier="9" item="3"/>
          <tpl fld="0" item="0"/>
          <tpl hier="11" item="7"/>
        </tpls>
      </m>
      <m in="0">
        <tpls c="5">
          <tpl fld="2" item="1"/>
          <tpl fld="1" item="9"/>
          <tpl hier="9" item="3"/>
          <tpl fld="0" item="0"/>
          <tpl hier="11" item="7"/>
        </tpls>
      </m>
      <m in="0">
        <tpls c="5">
          <tpl fld="2" item="1"/>
          <tpl fld="1" item="10"/>
          <tpl hier="9" item="3"/>
          <tpl fld="0" item="0"/>
          <tpl hier="11" item="7"/>
        </tpls>
      </m>
      <n v="5263" in="0">
        <tpls c="5">
          <tpl fld="2" item="6"/>
          <tpl fld="1" item="8"/>
          <tpl hier="9" item="3"/>
          <tpl fld="0" item="1"/>
          <tpl hier="11" item="7"/>
        </tpls>
      </n>
      <m in="0">
        <tpls c="5">
          <tpl fld="2" item="6"/>
          <tpl fld="1" item="0"/>
          <tpl hier="9" item="3"/>
          <tpl fld="0" item="0"/>
          <tpl hier="11" item="7"/>
        </tpls>
      </m>
      <n v="4316" in="0">
        <tpls c="5">
          <tpl fld="2" item="6"/>
          <tpl fld="1" item="0"/>
          <tpl hier="9" item="3"/>
          <tpl fld="0" item="1"/>
          <tpl hier="11" item="7"/>
        </tpls>
      </n>
      <n v="4933" in="0">
        <tpls c="5">
          <tpl fld="2" item="6"/>
          <tpl fld="1" item="9"/>
          <tpl hier="9" item="3"/>
          <tpl fld="0" item="1"/>
          <tpl hier="11" item="7"/>
        </tpls>
      </n>
      <m in="0">
        <tpls c="5">
          <tpl fld="2" item="6"/>
          <tpl fld="1" item="10"/>
          <tpl hier="9" item="3"/>
          <tpl fld="0" item="0"/>
          <tpl hier="11" item="7"/>
        </tpls>
      </m>
      <m in="0">
        <tpls c="5">
          <tpl fld="2" item="9"/>
          <tpl fld="1" item="6"/>
          <tpl hier="9" item="3"/>
          <tpl fld="0" item="1"/>
          <tpl hier="11" item="7"/>
        </tpls>
      </m>
      <n v="78191" in="0">
        <tpls c="5">
          <tpl fld="2" item="5"/>
          <tpl fld="1" item="6"/>
          <tpl hier="9" item="3"/>
          <tpl fld="0" item="1"/>
          <tpl hier="11" item="7"/>
        </tpls>
      </n>
      <m in="0">
        <tpls c="5">
          <tpl fld="2" item="2"/>
          <tpl fld="1" item="10"/>
          <tpl hier="9" item="3"/>
          <tpl fld="0" item="1"/>
          <tpl hier="11" item="7"/>
        </tpls>
      </m>
      <n v="13704748" in="0">
        <tpls c="4">
          <tpl hier="1" item="4294967295"/>
          <tpl hier="9" item="3"/>
          <tpl fld="0" item="1"/>
          <tpl hier="11" item="7"/>
        </tpls>
      </n>
      <m in="0">
        <tpls c="4">
          <tpl fld="2" item="2"/>
          <tpl hier="9" item="3"/>
          <tpl fld="0" item="1"/>
          <tpl hier="11" item="7"/>
        </tpls>
      </m>
      <m in="0">
        <tpls c="4">
          <tpl fld="2" item="14"/>
          <tpl hier="9" item="3"/>
          <tpl fld="0" item="0"/>
          <tpl hier="11" item="7"/>
        </tpls>
      </m>
      <m in="0">
        <tpls c="5">
          <tpl fld="2" item="2"/>
          <tpl fld="1" item="1"/>
          <tpl hier="9" item="3"/>
          <tpl fld="0" item="1"/>
          <tpl hier="11" item="7"/>
        </tpls>
      </m>
      <m in="0">
        <tpls c="5">
          <tpl fld="2" item="9"/>
          <tpl fld="1" item="9"/>
          <tpl hier="9" item="3"/>
          <tpl fld="0" item="0"/>
          <tpl hier="11" item="7"/>
        </tpls>
      </m>
      <m in="0">
        <tpls c="5">
          <tpl fld="2" item="12"/>
          <tpl fld="1" item="0"/>
          <tpl hier="9" item="3"/>
          <tpl fld="0" item="0"/>
          <tpl hier="11" item="7"/>
        </tpls>
      </m>
      <m in="0">
        <tpls c="5">
          <tpl fld="2" item="15"/>
          <tpl fld="1" item="7"/>
          <tpl hier="9" item="3"/>
          <tpl fld="0" item="0"/>
          <tpl hier="11" item="7"/>
        </tpls>
      </m>
      <m in="0">
        <tpls c="5">
          <tpl fld="2" item="2"/>
          <tpl fld="1" item="7"/>
          <tpl hier="9" item="3"/>
          <tpl fld="0" item="0"/>
          <tpl hier="11" item="7"/>
        </tpls>
      </m>
      <m in="0">
        <tpls c="5">
          <tpl fld="2" item="5"/>
          <tpl fld="1" item="7"/>
          <tpl hier="9" item="3"/>
          <tpl fld="0" item="0"/>
          <tpl hier="11" item="7"/>
        </tpls>
      </m>
      <n v="8229" in="0">
        <tpls c="5">
          <tpl fld="2" item="8"/>
          <tpl fld="1" item="4"/>
          <tpl hier="9" item="3"/>
          <tpl fld="0" item="1"/>
          <tpl hier="11" item="7"/>
        </tpls>
      </n>
      <m in="0">
        <tpls c="5">
          <tpl fld="2" item="5"/>
          <tpl fld="1" item="6"/>
          <tpl hier="9" item="3"/>
          <tpl fld="0" item="0"/>
          <tpl hier="11" item="7"/>
        </tpls>
      </m>
      <n v="15566" in="0">
        <tpls c="5">
          <tpl fld="2" item="10"/>
          <tpl fld="1" item="0"/>
          <tpl hier="9" item="3"/>
          <tpl fld="0" item="1"/>
          <tpl hier="11" item="7"/>
        </tpls>
      </n>
      <m in="0">
        <tpls c="5">
          <tpl fld="2" item="8"/>
          <tpl fld="1" item="5"/>
          <tpl hier="9" item="3"/>
          <tpl fld="0" item="0"/>
          <tpl hier="11" item="7"/>
        </tpls>
      </m>
      <m in="0">
        <tpls c="5">
          <tpl fld="2" item="9"/>
          <tpl fld="1" item="6"/>
          <tpl hier="9" item="3"/>
          <tpl fld="0" item="0"/>
          <tpl hier="11" item="7"/>
        </tpls>
      </m>
      <n v="24043" in="0">
        <tpls c="5">
          <tpl fld="2" item="14"/>
          <tpl fld="1" item="10"/>
          <tpl hier="9" item="3"/>
          <tpl fld="0" item="1"/>
          <tpl hier="11" item="7"/>
        </tpls>
      </n>
      <m in="0">
        <tpls c="5">
          <tpl fld="2" item="4"/>
          <tpl fld="1" item="4"/>
          <tpl hier="9" item="3"/>
          <tpl fld="0" item="0"/>
          <tpl hier="11" item="7"/>
        </tpls>
      </m>
      <n v="10697" in="0">
        <tpls c="5">
          <tpl fld="2" item="8"/>
          <tpl fld="1" item="0"/>
          <tpl hier="9" item="3"/>
          <tpl fld="0" item="1"/>
          <tpl hier="11" item="7"/>
        </tpls>
      </n>
      <m in="0">
        <tpls c="5">
          <tpl fld="2" item="15"/>
          <tpl fld="1" item="4"/>
          <tpl hier="9" item="3"/>
          <tpl fld="0" item="0"/>
          <tpl hier="11" item="7"/>
        </tpls>
      </m>
      <m in="0">
        <tpls c="5">
          <tpl fld="2" item="15"/>
          <tpl fld="1" item="2"/>
          <tpl hier="9" item="3"/>
          <tpl fld="0" item="0"/>
          <tpl hier="11" item="7"/>
        </tpls>
      </m>
      <m in="0">
        <tpls c="5">
          <tpl fld="2" item="3"/>
          <tpl fld="1" item="3"/>
          <tpl hier="9" item="3"/>
          <tpl fld="0" item="0"/>
          <tpl hier="11" item="7"/>
        </tpls>
      </m>
      <m in="0">
        <tpls c="4">
          <tpl hier="1" item="4294967295"/>
          <tpl hier="9" item="3"/>
          <tpl fld="0" item="0"/>
          <tpl hier="11" item="7"/>
        </tpls>
      </m>
      <m in="0">
        <tpls c="5">
          <tpl hier="1" item="4294967295"/>
          <tpl fld="1" item="9"/>
          <tpl hier="9" item="3"/>
          <tpl fld="0" item="0"/>
          <tpl hier="11" item="7"/>
        </tpls>
      </m>
      <n v="1012706" in="0">
        <tpls c="5">
          <tpl fld="2" item="11"/>
          <tpl fld="1" item="2"/>
          <tpl hier="9" item="3"/>
          <tpl fld="0" item="1"/>
          <tpl hier="11" item="7"/>
        </tpls>
      </n>
      <n v="980443" in="0">
        <tpls c="5">
          <tpl fld="2" item="11"/>
          <tpl fld="1" item="9"/>
          <tpl hier="9" item="3"/>
          <tpl fld="0" item="1"/>
          <tpl hier="11" item="7"/>
        </tpls>
      </n>
      <m in="0">
        <tpls c="5">
          <tpl fld="2" item="11"/>
          <tpl fld="1" item="7"/>
          <tpl hier="9" item="3"/>
          <tpl fld="0" item="0"/>
          <tpl hier="11" item="7"/>
        </tpls>
      </m>
      <n v="36055" in="0">
        <tpls c="5">
          <tpl fld="2" item="13"/>
          <tpl fld="1" item="6"/>
          <tpl hier="9" item="3"/>
          <tpl fld="0" item="1"/>
          <tpl hier="11" item="7"/>
        </tpls>
      </n>
      <m in="0">
        <tpls c="5">
          <tpl fld="2" item="7"/>
          <tpl fld="1" item="3"/>
          <tpl hier="9" item="3"/>
          <tpl fld="0" item="1"/>
          <tpl hier="11" item="7"/>
        </tpls>
      </m>
      <m in="0">
        <tpls c="5">
          <tpl fld="2" item="7"/>
          <tpl fld="1" item="8"/>
          <tpl hier="9" item="3"/>
          <tpl fld="0" item="0"/>
          <tpl hier="11" item="7"/>
        </tpls>
      </m>
      <m in="0">
        <tpls c="4">
          <tpl fld="2" item="7"/>
          <tpl hier="9" item="3"/>
          <tpl fld="0" item="0"/>
          <tpl hier="11" item="7"/>
        </tpls>
      </m>
      <m in="0">
        <tpls c="5">
          <tpl fld="2" item="7"/>
          <tpl fld="1" item="11"/>
          <tpl hier="9" item="3"/>
          <tpl fld="0" item="1"/>
          <tpl hier="11" item="7"/>
        </tpls>
      </m>
      <m in="0">
        <tpls c="5">
          <tpl fld="2" item="0"/>
          <tpl fld="1" item="7"/>
          <tpl hier="9" item="3"/>
          <tpl fld="0" item="1"/>
          <tpl hier="11" item="7"/>
        </tpls>
      </m>
      <m in="0">
        <tpls c="5">
          <tpl fld="2" item="0"/>
          <tpl fld="1" item="10"/>
          <tpl hier="9" item="3"/>
          <tpl fld="0" item="1"/>
          <tpl hier="11" item="7"/>
        </tpls>
      </m>
      <m in="0">
        <tpls c="5">
          <tpl fld="2" item="0"/>
          <tpl fld="1" item="5"/>
          <tpl hier="9" item="3"/>
          <tpl fld="0" item="0"/>
          <tpl hier="11" item="7"/>
        </tpls>
      </m>
      <m in="0">
        <tpls c="5">
          <tpl fld="2" item="0"/>
          <tpl fld="1" item="0"/>
          <tpl hier="9" item="3"/>
          <tpl fld="0" item="0"/>
          <tpl hier="11" item="7"/>
        </tpls>
      </m>
      <m in="0">
        <tpls c="5">
          <tpl fld="2" item="10"/>
          <tpl fld="1" item="9"/>
          <tpl hier="9" item="3"/>
          <tpl fld="0" item="0"/>
          <tpl hier="11" item="7"/>
        </tpls>
      </m>
      <m in="0">
        <tpls c="5">
          <tpl fld="2" item="10"/>
          <tpl fld="1" item="6"/>
          <tpl hier="9" item="3"/>
          <tpl fld="0" item="0"/>
          <tpl hier="11" item="7"/>
        </tpls>
      </m>
      <n v="53236" in="0">
        <tpls c="5">
          <tpl fld="2" item="13"/>
          <tpl fld="1" item="9"/>
          <tpl hier="9" item="3"/>
          <tpl fld="0" item="1"/>
          <tpl hier="11" item="7"/>
        </tpls>
      </n>
      <m in="0">
        <tpls c="5">
          <tpl fld="2" item="2"/>
          <tpl fld="1" item="2"/>
          <tpl hier="9" item="3"/>
          <tpl fld="0" item="1"/>
          <tpl hier="11" item="7"/>
        </tpls>
      </m>
      <m in="0">
        <tpls c="5">
          <tpl fld="2" item="11"/>
          <tpl fld="1" item="1"/>
          <tpl hier="9" item="3"/>
          <tpl fld="0" item="0"/>
          <tpl hier="11" item="7"/>
        </tpls>
      </m>
      <m in="0">
        <tpls c="5">
          <tpl fld="2" item="3"/>
          <tpl fld="1" item="7"/>
          <tpl hier="9" item="3"/>
          <tpl fld="0" item="1"/>
          <tpl hier="11" item="7"/>
        </tpls>
      </m>
      <m in="0">
        <tpls c="5">
          <tpl fld="2" item="5"/>
          <tpl fld="1" item="8"/>
          <tpl hier="9" item="3"/>
          <tpl fld="0" item="0"/>
          <tpl hier="11" item="7"/>
        </tpls>
      </m>
      <m in="0">
        <tpls c="5">
          <tpl fld="2" item="1"/>
          <tpl fld="1" item="7"/>
          <tpl hier="9" item="3"/>
          <tpl fld="0" item="0"/>
          <tpl hier="11" item="7"/>
        </tpls>
      </m>
      <m in="0">
        <tpls c="5">
          <tpl fld="2" item="1"/>
          <tpl fld="1" item="5"/>
          <tpl hier="9" item="3"/>
          <tpl fld="0" item="0"/>
          <tpl hier="11" item="7"/>
        </tpls>
      </m>
      <m in="0">
        <tpls c="5">
          <tpl fld="2" item="6"/>
          <tpl fld="1" item="5"/>
          <tpl hier="9" item="3"/>
          <tpl fld="0" item="0"/>
          <tpl hier="11" item="7"/>
        </tpls>
      </m>
      <m in="0">
        <tpls c="5">
          <tpl fld="2" item="6"/>
          <tpl fld="1" item="7"/>
          <tpl hier="9" item="3"/>
          <tpl fld="0" item="0"/>
          <tpl hier="11" item="7"/>
        </tpls>
      </m>
      <m in="0">
        <tpls c="5">
          <tpl fld="2" item="6"/>
          <tpl fld="1" item="1"/>
          <tpl hier="9" item="3"/>
          <tpl fld="0" item="0"/>
          <tpl hier="11" item="7"/>
        </tpls>
      </m>
      <n v="949768" in="0">
        <tpls c="5">
          <tpl fld="2" item="11"/>
          <tpl fld="1" item="10"/>
          <tpl hier="9" item="3"/>
          <tpl fld="0" item="1"/>
          <tpl hier="11" item="7"/>
        </tpls>
      </n>
      <m in="0">
        <tpls c="4">
          <tpl fld="2" item="15"/>
          <tpl hier="9" item="3"/>
          <tpl fld="0" item="0"/>
          <tpl hier="11" item="7"/>
        </tpls>
      </m>
      <n v="1220242" in="0">
        <tpls c="5">
          <tpl hier="1" item="4294967295"/>
          <tpl fld="1" item="8"/>
          <tpl hier="9" item="3"/>
          <tpl fld="0" item="1"/>
          <tpl hier="11" item="7"/>
        </tpls>
      </n>
      <m in="0">
        <tpls c="5">
          <tpl fld="2" item="5"/>
          <tpl fld="1" item="2"/>
          <tpl hier="9" item="3"/>
          <tpl fld="0" item="0"/>
          <tpl hier="11" item="7"/>
        </tpls>
      </m>
      <m in="0">
        <tpls c="5">
          <tpl fld="2" item="7"/>
          <tpl fld="1" item="9"/>
          <tpl hier="9" item="3"/>
          <tpl fld="0" item="0"/>
          <tpl hier="11" item="7"/>
        </tpls>
      </m>
      <m in="0">
        <tpls c="5">
          <tpl fld="2" item="7"/>
          <tpl fld="1" item="0"/>
          <tpl hier="9" item="3"/>
          <tpl fld="0" item="0"/>
          <tpl hier="11" item="7"/>
        </tpls>
      </m>
      <m in="0">
        <tpls c="5">
          <tpl fld="2" item="0"/>
          <tpl fld="1" item="5"/>
          <tpl hier="9" item="3"/>
          <tpl fld="0" item="1"/>
          <tpl hier="11" item="7"/>
        </tpls>
      </m>
      <n v="16775" in="0">
        <tpls c="5">
          <tpl fld="2" item="10"/>
          <tpl fld="1" item="5"/>
          <tpl hier="9" item="3"/>
          <tpl fld="0" item="1"/>
          <tpl hier="11" item="7"/>
        </tpls>
      </n>
      <m in="0">
        <tpls c="5">
          <tpl fld="2" item="9"/>
          <tpl fld="1" item="2"/>
          <tpl hier="9" item="3"/>
          <tpl fld="0" item="1"/>
          <tpl hier="11" item="7"/>
        </tpls>
      </m>
      <n v="24024" in="0">
        <tpls c="5">
          <tpl fld="2" item="12"/>
          <tpl fld="1" item="7"/>
          <tpl hier="9" item="3"/>
          <tpl fld="0" item="1"/>
          <tpl hier="11" item="7"/>
        </tpls>
      </n>
      <m in="0">
        <tpls c="5">
          <tpl fld="2" item="1"/>
          <tpl fld="1" item="3"/>
          <tpl hier="9" item="3"/>
          <tpl fld="0" item="0"/>
          <tpl hier="11" item="7"/>
        </tpls>
      </m>
      <m in="0">
        <tpls c="5">
          <tpl fld="2" item="6"/>
          <tpl fld="1" item="6"/>
          <tpl hier="9" item="3"/>
          <tpl fld="0" item="0"/>
          <tpl hier="11" item="7"/>
        </tpls>
      </m>
      <m in="0">
        <tpls c="5">
          <tpl fld="2" item="3"/>
          <tpl fld="1" item="6"/>
          <tpl hier="9" item="3"/>
          <tpl fld="0" item="1"/>
          <tpl hier="11" item="7"/>
        </tpls>
      </m>
      <m in="0">
        <tpls c="5">
          <tpl fld="2" item="7"/>
          <tpl fld="1" item="7"/>
          <tpl hier="9" item="3"/>
          <tpl fld="0" item="0"/>
          <tpl hier="11" item="7"/>
        </tpls>
      </m>
      <m in="0">
        <tpls c="5">
          <tpl fld="2" item="3"/>
          <tpl fld="1" item="7"/>
          <tpl hier="9" item="3"/>
          <tpl fld="0" item="0"/>
          <tpl hier="11" item="7"/>
        </tpls>
      </m>
      <m in="0">
        <tpls c="4">
          <tpl fld="2" item="3"/>
          <tpl hier="9" item="3"/>
          <tpl fld="0" item="1"/>
          <tpl hier="11" item="7"/>
        </tpls>
      </m>
      <m in="0">
        <tpls c="5">
          <tpl fld="2" item="3"/>
          <tpl fld="1" item="9"/>
          <tpl hier="9" item="3"/>
          <tpl fld="0" item="0"/>
          <tpl hier="11" item="7"/>
        </tpls>
      </m>
      <m in="0">
        <tpls c="5">
          <tpl fld="2" item="3"/>
          <tpl fld="1" item="4"/>
          <tpl hier="9" item="3"/>
          <tpl fld="0" item="1"/>
          <tpl hier="11" item="7"/>
        </tpls>
      </m>
      <m in="0">
        <tpls c="5">
          <tpl fld="2" item="3"/>
          <tpl fld="1" item="5"/>
          <tpl hier="9" item="3"/>
          <tpl fld="0" item="1"/>
          <tpl hier="11" item="7"/>
        </tpls>
      </m>
      <m in="0">
        <tpls c="5">
          <tpl fld="2" item="3"/>
          <tpl fld="1" item="4"/>
          <tpl hier="9" item="3"/>
          <tpl fld="0" item="0"/>
          <tpl hier="11" item="7"/>
        </tpls>
      </m>
      <m in="0">
        <tpls c="5">
          <tpl fld="2" item="2"/>
          <tpl fld="1" item="0"/>
          <tpl hier="9" item="3"/>
          <tpl fld="0" item="1"/>
          <tpl hier="11" item="7"/>
        </tpls>
      </m>
      <m in="0">
        <tpls c="5">
          <tpl fld="2" item="2"/>
          <tpl fld="1" item="6"/>
          <tpl hier="9" item="3"/>
          <tpl fld="0" item="1"/>
          <tpl hier="11" item="7"/>
        </tpls>
      </m>
      <m in="0">
        <tpls c="5">
          <tpl fld="2" item="2"/>
          <tpl fld="1" item="7"/>
          <tpl hier="9" item="3"/>
          <tpl fld="0" item="1"/>
          <tpl hier="11" item="7"/>
        </tpls>
      </m>
      <m in="0">
        <tpls c="5">
          <tpl fld="2" item="2"/>
          <tpl fld="1" item="8"/>
          <tpl hier="9" item="3"/>
          <tpl fld="0" item="0"/>
          <tpl hier="11" item="7"/>
        </tpls>
      </m>
      <m in="0">
        <tpls c="5">
          <tpl fld="2" item="2"/>
          <tpl fld="1" item="9"/>
          <tpl hier="9" item="3"/>
          <tpl fld="0" item="0"/>
          <tpl hier="11" item="7"/>
        </tpls>
      </m>
      <n v="7941" in="0">
        <tpls c="5">
          <tpl fld="2" item="8"/>
          <tpl fld="1" item="9"/>
          <tpl hier="9" item="3"/>
          <tpl fld="0" item="1"/>
          <tpl hier="11" item="7"/>
        </tpls>
      </n>
      <n v="32500" in="0">
        <tpls c="5">
          <tpl fld="2" item="14"/>
          <tpl fld="1" item="9"/>
          <tpl hier="9" item="3"/>
          <tpl fld="0" item="1"/>
          <tpl hier="11" item="7"/>
        </tpls>
      </n>
      <m in="0">
        <tpls c="5">
          <tpl fld="2" item="12"/>
          <tpl fld="1" item="9"/>
          <tpl hier="9" item="3"/>
          <tpl fld="0" item="0"/>
          <tpl hier="11" item="7"/>
        </tpls>
      </m>
      <n v="27385" in="0">
        <tpls c="5">
          <tpl fld="2" item="12"/>
          <tpl fld="1" item="4"/>
          <tpl hier="9" item="3"/>
          <tpl fld="0" item="1"/>
          <tpl hier="11" item="7"/>
        </tpls>
      </n>
      <n v="28665" in="0">
        <tpls c="5">
          <tpl fld="2" item="12"/>
          <tpl fld="1" item="5"/>
          <tpl hier="9" item="3"/>
          <tpl fld="0" item="1"/>
          <tpl hier="11" item="7"/>
        </tpls>
      </n>
      <n v="13588" in="0">
        <tpls c="5">
          <tpl fld="2" item="12"/>
          <tpl fld="1" item="0"/>
          <tpl hier="9" item="3"/>
          <tpl fld="0" item="1"/>
          <tpl hier="11" item="7"/>
        </tpls>
      </n>
      <n v="245133" in="0">
        <tpls c="4">
          <tpl fld="2" item="12"/>
          <tpl hier="9" item="3"/>
          <tpl fld="0" item="1"/>
          <tpl hier="11" item="7"/>
        </tpls>
      </n>
      <m in="0">
        <tpls c="5">
          <tpl fld="2" item="12"/>
          <tpl fld="1" item="11"/>
          <tpl hier="9" item="3"/>
          <tpl fld="0" item="0"/>
          <tpl hier="11" item="7"/>
        </tpls>
      </m>
      <n v="20615" in="0">
        <tpls c="5">
          <tpl fld="2" item="12"/>
          <tpl fld="1" item="11"/>
          <tpl hier="9" item="3"/>
          <tpl fld="0" item="1"/>
          <tpl hier="11" item="7"/>
        </tpls>
      </n>
      <n v="16423" in="0">
        <tpls c="5">
          <tpl fld="2" item="12"/>
          <tpl fld="1" item="1"/>
          <tpl hier="9" item="3"/>
          <tpl fld="0" item="1"/>
          <tpl hier="11" item="7"/>
        </tpls>
      </n>
      <n v="2217" in="0">
        <tpls c="5">
          <tpl fld="2" item="4"/>
          <tpl fld="1" item="11"/>
          <tpl hier="9" item="3"/>
          <tpl fld="0" item="1"/>
          <tpl hier="11" item="7"/>
        </tpls>
      </n>
      <n v="22021" in="0">
        <tpls c="5">
          <tpl fld="2" item="14"/>
          <tpl fld="1" item="11"/>
          <tpl hier="9" item="3"/>
          <tpl fld="0" item="1"/>
          <tpl hier="11" item="7"/>
        </tpls>
      </n>
      <n v="857603" in="0">
        <tpls c="4">
          <tpl fld="2" item="5"/>
          <tpl hier="9" item="3"/>
          <tpl fld="0" item="1"/>
          <tpl hier="11" item="7"/>
        </tpls>
      </n>
      <n v="68863" in="0">
        <tpls c="5">
          <tpl fld="2" item="5"/>
          <tpl fld="1" item="9"/>
          <tpl hier="9" item="3"/>
          <tpl fld="0" item="1"/>
          <tpl hier="11" item="7"/>
        </tpls>
      </n>
      <n v="67437" in="0">
        <tpls c="5">
          <tpl fld="2" item="5"/>
          <tpl fld="1" item="0"/>
          <tpl hier="9" item="3"/>
          <tpl fld="0" item="1"/>
          <tpl hier="11" item="7"/>
        </tpls>
      </n>
      <m in="0">
        <tpls c="5">
          <tpl fld="2" item="5"/>
          <tpl fld="1" item="9"/>
          <tpl hier="9" item="3"/>
          <tpl fld="0" item="0"/>
          <tpl hier="11" item="7"/>
        </tpls>
      </m>
      <m in="0">
        <tpls c="5">
          <tpl fld="2" item="5"/>
          <tpl fld="1" item="10"/>
          <tpl hier="9" item="3"/>
          <tpl fld="0" item="0"/>
          <tpl hier="11" item="7"/>
        </tpls>
      </m>
      <n v="71743" in="0">
        <tpls c="5">
          <tpl fld="2" item="5"/>
          <tpl fld="1" item="3"/>
          <tpl hier="9" item="3"/>
          <tpl fld="0" item="1"/>
          <tpl hier="11" item="7"/>
        </tpls>
      </n>
      <n v="100058" in="0">
        <tpls c="5">
          <tpl fld="2" item="5"/>
          <tpl fld="1" item="4"/>
          <tpl hier="9" item="3"/>
          <tpl fld="0" item="1"/>
          <tpl hier="11" item="7"/>
        </tpls>
      </n>
      <n v="90231" in="0">
        <tpls c="5">
          <tpl fld="2" item="5"/>
          <tpl fld="1" item="8"/>
          <tpl hier="9" item="3"/>
          <tpl fld="0" item="1"/>
          <tpl hier="11" item="7"/>
        </tpls>
      </n>
      <m in="0">
        <tpls c="4">
          <tpl fld="2" item="8"/>
          <tpl hier="9" item="3"/>
          <tpl fld="0" item="0"/>
          <tpl hier="11" item="7"/>
        </tpls>
      </m>
      <m in="0">
        <tpls c="4">
          <tpl fld="2" item="4"/>
          <tpl hier="9" item="3"/>
          <tpl fld="0" item="0"/>
          <tpl hier="11" item="7"/>
        </tpls>
      </m>
      <m in="0">
        <tpls c="5">
          <tpl fld="2" item="0"/>
          <tpl fld="1" item="3"/>
          <tpl hier="9" item="3"/>
          <tpl fld="0" item="1"/>
          <tpl hier="11" item="7"/>
        </tpls>
      </m>
      <m in="0">
        <tpls c="5">
          <tpl fld="2" item="2"/>
          <tpl fld="1" item="3"/>
          <tpl hier="9" item="3"/>
          <tpl fld="0" item="1"/>
          <tpl hier="11" item="7"/>
        </tpls>
      </m>
      <n v="2261" in="0">
        <tpls c="5">
          <tpl fld="2" item="4"/>
          <tpl fld="1" item="3"/>
          <tpl hier="9" item="3"/>
          <tpl fld="0" item="1"/>
          <tpl hier="11" item="7"/>
        </tpls>
      </n>
      <n v="7219" in="0">
        <tpls c="5">
          <tpl fld="2" item="8"/>
          <tpl fld="1" item="3"/>
          <tpl hier="9" item="3"/>
          <tpl fld="0" item="1"/>
          <tpl hier="11" item="7"/>
        </tpls>
      </n>
      <n v="823221" in="0">
        <tpls c="5">
          <tpl fld="2" item="11"/>
          <tpl fld="1" item="3"/>
          <tpl hier="9" item="3"/>
          <tpl fld="0" item="1"/>
          <tpl hier="11" item="7"/>
        </tpls>
      </n>
      <m in="0">
        <tpls c="5">
          <tpl fld="2" item="15"/>
          <tpl fld="1" item="3"/>
          <tpl hier="9" item="3"/>
          <tpl fld="0" item="0"/>
          <tpl hier="11" item="7"/>
        </tpls>
      </m>
      <n v="16881" in="0">
        <tpls c="5">
          <tpl fld="2" item="15"/>
          <tpl fld="1" item="2"/>
          <tpl hier="9" item="3"/>
          <tpl fld="0" item="1"/>
          <tpl hier="11" item="7"/>
        </tpls>
      </n>
      <m in="0">
        <tpls c="5">
          <tpl fld="2" item="15"/>
          <tpl fld="1" item="5"/>
          <tpl hier="9" item="3"/>
          <tpl fld="0" item="0"/>
          <tpl hier="11" item="7"/>
        </tpls>
      </m>
      <m in="0">
        <tpls c="5">
          <tpl fld="2" item="15"/>
          <tpl fld="1" item="6"/>
          <tpl hier="9" item="3"/>
          <tpl fld="0" item="0"/>
          <tpl hier="11" item="7"/>
        </tpls>
      </m>
      <m in="0">
        <tpls c="5">
          <tpl fld="2" item="15"/>
          <tpl fld="1" item="9"/>
          <tpl hier="9" item="3"/>
          <tpl fld="0" item="0"/>
          <tpl hier="11" item="7"/>
        </tpls>
      </m>
      <n v="1200435" in="0">
        <tpls c="5">
          <tpl hier="1" item="4294967295"/>
          <tpl fld="1" item="0"/>
          <tpl hier="9" item="3"/>
          <tpl fld="0" item="1"/>
          <tpl hier="11" item="7"/>
        </tpls>
      </n>
      <m in="0">
        <tpls c="5">
          <tpl hier="1" item="4294967295"/>
          <tpl fld="1" item="5"/>
          <tpl hier="9" item="3"/>
          <tpl fld="0" item="0"/>
          <tpl hier="11" item="7"/>
        </tpls>
      </m>
      <m in="0">
        <tpls c="5">
          <tpl hier="1" item="4294967295"/>
          <tpl fld="1" item="7"/>
          <tpl hier="9" item="3"/>
          <tpl fld="0" item="0"/>
          <tpl hier="11" item="7"/>
        </tpls>
      </m>
      <m in="0">
        <tpls c="5">
          <tpl hier="1" item="4294967295"/>
          <tpl fld="1" item="10"/>
          <tpl hier="9" item="3"/>
          <tpl fld="0" item="0"/>
          <tpl hier="11" item="7"/>
        </tpls>
      </m>
      <m in="0">
        <tpls c="5">
          <tpl hier="1" item="4294967295"/>
          <tpl fld="1" item="0"/>
          <tpl hier="9" item="3"/>
          <tpl fld="0" item="0"/>
          <tpl hier="11" item="7"/>
        </tpls>
      </m>
      <m in="0">
        <tpls c="5">
          <tpl hier="1" item="4294967295"/>
          <tpl fld="1" item="11"/>
          <tpl hier="9" item="3"/>
          <tpl fld="0" item="0"/>
          <tpl hier="11" item="7"/>
        </tpls>
      </m>
      <m in="0">
        <tpls c="5">
          <tpl fld="2" item="13"/>
          <tpl fld="1" item="7"/>
          <tpl hier="9" item="3"/>
          <tpl fld="0" item="0"/>
          <tpl hier="11" item="7"/>
        </tpls>
      </m>
      <m in="0">
        <tpls c="5">
          <tpl fld="2" item="13"/>
          <tpl fld="1" item="3"/>
          <tpl hier="9" item="3"/>
          <tpl fld="0" item="0"/>
          <tpl hier="11" item="7"/>
        </tpls>
      </m>
      <m in="0">
        <tpls c="5">
          <tpl fld="2" item="13"/>
          <tpl fld="1" item="9"/>
          <tpl hier="9" item="3"/>
          <tpl fld="0" item="0"/>
          <tpl hier="11" item="7"/>
        </tpls>
      </m>
      <m in="0">
        <tpls c="5">
          <tpl fld="2" item="13"/>
          <tpl fld="1" item="5"/>
          <tpl hier="9" item="3"/>
          <tpl fld="0" item="0"/>
          <tpl hier="11" item="7"/>
        </tpls>
      </m>
      <n v="550112" in="0">
        <tpls c="4">
          <tpl fld="2" item="13"/>
          <tpl hier="9" item="3"/>
          <tpl fld="0" item="1"/>
          <tpl hier="11" item="7"/>
        </tpls>
      </n>
      <n v="58195" in="0">
        <tpls c="5">
          <tpl fld="2" item="13"/>
          <tpl fld="1" item="4"/>
          <tpl hier="9" item="3"/>
          <tpl fld="0" item="1"/>
          <tpl hier="11" item="7"/>
        </tpls>
      </n>
      <m in="0">
        <tpls c="5">
          <tpl fld="2" item="13"/>
          <tpl fld="1" item="4"/>
          <tpl hier="9" item="3"/>
          <tpl fld="0" item="0"/>
          <tpl hier="11" item="7"/>
        </tpls>
      </m>
      <m in="0">
        <tpls c="5">
          <tpl fld="2" item="13"/>
          <tpl fld="1" item="0"/>
          <tpl hier="9" item="3"/>
          <tpl fld="0" item="0"/>
          <tpl hier="11" item="7"/>
        </tpls>
      </m>
      <m in="0">
        <tpls c="5">
          <tpl fld="2" item="6"/>
          <tpl fld="1" item="4"/>
          <tpl hier="9" item="3"/>
          <tpl fld="0" item="0"/>
          <tpl hier="11" item="7"/>
        </tpls>
      </m>
      <m in="0">
        <tpls c="5">
          <tpl fld="2" item="6"/>
          <tpl fld="1" item="9"/>
          <tpl hier="9" item="3"/>
          <tpl fld="0" item="0"/>
          <tpl hier="11" item="7"/>
        </tpls>
      </m>
      <m in="0">
        <tpls c="5">
          <tpl fld="2" item="7"/>
          <tpl fld="1" item="8"/>
          <tpl hier="9" item="3"/>
          <tpl fld="0" item="1"/>
          <tpl hier="11" item="7"/>
        </tpls>
      </m>
      <n v="12201" in="0">
        <tpls c="5">
          <tpl fld="2" item="8"/>
          <tpl fld="1" item="8"/>
          <tpl hier="9" item="3"/>
          <tpl fld="0" item="1"/>
          <tpl hier="11" item="7"/>
        </tpls>
      </n>
      <m in="0">
        <tpls c="5">
          <tpl fld="2" item="2"/>
          <tpl fld="1" item="8"/>
          <tpl hier="9" item="3"/>
          <tpl fld="0" item="1"/>
          <tpl hier="11" item="7"/>
        </tpls>
      </m>
      <n v="2158" in="0">
        <tpls c="5">
          <tpl fld="2" item="4"/>
          <tpl fld="1" item="8"/>
          <tpl hier="9" item="3"/>
          <tpl fld="0" item="1"/>
          <tpl hier="11" item="7"/>
        </tpls>
      </n>
      <n v="20888" in="0">
        <tpls c="5">
          <tpl fld="2" item="14"/>
          <tpl fld="1" item="8"/>
          <tpl hier="9" item="3"/>
          <tpl fld="0" item="1"/>
          <tpl hier="11" item="7"/>
        </tpls>
      </n>
      <n v="4284" in="0">
        <tpls c="5">
          <tpl fld="2" item="6"/>
          <tpl fld="1" item="1"/>
          <tpl hier="9" item="3"/>
          <tpl fld="0" item="1"/>
          <tpl hier="11" item="7"/>
        </tpls>
      </n>
      <n v="1354260" in="0">
        <tpls c="5">
          <tpl hier="1" item="4294967295"/>
          <tpl fld="1" item="1"/>
          <tpl hier="9" item="3"/>
          <tpl fld="0" item="1"/>
          <tpl hier="11" item="7"/>
        </tpls>
      </n>
      <m in="0">
        <tpls c="5">
          <tpl fld="2" item="3"/>
          <tpl fld="1" item="1"/>
          <tpl hier="9" item="3"/>
          <tpl fld="0" item="1"/>
          <tpl hier="11" item="7"/>
        </tpls>
      </m>
      <n v="1152236" in="0">
        <tpls c="5">
          <tpl fld="2" item="11"/>
          <tpl fld="1" item="1"/>
          <tpl hier="9" item="3"/>
          <tpl fld="0" item="1"/>
          <tpl hier="11" item="7"/>
        </tpls>
      </n>
      <n v="25884" in="0">
        <tpls c="5">
          <tpl fld="2" item="14"/>
          <tpl fld="1" item="1"/>
          <tpl hier="9" item="3"/>
          <tpl fld="0" item="1"/>
          <tpl hier="11" item="7"/>
        </tpls>
      </n>
      <m in="0">
        <tpls c="5">
          <tpl fld="2" item="8"/>
          <tpl fld="1" item="9"/>
          <tpl hier="9" item="3"/>
          <tpl fld="0" item="0"/>
          <tpl hier="11" item="7"/>
        </tpls>
      </m>
      <m in="0">
        <tpls c="5">
          <tpl fld="2" item="4"/>
          <tpl fld="1" item="9"/>
          <tpl hier="9" item="3"/>
          <tpl fld="0" item="0"/>
          <tpl hier="11" item="7"/>
        </tpls>
      </m>
      <m in="0">
        <tpls c="5">
          <tpl fld="2" item="11"/>
          <tpl fld="1" item="0"/>
          <tpl hier="9" item="3"/>
          <tpl fld="0" item="0"/>
          <tpl hier="11" item="7"/>
        </tpls>
      </m>
      <m in="0">
        <tpls c="5">
          <tpl fld="2" item="4"/>
          <tpl fld="1" item="0"/>
          <tpl hier="9" item="3"/>
          <tpl fld="0" item="0"/>
          <tpl hier="11" item="7"/>
        </tpls>
      </m>
      <m in="0">
        <tpls c="5">
          <tpl fld="2" item="8"/>
          <tpl fld="1" item="0"/>
          <tpl hier="9" item="3"/>
          <tpl fld="0" item="0"/>
          <tpl hier="11" item="7"/>
        </tpls>
      </m>
      <m in="0">
        <tpls c="5">
          <tpl fld="2" item="9"/>
          <tpl fld="1" item="8"/>
          <tpl hier="9" item="3"/>
          <tpl fld="0" item="0"/>
          <tpl hier="11" item="7"/>
        </tpls>
      </m>
      <m in="0">
        <tpls c="5">
          <tpl fld="2" item="9"/>
          <tpl fld="1" item="0"/>
          <tpl hier="9" item="3"/>
          <tpl fld="0" item="1"/>
          <tpl hier="11" item="7"/>
        </tpls>
      </m>
      <m in="0">
        <tpls c="5">
          <tpl fld="2" item="9"/>
          <tpl fld="1" item="10"/>
          <tpl hier="9" item="3"/>
          <tpl fld="0" item="1"/>
          <tpl hier="11" item="7"/>
        </tpls>
      </m>
      <m in="0">
        <tpls c="5">
          <tpl fld="2" item="9"/>
          <tpl fld="1" item="8"/>
          <tpl hier="9" item="3"/>
          <tpl fld="0" item="1"/>
          <tpl hier="11" item="7"/>
        </tpls>
      </m>
      <m in="0">
        <tpls c="5">
          <tpl fld="2" item="9"/>
          <tpl fld="1" item="4"/>
          <tpl hier="9" item="3"/>
          <tpl fld="0" item="0"/>
          <tpl hier="11" item="7"/>
        </tpls>
      </m>
      <m in="0">
        <tpls c="5">
          <tpl fld="2" item="9"/>
          <tpl fld="1" item="0"/>
          <tpl hier="9" item="3"/>
          <tpl fld="0" item="0"/>
          <tpl hier="11" item="7"/>
        </tpls>
      </m>
      <m in="0">
        <tpls c="5">
          <tpl fld="2" item="9"/>
          <tpl fld="1" item="1"/>
          <tpl hier="9" item="3"/>
          <tpl fld="0" item="0"/>
          <tpl hier="11" item="7"/>
        </tpls>
      </m>
      <m in="0">
        <tpls c="5">
          <tpl fld="2" item="9"/>
          <tpl fld="1" item="3"/>
          <tpl hier="9" item="3"/>
          <tpl fld="0" item="1"/>
          <tpl hier="11" item="7"/>
        </tpls>
      </m>
      <m in="0">
        <tpls c="4">
          <tpl fld="2" item="9"/>
          <tpl hier="9" item="3"/>
          <tpl fld="0" item="1"/>
          <tpl hier="11" item="7"/>
        </tpls>
      </m>
      <m in="0">
        <tpls c="5">
          <tpl fld="2" item="9"/>
          <tpl fld="1" item="5"/>
          <tpl hier="9" item="3"/>
          <tpl fld="0" item="1"/>
          <tpl hier="11" item="7"/>
        </tpls>
      </m>
      <m in="0">
        <tpls c="4">
          <tpl fld="2" item="9"/>
          <tpl hier="9" item="3"/>
          <tpl fld="0" item="0"/>
          <tpl hier="11" item="7"/>
        </tpls>
      </m>
      <m in="0">
        <tpls c="5">
          <tpl fld="2" item="9"/>
          <tpl fld="1" item="2"/>
          <tpl hier="9" item="3"/>
          <tpl fld="0" item="0"/>
          <tpl hier="11" item="7"/>
        </tpls>
      </m>
      <m in="0">
        <tpls c="5">
          <tpl fld="2" item="9"/>
          <tpl fld="1" item="3"/>
          <tpl hier="9" item="3"/>
          <tpl fld="0" item="0"/>
          <tpl hier="11" item="7"/>
        </tpls>
      </m>
      <m in="0">
        <tpls c="5">
          <tpl fld="2" item="9"/>
          <tpl fld="1" item="10"/>
          <tpl hier="9" item="3"/>
          <tpl fld="0" item="0"/>
          <tpl hier="11" item="7"/>
        </tpls>
      </m>
      <n v="18579" in="0">
        <tpls c="5">
          <tpl fld="2" item="10"/>
          <tpl fld="1" item="8"/>
          <tpl hier="9" item="3"/>
          <tpl fld="0" item="1"/>
          <tpl hier="11" item="7"/>
        </tpls>
      </n>
      <m in="0">
        <tpls c="5">
          <tpl fld="2" item="10"/>
          <tpl fld="1" item="5"/>
          <tpl hier="9" item="3"/>
          <tpl fld="0" item="0"/>
          <tpl hier="11" item="7"/>
        </tpls>
      </m>
      <n v="16068" in="0">
        <tpls c="5">
          <tpl fld="2" item="10"/>
          <tpl fld="1" item="6"/>
          <tpl hier="9" item="3"/>
          <tpl fld="0" item="1"/>
          <tpl hier="11" item="7"/>
        </tpls>
      </n>
      <m in="0">
        <tpls c="5">
          <tpl fld="2" item="10"/>
          <tpl fld="1" item="3"/>
          <tpl hier="9" item="3"/>
          <tpl fld="0" item="0"/>
          <tpl hier="11" item="7"/>
        </tpls>
      </m>
      <m in="0">
        <tpls c="5">
          <tpl fld="2" item="10"/>
          <tpl fld="1" item="0"/>
          <tpl hier="9" item="3"/>
          <tpl fld="0" item="0"/>
          <tpl hier="11" item="7"/>
        </tpls>
      </m>
      <m in="0">
        <tpls c="5">
          <tpl fld="2" item="10"/>
          <tpl fld="1" item="11"/>
          <tpl hier="9" item="3"/>
          <tpl fld="0" item="0"/>
          <tpl hier="11" item="7"/>
        </tpls>
      </m>
      <m in="0">
        <tpls c="5">
          <tpl fld="2" item="10"/>
          <tpl fld="1" item="1"/>
          <tpl hier="9" item="3"/>
          <tpl fld="0" item="0"/>
          <tpl hier="11" item="7"/>
        </tpls>
      </m>
      <n v="24764" in="0">
        <tpls c="5">
          <tpl fld="2" item="10"/>
          <tpl fld="1" item="3"/>
          <tpl hier="9" item="3"/>
          <tpl fld="0" item="1"/>
          <tpl hier="11" item="7"/>
        </tpls>
      </n>
      <m in="0">
        <tpls c="5">
          <tpl fld="2" item="10"/>
          <tpl fld="1" item="10"/>
          <tpl hier="9" item="3"/>
          <tpl fld="0" item="0"/>
          <tpl hier="11" item="7"/>
        </tpls>
      </m>
      <m in="0">
        <tpls c="5">
          <tpl fld="2" item="10"/>
          <tpl fld="1" item="7"/>
          <tpl hier="9" item="3"/>
          <tpl fld="0" item="0"/>
          <tpl hier="11" item="7"/>
        </tpls>
      </m>
      <n v="18933" in="0">
        <tpls c="5">
          <tpl fld="2" item="10"/>
          <tpl fld="1" item="1"/>
          <tpl hier="9" item="3"/>
          <tpl fld="0" item="1"/>
          <tpl hier="11" item="7"/>
        </tpls>
      </n>
      <m in="0">
        <tpls c="5">
          <tpl fld="2" item="10"/>
          <tpl fld="1" item="8"/>
          <tpl hier="9" item="3"/>
          <tpl fld="0" item="0"/>
          <tpl hier="11" item="7"/>
        </tpls>
      </m>
      <n v="24835" in="0">
        <tpls c="5">
          <tpl fld="2" item="10"/>
          <tpl fld="1" item="11"/>
          <tpl hier="9" item="3"/>
          <tpl fld="0" item="1"/>
          <tpl hier="11" item="7"/>
        </tpls>
      </n>
      <n v="20879" in="0">
        <tpls c="5">
          <tpl fld="2" item="10"/>
          <tpl fld="1" item="2"/>
          <tpl hier="9" item="3"/>
          <tpl fld="0" item="1"/>
          <tpl hier="11" item="7"/>
        </tpls>
      </n>
      <m in="0">
        <tpls c="5">
          <tpl fld="2" item="1"/>
          <tpl fld="1" item="4"/>
          <tpl hier="9" item="3"/>
          <tpl fld="0" item="1"/>
          <tpl hier="11" item="7"/>
        </tpls>
      </m>
      <m in="0">
        <tpls c="5">
          <tpl fld="2" item="1"/>
          <tpl fld="1" item="6"/>
          <tpl hier="9" item="3"/>
          <tpl fld="0" item="1"/>
          <tpl hier="11" item="7"/>
        </tpls>
      </m>
      <m in="0">
        <tpls c="5">
          <tpl fld="2" item="1"/>
          <tpl fld="1" item="6"/>
          <tpl hier="9" item="3"/>
          <tpl fld="0" item="0"/>
          <tpl hier="11" item="7"/>
        </tpls>
      </m>
      <m in="0">
        <tpls c="5">
          <tpl fld="2" item="1"/>
          <tpl fld="1" item="8"/>
          <tpl hier="9" item="3"/>
          <tpl fld="0" item="1"/>
          <tpl hier="11" item="7"/>
        </tpls>
      </m>
      <m in="0">
        <tpls c="5">
          <tpl fld="2" item="1"/>
          <tpl fld="1" item="1"/>
          <tpl hier="9" item="3"/>
          <tpl fld="0" item="0"/>
          <tpl hier="11" item="7"/>
        </tpls>
      </m>
      <m in="0">
        <tpls c="5">
          <tpl fld="2" item="1"/>
          <tpl fld="1" item="2"/>
          <tpl hier="9" item="3"/>
          <tpl fld="0" item="0"/>
          <tpl hier="11" item="7"/>
        </tpls>
      </m>
      <m in="0">
        <tpls c="5">
          <tpl fld="2" item="1"/>
          <tpl fld="1" item="9"/>
          <tpl hier="9" item="3"/>
          <tpl fld="0" item="1"/>
          <tpl hier="11" item="7"/>
        </tpls>
      </m>
      <m in="0">
        <tpls c="5">
          <tpl fld="2" item="1"/>
          <tpl fld="1" item="4"/>
          <tpl hier="9" item="3"/>
          <tpl fld="0" item="0"/>
          <tpl hier="11" item="7"/>
        </tpls>
      </m>
      <m in="0">
        <tpls c="5">
          <tpl fld="2" item="1"/>
          <tpl fld="1" item="3"/>
          <tpl hier="9" item="3"/>
          <tpl fld="0" item="1"/>
          <tpl hier="11" item="7"/>
        </tpls>
      </m>
      <m in="0">
        <tpls c="5">
          <tpl fld="2" item="1"/>
          <tpl fld="1" item="1"/>
          <tpl hier="9" item="3"/>
          <tpl fld="0" item="1"/>
          <tpl hier="11" item="7"/>
        </tpls>
      </m>
      <m in="0">
        <tpls c="5">
          <tpl fld="2" item="1"/>
          <tpl fld="1" item="0"/>
          <tpl hier="9" item="3"/>
          <tpl fld="0" item="1"/>
          <tpl hier="11" item="7"/>
        </tpls>
      </m>
      <m in="0">
        <tpls c="5">
          <tpl fld="2" item="1"/>
          <tpl fld="1" item="10"/>
          <tpl hier="9" item="3"/>
          <tpl fld="0" item="1"/>
          <tpl hier="11" item="7"/>
        </tpls>
      </m>
      <m in="0">
        <tpls c="5">
          <tpl fld="2" item="1"/>
          <tpl fld="1" item="11"/>
          <tpl hier="9" item="3"/>
          <tpl fld="0" item="0"/>
          <tpl hier="11" item="7"/>
        </tpls>
      </m>
      <m in="0">
        <tpls c="5">
          <tpl fld="2" item="1"/>
          <tpl fld="1" item="7"/>
          <tpl hier="9" item="3"/>
          <tpl fld="0" item="1"/>
          <tpl hier="11" item="7"/>
        </tpls>
      </m>
      <n v="33485" in="0">
        <tpls c="5">
          <tpl fld="2" item="14"/>
          <tpl fld="1" item="7"/>
          <tpl hier="9" item="3"/>
          <tpl fld="0" item="1"/>
          <tpl hier="11" item="7"/>
        </tpls>
      </n>
      <n v="16483" in="0">
        <tpls c="5">
          <tpl fld="2" item="10"/>
          <tpl fld="1" item="7"/>
          <tpl hier="9" item="3"/>
          <tpl fld="0" item="1"/>
          <tpl hier="11" item="7"/>
        </tpls>
      </n>
      <n v="817036" in="0">
        <tpls c="5">
          <tpl fld="2" item="11"/>
          <tpl fld="1" item="7"/>
          <tpl hier="9" item="3"/>
          <tpl fld="0" item="1"/>
          <tpl hier="11" item="7"/>
        </tpls>
      </n>
      <n v="1952" in="0">
        <tpls c="5">
          <tpl fld="2" item="4"/>
          <tpl fld="1" item="7"/>
          <tpl hier="9" item="3"/>
          <tpl fld="0" item="1"/>
          <tpl hier="11" item="7"/>
        </tpls>
      </n>
      <n v="42270" in="0">
        <tpls c="5">
          <tpl fld="2" item="13"/>
          <tpl fld="1" item="7"/>
          <tpl hier="9" item="3"/>
          <tpl fld="0" item="1"/>
          <tpl hier="11" item="7"/>
        </tpls>
      </n>
      <n v="1041038" in="0">
        <tpls c="5">
          <tpl hier="1" item="4294967295"/>
          <tpl fld="1" item="7"/>
          <tpl hier="9" item="3"/>
          <tpl fld="0" item="1"/>
          <tpl hier="11" item="7"/>
        </tpls>
      </n>
      <n v="65953" in="0">
        <tpls c="5">
          <tpl fld="2" item="5"/>
          <tpl fld="1" item="7"/>
          <tpl hier="9" item="3"/>
          <tpl fld="0" item="1"/>
          <tpl hier="11" item="7"/>
        </tpls>
      </n>
      <n v="12317" in="0">
        <tpls c="5">
          <tpl fld="2" item="8"/>
          <tpl fld="1" item="7"/>
          <tpl hier="9" item="3"/>
          <tpl fld="0" item="1"/>
          <tpl hier="11" item="7"/>
        </tpls>
      </n>
      <m in="0">
        <tpls c="5">
          <tpl fld="2" item="9"/>
          <tpl fld="1" item="7"/>
          <tpl hier="9" item="3"/>
          <tpl fld="0" item="1"/>
          <tpl hier="11" item="7"/>
        </tpls>
      </m>
      <n v="5031" in="0">
        <tpls c="5">
          <tpl fld="2" item="6"/>
          <tpl fld="1" item="7"/>
          <tpl hier="9" item="3"/>
          <tpl fld="0" item="1"/>
          <tpl hier="11" item="7"/>
        </tpls>
      </n>
      <n v="22487" in="0">
        <tpls c="5">
          <tpl fld="2" item="15"/>
          <tpl fld="1" item="7"/>
          <tpl hier="9" item="3"/>
          <tpl fld="0" item="1"/>
          <tpl hier="11" item="7"/>
        </tpls>
      </n>
      <m in="0">
        <tpls c="5">
          <tpl fld="2" item="7"/>
          <tpl fld="1" item="7"/>
          <tpl hier="9" item="3"/>
          <tpl fld="0" item="1"/>
          <tpl hier="11" item="7"/>
        </tpls>
      </m>
      <m in="0">
        <tpls c="5">
          <tpl fld="2" item="3"/>
          <tpl fld="1" item="0"/>
          <tpl hier="9" item="3"/>
          <tpl fld="0" item="0"/>
          <tpl hier="11" item="7"/>
        </tpls>
      </m>
      <m in="0">
        <tpls c="5">
          <tpl fld="2" item="2"/>
          <tpl fld="1" item="6"/>
          <tpl hier="9" item="3"/>
          <tpl fld="0" item="0"/>
          <tpl hier="11" item="7"/>
        </tpls>
      </m>
      <m in="0">
        <tpls c="5">
          <tpl fld="2" item="9"/>
          <tpl fld="1" item="5"/>
          <tpl hier="9" item="3"/>
          <tpl fld="0" item="0"/>
          <tpl hier="11" item="7"/>
        </tpls>
      </m>
      <m in="0">
        <tpls c="4">
          <tpl fld="2" item="12"/>
          <tpl hier="9" item="3"/>
          <tpl fld="0" item="0"/>
          <tpl hier="11" item="7"/>
        </tpls>
      </m>
      <n v="364084" in="0">
        <tpls c="4">
          <tpl fld="1" item="1"/>
          <tpl hier="9" item="3"/>
          <tpl fld="0" item="0"/>
          <tpl hier="11" item="1"/>
        </tpls>
      </n>
      <n v="149112" in="0">
        <tpls c="4">
          <tpl fld="1" item="5"/>
          <tpl hier="9" item="3"/>
          <tpl fld="0" item="0"/>
          <tpl hier="11" item="1"/>
        </tpls>
      </n>
      <n v="252964" in="0">
        <tpls c="4">
          <tpl fld="1" item="9"/>
          <tpl hier="9" item="3"/>
          <tpl fld="0" item="0"/>
          <tpl hier="11" item="1"/>
        </tpls>
      </n>
      <n v="1195954" in="0">
        <tpls c="4">
          <tpl fld="1" item="2"/>
          <tpl hier="9" item="3"/>
          <tpl fld="0" item="1"/>
          <tpl hier="11" item="1"/>
        </tpls>
      </n>
      <n v="926760" in="0">
        <tpls c="4">
          <tpl fld="1" item="6"/>
          <tpl hier="9" item="3"/>
          <tpl fld="0" item="1"/>
          <tpl hier="11" item="1"/>
        </tpls>
      </n>
      <n v="1154514" in="0">
        <tpls c="4">
          <tpl fld="1" item="10"/>
          <tpl hier="9" item="3"/>
          <tpl fld="0" item="1"/>
          <tpl hier="11" item="1"/>
        </tpls>
      </n>
      <n v="702005" in="0">
        <tpls c="4">
          <tpl fld="1" item="6"/>
          <tpl hier="9" item="3"/>
          <tpl fld="0" item="0"/>
          <tpl hier="11" item="1"/>
        </tpls>
      </n>
      <n v="332304" in="0">
        <tpls c="4">
          <tpl fld="1" item="10"/>
          <tpl hier="9" item="3"/>
          <tpl fld="0" item="0"/>
          <tpl hier="11" item="1"/>
        </tpls>
      </n>
      <n v="1043661" in="0">
        <tpls c="4">
          <tpl fld="1" item="3"/>
          <tpl hier="9" item="3"/>
          <tpl fld="0" item="1"/>
          <tpl hier="11" item="1"/>
        </tpls>
      </n>
      <n v="1041038" in="0">
        <tpls c="4">
          <tpl fld="1" item="7"/>
          <tpl hier="9" item="3"/>
          <tpl fld="0" item="1"/>
          <tpl hier="11" item="1"/>
        </tpls>
      </n>
      <n v="1096782" in="0">
        <tpls c="4">
          <tpl fld="1" item="11"/>
          <tpl hier="9" item="3"/>
          <tpl fld="0" item="1"/>
          <tpl hier="11" item="1"/>
        </tpls>
      </n>
      <n v="709104" in="0">
        <tpls c="4">
          <tpl fld="1" item="7"/>
          <tpl hier="9" item="3"/>
          <tpl fld="0" item="0"/>
          <tpl hier="11" item="1"/>
        </tpls>
      </n>
      <n v="327214" in="0">
        <tpls c="4">
          <tpl fld="1" item="11"/>
          <tpl hier="9" item="3"/>
          <tpl fld="0" item="0"/>
          <tpl hier="11" item="1"/>
        </tpls>
      </n>
      <n v="1104231" in="0">
        <tpls c="4">
          <tpl fld="4" item="0"/>
          <tpl hier="9" item="3"/>
          <tpl fld="0" item="1"/>
          <tpl hier="11" item="1"/>
        </tpls>
      </n>
      <n v="1220242" in="0">
        <tpls c="4">
          <tpl fld="1" item="8"/>
          <tpl hier="9" item="3"/>
          <tpl fld="0" item="1"/>
          <tpl hier="11" item="1"/>
        </tpls>
      </n>
      <n v="421935" in="0">
        <tpls c="4">
          <tpl fld="4" item="0"/>
          <tpl hier="9" item="3"/>
          <tpl fld="0" item="0"/>
          <tpl hier="11" item="1"/>
        </tpls>
      </n>
      <n v="232693" in="0">
        <tpls c="4">
          <tpl fld="1" item="8"/>
          <tpl hier="9" item="3"/>
          <tpl fld="0" item="0"/>
          <tpl hier="11" item="1"/>
        </tpls>
      </n>
      <n v="1354260" in="0">
        <tpls c="4">
          <tpl fld="1" item="1"/>
          <tpl hier="9" item="3"/>
          <tpl fld="0" item="1"/>
          <tpl hier="11" item="1"/>
        </tpls>
      </n>
      <n v="1152778" in="0">
        <tpls c="4">
          <tpl fld="1" item="5"/>
          <tpl hier="9" item="3"/>
          <tpl fld="0" item="1"/>
          <tpl hier="11" item="1"/>
        </tpls>
      </n>
      <n v="1214093" in="0">
        <tpls c="4">
          <tpl fld="1" item="9"/>
          <tpl hier="9" item="3"/>
          <tpl fld="0" item="1"/>
          <tpl hier="11" item="1"/>
        </tpls>
      </n>
      <n v="339960" in="0">
        <tpls c="4">
          <tpl fld="1" item="2"/>
          <tpl hier="9" item="3"/>
          <tpl fld="0" item="0"/>
          <tpl hier="11" item="1"/>
        </tpls>
      </n>
      <n v="648987" in="0">
        <tpls c="4">
          <tpl fld="1" item="3"/>
          <tpl hier="9" item="3"/>
          <tpl fld="0" item="0"/>
          <tpl hier="11" item="1"/>
        </tpls>
      </n>
      <n v="1200435" in="0">
        <tpls c="4">
          <tpl fld="1" item="0"/>
          <tpl hier="9" item="3"/>
          <tpl fld="0" item="1"/>
          <tpl hier="11" item="1"/>
        </tpls>
      </n>
      <n v="461988" in="0">
        <tpls c="4">
          <tpl fld="1" item="0"/>
          <tpl hier="9" item="3"/>
          <tpl fld="0" item="0"/>
          <tpl hier="11" item="1"/>
        </tpls>
      </n>
      <n v="22970194" in="0">
        <tpls c="3">
          <tpl fld="1" item="0"/>
          <tpl hier="9" item="0"/>
          <tpl fld="0" item="0"/>
        </tpls>
      </n>
      <n v="14280265" in="0">
        <tpls c="3">
          <tpl fld="1" item="0"/>
          <tpl hier="9" item="0"/>
          <tpl fld="0" item="1"/>
        </tpls>
      </n>
      <n v="16358105" in="0">
        <tpls c="3">
          <tpl fld="1" item="1"/>
          <tpl hier="9" item="0"/>
          <tpl fld="0" item="0"/>
        </tpls>
      </n>
      <n v="10969973" in="0">
        <tpls c="3">
          <tpl fld="1" item="5"/>
          <tpl hier="9" item="0"/>
          <tpl fld="0" item="0"/>
        </tpls>
      </n>
      <n v="25974702" in="0">
        <tpls c="3">
          <tpl fld="1" item="9"/>
          <tpl hier="9" item="0"/>
          <tpl fld="0" item="0"/>
        </tpls>
      </n>
      <n v="15809196" in="0">
        <tpls c="3">
          <tpl fld="1" item="2"/>
          <tpl hier="9" item="0"/>
          <tpl fld="0" item="1"/>
        </tpls>
      </n>
      <n v="13152167" in="0">
        <tpls c="3">
          <tpl fld="1" item="6"/>
          <tpl hier="9" item="0"/>
          <tpl fld="0" item="1"/>
        </tpls>
      </n>
      <n v="14765117" in="0">
        <tpls c="3">
          <tpl fld="1" item="10"/>
          <tpl hier="9" item="0"/>
          <tpl fld="0" item="1"/>
        </tpls>
      </n>
      <n v="17471621" in="0">
        <tpls c="3">
          <tpl fld="1" item="8"/>
          <tpl hier="9" item="0"/>
          <tpl fld="0" item="0"/>
        </tpls>
      </n>
      <n v="16308390" in="0">
        <tpls c="3">
          <tpl fld="1" item="9"/>
          <tpl hier="9" item="0"/>
          <tpl fld="0" item="1"/>
        </tpls>
      </n>
      <n v="20020909" in="0">
        <tpls c="3">
          <tpl fld="1" item="2"/>
          <tpl hier="9" item="0"/>
          <tpl fld="0" item="0"/>
        </tpls>
      </n>
      <n v="22737693" in="0">
        <tpls c="3">
          <tpl fld="1" item="6"/>
          <tpl hier="9" item="0"/>
          <tpl fld="0" item="0"/>
        </tpls>
      </n>
      <n v="20584730" in="0">
        <tpls c="3">
          <tpl fld="1" item="10"/>
          <tpl hier="9" item="0"/>
          <tpl fld="0" item="0"/>
        </tpls>
      </n>
      <n v="14838000" in="0">
        <tpls c="3">
          <tpl fld="1" item="3"/>
          <tpl hier="9" item="0"/>
          <tpl fld="0" item="1"/>
        </tpls>
      </n>
      <n v="13702080" in="0">
        <tpls c="3">
          <tpl fld="1" item="7"/>
          <tpl hier="9" item="0"/>
          <tpl fld="0" item="1"/>
        </tpls>
      </n>
      <n v="13063203" in="0">
        <tpls c="3">
          <tpl fld="1" item="11"/>
          <tpl hier="9" item="0"/>
          <tpl fld="0" item="1"/>
        </tpls>
      </n>
      <n v="16980348" in="0">
        <tpls c="3">
          <tpl fld="1" item="3"/>
          <tpl hier="9" item="0"/>
          <tpl fld="0" item="0"/>
        </tpls>
      </n>
      <n v="15317147" in="0">
        <tpls c="3">
          <tpl fld="1" item="7"/>
          <tpl hier="9" item="0"/>
          <tpl fld="0" item="0"/>
        </tpls>
      </n>
      <n v="25526583" in="0">
        <tpls c="3">
          <tpl fld="1" item="11"/>
          <tpl hier="9" item="0"/>
          <tpl fld="0" item="0"/>
        </tpls>
      </n>
      <n v="14972906" in="0">
        <tpls c="3">
          <tpl fld="4" item="0"/>
          <tpl hier="9" item="0"/>
          <tpl fld="0" item="1"/>
        </tpls>
      </n>
      <n v="11960286" in="0">
        <tpls c="3">
          <tpl fld="1" item="8"/>
          <tpl hier="9" item="0"/>
          <tpl fld="0" item="1"/>
        </tpls>
      </n>
      <n v="22114788" in="0">
        <tpls c="3">
          <tpl fld="4" item="0"/>
          <tpl hier="9" item="0"/>
          <tpl fld="0" item="0"/>
        </tpls>
      </n>
      <n v="14729345" in="0">
        <tpls c="3">
          <tpl fld="1" item="1"/>
          <tpl hier="9" item="0"/>
          <tpl fld="0" item="1"/>
        </tpls>
      </n>
      <n v="16670710" in="0">
        <tpls c="3">
          <tpl fld="1" item="5"/>
          <tpl hier="9" item="0"/>
          <tpl fld="0" item="1"/>
        </tpls>
      </n>
      <n v="233280" in="0">
        <tpls c="3">
          <tpl fld="1" item="1"/>
          <tpl hier="9" item="8"/>
          <tpl fld="0" item="0"/>
        </tpls>
      </n>
      <n v="251553" in="0">
        <tpls c="3">
          <tpl fld="1" item="5"/>
          <tpl hier="9" item="8"/>
          <tpl fld="0" item="0"/>
        </tpls>
      </n>
      <n v="423123" in="0">
        <tpls c="3">
          <tpl fld="1" item="9"/>
          <tpl hier="9" item="8"/>
          <tpl fld="0" item="0"/>
        </tpls>
      </n>
      <n v="1144034" in="0">
        <tpls c="3">
          <tpl fld="1" item="2"/>
          <tpl hier="9" item="8"/>
          <tpl fld="0" item="1"/>
        </tpls>
      </n>
      <n v="1201244" in="0">
        <tpls c="3">
          <tpl fld="1" item="6"/>
          <tpl hier="9" item="8"/>
          <tpl fld="0" item="1"/>
        </tpls>
      </n>
      <n v="1087402" in="0">
        <tpls c="3">
          <tpl fld="1" item="10"/>
          <tpl hier="9" item="8"/>
          <tpl fld="0" item="1"/>
        </tpls>
      </n>
      <n v="327947" in="0">
        <tpls c="3">
          <tpl fld="1" item="8"/>
          <tpl hier="9" item="8"/>
          <tpl fld="0" item="0"/>
        </tpls>
      </n>
      <n v="1194665" in="0">
        <tpls c="3">
          <tpl fld="1" item="9"/>
          <tpl hier="9" item="8"/>
          <tpl fld="0" item="1"/>
        </tpls>
      </n>
      <n v="429624" in="0">
        <tpls c="3">
          <tpl fld="1" item="2"/>
          <tpl hier="9" item="8"/>
          <tpl fld="0" item="0"/>
        </tpls>
      </n>
      <n v="522493" in="0">
        <tpls c="3">
          <tpl fld="1" item="6"/>
          <tpl hier="9" item="8"/>
          <tpl fld="0" item="0"/>
        </tpls>
      </n>
      <n v="252609" in="0">
        <tpls c="3">
          <tpl fld="1" item="10"/>
          <tpl hier="9" item="8"/>
          <tpl fld="0" item="0"/>
        </tpls>
      </n>
      <n v="1039538" in="0">
        <tpls c="3">
          <tpl fld="1" item="3"/>
          <tpl hier="9" item="8"/>
          <tpl fld="0" item="1"/>
        </tpls>
      </n>
      <n v="1291210" in="0">
        <tpls c="3">
          <tpl fld="1" item="7"/>
          <tpl hier="9" item="8"/>
          <tpl fld="0" item="1"/>
        </tpls>
      </n>
      <n v="1332558" in="0">
        <tpls c="3">
          <tpl fld="1" item="11"/>
          <tpl hier="9" item="8"/>
          <tpl fld="0" item="1"/>
        </tpls>
      </n>
      <n v="374619" in="0">
        <tpls c="3">
          <tpl fld="1" item="3"/>
          <tpl hier="9" item="8"/>
          <tpl fld="0" item="0"/>
        </tpls>
      </n>
      <n v="309402" in="0">
        <tpls c="3">
          <tpl fld="1" item="7"/>
          <tpl hier="9" item="8"/>
          <tpl fld="0" item="0"/>
        </tpls>
      </n>
      <n v="513831" in="0">
        <tpls c="3">
          <tpl fld="1" item="11"/>
          <tpl hier="9" item="8"/>
          <tpl fld="0" item="0"/>
        </tpls>
      </n>
      <n v="1285684" in="0">
        <tpls c="3">
          <tpl fld="4" item="0"/>
          <tpl hier="9" item="8"/>
          <tpl fld="0" item="1"/>
        </tpls>
      </n>
      <n v="1152426" in="0">
        <tpls c="3">
          <tpl fld="1" item="8"/>
          <tpl hier="9" item="8"/>
          <tpl fld="0" item="1"/>
        </tpls>
      </n>
      <n v="186628" in="0">
        <tpls c="3">
          <tpl fld="4" item="0"/>
          <tpl hier="9" item="8"/>
          <tpl fld="0" item="0"/>
        </tpls>
      </n>
      <n v="1324908" in="0">
        <tpls c="3">
          <tpl fld="1" item="1"/>
          <tpl hier="9" item="8"/>
          <tpl fld="0" item="1"/>
        </tpls>
      </n>
      <n v="1163585" in="0">
        <tpls c="3">
          <tpl fld="1" item="5"/>
          <tpl hier="9" item="8"/>
          <tpl fld="0" item="1"/>
        </tpls>
      </n>
      <n v="971229" in="0">
        <tpls c="3">
          <tpl fld="1" item="0"/>
          <tpl hier="9" item="8"/>
          <tpl fld="0" item="1"/>
        </tpls>
      </n>
      <n v="225255" in="0">
        <tpls c="3">
          <tpl fld="1" item="0"/>
          <tpl hier="9" item="8"/>
          <tpl fld="0" item="0"/>
        </tpls>
      </n>
      <n v="225255" in="0">
        <tpls c="4">
          <tpl fld="1" item="0"/>
          <tpl hier="9" item="8"/>
          <tpl fld="0" item="0"/>
          <tpl hier="11" item="6"/>
        </tpls>
      </n>
      <n v="233280" in="0">
        <tpls c="4">
          <tpl fld="1" item="1"/>
          <tpl hier="9" item="8"/>
          <tpl fld="0" item="0"/>
          <tpl hier="11" item="6"/>
        </tpls>
      </n>
      <n v="251553" in="0">
        <tpls c="4">
          <tpl fld="1" item="5"/>
          <tpl hier="9" item="8"/>
          <tpl fld="0" item="0"/>
          <tpl hier="11" item="6"/>
        </tpls>
      </n>
      <n v="423123" in="0">
        <tpls c="4">
          <tpl fld="1" item="9"/>
          <tpl hier="9" item="8"/>
          <tpl fld="0" item="0"/>
          <tpl hier="11" item="6"/>
        </tpls>
      </n>
      <m in="0">
        <tpls c="4">
          <tpl fld="1" item="2"/>
          <tpl hier="9" item="8"/>
          <tpl fld="0" item="1"/>
          <tpl hier="11" item="6"/>
        </tpls>
      </m>
      <m in="0">
        <tpls c="4">
          <tpl fld="1" item="6"/>
          <tpl hier="9" item="8"/>
          <tpl fld="0" item="1"/>
          <tpl hier="11" item="6"/>
        </tpls>
      </m>
      <m in="0">
        <tpls c="4">
          <tpl fld="1" item="10"/>
          <tpl hier="9" item="8"/>
          <tpl fld="0" item="1"/>
          <tpl hier="11" item="6"/>
        </tpls>
      </m>
      <n v="429624" in="0">
        <tpls c="4">
          <tpl fld="1" item="2"/>
          <tpl hier="9" item="8"/>
          <tpl fld="0" item="0"/>
          <tpl hier="11" item="6"/>
        </tpls>
      </n>
      <n v="522493" in="0">
        <tpls c="4">
          <tpl fld="1" item="6"/>
          <tpl hier="9" item="8"/>
          <tpl fld="0" item="0"/>
          <tpl hier="11" item="6"/>
        </tpls>
      </n>
      <n v="252609" in="0">
        <tpls c="4">
          <tpl fld="1" item="10"/>
          <tpl hier="9" item="8"/>
          <tpl fld="0" item="0"/>
          <tpl hier="11" item="6"/>
        </tpls>
      </n>
      <m in="0">
        <tpls c="4">
          <tpl fld="1" item="3"/>
          <tpl hier="9" item="8"/>
          <tpl fld="0" item="1"/>
          <tpl hier="11" item="6"/>
        </tpls>
      </m>
      <m in="0">
        <tpls c="4">
          <tpl fld="1" item="7"/>
          <tpl hier="9" item="8"/>
          <tpl fld="0" item="1"/>
          <tpl hier="11" item="6"/>
        </tpls>
      </m>
      <m in="0">
        <tpls c="4">
          <tpl fld="1" item="11"/>
          <tpl hier="9" item="8"/>
          <tpl fld="0" item="1"/>
          <tpl hier="11" item="6"/>
        </tpls>
      </m>
      <n v="374619" in="0">
        <tpls c="4">
          <tpl fld="1" item="3"/>
          <tpl hier="9" item="8"/>
          <tpl fld="0" item="0"/>
          <tpl hier="11" item="6"/>
        </tpls>
      </n>
      <n v="513831" in="0">
        <tpls c="4">
          <tpl fld="1" item="11"/>
          <tpl hier="9" item="8"/>
          <tpl fld="0" item="0"/>
          <tpl hier="11" item="6"/>
        </tpls>
      </n>
      <m in="0">
        <tpls c="4">
          <tpl fld="4" item="0"/>
          <tpl hier="9" item="8"/>
          <tpl fld="0" item="1"/>
          <tpl hier="11" item="6"/>
        </tpls>
      </m>
      <m in="0">
        <tpls c="4">
          <tpl fld="1" item="8"/>
          <tpl hier="9" item="8"/>
          <tpl fld="0" item="1"/>
          <tpl hier="11" item="6"/>
        </tpls>
      </m>
      <n v="186628" in="0">
        <tpls c="4">
          <tpl fld="4" item="0"/>
          <tpl hier="9" item="8"/>
          <tpl fld="0" item="0"/>
          <tpl hier="11" item="6"/>
        </tpls>
      </n>
      <n v="327947" in="0">
        <tpls c="4">
          <tpl fld="1" item="8"/>
          <tpl hier="9" item="8"/>
          <tpl fld="0" item="0"/>
          <tpl hier="11" item="6"/>
        </tpls>
      </n>
      <m in="0">
        <tpls c="4">
          <tpl fld="1" item="5"/>
          <tpl hier="9" item="8"/>
          <tpl fld="0" item="1"/>
          <tpl hier="11" item="6"/>
        </tpls>
      </m>
      <n v="309402" in="0">
        <tpls c="4">
          <tpl fld="1" item="7"/>
          <tpl hier="9" item="8"/>
          <tpl fld="0" item="0"/>
          <tpl hier="11" item="6"/>
        </tpls>
      </n>
      <m in="0">
        <tpls c="4">
          <tpl fld="1" item="1"/>
          <tpl hier="9" item="8"/>
          <tpl fld="0" item="1"/>
          <tpl hier="11" item="6"/>
        </tpls>
      </m>
      <m in="0">
        <tpls c="4">
          <tpl fld="1" item="9"/>
          <tpl hier="9" item="8"/>
          <tpl fld="0" item="1"/>
          <tpl hier="11" item="6"/>
        </tpls>
      </m>
      <m in="0">
        <tpls c="4">
          <tpl fld="1" item="0"/>
          <tpl hier="9" item="8"/>
          <tpl fld="0" item="1"/>
          <tpl hier="11" item="6"/>
        </tpls>
      </m>
      <n v="4203" in="0">
        <tpls c="5">
          <tpl fld="2" item="14"/>
          <tpl fld="1" item="7"/>
          <tpl hier="9" item="8"/>
          <tpl fld="0" item="0"/>
          <tpl hier="11" item="6"/>
        </tpls>
      </n>
      <n v="1783" in="0">
        <tpls c="5">
          <tpl fld="2" item="8"/>
          <tpl fld="1" item="6"/>
          <tpl hier="9" item="8"/>
          <tpl fld="0" item="0"/>
          <tpl hier="11" item="6"/>
        </tpls>
      </n>
      <n v="2575" in="0">
        <tpls c="5">
          <tpl fld="2" item="14"/>
          <tpl fld="1" item="1"/>
          <tpl hier="9" item="8"/>
          <tpl fld="0" item="0"/>
          <tpl hier="11" item="6"/>
        </tpls>
      </n>
      <n v="2749" in="0">
        <tpls c="5">
          <tpl fld="2" item="14"/>
          <tpl fld="1" item="6"/>
          <tpl hier="9" item="8"/>
          <tpl fld="0" item="0"/>
          <tpl hier="11" item="6"/>
        </tpls>
      </n>
      <n v="992" in="0">
        <tpls c="5">
          <tpl fld="2" item="8"/>
          <tpl fld="1" item="11"/>
          <tpl hier="9" item="8"/>
          <tpl fld="0" item="0"/>
          <tpl hier="11" item="6"/>
        </tpls>
      </n>
      <n v="2240" in="0">
        <tpls c="5">
          <tpl fld="2" item="8"/>
          <tpl fld="1" item="10"/>
          <tpl hier="9" item="8"/>
          <tpl fld="0" item="0"/>
          <tpl hier="11" item="6"/>
        </tpls>
      </n>
      <m in="0">
        <tpls c="5">
          <tpl fld="2" item="8"/>
          <tpl fld="1" item="5"/>
          <tpl hier="9" item="8"/>
          <tpl fld="0" item="1"/>
          <tpl hier="11" item="6"/>
        </tpls>
      </m>
      <m in="0">
        <tpls c="5">
          <tpl fld="2" item="8"/>
          <tpl fld="1" item="3"/>
          <tpl hier="9" item="8"/>
          <tpl fld="0" item="0"/>
          <tpl hier="11" item="6"/>
        </tpls>
      </m>
      <m in="0">
        <tpls c="5">
          <tpl fld="2" item="3"/>
          <tpl fld="1" item="6"/>
          <tpl hier="9" item="8"/>
          <tpl fld="0" item="0"/>
          <tpl hier="11" item="6"/>
        </tpls>
      </m>
      <m in="0">
        <tpls c="5">
          <tpl fld="2" item="2"/>
          <tpl fld="1" item="3"/>
          <tpl hier="9" item="8"/>
          <tpl fld="0" item="0"/>
          <tpl hier="11" item="6"/>
        </tpls>
      </m>
      <m in="0">
        <tpls c="5">
          <tpl fld="2" item="14"/>
          <tpl fld="1" item="0"/>
          <tpl hier="9" item="8"/>
          <tpl fld="0" item="1"/>
          <tpl hier="11" item="6"/>
        </tpls>
      </m>
      <n v="1853" in="0">
        <tpls c="5">
          <tpl fld="2" item="8"/>
          <tpl fld="1" item="2"/>
          <tpl hier="9" item="8"/>
          <tpl fld="0" item="0"/>
          <tpl hier="11" item="6"/>
        </tpls>
      </n>
      <m in="0">
        <tpls c="5">
          <tpl fld="2" item="2"/>
          <tpl fld="1" item="4"/>
          <tpl hier="9" item="8"/>
          <tpl fld="0" item="1"/>
          <tpl hier="11" item="6"/>
        </tpls>
      </m>
      <n v="2596" in="0">
        <tpls c="5">
          <tpl fld="2" item="8"/>
          <tpl fld="1" item="4"/>
          <tpl hier="9" item="8"/>
          <tpl fld="0" item="0"/>
          <tpl hier="11" item="6"/>
        </tpls>
      </n>
      <m in="0">
        <tpls c="5">
          <tpl fld="2" item="11"/>
          <tpl fld="1" item="0"/>
          <tpl hier="9" item="8"/>
          <tpl fld="0" item="1"/>
          <tpl hier="11" item="6"/>
        </tpls>
      </m>
      <n v="3256" in="0">
        <tpls c="5">
          <tpl fld="2" item="14"/>
          <tpl fld="1" item="2"/>
          <tpl hier="9" item="8"/>
          <tpl fld="0" item="0"/>
          <tpl hier="11" item="6"/>
        </tpls>
      </n>
      <m in="0">
        <tpls c="5">
          <tpl fld="2" item="4"/>
          <tpl fld="1" item="5"/>
          <tpl hier="9" item="8"/>
          <tpl fld="0" item="1"/>
          <tpl hier="11" item="6"/>
        </tpls>
      </m>
      <n v="260" in="0">
        <tpls c="5">
          <tpl fld="2" item="4"/>
          <tpl fld="1" item="8"/>
          <tpl hier="9" item="8"/>
          <tpl fld="0" item="0"/>
          <tpl hier="11" item="6"/>
        </tpls>
      </n>
      <n v="328297" in="0">
        <tpls c="5">
          <tpl fld="2" item="11"/>
          <tpl fld="1" item="3"/>
          <tpl hier="9" item="8"/>
          <tpl fld="0" item="0"/>
          <tpl hier="11" item="6"/>
        </tpls>
      </n>
      <m in="0">
        <tpls c="5">
          <tpl fld="2" item="3"/>
          <tpl fld="1" item="0"/>
          <tpl hier="9" item="8"/>
          <tpl fld="0" item="1"/>
          <tpl hier="11" item="6"/>
        </tpls>
      </m>
      <m in="0">
        <tpls c="5">
          <tpl fld="2" item="3"/>
          <tpl fld="1" item="11"/>
          <tpl hier="9" item="8"/>
          <tpl fld="0" item="0"/>
          <tpl hier="11" item="6"/>
        </tpls>
      </m>
      <m in="0">
        <tpls c="5">
          <tpl fld="2" item="4"/>
          <tpl fld="1" item="0"/>
          <tpl hier="9" item="8"/>
          <tpl fld="0" item="1"/>
          <tpl hier="11" item="6"/>
        </tpls>
      </m>
      <n v="475601" in="0">
        <tpls c="5">
          <tpl fld="2" item="11"/>
          <tpl fld="1" item="6"/>
          <tpl hier="9" item="8"/>
          <tpl fld="0" item="0"/>
          <tpl hier="11" item="6"/>
        </tpls>
      </n>
      <n v="2881" in="0">
        <tpls c="5">
          <tpl fld="2" item="8"/>
          <tpl fld="1" item="1"/>
          <tpl hier="9" item="8"/>
          <tpl fld="0" item="0"/>
          <tpl hier="11" item="6"/>
        </tpls>
      </n>
      <m in="0">
        <tpls c="5">
          <tpl fld="2" item="2"/>
          <tpl fld="1" item="2"/>
          <tpl hier="9" item="8"/>
          <tpl fld="0" item="0"/>
          <tpl hier="11" item="6"/>
        </tpls>
      </m>
      <m in="0">
        <tpls c="5">
          <tpl fld="2" item="5"/>
          <tpl fld="1" item="11"/>
          <tpl hier="9" item="8"/>
          <tpl fld="0" item="1"/>
          <tpl hier="11" item="6"/>
        </tpls>
      </m>
      <m in="0">
        <tpls c="5">
          <tpl fld="2" item="2"/>
          <tpl fld="1" item="4"/>
          <tpl hier="9" item="8"/>
          <tpl fld="0" item="0"/>
          <tpl hier="11" item="6"/>
        </tpls>
      </m>
      <m in="0">
        <tpls c="4">
          <tpl fld="2" item="8"/>
          <tpl hier="9" item="8"/>
          <tpl fld="0" item="1"/>
          <tpl hier="11" item="6"/>
        </tpls>
      </m>
      <n v="1765" in="0">
        <tpls c="5">
          <tpl fld="2" item="8"/>
          <tpl fld="1" item="7"/>
          <tpl hier="9" item="8"/>
          <tpl fld="0" item="0"/>
          <tpl hier="11" item="6"/>
        </tpls>
      </n>
      <n v="2017" in="0">
        <tpls c="5">
          <tpl fld="2" item="14"/>
          <tpl fld="1" item="10"/>
          <tpl hier="9" item="8"/>
          <tpl fld="0" item="0"/>
          <tpl hier="11" item="6"/>
        </tpls>
      </n>
      <n v="150964" in="0">
        <tpls c="4">
          <tpl fld="2" item="5"/>
          <tpl hier="9" item="8"/>
          <tpl fld="0" item="0"/>
          <tpl hier="11" item="6"/>
        </tpls>
      </n>
      <n v="3615" in="0">
        <tpls c="5">
          <tpl fld="2" item="15"/>
          <tpl fld="1" item="10"/>
          <tpl hier="9" item="8"/>
          <tpl fld="0" item="0"/>
          <tpl hier="11" item="6"/>
        </tpls>
      </n>
      <n v="5434" in="0">
        <tpls c="5">
          <tpl fld="2" item="13"/>
          <tpl fld="1" item="10"/>
          <tpl hier="9" item="8"/>
          <tpl fld="0" item="0"/>
          <tpl hier="11" item="6"/>
        </tpls>
      </n>
      <m in="0">
        <tpls c="5">
          <tpl fld="2" item="14"/>
          <tpl fld="1" item="5"/>
          <tpl hier="9" item="8"/>
          <tpl fld="0" item="1"/>
          <tpl hier="11" item="6"/>
        </tpls>
      </m>
      <m in="0">
        <tpls c="5">
          <tpl fld="2" item="5"/>
          <tpl fld="1" item="5"/>
          <tpl hier="9" item="8"/>
          <tpl fld="0" item="1"/>
          <tpl hier="11" item="6"/>
        </tpls>
      </m>
      <m in="0">
        <tpls c="5">
          <tpl hier="1" item="4294967295"/>
          <tpl fld="1" item="5"/>
          <tpl hier="9" item="8"/>
          <tpl fld="0" item="1"/>
          <tpl hier="11" item="6"/>
        </tpls>
      </m>
      <n v="3487845" in="0">
        <tpls c="4">
          <tpl fld="2" item="11"/>
          <tpl hier="9" item="8"/>
          <tpl fld="0" item="0"/>
          <tpl hier="11" item="6"/>
        </tpls>
      </n>
      <n v="253" in="0">
        <tpls c="5">
          <tpl fld="2" item="4"/>
          <tpl fld="1" item="2"/>
          <tpl hier="9" item="8"/>
          <tpl fld="0" item="0"/>
          <tpl hier="11" item="6"/>
        </tpls>
      </n>
      <n v="4045" in="0">
        <tpls c="5">
          <tpl fld="2" item="14"/>
          <tpl fld="1" item="5"/>
          <tpl hier="9" item="8"/>
          <tpl fld="0" item="0"/>
          <tpl hier="11" item="6"/>
        </tpls>
      </n>
      <m in="0">
        <tpls c="5">
          <tpl fld="2" item="12"/>
          <tpl fld="1" item="3"/>
          <tpl hier="9" item="8"/>
          <tpl fld="0" item="1"/>
          <tpl hier="11" item="6"/>
        </tpls>
      </m>
      <n v="208" in="0">
        <tpls c="5">
          <tpl fld="2" item="4"/>
          <tpl fld="1" item="11"/>
          <tpl hier="9" item="8"/>
          <tpl fld="0" item="0"/>
          <tpl hier="11" item="6"/>
        </tpls>
      </n>
      <m in="0">
        <tpls c="5">
          <tpl fld="2" item="15"/>
          <tpl fld="1" item="11"/>
          <tpl hier="9" item="8"/>
          <tpl fld="0" item="1"/>
          <tpl hier="11" item="6"/>
        </tpls>
      </m>
      <m in="0">
        <tpls c="5">
          <tpl fld="2" item="11"/>
          <tpl fld="1" item="5"/>
          <tpl hier="9" item="8"/>
          <tpl fld="0" item="1"/>
          <tpl hier="11" item="6"/>
        </tpls>
      </m>
      <m in="0">
        <tpls c="4">
          <tpl fld="2" item="3"/>
          <tpl hier="9" item="8"/>
          <tpl fld="0" item="0"/>
          <tpl hier="11" item="6"/>
        </tpls>
      </m>
      <m in="0">
        <tpls c="5">
          <tpl fld="2" item="13"/>
          <tpl fld="1" item="2"/>
          <tpl hier="9" item="8"/>
          <tpl fld="0" item="1"/>
          <tpl hier="11" item="6"/>
        </tpls>
      </m>
      <n v="4206" in="0">
        <tpls c="5">
          <tpl fld="2" item="14"/>
          <tpl fld="1" item="11"/>
          <tpl hier="9" item="8"/>
          <tpl fld="0" item="0"/>
          <tpl hier="11" item="6"/>
        </tpls>
      </n>
      <n v="7653" in="0">
        <tpls c="5">
          <tpl fld="2" item="12"/>
          <tpl fld="1" item="6"/>
          <tpl hier="9" item="8"/>
          <tpl fld="0" item="0"/>
          <tpl hier="11" item="6"/>
        </tpls>
      </n>
      <m in="0">
        <tpls c="5">
          <tpl fld="2" item="3"/>
          <tpl fld="1" item="3"/>
          <tpl hier="9" item="8"/>
          <tpl fld="0" item="1"/>
          <tpl hier="11" item="6"/>
        </tpls>
      </m>
      <n v="3919" in="0">
        <tpls c="5">
          <tpl fld="2" item="12"/>
          <tpl fld="1" item="5"/>
          <tpl hier="9" item="8"/>
          <tpl fld="0" item="0"/>
          <tpl hier="11" item="6"/>
        </tpls>
      </n>
      <m in="0">
        <tpls c="5">
          <tpl fld="2" item="7"/>
          <tpl fld="1" item="2"/>
          <tpl hier="9" item="8"/>
          <tpl fld="0" item="1"/>
          <tpl hier="11" item="6"/>
        </tpls>
      </m>
      <m in="0">
        <tpls c="5">
          <tpl fld="2" item="4"/>
          <tpl fld="1" item="2"/>
          <tpl hier="9" item="8"/>
          <tpl fld="0" item="1"/>
          <tpl hier="11" item="6"/>
        </tpls>
      </m>
      <n v="10968" in="0">
        <tpls c="5">
          <tpl fld="2" item="5"/>
          <tpl fld="1" item="11"/>
          <tpl hier="9" item="8"/>
          <tpl fld="0" item="0"/>
          <tpl hier="11" item="6"/>
        </tpls>
      </n>
      <m in="0">
        <tpls c="5">
          <tpl hier="1" item="4294967295"/>
          <tpl fld="1" item="4"/>
          <tpl hier="9" item="8"/>
          <tpl fld="0" item="1"/>
          <tpl hier="11" item="6"/>
        </tpls>
      </m>
      <m in="0">
        <tpls c="4">
          <tpl fld="2" item="15"/>
          <tpl hier="9" item="8"/>
          <tpl fld="0" item="1"/>
          <tpl hier="11" item="6"/>
        </tpls>
      </m>
      <m in="0">
        <tpls c="5">
          <tpl fld="2" item="2"/>
          <tpl fld="1" item="11"/>
          <tpl hier="9" item="8"/>
          <tpl fld="0" item="1"/>
          <tpl hier="11" item="6"/>
        </tpls>
      </m>
      <m in="0">
        <tpls c="5">
          <tpl fld="2" item="0"/>
          <tpl fld="1" item="6"/>
          <tpl hier="9" item="8"/>
          <tpl fld="0" item="1"/>
          <tpl hier="11" item="6"/>
        </tpls>
      </m>
      <m in="0">
        <tpls c="5">
          <tpl fld="2" item="8"/>
          <tpl fld="1" item="2"/>
          <tpl hier="9" item="8"/>
          <tpl fld="0" item="1"/>
          <tpl hier="11" item="6"/>
        </tpls>
      </m>
      <n v="471867" in="0">
        <tpls c="5">
          <tpl fld="2" item="11"/>
          <tpl fld="1" item="11"/>
          <tpl hier="9" item="8"/>
          <tpl fld="0" item="0"/>
          <tpl hier="11" item="6"/>
        </tpls>
      </n>
      <n v="1676" in="0">
        <tpls c="5">
          <tpl fld="2" item="8"/>
          <tpl fld="1" item="8"/>
          <tpl hier="9" item="8"/>
          <tpl fld="0" item="0"/>
          <tpl hier="11" item="6"/>
        </tpls>
      </n>
      <m in="0">
        <tpls c="5">
          <tpl fld="2" item="2"/>
          <tpl fld="1" item="5"/>
          <tpl hier="9" item="8"/>
          <tpl fld="0" item="0"/>
          <tpl hier="11" item="6"/>
        </tpls>
      </m>
      <m in="0">
        <tpls c="5">
          <tpl fld="2" item="2"/>
          <tpl fld="1" item="9"/>
          <tpl hier="9" item="8"/>
          <tpl fld="0" item="1"/>
          <tpl hier="11" item="6"/>
        </tpls>
      </m>
      <m in="0">
        <tpls c="4">
          <tpl fld="2" item="14"/>
          <tpl hier="9" item="8"/>
          <tpl fld="0" item="1"/>
          <tpl hier="11" item="6"/>
        </tpls>
      </m>
      <m in="0">
        <tpls c="5">
          <tpl fld="2" item="14"/>
          <tpl fld="1" item="3"/>
          <tpl hier="9" item="8"/>
          <tpl fld="0" item="1"/>
          <tpl hier="11" item="6"/>
        </tpls>
      </m>
      <n v="563" in="0">
        <tpls c="5">
          <tpl fld="2" item="4"/>
          <tpl fld="1" item="6"/>
          <tpl hier="9" item="8"/>
          <tpl fld="0" item="0"/>
          <tpl hier="11" item="6"/>
        </tpls>
      </n>
      <n v="968" in="0">
        <tpls c="5">
          <tpl fld="2" item="4"/>
          <tpl fld="1" item="3"/>
          <tpl hier="9" item="8"/>
          <tpl fld="0" item="0"/>
          <tpl hier="11" item="6"/>
        </tpls>
      </n>
      <m in="0">
        <tpls c="5">
          <tpl fld="2" item="4"/>
          <tpl fld="1" item="6"/>
          <tpl hier="9" item="8"/>
          <tpl fld="0" item="1"/>
          <tpl hier="11" item="6"/>
        </tpls>
      </m>
      <m in="0">
        <tpls c="4">
          <tpl fld="2" item="4"/>
          <tpl hier="9" item="8"/>
          <tpl fld="0" item="1"/>
          <tpl hier="11" item="6"/>
        </tpls>
      </m>
      <m in="0">
        <tpls c="5">
          <tpl fld="2" item="15"/>
          <tpl fld="1" item="3"/>
          <tpl hier="9" item="8"/>
          <tpl fld="0" item="1"/>
          <tpl hier="11" item="6"/>
        </tpls>
      </m>
      <n v="2651" in="0">
        <tpls c="5">
          <tpl fld="2" item="15"/>
          <tpl fld="1" item="1"/>
          <tpl hier="9" item="8"/>
          <tpl fld="0" item="0"/>
          <tpl hier="11" item="6"/>
        </tpls>
      </n>
      <m in="0">
        <tpls c="5">
          <tpl fld="2" item="15"/>
          <tpl fld="1" item="11"/>
          <tpl hier="9" item="8"/>
          <tpl fld="0" item="0"/>
          <tpl hier="11" item="6"/>
        </tpls>
      </m>
      <n v="8567" in="0">
        <tpls c="5">
          <tpl fld="2" item="15"/>
          <tpl fld="1" item="8"/>
          <tpl hier="9" item="8"/>
          <tpl fld="0" item="0"/>
          <tpl hier="11" item="6"/>
        </tpls>
      </n>
      <n v="9836" in="0">
        <tpls c="5">
          <tpl fld="2" item="12"/>
          <tpl fld="1" item="3"/>
          <tpl hier="9" item="8"/>
          <tpl fld="0" item="0"/>
          <tpl hier="11" item="6"/>
        </tpls>
      </n>
      <n v="374619" in="0">
        <tpls c="5">
          <tpl hier="1" item="4294967295"/>
          <tpl fld="1" item="3"/>
          <tpl hier="9" item="8"/>
          <tpl fld="0" item="0"/>
          <tpl hier="11" item="6"/>
        </tpls>
      </n>
      <n v="186628" in="0">
        <tpls c="5">
          <tpl hier="1" item="4294967295"/>
          <tpl fld="1" item="4"/>
          <tpl hier="9" item="8"/>
          <tpl fld="0" item="0"/>
          <tpl hier="11" item="6"/>
        </tpls>
      </n>
      <m in="0">
        <tpls c="4">
          <tpl fld="2" item="11"/>
          <tpl hier="9" item="8"/>
          <tpl fld="0" item="1"/>
          <tpl hier="11" item="6"/>
        </tpls>
      </m>
      <n v="221963" in="0">
        <tpls c="5">
          <tpl fld="2" item="11"/>
          <tpl fld="1" item="10"/>
          <tpl hier="9" item="8"/>
          <tpl fld="0" item="0"/>
          <tpl hier="11" item="6"/>
        </tpls>
      </n>
      <n v="2174" in="0">
        <tpls c="5">
          <tpl fld="2" item="12"/>
          <tpl fld="1" item="2"/>
          <tpl hier="9" item="8"/>
          <tpl fld="0" item="0"/>
          <tpl hier="11" item="6"/>
        </tpls>
      </n>
      <n v="7207" in="0">
        <tpls c="5">
          <tpl fld="2" item="13"/>
          <tpl fld="1" item="6"/>
          <tpl hier="9" item="8"/>
          <tpl fld="0" item="0"/>
          <tpl hier="11" item="6"/>
        </tpls>
      </n>
      <n v="16519" in="0">
        <tpls c="5">
          <tpl fld="2" item="13"/>
          <tpl fld="1" item="11"/>
          <tpl hier="9" item="8"/>
          <tpl fld="0" item="0"/>
          <tpl hier="11" item="6"/>
        </tpls>
      </n>
      <n v="173511" in="0">
        <tpls c="4">
          <tpl fld="2" item="13"/>
          <tpl hier="9" item="8"/>
          <tpl fld="0" item="0"/>
          <tpl hier="11" item="6"/>
        </tpls>
      </n>
      <m in="0">
        <tpls c="5">
          <tpl fld="2" item="7"/>
          <tpl fld="1" item="3"/>
          <tpl hier="9" item="8"/>
          <tpl fld="0" item="0"/>
          <tpl hier="11" item="6"/>
        </tpls>
      </m>
      <m in="0">
        <tpls c="5">
          <tpl fld="2" item="7"/>
          <tpl fld="1" item="10"/>
          <tpl hier="9" item="8"/>
          <tpl fld="0" item="0"/>
          <tpl hier="11" item="6"/>
        </tpls>
      </m>
      <m in="0">
        <tpls c="5">
          <tpl fld="2" item="7"/>
          <tpl fld="1" item="11"/>
          <tpl hier="9" item="8"/>
          <tpl fld="0" item="0"/>
          <tpl hier="11" item="6"/>
        </tpls>
      </m>
      <m in="0">
        <tpls c="5">
          <tpl fld="2" item="7"/>
          <tpl fld="1" item="5"/>
          <tpl hier="9" item="8"/>
          <tpl fld="0" item="1"/>
          <tpl hier="11" item="6"/>
        </tpls>
      </m>
      <m in="0">
        <tpls c="5">
          <tpl fld="2" item="7"/>
          <tpl fld="1" item="4"/>
          <tpl hier="9" item="8"/>
          <tpl fld="0" item="1"/>
          <tpl hier="11" item="6"/>
        </tpls>
      </m>
      <m in="0">
        <tpls c="5">
          <tpl fld="2" item="0"/>
          <tpl fld="1" item="4"/>
          <tpl hier="9" item="8"/>
          <tpl fld="0" item="0"/>
          <tpl hier="11" item="6"/>
        </tpls>
      </m>
      <m in="0">
        <tpls c="5">
          <tpl fld="2" item="0"/>
          <tpl fld="1" item="6"/>
          <tpl hier="9" item="8"/>
          <tpl fld="0" item="0"/>
          <tpl hier="11" item="6"/>
        </tpls>
      </m>
      <m in="0">
        <tpls c="5">
          <tpl fld="2" item="0"/>
          <tpl fld="1" item="0"/>
          <tpl hier="9" item="8"/>
          <tpl fld="0" item="1"/>
          <tpl hier="11" item="6"/>
        </tpls>
      </m>
      <m in="0">
        <tpls c="5">
          <tpl fld="2" item="0"/>
          <tpl fld="1" item="11"/>
          <tpl hier="9" item="8"/>
          <tpl fld="0" item="1"/>
          <tpl hier="11" item="6"/>
        </tpls>
      </m>
      <m in="0">
        <tpls c="5">
          <tpl hier="1" item="4294967295"/>
          <tpl fld="1" item="9"/>
          <tpl hier="9" item="8"/>
          <tpl fld="0" item="1"/>
          <tpl hier="11" item="6"/>
        </tpls>
      </m>
      <m in="0">
        <tpls c="5">
          <tpl fld="2" item="12"/>
          <tpl fld="1" item="9"/>
          <tpl hier="9" item="8"/>
          <tpl fld="0" item="1"/>
          <tpl hier="11" item="6"/>
        </tpls>
      </m>
      <m in="0">
        <tpls c="5">
          <tpl fld="2" item="3"/>
          <tpl fld="1" item="2"/>
          <tpl hier="9" item="8"/>
          <tpl fld="0" item="1"/>
          <tpl hier="11" item="6"/>
        </tpls>
      </m>
      <n v="4339" in="0">
        <tpls c="5">
          <tpl fld="2" item="5"/>
          <tpl fld="1" item="1"/>
          <tpl hier="9" item="8"/>
          <tpl fld="0" item="0"/>
          <tpl hier="11" item="6"/>
        </tpls>
      </n>
      <n v="2688" in="0">
        <tpls c="5">
          <tpl fld="2" item="12"/>
          <tpl fld="1" item="1"/>
          <tpl hier="9" item="8"/>
          <tpl fld="0" item="0"/>
          <tpl hier="11" item="6"/>
        </tpls>
      </n>
      <n v="1672" in="0">
        <tpls c="5">
          <tpl fld="2" item="14"/>
          <tpl fld="1" item="8"/>
          <tpl hier="9" item="8"/>
          <tpl fld="0" item="0"/>
          <tpl hier="11" item="6"/>
        </tpls>
      </n>
      <m in="0">
        <tpls c="5">
          <tpl fld="2" item="6"/>
          <tpl fld="1" item="10"/>
          <tpl hier="9" item="8"/>
          <tpl fld="0" item="1"/>
          <tpl hier="11" item="6"/>
        </tpls>
      </m>
      <m in="0">
        <tpls c="5">
          <tpl fld="2" item="6"/>
          <tpl fld="1" item="4"/>
          <tpl hier="9" item="8"/>
          <tpl fld="0" item="1"/>
          <tpl hier="11" item="6"/>
        </tpls>
      </m>
      <m in="0">
        <tpls c="5">
          <tpl fld="2" item="6"/>
          <tpl fld="1" item="11"/>
          <tpl hier="9" item="8"/>
          <tpl fld="0" item="1"/>
          <tpl hier="11" item="6"/>
        </tpls>
      </m>
      <m in="0">
        <tpls c="5">
          <tpl fld="2" item="6"/>
          <tpl fld="1" item="6"/>
          <tpl hier="9" item="8"/>
          <tpl fld="0" item="1"/>
          <tpl hier="11" item="6"/>
        </tpls>
      </m>
      <m in="0">
        <tpls c="5">
          <tpl fld="2" item="14"/>
          <tpl fld="1" item="6"/>
          <tpl hier="9" item="8"/>
          <tpl fld="0" item="1"/>
          <tpl hier="11" item="6"/>
        </tpls>
      </m>
      <m in="0">
        <tpls c="5">
          <tpl fld="2" item="8"/>
          <tpl fld="1" item="6"/>
          <tpl hier="9" item="8"/>
          <tpl fld="0" item="1"/>
          <tpl hier="11" item="6"/>
        </tpls>
      </m>
      <m in="0">
        <tpls c="5">
          <tpl fld="2" item="4"/>
          <tpl fld="1" item="10"/>
          <tpl hier="9" item="8"/>
          <tpl fld="0" item="1"/>
          <tpl hier="11" item="6"/>
        </tpls>
      </m>
      <m in="0">
        <tpls c="5">
          <tpl fld="2" item="12"/>
          <tpl fld="1" item="10"/>
          <tpl hier="9" item="8"/>
          <tpl fld="0" item="1"/>
          <tpl hier="11" item="6"/>
        </tpls>
      </m>
      <n v="12759" in="0">
        <tpls c="5">
          <tpl fld="2" item="5"/>
          <tpl fld="1" item="4"/>
          <tpl hier="9" item="8"/>
          <tpl fld="0" item="0"/>
          <tpl hier="11" item="6"/>
        </tpls>
      </n>
      <m in="0">
        <tpls c="5">
          <tpl fld="2" item="3"/>
          <tpl fld="1" item="8"/>
          <tpl hier="9" item="8"/>
          <tpl fld="0" item="1"/>
          <tpl hier="11" item="6"/>
        </tpls>
      </m>
      <m in="0">
        <tpls c="5">
          <tpl fld="2" item="13"/>
          <tpl fld="1" item="10"/>
          <tpl hier="9" item="8"/>
          <tpl fld="0" item="1"/>
          <tpl hier="11" item="6"/>
        </tpls>
      </m>
      <m in="0">
        <tpls c="5">
          <tpl fld="2" item="6"/>
          <tpl fld="1" item="3"/>
          <tpl hier="9" item="8"/>
          <tpl fld="0" item="1"/>
          <tpl hier="11" item="6"/>
        </tpls>
      </m>
      <n v="12765" in="0">
        <tpls c="4">
          <tpl fld="2" item="6"/>
          <tpl hier="9" item="8"/>
          <tpl fld="0" item="0"/>
          <tpl hier="11" item="6"/>
        </tpls>
      </n>
      <m in="0">
        <tpls c="5">
          <tpl fld="2" item="7"/>
          <tpl fld="1" item="6"/>
          <tpl hier="9" item="8"/>
          <tpl fld="0" item="1"/>
          <tpl hier="11" item="6"/>
        </tpls>
      </m>
      <m in="0">
        <tpls c="5">
          <tpl fld="2" item="3"/>
          <tpl fld="1" item="10"/>
          <tpl hier="9" item="8"/>
          <tpl fld="0" item="1"/>
          <tpl hier="11" item="6"/>
        </tpls>
      </m>
      <m in="0">
        <tpls c="5">
          <tpl fld="2" item="15"/>
          <tpl fld="1" item="1"/>
          <tpl hier="9" item="8"/>
          <tpl fld="0" item="1"/>
          <tpl hier="11" item="6"/>
        </tpls>
      </m>
      <n v="378638" in="0">
        <tpls c="5">
          <tpl fld="2" item="11"/>
          <tpl fld="1" item="9"/>
          <tpl hier="9" item="8"/>
          <tpl fld="0" item="0"/>
          <tpl hier="11" item="6"/>
        </tpls>
      </n>
      <m in="0">
        <tpls c="5">
          <tpl fld="2" item="13"/>
          <tpl fld="1" item="5"/>
          <tpl hier="9" item="8"/>
          <tpl fld="0" item="1"/>
          <tpl hier="11" item="6"/>
        </tpls>
      </m>
      <m in="0">
        <tpls c="5">
          <tpl fld="2" item="7"/>
          <tpl fld="1" item="9"/>
          <tpl hier="9" item="8"/>
          <tpl fld="0" item="1"/>
          <tpl hier="11" item="6"/>
        </tpls>
      </m>
      <m in="0">
        <tpls c="5">
          <tpl fld="2" item="0"/>
          <tpl fld="1" item="8"/>
          <tpl hier="9" item="8"/>
          <tpl fld="0" item="1"/>
          <tpl hier="11" item="6"/>
        </tpls>
      </m>
      <m in="0">
        <tpls c="5">
          <tpl fld="2" item="2"/>
          <tpl fld="1" item="1"/>
          <tpl hier="9" item="8"/>
          <tpl fld="0" item="0"/>
          <tpl hier="11" item="6"/>
        </tpls>
      </m>
      <n v="2817" in="0">
        <tpls c="5">
          <tpl fld="2" item="12"/>
          <tpl fld="1" item="8"/>
          <tpl hier="9" item="8"/>
          <tpl fld="0" item="0"/>
          <tpl hier="11" item="6"/>
        </tpls>
      </n>
      <n v="1845" in="0">
        <tpls c="5">
          <tpl fld="2" item="6"/>
          <tpl fld="1" item="11"/>
          <tpl hier="9" item="8"/>
          <tpl fld="0" item="0"/>
          <tpl hier="11" item="6"/>
        </tpls>
      </n>
      <m in="0">
        <tpls c="5">
          <tpl fld="2" item="6"/>
          <tpl fld="1" item="8"/>
          <tpl hier="9" item="8"/>
          <tpl fld="0" item="0"/>
          <tpl hier="11" item="6"/>
        </tpls>
      </m>
      <m in="0">
        <tpls c="5">
          <tpl fld="2" item="8"/>
          <tpl fld="1" item="10"/>
          <tpl hier="9" item="8"/>
          <tpl fld="0" item="1"/>
          <tpl hier="11" item="6"/>
        </tpls>
      </m>
      <n v="4344" in="0">
        <tpls c="5">
          <tpl fld="2" item="12"/>
          <tpl fld="1" item="7"/>
          <tpl hier="9" item="8"/>
          <tpl fld="0" item="0"/>
          <tpl hier="11" item="6"/>
        </tpls>
      </n>
      <m in="0">
        <tpls c="5">
          <tpl fld="2" item="5"/>
          <tpl fld="1" item="1"/>
          <tpl hier="9" item="8"/>
          <tpl fld="0" item="1"/>
          <tpl hier="11" item="6"/>
        </tpls>
      </m>
      <m in="0">
        <tpls c="5">
          <tpl hier="1" item="4294967295"/>
          <tpl fld="1" item="11"/>
          <tpl hier="9" item="8"/>
          <tpl fld="0" item="1"/>
          <tpl hier="11" item="6"/>
        </tpls>
      </m>
      <n v="4896" in="0">
        <tpls c="5">
          <tpl fld="2" item="12"/>
          <tpl fld="1" item="10"/>
          <tpl hier="9" item="8"/>
          <tpl fld="0" item="0"/>
          <tpl hier="11" item="6"/>
        </tpls>
      </n>
      <m in="0">
        <tpls c="5">
          <tpl fld="2" item="2"/>
          <tpl fld="1" item="10"/>
          <tpl hier="9" item="8"/>
          <tpl fld="0" item="0"/>
          <tpl hier="11" item="6"/>
        </tpls>
      </m>
      <n v="18085" in="0">
        <tpls c="5">
          <tpl fld="2" item="5"/>
          <tpl fld="1" item="5"/>
          <tpl hier="9" item="8"/>
          <tpl fld="0" item="0"/>
          <tpl hier="11" item="6"/>
        </tpls>
      </n>
      <m in="0">
        <tpls c="5">
          <tpl fld="2" item="12"/>
          <tpl fld="1" item="8"/>
          <tpl hier="9" item="8"/>
          <tpl fld="0" item="1"/>
          <tpl hier="11" item="6"/>
        </tpls>
      </m>
      <m in="0">
        <tpls c="5">
          <tpl fld="2" item="9"/>
          <tpl fld="1" item="1"/>
          <tpl hier="9" item="8"/>
          <tpl fld="0" item="1"/>
          <tpl hier="11" item="6"/>
        </tpls>
      </m>
      <n v="386476" in="0">
        <tpls c="5">
          <tpl fld="2" item="11"/>
          <tpl fld="1" item="2"/>
          <tpl hier="9" item="8"/>
          <tpl fld="0" item="0"/>
          <tpl hier="11" item="6"/>
        </tpls>
      </n>
      <m in="0">
        <tpls c="5">
          <tpl fld="2" item="9"/>
          <tpl fld="1" item="11"/>
          <tpl hier="9" item="8"/>
          <tpl fld="0" item="1"/>
          <tpl hier="11" item="6"/>
        </tpls>
      </m>
      <m in="0">
        <tpls c="5">
          <tpl fld="2" item="13"/>
          <tpl fld="1" item="8"/>
          <tpl hier="9" item="8"/>
          <tpl fld="0" item="1"/>
          <tpl hier="11" item="6"/>
        </tpls>
      </m>
      <n v="4024" in="0">
        <tpls c="5">
          <tpl fld="2" item="9"/>
          <tpl fld="1" item="7"/>
          <tpl hier="9" item="8"/>
          <tpl fld="0" item="0"/>
          <tpl hier="11" item="6"/>
        </tpls>
      </n>
      <n v="618" in="0">
        <tpls c="5">
          <tpl fld="2" item="4"/>
          <tpl fld="1" item="1"/>
          <tpl hier="9" item="8"/>
          <tpl fld="0" item="0"/>
          <tpl hier="11" item="6"/>
        </tpls>
      </n>
      <n v="128" in="0">
        <tpls c="5">
          <tpl fld="2" item="4"/>
          <tpl fld="1" item="10"/>
          <tpl hier="9" item="8"/>
          <tpl fld="0" item="0"/>
          <tpl hier="11" item="6"/>
        </tpls>
      </n>
      <m in="0">
        <tpls c="5">
          <tpl fld="2" item="15"/>
          <tpl fld="1" item="8"/>
          <tpl hier="9" item="8"/>
          <tpl fld="0" item="1"/>
          <tpl hier="11" item="6"/>
        </tpls>
      </m>
      <m in="0">
        <tpls c="5">
          <tpl hier="1" item="4294967295"/>
          <tpl fld="1" item="10"/>
          <tpl hier="9" item="8"/>
          <tpl fld="0" item="1"/>
          <tpl hier="11" item="6"/>
        </tpls>
      </m>
      <n v="327947" in="0">
        <tpls c="5">
          <tpl hier="1" item="4294967295"/>
          <tpl fld="1" item="8"/>
          <tpl hier="9" item="8"/>
          <tpl fld="0" item="0"/>
          <tpl hier="11" item="6"/>
        </tpls>
      </n>
      <n v="203347" in="0">
        <tpls c="5">
          <tpl fld="2" item="11"/>
          <tpl fld="1" item="5"/>
          <tpl hier="9" item="8"/>
          <tpl fld="0" item="0"/>
          <tpl hier="11" item="6"/>
        </tpls>
      </n>
      <n v="10692" in="0">
        <tpls c="5">
          <tpl fld="2" item="13"/>
          <tpl fld="1" item="2"/>
          <tpl hier="9" item="8"/>
          <tpl fld="0" item="0"/>
          <tpl hier="11" item="6"/>
        </tpls>
      </n>
      <m in="0">
        <tpls c="5">
          <tpl fld="2" item="7"/>
          <tpl fld="1" item="10"/>
          <tpl hier="9" item="8"/>
          <tpl fld="0" item="1"/>
          <tpl hier="11" item="6"/>
        </tpls>
      </m>
      <m in="0">
        <tpls c="5">
          <tpl fld="2" item="0"/>
          <tpl fld="1" item="2"/>
          <tpl hier="9" item="8"/>
          <tpl fld="0" item="0"/>
          <tpl hier="11" item="6"/>
        </tpls>
      </m>
      <m in="0">
        <tpls c="5">
          <tpl fld="2" item="3"/>
          <tpl fld="1" item="9"/>
          <tpl hier="9" item="8"/>
          <tpl fld="0" item="1"/>
          <tpl hier="11" item="6"/>
        </tpls>
      </m>
      <m in="0">
        <tpls c="5">
          <tpl fld="2" item="6"/>
          <tpl fld="1" item="2"/>
          <tpl hier="9" item="8"/>
          <tpl fld="0" item="1"/>
          <tpl hier="11" item="6"/>
        </tpls>
      </m>
      <m in="0">
        <tpls c="5">
          <tpl fld="2" item="12"/>
          <tpl fld="1" item="6"/>
          <tpl hier="9" item="8"/>
          <tpl fld="0" item="1"/>
          <tpl hier="11" item="6"/>
        </tpls>
      </m>
      <m in="0">
        <tpls c="5">
          <tpl fld="2" item="8"/>
          <tpl fld="1" item="11"/>
          <tpl hier="9" item="8"/>
          <tpl fld="0" item="1"/>
          <tpl hier="11" item="6"/>
        </tpls>
      </m>
      <m in="0">
        <tpls c="5">
          <tpl fld="2" item="15"/>
          <tpl fld="1" item="4"/>
          <tpl hier="9" item="8"/>
          <tpl fld="0" item="1"/>
          <tpl hier="11" item="6"/>
        </tpls>
      </m>
      <n v="322" in="0">
        <tpls c="5">
          <tpl fld="2" item="4"/>
          <tpl fld="1" item="7"/>
          <tpl hier="9" item="8"/>
          <tpl fld="0" item="0"/>
          <tpl hier="11" item="6"/>
        </tpls>
      </n>
      <m in="0">
        <tpls c="5">
          <tpl fld="2" item="2"/>
          <tpl fld="1" item="5"/>
          <tpl hier="9" item="8"/>
          <tpl fld="0" item="1"/>
          <tpl hier="11" item="6"/>
        </tpls>
      </m>
      <m in="0">
        <tpls c="5">
          <tpl fld="2" item="3"/>
          <tpl fld="1" item="10"/>
          <tpl hier="9" item="8"/>
          <tpl fld="0" item="0"/>
          <tpl hier="11" item="6"/>
        </tpls>
      </m>
      <m in="0">
        <tpls c="5">
          <tpl fld="2" item="0"/>
          <tpl fld="1" item="3"/>
          <tpl hier="9" item="8"/>
          <tpl fld="0" item="0"/>
          <tpl hier="11" item="6"/>
        </tpls>
      </m>
      <m in="0">
        <tpls c="5">
          <tpl fld="2" item="13"/>
          <tpl fld="1" item="11"/>
          <tpl hier="9" item="8"/>
          <tpl fld="0" item="1"/>
          <tpl hier="11" item="6"/>
        </tpls>
      </m>
      <m in="0">
        <tpls c="5">
          <tpl fld="2" item="1"/>
          <tpl fld="1" item="2"/>
          <tpl hier="9" item="8"/>
          <tpl fld="0" item="1"/>
          <tpl hier="11" item="6"/>
        </tpls>
      </m>
      <n v="4475" in="0">
        <tpls c="5">
          <tpl fld="2" item="12"/>
          <tpl fld="1" item="4"/>
          <tpl hier="9" item="8"/>
          <tpl fld="0" item="0"/>
          <tpl hier="11" item="6"/>
        </tpls>
      </n>
      <n v="1812" in="0">
        <tpls c="5">
          <tpl fld="2" item="14"/>
          <tpl fld="1" item="0"/>
          <tpl hier="9" item="8"/>
          <tpl fld="0" item="0"/>
          <tpl hier="11" item="6"/>
        </tpls>
      </n>
      <m in="0">
        <tpls c="5">
          <tpl fld="2" item="2"/>
          <tpl fld="1" item="11"/>
          <tpl hier="9" item="8"/>
          <tpl fld="0" item="0"/>
          <tpl hier="11" item="6"/>
        </tpls>
      </m>
      <n v="4719" in="0">
        <tpls c="5">
          <tpl fld="2" item="14"/>
          <tpl fld="1" item="9"/>
          <tpl hier="9" item="8"/>
          <tpl fld="0" item="0"/>
          <tpl hier="11" item="6"/>
        </tpls>
      </n>
      <m in="0">
        <tpls c="5">
          <tpl fld="2" item="4"/>
          <tpl fld="1" item="9"/>
          <tpl hier="9" item="8"/>
          <tpl fld="0" item="1"/>
          <tpl hier="11" item="6"/>
        </tpls>
      </m>
      <m in="0">
        <tpls c="5">
          <tpl fld="2" item="4"/>
          <tpl fld="1" item="4"/>
          <tpl hier="9" item="8"/>
          <tpl fld="0" item="1"/>
          <tpl hier="11" item="6"/>
        </tpls>
      </m>
      <m in="0">
        <tpls c="5">
          <tpl fld="2" item="15"/>
          <tpl fld="1" item="10"/>
          <tpl hier="9" item="8"/>
          <tpl fld="0" item="1"/>
          <tpl hier="11" item="6"/>
        </tpls>
      </m>
      <n v="6515" in="0">
        <tpls c="5">
          <tpl fld="2" item="15"/>
          <tpl fld="1" item="0"/>
          <tpl hier="9" item="8"/>
          <tpl fld="0" item="0"/>
          <tpl hier="11" item="6"/>
        </tpls>
      </n>
      <n v="15869" in="0">
        <tpls c="5">
          <tpl fld="2" item="5"/>
          <tpl fld="1" item="3"/>
          <tpl hier="9" item="8"/>
          <tpl fld="0" item="0"/>
          <tpl hier="11" item="6"/>
        </tpls>
      </n>
      <m in="0">
        <tpls c="5">
          <tpl hier="1" item="4294967295"/>
          <tpl fld="1" item="2"/>
          <tpl hier="9" item="8"/>
          <tpl fld="0" item="1"/>
          <tpl hier="11" item="6"/>
        </tpls>
      </m>
      <m in="0">
        <tpls c="5">
          <tpl hier="1" item="4294967295"/>
          <tpl fld="1" item="3"/>
          <tpl hier="9" item="8"/>
          <tpl fld="0" item="1"/>
          <tpl hier="11" item="6"/>
        </tpls>
      </m>
      <m in="0">
        <tpls c="5">
          <tpl fld="2" item="11"/>
          <tpl fld="1" item="8"/>
          <tpl hier="9" item="8"/>
          <tpl fld="0" item="1"/>
          <tpl hier="11" item="6"/>
        </tpls>
      </m>
      <m in="0">
        <tpls c="5">
          <tpl fld="2" item="11"/>
          <tpl fld="1" item="4"/>
          <tpl hier="9" item="8"/>
          <tpl fld="0" item="1"/>
          <tpl hier="11" item="6"/>
        </tpls>
      </m>
      <m in="0">
        <tpls c="5">
          <tpl fld="2" item="3"/>
          <tpl fld="1" item="2"/>
          <tpl hier="9" item="8"/>
          <tpl fld="0" item="0"/>
          <tpl hier="11" item="6"/>
        </tpls>
      </m>
      <n v="13200" in="0">
        <tpls c="5">
          <tpl fld="2" item="13"/>
          <tpl fld="1" item="1"/>
          <tpl hier="9" item="8"/>
          <tpl fld="0" item="0"/>
          <tpl hier="11" item="6"/>
        </tpls>
      </n>
      <m in="0">
        <tpls c="5">
          <tpl fld="2" item="13"/>
          <tpl fld="1" item="1"/>
          <tpl hier="9" item="8"/>
          <tpl fld="0" item="1"/>
          <tpl hier="11" item="6"/>
        </tpls>
      </m>
      <m in="0">
        <tpls c="5">
          <tpl fld="2" item="7"/>
          <tpl fld="1" item="4"/>
          <tpl hier="9" item="8"/>
          <tpl fld="0" item="0"/>
          <tpl hier="11" item="6"/>
        </tpls>
      </m>
      <m in="0">
        <tpls c="5">
          <tpl fld="2" item="7"/>
          <tpl fld="1" item="5"/>
          <tpl hier="9" item="8"/>
          <tpl fld="0" item="0"/>
          <tpl hier="11" item="6"/>
        </tpls>
      </m>
      <m in="0">
        <tpls c="5">
          <tpl fld="2" item="7"/>
          <tpl fld="1" item="6"/>
          <tpl hier="9" item="8"/>
          <tpl fld="0" item="0"/>
          <tpl hier="11" item="6"/>
        </tpls>
      </m>
      <m in="0">
        <tpls c="5">
          <tpl fld="2" item="0"/>
          <tpl fld="1" item="1"/>
          <tpl hier="9" item="8"/>
          <tpl fld="0" item="0"/>
          <tpl hier="11" item="6"/>
        </tpls>
      </m>
      <m in="0">
        <tpls c="5">
          <tpl fld="2" item="0"/>
          <tpl fld="1" item="2"/>
          <tpl hier="9" item="8"/>
          <tpl fld="0" item="1"/>
          <tpl hier="11" item="6"/>
        </tpls>
      </m>
      <m in="0">
        <tpls c="5">
          <tpl fld="2" item="0"/>
          <tpl fld="1" item="11"/>
          <tpl hier="9" item="8"/>
          <tpl fld="0" item="0"/>
          <tpl hier="11" item="6"/>
        </tpls>
      </m>
      <m in="0">
        <tpls c="5">
          <tpl fld="2" item="0"/>
          <tpl fld="1" item="7"/>
          <tpl hier="9" item="8"/>
          <tpl fld="0" item="0"/>
          <tpl hier="11" item="6"/>
        </tpls>
      </m>
      <n v="13560" in="0">
        <tpls c="4">
          <tpl fld="2" item="10"/>
          <tpl hier="9" item="8"/>
          <tpl fld="0" item="0"/>
          <tpl hier="11" item="6"/>
        </tpls>
      </n>
      <n v="1120" in="0">
        <tpls c="5">
          <tpl fld="2" item="10"/>
          <tpl fld="1" item="4"/>
          <tpl hier="9" item="8"/>
          <tpl fld="0" item="0"/>
          <tpl hier="11" item="6"/>
        </tpls>
      </n>
      <m in="0">
        <tpls c="4">
          <tpl fld="2" item="10"/>
          <tpl hier="9" item="8"/>
          <tpl fld="0" item="1"/>
          <tpl hier="11" item="6"/>
        </tpls>
      </m>
      <n v="1140" in="0">
        <tpls c="5">
          <tpl fld="2" item="10"/>
          <tpl fld="1" item="2"/>
          <tpl hier="9" item="8"/>
          <tpl fld="0" item="0"/>
          <tpl hier="11" item="6"/>
        </tpls>
      </n>
      <m in="0">
        <tpls c="5">
          <tpl fld="2" item="15"/>
          <tpl fld="1" item="9"/>
          <tpl hier="9" item="8"/>
          <tpl fld="0" item="1"/>
          <tpl hier="11" item="6"/>
        </tpls>
      </m>
      <m in="0">
        <tpls c="5">
          <tpl fld="2" item="5"/>
          <tpl fld="1" item="2"/>
          <tpl hier="9" item="8"/>
          <tpl fld="0" item="1"/>
          <tpl hier="11" item="6"/>
        </tpls>
      </m>
      <n v="233280" in="0">
        <tpls c="5">
          <tpl hier="1" item="4294967295"/>
          <tpl fld="1" item="1"/>
          <tpl hier="9" item="8"/>
          <tpl fld="0" item="0"/>
          <tpl hier="11" item="6"/>
        </tpls>
      </n>
      <m in="0">
        <tpls c="5">
          <tpl fld="2" item="0"/>
          <tpl fld="1" item="8"/>
          <tpl hier="9" item="8"/>
          <tpl fld="0" item="0"/>
          <tpl hier="11" item="6"/>
        </tpls>
      </m>
      <m in="0">
        <tpls c="5">
          <tpl fld="2" item="3"/>
          <tpl fld="1" item="8"/>
          <tpl hier="9" item="8"/>
          <tpl fld="0" item="0"/>
          <tpl hier="11" item="6"/>
        </tpls>
      </m>
      <m in="0">
        <tpls c="4">
          <tpl fld="2" item="1"/>
          <tpl hier="9" item="8"/>
          <tpl fld="0" item="0"/>
          <tpl hier="11" item="6"/>
        </tpls>
      </m>
      <m in="0">
        <tpls c="4">
          <tpl fld="2" item="1"/>
          <tpl hier="9" item="8"/>
          <tpl fld="0" item="1"/>
          <tpl hier="11" item="6"/>
        </tpls>
      </m>
      <m in="0">
        <tpls c="5">
          <tpl fld="2" item="1"/>
          <tpl fld="1" item="11"/>
          <tpl hier="9" item="8"/>
          <tpl fld="0" item="1"/>
          <tpl hier="11" item="6"/>
        </tpls>
      </m>
      <m in="0">
        <tpls c="5">
          <tpl fld="2" item="1"/>
          <tpl fld="1" item="0"/>
          <tpl hier="9" item="8"/>
          <tpl fld="0" item="0"/>
          <tpl hier="11" item="6"/>
        </tpls>
      </m>
      <m in="0">
        <tpls c="4">
          <tpl fld="2" item="6"/>
          <tpl hier="9" item="8"/>
          <tpl fld="0" item="1"/>
          <tpl hier="11" item="6"/>
        </tpls>
      </m>
      <n v="1322" in="0">
        <tpls c="5">
          <tpl fld="2" item="6"/>
          <tpl fld="1" item="2"/>
          <tpl hier="9" item="8"/>
          <tpl fld="0" item="0"/>
          <tpl hier="11" item="6"/>
        </tpls>
      </n>
      <m in="0">
        <tpls c="5">
          <tpl fld="2" item="6"/>
          <tpl fld="1" item="5"/>
          <tpl hier="9" item="8"/>
          <tpl fld="0" item="1"/>
          <tpl hier="11" item="6"/>
        </tpls>
      </m>
      <n v="981" in="0">
        <tpls c="5">
          <tpl fld="2" item="6"/>
          <tpl fld="1" item="3"/>
          <tpl hier="9" item="8"/>
          <tpl fld="0" item="0"/>
          <tpl hier="11" item="6"/>
        </tpls>
      </n>
      <m in="0">
        <tpls c="5">
          <tpl hier="1" item="4294967295"/>
          <tpl fld="1" item="6"/>
          <tpl hier="9" item="8"/>
          <tpl fld="0" item="1"/>
          <tpl hier="11" item="6"/>
        </tpls>
      </m>
      <m in="0">
        <tpls c="5">
          <tpl fld="2" item="11"/>
          <tpl fld="1" item="6"/>
          <tpl hier="9" item="8"/>
          <tpl fld="0" item="1"/>
          <tpl hier="11" item="6"/>
        </tpls>
      </m>
      <m in="0">
        <tpls c="5">
          <tpl fld="2" item="5"/>
          <tpl fld="1" item="10"/>
          <tpl hier="9" item="8"/>
          <tpl fld="0" item="1"/>
          <tpl hier="11" item="6"/>
        </tpls>
      </m>
      <m in="0">
        <tpls c="5">
          <tpl fld="2" item="8"/>
          <tpl fld="1" item="1"/>
          <tpl hier="9" item="8"/>
          <tpl fld="0" item="1"/>
          <tpl hier="11" item="6"/>
        </tpls>
      </m>
      <m in="0">
        <tpls c="5">
          <tpl fld="2" item="9"/>
          <tpl fld="1" item="4"/>
          <tpl hier="9" item="8"/>
          <tpl fld="0" item="1"/>
          <tpl hier="11" item="6"/>
        </tpls>
      </m>
      <m in="0">
        <tpls c="5">
          <tpl fld="2" item="15"/>
          <tpl fld="1" item="0"/>
          <tpl hier="9" item="8"/>
          <tpl fld="0" item="1"/>
          <tpl hier="11" item="6"/>
        </tpls>
      </m>
      <m in="0">
        <tpls c="5">
          <tpl fld="2" item="3"/>
          <tpl fld="1" item="5"/>
          <tpl hier="9" item="8"/>
          <tpl fld="0" item="0"/>
          <tpl hier="11" item="6"/>
        </tpls>
      </m>
      <n v="403" in="0">
        <tpls c="5">
          <tpl fld="2" item="4"/>
          <tpl fld="1" item="5"/>
          <tpl hier="9" item="8"/>
          <tpl fld="0" item="0"/>
          <tpl hier="11" item="6"/>
        </tpls>
      </n>
      <m in="0">
        <tpls c="5">
          <tpl fld="2" item="3"/>
          <tpl fld="1" item="11"/>
          <tpl hier="9" item="8"/>
          <tpl fld="0" item="1"/>
          <tpl hier="11" item="6"/>
        </tpls>
      </m>
      <m in="0">
        <tpls c="5">
          <tpl fld="2" item="0"/>
          <tpl fld="1" item="9"/>
          <tpl hier="9" item="8"/>
          <tpl fld="0" item="1"/>
          <tpl hier="11" item="6"/>
        </tpls>
      </m>
      <m in="0">
        <tpls c="5">
          <tpl fld="2" item="7"/>
          <tpl fld="1" item="2"/>
          <tpl hier="9" item="8"/>
          <tpl fld="0" item="0"/>
          <tpl hier="11" item="6"/>
        </tpls>
      </m>
      <m in="0">
        <tpls c="5">
          <tpl fld="2" item="14"/>
          <tpl fld="1" item="4"/>
          <tpl hier="9" item="8"/>
          <tpl fld="0" item="1"/>
          <tpl hier="11" item="6"/>
        </tpls>
      </m>
      <n v="2350" in="0">
        <tpls c="5">
          <tpl fld="2" item="9"/>
          <tpl fld="1" item="11"/>
          <tpl hier="9" item="8"/>
          <tpl fld="0" item="0"/>
          <tpl hier="11" item="6"/>
        </tpls>
      </n>
      <m in="0">
        <tpls c="5">
          <tpl fld="2" item="14"/>
          <tpl fld="1" item="2"/>
          <tpl hier="9" item="8"/>
          <tpl fld="0" item="1"/>
          <tpl hier="11" item="6"/>
        </tpls>
      </m>
      <m in="0">
        <tpls c="5">
          <tpl fld="2" item="7"/>
          <tpl fld="1" item="1"/>
          <tpl hier="9" item="8"/>
          <tpl fld="0" item="1"/>
          <tpl hier="11" item="6"/>
        </tpls>
      </m>
      <n v="21377" in="0">
        <tpls c="5">
          <tpl fld="2" item="5"/>
          <tpl fld="1" item="0"/>
          <tpl hier="9" item="8"/>
          <tpl fld="0" item="0"/>
          <tpl hier="11" item="6"/>
        </tpls>
      </n>
      <m in="0">
        <tpls c="5">
          <tpl fld="2" item="2"/>
          <tpl fld="1" item="0"/>
          <tpl hier="9" item="8"/>
          <tpl fld="0" item="0"/>
          <tpl hier="11" item="6"/>
        </tpls>
      </m>
      <n v="4994" in="0">
        <tpls c="5">
          <tpl fld="2" item="14"/>
          <tpl fld="1" item="4"/>
          <tpl hier="9" item="8"/>
          <tpl fld="0" item="0"/>
          <tpl hier="11" item="6"/>
        </tpls>
      </n>
      <m in="0">
        <tpls c="5">
          <tpl fld="2" item="4"/>
          <tpl fld="1" item="1"/>
          <tpl hier="9" item="8"/>
          <tpl fld="0" item="1"/>
          <tpl hier="11" item="6"/>
        </tpls>
      </m>
      <m in="0">
        <tpls c="5">
          <tpl fld="2" item="15"/>
          <tpl fld="1" item="5"/>
          <tpl hier="9" item="8"/>
          <tpl fld="0" item="1"/>
          <tpl hier="11" item="6"/>
        </tpls>
      </m>
      <m in="0">
        <tpls c="5">
          <tpl fld="2" item="15"/>
          <tpl fld="1" item="6"/>
          <tpl hier="9" item="8"/>
          <tpl fld="0" item="1"/>
          <tpl hier="11" item="6"/>
        </tpls>
      </m>
      <n v="3578" in="0">
        <tpls c="5">
          <tpl fld="2" item="14"/>
          <tpl fld="1" item="3"/>
          <tpl hier="9" item="8"/>
          <tpl fld="0" item="0"/>
          <tpl hier="11" item="6"/>
        </tpls>
      </n>
      <n v="429624" in="0">
        <tpls c="5">
          <tpl hier="1" item="4294967295"/>
          <tpl fld="1" item="2"/>
          <tpl hier="9" item="8"/>
          <tpl fld="0" item="0"/>
          <tpl hier="11" item="6"/>
        </tpls>
      </n>
      <n v="522493" in="0">
        <tpls c="5">
          <tpl hier="1" item="4294967295"/>
          <tpl fld="1" item="6"/>
          <tpl hier="9" item="8"/>
          <tpl fld="0" item="0"/>
          <tpl hier="11" item="6"/>
        </tpls>
      </n>
      <n v="125957" in="0">
        <tpls c="5">
          <tpl fld="2" item="11"/>
          <tpl fld="1" item="4"/>
          <tpl hier="9" item="8"/>
          <tpl fld="0" item="0"/>
          <tpl hier="11" item="6"/>
        </tpls>
      </n>
      <m in="0">
        <tpls c="5">
          <tpl fld="2" item="11"/>
          <tpl fld="1" item="11"/>
          <tpl hier="9" item="8"/>
          <tpl fld="0" item="1"/>
          <tpl hier="11" item="6"/>
        </tpls>
      </m>
      <m in="0">
        <tpls c="5">
          <tpl fld="2" item="13"/>
          <tpl fld="1" item="3"/>
          <tpl hier="9" item="8"/>
          <tpl fld="0" item="1"/>
          <tpl hier="11" item="6"/>
        </tpls>
      </m>
      <m in="0">
        <tpls c="5">
          <tpl fld="2" item="13"/>
          <tpl fld="1" item="0"/>
          <tpl hier="9" item="8"/>
          <tpl fld="0" item="1"/>
          <tpl hier="11" item="6"/>
        </tpls>
      </m>
      <n v="27946" in="0">
        <tpls c="5">
          <tpl fld="2" item="13"/>
          <tpl fld="1" item="8"/>
          <tpl hier="9" item="8"/>
          <tpl fld="0" item="0"/>
          <tpl hier="11" item="6"/>
        </tpls>
      </n>
      <m in="0">
        <tpls c="4">
          <tpl fld="2" item="7"/>
          <tpl hier="9" item="8"/>
          <tpl fld="0" item="1"/>
          <tpl hier="11" item="6"/>
        </tpls>
      </m>
      <m in="0">
        <tpls c="5">
          <tpl fld="2" item="7"/>
          <tpl fld="1" item="0"/>
          <tpl hier="9" item="8"/>
          <tpl fld="0" item="1"/>
          <tpl hier="11" item="6"/>
        </tpls>
      </m>
      <m in="0">
        <tpls c="5">
          <tpl fld="2" item="7"/>
          <tpl fld="1" item="1"/>
          <tpl hier="9" item="8"/>
          <tpl fld="0" item="0"/>
          <tpl hier="11" item="6"/>
        </tpls>
      </m>
      <m in="0">
        <tpls c="5">
          <tpl fld="2" item="0"/>
          <tpl fld="1" item="10"/>
          <tpl hier="9" item="8"/>
          <tpl fld="0" item="0"/>
          <tpl hier="11" item="6"/>
        </tpls>
      </m>
      <m in="0">
        <tpls c="5">
          <tpl fld="2" item="0"/>
          <tpl fld="1" item="4"/>
          <tpl hier="9" item="8"/>
          <tpl fld="0" item="1"/>
          <tpl hier="11" item="6"/>
        </tpls>
      </m>
      <m in="0">
        <tpls c="5">
          <tpl fld="2" item="0"/>
          <tpl fld="1" item="9"/>
          <tpl hier="9" item="8"/>
          <tpl fld="0" item="0"/>
          <tpl hier="11" item="6"/>
        </tpls>
      </m>
      <m in="0">
        <tpls c="5">
          <tpl fld="2" item="0"/>
          <tpl fld="1" item="1"/>
          <tpl hier="9" item="8"/>
          <tpl fld="0" item="1"/>
          <tpl hier="11" item="6"/>
        </tpls>
      </m>
      <m in="0">
        <tpls c="5">
          <tpl fld="2" item="10"/>
          <tpl fld="1" item="10"/>
          <tpl hier="9" item="8"/>
          <tpl fld="0" item="1"/>
          <tpl hier="11" item="6"/>
        </tpls>
      </m>
      <m in="0">
        <tpls c="5">
          <tpl fld="2" item="10"/>
          <tpl fld="1" item="4"/>
          <tpl hier="9" item="8"/>
          <tpl fld="0" item="1"/>
          <tpl hier="11" item="6"/>
        </tpls>
      </m>
      <m in="0">
        <tpls c="5">
          <tpl fld="2" item="10"/>
          <tpl fld="1" item="9"/>
          <tpl hier="9" item="8"/>
          <tpl fld="0" item="1"/>
          <tpl hier="11" item="6"/>
        </tpls>
      </m>
      <m in="0">
        <tpls c="5">
          <tpl fld="2" item="9"/>
          <tpl fld="1" item="9"/>
          <tpl hier="9" item="8"/>
          <tpl fld="0" item="1"/>
          <tpl hier="11" item="6"/>
        </tpls>
      </m>
      <m in="0">
        <tpls c="5">
          <tpl fld="2" item="12"/>
          <tpl fld="1" item="2"/>
          <tpl hier="9" item="8"/>
          <tpl fld="0" item="1"/>
          <tpl hier="11" item="6"/>
        </tpls>
      </m>
      <m in="0">
        <tpls c="5">
          <tpl fld="2" item="3"/>
          <tpl fld="1" item="1"/>
          <tpl hier="9" item="8"/>
          <tpl fld="0" item="0"/>
          <tpl hier="11" item="6"/>
        </tpls>
      </m>
      <n v="279003" in="0">
        <tpls c="5">
          <tpl fld="2" item="11"/>
          <tpl fld="1" item="8"/>
          <tpl hier="9" item="8"/>
          <tpl fld="0" item="0"/>
          <tpl hier="11" item="6"/>
        </tpls>
      </n>
      <m in="0">
        <tpls c="5">
          <tpl fld="2" item="1"/>
          <tpl fld="1" item="5"/>
          <tpl hier="9" item="8"/>
          <tpl fld="0" item="1"/>
          <tpl hier="11" item="6"/>
        </tpls>
      </m>
      <m in="0">
        <tpls c="5">
          <tpl fld="2" item="1"/>
          <tpl fld="1" item="8"/>
          <tpl hier="9" item="8"/>
          <tpl fld="0" item="0"/>
          <tpl hier="11" item="6"/>
        </tpls>
      </m>
      <m in="0">
        <tpls c="5">
          <tpl fld="2" item="1"/>
          <tpl fld="1" item="9"/>
          <tpl hier="9" item="8"/>
          <tpl fld="0" item="0"/>
          <tpl hier="11" item="6"/>
        </tpls>
      </m>
      <m in="0">
        <tpls c="5">
          <tpl fld="2" item="1"/>
          <tpl fld="1" item="10"/>
          <tpl hier="9" item="8"/>
          <tpl fld="0" item="0"/>
          <tpl hier="11" item="6"/>
        </tpls>
      </m>
      <m in="0">
        <tpls c="5">
          <tpl fld="2" item="6"/>
          <tpl fld="1" item="8"/>
          <tpl hier="9" item="8"/>
          <tpl fld="0" item="1"/>
          <tpl hier="11" item="6"/>
        </tpls>
      </m>
      <n v="998" in="0">
        <tpls c="5">
          <tpl fld="2" item="6"/>
          <tpl fld="1" item="0"/>
          <tpl hier="9" item="8"/>
          <tpl fld="0" item="0"/>
          <tpl hier="11" item="6"/>
        </tpls>
      </n>
      <m in="0">
        <tpls c="5">
          <tpl fld="2" item="6"/>
          <tpl fld="1" item="0"/>
          <tpl hier="9" item="8"/>
          <tpl fld="0" item="1"/>
          <tpl hier="11" item="6"/>
        </tpls>
      </m>
      <m in="0">
        <tpls c="5">
          <tpl fld="2" item="6"/>
          <tpl fld="1" item="9"/>
          <tpl hier="9" item="8"/>
          <tpl fld="0" item="1"/>
          <tpl hier="11" item="6"/>
        </tpls>
      </m>
      <n v="726" in="0">
        <tpls c="5">
          <tpl fld="2" item="6"/>
          <tpl fld="1" item="10"/>
          <tpl hier="9" item="8"/>
          <tpl fld="0" item="0"/>
          <tpl hier="11" item="6"/>
        </tpls>
      </n>
      <m in="0">
        <tpls c="5">
          <tpl fld="2" item="9"/>
          <tpl fld="1" item="6"/>
          <tpl hier="9" item="8"/>
          <tpl fld="0" item="1"/>
          <tpl hier="11" item="6"/>
        </tpls>
      </m>
      <m in="0">
        <tpls c="5">
          <tpl fld="2" item="5"/>
          <tpl fld="1" item="6"/>
          <tpl hier="9" item="8"/>
          <tpl fld="0" item="1"/>
          <tpl hier="11" item="6"/>
        </tpls>
      </m>
      <m in="0">
        <tpls c="5">
          <tpl fld="2" item="2"/>
          <tpl fld="1" item="10"/>
          <tpl hier="9" item="8"/>
          <tpl fld="0" item="1"/>
          <tpl hier="11" item="6"/>
        </tpls>
      </m>
      <m in="0">
        <tpls c="4">
          <tpl hier="1" item="4294967295"/>
          <tpl hier="9" item="8"/>
          <tpl fld="0" item="1"/>
          <tpl hier="11" item="6"/>
        </tpls>
      </m>
      <m in="0">
        <tpls c="4">
          <tpl fld="2" item="2"/>
          <tpl hier="9" item="8"/>
          <tpl fld="0" item="1"/>
          <tpl hier="11" item="6"/>
        </tpls>
      </m>
      <n v="39826" in="0">
        <tpls c="4">
          <tpl fld="2" item="14"/>
          <tpl hier="9" item="8"/>
          <tpl fld="0" item="0"/>
          <tpl hier="11" item="6"/>
        </tpls>
      </n>
      <m in="0">
        <tpls c="5">
          <tpl fld="2" item="2"/>
          <tpl fld="1" item="1"/>
          <tpl hier="9" item="8"/>
          <tpl fld="0" item="1"/>
          <tpl hier="11" item="6"/>
        </tpls>
      </m>
      <n v="1616" in="0">
        <tpls c="5">
          <tpl fld="2" item="9"/>
          <tpl fld="1" item="9"/>
          <tpl hier="9" item="8"/>
          <tpl fld="0" item="0"/>
          <tpl hier="11" item="6"/>
        </tpls>
      </n>
      <n v="3059" in="0">
        <tpls c="5">
          <tpl fld="2" item="12"/>
          <tpl fld="1" item="0"/>
          <tpl hier="9" item="8"/>
          <tpl fld="0" item="0"/>
          <tpl hier="11" item="6"/>
        </tpls>
      </n>
      <n v="8945" in="0">
        <tpls c="5">
          <tpl fld="2" item="15"/>
          <tpl fld="1" item="7"/>
          <tpl hier="9" item="8"/>
          <tpl fld="0" item="0"/>
          <tpl hier="11" item="6"/>
        </tpls>
      </n>
      <m in="0">
        <tpls c="5">
          <tpl fld="2" item="2"/>
          <tpl fld="1" item="7"/>
          <tpl hier="9" item="8"/>
          <tpl fld="0" item="0"/>
          <tpl hier="11" item="6"/>
        </tpls>
      </m>
      <n v="15766" in="0">
        <tpls c="5">
          <tpl fld="2" item="5"/>
          <tpl fld="1" item="7"/>
          <tpl hier="9" item="8"/>
          <tpl fld="0" item="0"/>
          <tpl hier="11" item="6"/>
        </tpls>
      </n>
      <m in="0">
        <tpls c="5">
          <tpl fld="2" item="8"/>
          <tpl fld="1" item="4"/>
          <tpl hier="9" item="8"/>
          <tpl fld="0" item="1"/>
          <tpl hier="11" item="6"/>
        </tpls>
      </m>
      <n v="18649" in="0">
        <tpls c="5">
          <tpl fld="2" item="5"/>
          <tpl fld="1" item="6"/>
          <tpl hier="9" item="8"/>
          <tpl fld="0" item="0"/>
          <tpl hier="11" item="6"/>
        </tpls>
      </n>
      <m in="0">
        <tpls c="5">
          <tpl fld="2" item="10"/>
          <tpl fld="1" item="0"/>
          <tpl hier="9" item="8"/>
          <tpl fld="0" item="1"/>
          <tpl hier="11" item="6"/>
        </tpls>
      </m>
      <n v="2077" in="0">
        <tpls c="5">
          <tpl fld="2" item="8"/>
          <tpl fld="1" item="5"/>
          <tpl hier="9" item="8"/>
          <tpl fld="0" item="0"/>
          <tpl hier="11" item="6"/>
        </tpls>
      </n>
      <n v="2570" in="0">
        <tpls c="5">
          <tpl fld="2" item="9"/>
          <tpl fld="1" item="6"/>
          <tpl hier="9" item="8"/>
          <tpl fld="0" item="0"/>
          <tpl hier="11" item="6"/>
        </tpls>
      </n>
      <m in="0">
        <tpls c="5">
          <tpl fld="2" item="14"/>
          <tpl fld="1" item="10"/>
          <tpl hier="9" item="8"/>
          <tpl fld="0" item="1"/>
          <tpl hier="11" item="6"/>
        </tpls>
      </m>
      <n v="400" in="0">
        <tpls c="5">
          <tpl fld="2" item="4"/>
          <tpl fld="1" item="4"/>
          <tpl hier="9" item="8"/>
          <tpl fld="0" item="0"/>
          <tpl hier="11" item="6"/>
        </tpls>
      </n>
      <m in="0">
        <tpls c="5">
          <tpl fld="2" item="8"/>
          <tpl fld="1" item="0"/>
          <tpl hier="9" item="8"/>
          <tpl fld="0" item="1"/>
          <tpl hier="11" item="6"/>
        </tpls>
      </m>
      <n v="11182" in="0">
        <tpls c="5">
          <tpl fld="2" item="15"/>
          <tpl fld="1" item="4"/>
          <tpl hier="9" item="8"/>
          <tpl fld="0" item="0"/>
          <tpl hier="11" item="6"/>
        </tpls>
      </n>
      <n v="2763" in="0">
        <tpls c="5">
          <tpl fld="2" item="15"/>
          <tpl fld="1" item="2"/>
          <tpl hier="9" item="8"/>
          <tpl fld="0" item="0"/>
          <tpl hier="11" item="6"/>
        </tpls>
      </n>
      <m in="0">
        <tpls c="5">
          <tpl fld="2" item="3"/>
          <tpl fld="1" item="3"/>
          <tpl hier="9" item="8"/>
          <tpl fld="0" item="0"/>
          <tpl hier="11" item="6"/>
        </tpls>
      </m>
      <n v="4050364" in="0">
        <tpls c="4">
          <tpl hier="1" item="4294967295"/>
          <tpl hier="9" item="8"/>
          <tpl fld="0" item="0"/>
          <tpl hier="11" item="6"/>
        </tpls>
      </n>
      <n v="423123" in="0">
        <tpls c="5">
          <tpl hier="1" item="4294967295"/>
          <tpl fld="1" item="9"/>
          <tpl hier="9" item="8"/>
          <tpl fld="0" item="0"/>
          <tpl hier="11" item="6"/>
        </tpls>
      </n>
      <m in="0">
        <tpls c="5">
          <tpl fld="2" item="11"/>
          <tpl fld="1" item="2"/>
          <tpl hier="9" item="8"/>
          <tpl fld="0" item="1"/>
          <tpl hier="11" item="6"/>
        </tpls>
      </m>
      <m in="0">
        <tpls c="5">
          <tpl fld="2" item="11"/>
          <tpl fld="1" item="9"/>
          <tpl hier="9" item="8"/>
          <tpl fld="0" item="1"/>
          <tpl hier="11" item="6"/>
        </tpls>
      </m>
      <n v="261283" in="0">
        <tpls c="5">
          <tpl fld="2" item="11"/>
          <tpl fld="1" item="7"/>
          <tpl hier="9" item="8"/>
          <tpl fld="0" item="0"/>
          <tpl hier="11" item="6"/>
        </tpls>
      </n>
      <m in="0">
        <tpls c="5">
          <tpl fld="2" item="13"/>
          <tpl fld="1" item="6"/>
          <tpl hier="9" item="8"/>
          <tpl fld="0" item="1"/>
          <tpl hier="11" item="6"/>
        </tpls>
      </m>
      <m in="0">
        <tpls c="5">
          <tpl fld="2" item="7"/>
          <tpl fld="1" item="3"/>
          <tpl hier="9" item="8"/>
          <tpl fld="0" item="1"/>
          <tpl hier="11" item="6"/>
        </tpls>
      </m>
      <m in="0">
        <tpls c="5">
          <tpl fld="2" item="7"/>
          <tpl fld="1" item="8"/>
          <tpl hier="9" item="8"/>
          <tpl fld="0" item="0"/>
          <tpl hier="11" item="6"/>
        </tpls>
      </m>
      <m in="0">
        <tpls c="4">
          <tpl fld="2" item="7"/>
          <tpl hier="9" item="8"/>
          <tpl fld="0" item="0"/>
          <tpl hier="11" item="6"/>
        </tpls>
      </m>
      <m in="0">
        <tpls c="5">
          <tpl fld="2" item="7"/>
          <tpl fld="1" item="11"/>
          <tpl hier="9" item="8"/>
          <tpl fld="0" item="1"/>
          <tpl hier="11" item="6"/>
        </tpls>
      </m>
      <m in="0">
        <tpls c="5">
          <tpl fld="2" item="0"/>
          <tpl fld="1" item="7"/>
          <tpl hier="9" item="8"/>
          <tpl fld="0" item="1"/>
          <tpl hier="11" item="6"/>
        </tpls>
      </m>
      <m in="0">
        <tpls c="5">
          <tpl fld="2" item="0"/>
          <tpl fld="1" item="10"/>
          <tpl hier="9" item="8"/>
          <tpl fld="0" item="1"/>
          <tpl hier="11" item="6"/>
        </tpls>
      </m>
      <m in="0">
        <tpls c="5">
          <tpl fld="2" item="0"/>
          <tpl fld="1" item="5"/>
          <tpl hier="9" item="8"/>
          <tpl fld="0" item="0"/>
          <tpl hier="11" item="6"/>
        </tpls>
      </m>
      <m in="0">
        <tpls c="5">
          <tpl fld="2" item="0"/>
          <tpl fld="1" item="0"/>
          <tpl hier="9" item="8"/>
          <tpl fld="0" item="0"/>
          <tpl hier="11" item="6"/>
        </tpls>
      </m>
      <n v="1130" in="0">
        <tpls c="5">
          <tpl fld="2" item="10"/>
          <tpl fld="1" item="9"/>
          <tpl hier="9" item="8"/>
          <tpl fld="0" item="0"/>
          <tpl hier="11" item="6"/>
        </tpls>
      </n>
      <n v="1120" in="0">
        <tpls c="5">
          <tpl fld="2" item="10"/>
          <tpl fld="1" item="6"/>
          <tpl hier="9" item="8"/>
          <tpl fld="0" item="0"/>
          <tpl hier="11" item="6"/>
        </tpls>
      </n>
      <m in="0">
        <tpls c="5">
          <tpl fld="2" item="13"/>
          <tpl fld="1" item="9"/>
          <tpl hier="9" item="8"/>
          <tpl fld="0" item="1"/>
          <tpl hier="11" item="6"/>
        </tpls>
      </m>
      <m in="0">
        <tpls c="5">
          <tpl fld="2" item="2"/>
          <tpl fld="1" item="2"/>
          <tpl hier="9" item="8"/>
          <tpl fld="0" item="1"/>
          <tpl hier="11" item="6"/>
        </tpls>
      </m>
      <n v="199894" in="0">
        <tpls c="5">
          <tpl fld="2" item="11"/>
          <tpl fld="1" item="1"/>
          <tpl hier="9" item="8"/>
          <tpl fld="0" item="0"/>
          <tpl hier="11" item="6"/>
        </tpls>
      </n>
      <m in="0">
        <tpls c="5">
          <tpl fld="2" item="3"/>
          <tpl fld="1" item="7"/>
          <tpl hier="9" item="8"/>
          <tpl fld="0" item="1"/>
          <tpl hier="11" item="6"/>
        </tpls>
      </m>
      <n v="2922" in="0">
        <tpls c="5">
          <tpl fld="2" item="5"/>
          <tpl fld="1" item="8"/>
          <tpl hier="9" item="8"/>
          <tpl fld="0" item="0"/>
          <tpl hier="11" item="6"/>
        </tpls>
      </n>
      <m in="0">
        <tpls c="5">
          <tpl fld="2" item="1"/>
          <tpl fld="1" item="7"/>
          <tpl hier="9" item="8"/>
          <tpl fld="0" item="0"/>
          <tpl hier="11" item="6"/>
        </tpls>
      </m>
      <m in="0">
        <tpls c="5">
          <tpl fld="2" item="1"/>
          <tpl fld="1" item="5"/>
          <tpl hier="9" item="8"/>
          <tpl fld="0" item="0"/>
          <tpl hier="11" item="6"/>
        </tpls>
      </m>
      <n v="723" in="0">
        <tpls c="5">
          <tpl fld="2" item="6"/>
          <tpl fld="1" item="5"/>
          <tpl hier="9" item="8"/>
          <tpl fld="0" item="0"/>
          <tpl hier="11" item="6"/>
        </tpls>
      </n>
      <n v="1000" in="0">
        <tpls c="5">
          <tpl fld="2" item="6"/>
          <tpl fld="1" item="7"/>
          <tpl hier="9" item="8"/>
          <tpl fld="0" item="0"/>
          <tpl hier="11" item="6"/>
        </tpls>
      </n>
      <n v="396" in="0">
        <tpls c="5">
          <tpl fld="2" item="6"/>
          <tpl fld="1" item="1"/>
          <tpl hier="9" item="8"/>
          <tpl fld="0" item="0"/>
          <tpl hier="11" item="6"/>
        </tpls>
      </n>
      <m in="0">
        <tpls c="5">
          <tpl fld="2" item="11"/>
          <tpl fld="1" item="10"/>
          <tpl hier="9" item="8"/>
          <tpl fld="0" item="1"/>
          <tpl hier="11" item="6"/>
        </tpls>
      </m>
      <n v="60596" in="0">
        <tpls c="4">
          <tpl fld="2" item="15"/>
          <tpl hier="9" item="8"/>
          <tpl fld="0" item="0"/>
          <tpl hier="11" item="6"/>
        </tpls>
      </n>
      <m in="0">
        <tpls c="5">
          <tpl hier="1" item="4294967295"/>
          <tpl fld="1" item="8"/>
          <tpl hier="9" item="8"/>
          <tpl fld="0" item="1"/>
          <tpl hier="11" item="6"/>
        </tpls>
      </m>
      <n v="17676" in="0">
        <tpls c="5">
          <tpl fld="2" item="5"/>
          <tpl fld="1" item="2"/>
          <tpl hier="9" item="8"/>
          <tpl fld="0" item="0"/>
          <tpl hier="11" item="6"/>
        </tpls>
      </n>
      <m in="0">
        <tpls c="5">
          <tpl fld="2" item="7"/>
          <tpl fld="1" item="9"/>
          <tpl hier="9" item="8"/>
          <tpl fld="0" item="0"/>
          <tpl hier="11" item="6"/>
        </tpls>
      </m>
      <m in="0">
        <tpls c="5">
          <tpl fld="2" item="7"/>
          <tpl fld="1" item="0"/>
          <tpl hier="9" item="8"/>
          <tpl fld="0" item="0"/>
          <tpl hier="11" item="6"/>
        </tpls>
      </m>
      <m in="0">
        <tpls c="5">
          <tpl fld="2" item="0"/>
          <tpl fld="1" item="5"/>
          <tpl hier="9" item="8"/>
          <tpl fld="0" item="1"/>
          <tpl hier="11" item="6"/>
        </tpls>
      </m>
      <m in="0">
        <tpls c="5">
          <tpl fld="2" item="10"/>
          <tpl fld="1" item="5"/>
          <tpl hier="9" item="8"/>
          <tpl fld="0" item="1"/>
          <tpl hier="11" item="6"/>
        </tpls>
      </m>
      <m in="0">
        <tpls c="5">
          <tpl fld="2" item="9"/>
          <tpl fld="1" item="2"/>
          <tpl hier="9" item="8"/>
          <tpl fld="0" item="1"/>
          <tpl hier="11" item="6"/>
        </tpls>
      </m>
      <m in="0">
        <tpls c="5">
          <tpl fld="2" item="12"/>
          <tpl fld="1" item="7"/>
          <tpl hier="9" item="8"/>
          <tpl fld="0" item="1"/>
          <tpl hier="11" item="6"/>
        </tpls>
      </m>
      <m in="0">
        <tpls c="5">
          <tpl fld="2" item="1"/>
          <tpl fld="1" item="3"/>
          <tpl hier="9" item="8"/>
          <tpl fld="0" item="0"/>
          <tpl hier="11" item="6"/>
        </tpls>
      </m>
      <n v="997" in="0">
        <tpls c="5">
          <tpl fld="2" item="6"/>
          <tpl fld="1" item="6"/>
          <tpl hier="9" item="8"/>
          <tpl fld="0" item="0"/>
          <tpl hier="11" item="6"/>
        </tpls>
      </n>
      <m in="0">
        <tpls c="5">
          <tpl fld="2" item="3"/>
          <tpl fld="1" item="6"/>
          <tpl hier="9" item="8"/>
          <tpl fld="0" item="1"/>
          <tpl hier="11" item="6"/>
        </tpls>
      </m>
      <m in="0">
        <tpls c="5">
          <tpl fld="2" item="7"/>
          <tpl fld="1" item="7"/>
          <tpl hier="9" item="8"/>
          <tpl fld="0" item="0"/>
          <tpl hier="11" item="6"/>
        </tpls>
      </m>
      <m in="0">
        <tpls c="5">
          <tpl fld="2" item="3"/>
          <tpl fld="1" item="7"/>
          <tpl hier="9" item="8"/>
          <tpl fld="0" item="0"/>
          <tpl hier="11" item="6"/>
        </tpls>
      </m>
      <m in="0">
        <tpls c="4">
          <tpl fld="2" item="3"/>
          <tpl hier="9" item="8"/>
          <tpl fld="0" item="1"/>
          <tpl hier="11" item="6"/>
        </tpls>
      </m>
      <m in="0">
        <tpls c="5">
          <tpl fld="2" item="3"/>
          <tpl fld="1" item="9"/>
          <tpl hier="9" item="8"/>
          <tpl fld="0" item="0"/>
          <tpl hier="11" item="6"/>
        </tpls>
      </m>
      <m in="0">
        <tpls c="5">
          <tpl fld="2" item="3"/>
          <tpl fld="1" item="4"/>
          <tpl hier="9" item="8"/>
          <tpl fld="0" item="1"/>
          <tpl hier="11" item="6"/>
        </tpls>
      </m>
      <m in="0">
        <tpls c="5">
          <tpl fld="2" item="3"/>
          <tpl fld="1" item="5"/>
          <tpl hier="9" item="8"/>
          <tpl fld="0" item="1"/>
          <tpl hier="11" item="6"/>
        </tpls>
      </m>
      <m in="0">
        <tpls c="5">
          <tpl fld="2" item="3"/>
          <tpl fld="1" item="4"/>
          <tpl hier="9" item="8"/>
          <tpl fld="0" item="0"/>
          <tpl hier="11" item="6"/>
        </tpls>
      </m>
      <m in="0">
        <tpls c="5">
          <tpl fld="2" item="2"/>
          <tpl fld="1" item="0"/>
          <tpl hier="9" item="8"/>
          <tpl fld="0" item="1"/>
          <tpl hier="11" item="6"/>
        </tpls>
      </m>
      <m in="0">
        <tpls c="5">
          <tpl fld="2" item="2"/>
          <tpl fld="1" item="6"/>
          <tpl hier="9" item="8"/>
          <tpl fld="0" item="1"/>
          <tpl hier="11" item="6"/>
        </tpls>
      </m>
      <m in="0">
        <tpls c="5">
          <tpl fld="2" item="2"/>
          <tpl fld="1" item="7"/>
          <tpl hier="9" item="8"/>
          <tpl fld="0" item="1"/>
          <tpl hier="11" item="6"/>
        </tpls>
      </m>
      <m in="0">
        <tpls c="5">
          <tpl fld="2" item="2"/>
          <tpl fld="1" item="8"/>
          <tpl hier="9" item="8"/>
          <tpl fld="0" item="0"/>
          <tpl hier="11" item="6"/>
        </tpls>
      </m>
      <m in="0">
        <tpls c="5">
          <tpl fld="2" item="2"/>
          <tpl fld="1" item="9"/>
          <tpl hier="9" item="8"/>
          <tpl fld="0" item="0"/>
          <tpl hier="11" item="6"/>
        </tpls>
      </m>
      <m in="0">
        <tpls c="5">
          <tpl fld="2" item="8"/>
          <tpl fld="1" item="9"/>
          <tpl hier="9" item="8"/>
          <tpl fld="0" item="1"/>
          <tpl hier="11" item="6"/>
        </tpls>
      </m>
      <m in="0">
        <tpls c="5">
          <tpl fld="2" item="14"/>
          <tpl fld="1" item="9"/>
          <tpl hier="9" item="8"/>
          <tpl fld="0" item="1"/>
          <tpl hier="11" item="6"/>
        </tpls>
      </m>
      <n v="3603" in="0">
        <tpls c="5">
          <tpl fld="2" item="12"/>
          <tpl fld="1" item="9"/>
          <tpl hier="9" item="8"/>
          <tpl fld="0" item="0"/>
          <tpl hier="11" item="6"/>
        </tpls>
      </n>
      <m in="0">
        <tpls c="5">
          <tpl fld="2" item="12"/>
          <tpl fld="1" item="4"/>
          <tpl hier="9" item="8"/>
          <tpl fld="0" item="1"/>
          <tpl hier="11" item="6"/>
        </tpls>
      </m>
      <m in="0">
        <tpls c="5">
          <tpl fld="2" item="12"/>
          <tpl fld="1" item="5"/>
          <tpl hier="9" item="8"/>
          <tpl fld="0" item="1"/>
          <tpl hier="11" item="6"/>
        </tpls>
      </m>
      <m in="0">
        <tpls c="5">
          <tpl fld="2" item="12"/>
          <tpl fld="1" item="0"/>
          <tpl hier="9" item="8"/>
          <tpl fld="0" item="1"/>
          <tpl hier="11" item="6"/>
        </tpls>
      </m>
      <m in="0">
        <tpls c="4">
          <tpl fld="2" item="12"/>
          <tpl hier="9" item="8"/>
          <tpl fld="0" item="1"/>
          <tpl hier="11" item="6"/>
        </tpls>
      </m>
      <n v="3746" in="0">
        <tpls c="5">
          <tpl fld="2" item="12"/>
          <tpl fld="1" item="11"/>
          <tpl hier="9" item="8"/>
          <tpl fld="0" item="0"/>
          <tpl hier="11" item="6"/>
        </tpls>
      </n>
      <m in="0">
        <tpls c="5">
          <tpl fld="2" item="12"/>
          <tpl fld="1" item="11"/>
          <tpl hier="9" item="8"/>
          <tpl fld="0" item="1"/>
          <tpl hier="11" item="6"/>
        </tpls>
      </m>
      <m in="0">
        <tpls c="5">
          <tpl fld="2" item="12"/>
          <tpl fld="1" item="1"/>
          <tpl hier="9" item="8"/>
          <tpl fld="0" item="1"/>
          <tpl hier="11" item="6"/>
        </tpls>
      </m>
      <m in="0">
        <tpls c="5">
          <tpl fld="2" item="4"/>
          <tpl fld="1" item="11"/>
          <tpl hier="9" item="8"/>
          <tpl fld="0" item="1"/>
          <tpl hier="11" item="6"/>
        </tpls>
      </m>
      <m in="0">
        <tpls c="5">
          <tpl fld="2" item="14"/>
          <tpl fld="1" item="11"/>
          <tpl hier="9" item="8"/>
          <tpl fld="0" item="1"/>
          <tpl hier="11" item="6"/>
        </tpls>
      </m>
      <m in="0">
        <tpls c="4">
          <tpl fld="2" item="5"/>
          <tpl hier="9" item="8"/>
          <tpl fld="0" item="1"/>
          <tpl hier="11" item="6"/>
        </tpls>
      </m>
      <m in="0">
        <tpls c="5">
          <tpl fld="2" item="5"/>
          <tpl fld="1" item="9"/>
          <tpl hier="9" item="8"/>
          <tpl fld="0" item="1"/>
          <tpl hier="11" item="6"/>
        </tpls>
      </m>
      <m in="0">
        <tpls c="5">
          <tpl fld="2" item="5"/>
          <tpl fld="1" item="0"/>
          <tpl hier="9" item="8"/>
          <tpl fld="0" item="1"/>
          <tpl hier="11" item="6"/>
        </tpls>
      </m>
      <n v="4556" in="0">
        <tpls c="5">
          <tpl fld="2" item="5"/>
          <tpl fld="1" item="9"/>
          <tpl hier="9" item="8"/>
          <tpl fld="0" item="0"/>
          <tpl hier="11" item="6"/>
        </tpls>
      </n>
      <n v="7998" in="0">
        <tpls c="5">
          <tpl fld="2" item="5"/>
          <tpl fld="1" item="10"/>
          <tpl hier="9" item="8"/>
          <tpl fld="0" item="0"/>
          <tpl hier="11" item="6"/>
        </tpls>
      </n>
      <m in="0">
        <tpls c="5">
          <tpl fld="2" item="5"/>
          <tpl fld="1" item="3"/>
          <tpl hier="9" item="8"/>
          <tpl fld="0" item="1"/>
          <tpl hier="11" item="6"/>
        </tpls>
      </m>
      <m in="0">
        <tpls c="5">
          <tpl fld="2" item="5"/>
          <tpl fld="1" item="4"/>
          <tpl hier="9" item="8"/>
          <tpl fld="0" item="1"/>
          <tpl hier="11" item="6"/>
        </tpls>
      </m>
      <m in="0">
        <tpls c="5">
          <tpl fld="2" item="5"/>
          <tpl fld="1" item="8"/>
          <tpl hier="9" item="8"/>
          <tpl fld="0" item="1"/>
          <tpl hier="11" item="6"/>
        </tpls>
      </m>
      <n v="27142" in="0">
        <tpls c="4">
          <tpl fld="2" item="8"/>
          <tpl hier="9" item="8"/>
          <tpl fld="0" item="0"/>
          <tpl hier="11" item="6"/>
        </tpls>
      </n>
      <n v="4908" in="0">
        <tpls c="4">
          <tpl fld="2" item="4"/>
          <tpl hier="9" item="8"/>
          <tpl fld="0" item="0"/>
          <tpl hier="11" item="6"/>
        </tpls>
      </n>
      <m in="0">
        <tpls c="5">
          <tpl fld="2" item="0"/>
          <tpl fld="1" item="3"/>
          <tpl hier="9" item="8"/>
          <tpl fld="0" item="1"/>
          <tpl hier="11" item="6"/>
        </tpls>
      </m>
      <m in="0">
        <tpls c="5">
          <tpl fld="2" item="2"/>
          <tpl fld="1" item="3"/>
          <tpl hier="9" item="8"/>
          <tpl fld="0" item="1"/>
          <tpl hier="11" item="6"/>
        </tpls>
      </m>
      <m in="0">
        <tpls c="5">
          <tpl fld="2" item="4"/>
          <tpl fld="1" item="3"/>
          <tpl hier="9" item="8"/>
          <tpl fld="0" item="1"/>
          <tpl hier="11" item="6"/>
        </tpls>
      </m>
      <m in="0">
        <tpls c="5">
          <tpl fld="2" item="8"/>
          <tpl fld="1" item="3"/>
          <tpl hier="9" item="8"/>
          <tpl fld="0" item="1"/>
          <tpl hier="11" item="6"/>
        </tpls>
      </m>
      <m in="0">
        <tpls c="5">
          <tpl fld="2" item="11"/>
          <tpl fld="1" item="3"/>
          <tpl hier="9" item="8"/>
          <tpl fld="0" item="1"/>
          <tpl hier="11" item="6"/>
        </tpls>
      </m>
      <n v="2589" in="0">
        <tpls c="5">
          <tpl fld="2" item="15"/>
          <tpl fld="1" item="3"/>
          <tpl hier="9" item="8"/>
          <tpl fld="0" item="0"/>
          <tpl hier="11" item="6"/>
        </tpls>
      </n>
      <m in="0">
        <tpls c="5">
          <tpl fld="2" item="15"/>
          <tpl fld="1" item="2"/>
          <tpl hier="9" item="8"/>
          <tpl fld="0" item="1"/>
          <tpl hier="11" item="6"/>
        </tpls>
      </m>
      <n v="6173" in="0">
        <tpls c="5">
          <tpl fld="2" item="15"/>
          <tpl fld="1" item="5"/>
          <tpl hier="9" item="8"/>
          <tpl fld="0" item="0"/>
          <tpl hier="11" item="6"/>
        </tpls>
      </n>
      <n v="3601" in="0">
        <tpls c="5">
          <tpl fld="2" item="15"/>
          <tpl fld="1" item="6"/>
          <tpl hier="9" item="8"/>
          <tpl fld="0" item="0"/>
          <tpl hier="11" item="6"/>
        </tpls>
      </n>
      <n v="3995" in="0">
        <tpls c="5">
          <tpl fld="2" item="15"/>
          <tpl fld="1" item="9"/>
          <tpl hier="9" item="8"/>
          <tpl fld="0" item="0"/>
          <tpl hier="11" item="6"/>
        </tpls>
      </n>
      <m in="0">
        <tpls c="5">
          <tpl hier="1" item="4294967295"/>
          <tpl fld="1" item="0"/>
          <tpl hier="9" item="8"/>
          <tpl fld="0" item="1"/>
          <tpl hier="11" item="6"/>
        </tpls>
      </m>
      <n v="251553" in="0">
        <tpls c="5">
          <tpl hier="1" item="4294967295"/>
          <tpl fld="1" item="5"/>
          <tpl hier="9" item="8"/>
          <tpl fld="0" item="0"/>
          <tpl hier="11" item="6"/>
        </tpls>
      </n>
      <n v="309402" in="0">
        <tpls c="5">
          <tpl hier="1" item="4294967295"/>
          <tpl fld="1" item="7"/>
          <tpl hier="9" item="8"/>
          <tpl fld="0" item="0"/>
          <tpl hier="11" item="6"/>
        </tpls>
      </n>
      <n v="252609" in="0">
        <tpls c="5">
          <tpl hier="1" item="4294967295"/>
          <tpl fld="1" item="10"/>
          <tpl hier="9" item="8"/>
          <tpl fld="0" item="0"/>
          <tpl hier="11" item="6"/>
        </tpls>
      </n>
      <n v="225255" in="0">
        <tpls c="5">
          <tpl hier="1" item="4294967295"/>
          <tpl fld="1" item="0"/>
          <tpl hier="9" item="8"/>
          <tpl fld="0" item="0"/>
          <tpl hier="11" item="6"/>
        </tpls>
      </n>
      <n v="513831" in="0">
        <tpls c="5">
          <tpl hier="1" item="4294967295"/>
          <tpl fld="1" item="11"/>
          <tpl hier="9" item="8"/>
          <tpl fld="0" item="0"/>
          <tpl hier="11" item="6"/>
        </tpls>
      </n>
      <n v="6610" in="0">
        <tpls c="5">
          <tpl fld="2" item="13"/>
          <tpl fld="1" item="7"/>
          <tpl hier="9" item="8"/>
          <tpl fld="0" item="0"/>
          <tpl hier="11" item="6"/>
        </tpls>
      </n>
      <n v="11371" in="0">
        <tpls c="5">
          <tpl fld="2" item="13"/>
          <tpl fld="1" item="3"/>
          <tpl hier="9" item="8"/>
          <tpl fld="0" item="0"/>
          <tpl hier="11" item="6"/>
        </tpls>
      </n>
      <n v="18700" in="0">
        <tpls c="5">
          <tpl fld="2" item="13"/>
          <tpl fld="1" item="9"/>
          <tpl hier="9" item="8"/>
          <tpl fld="0" item="0"/>
          <tpl hier="11" item="6"/>
        </tpls>
      </n>
      <n v="9194" in="0">
        <tpls c="5">
          <tpl fld="2" item="13"/>
          <tpl fld="1" item="5"/>
          <tpl hier="9" item="8"/>
          <tpl fld="0" item="0"/>
          <tpl hier="11" item="6"/>
        </tpls>
      </n>
      <m in="0">
        <tpls c="4">
          <tpl fld="2" item="13"/>
          <tpl hier="9" item="8"/>
          <tpl fld="0" item="1"/>
          <tpl hier="11" item="6"/>
        </tpls>
      </m>
      <m in="0">
        <tpls c="5">
          <tpl fld="2" item="13"/>
          <tpl fld="1" item="4"/>
          <tpl hier="9" item="8"/>
          <tpl fld="0" item="1"/>
          <tpl hier="11" item="6"/>
        </tpls>
      </m>
      <n v="18737" in="0">
        <tpls c="5">
          <tpl fld="2" item="13"/>
          <tpl fld="1" item="4"/>
          <tpl hier="9" item="8"/>
          <tpl fld="0" item="0"/>
          <tpl hier="11" item="6"/>
        </tpls>
      </n>
      <n v="27901" in="0">
        <tpls c="5">
          <tpl fld="2" item="13"/>
          <tpl fld="1" item="0"/>
          <tpl hier="9" item="8"/>
          <tpl fld="0" item="0"/>
          <tpl hier="11" item="6"/>
        </tpls>
      </n>
      <n v="2441" in="0">
        <tpls c="5">
          <tpl fld="2" item="6"/>
          <tpl fld="1" item="4"/>
          <tpl hier="9" item="8"/>
          <tpl fld="0" item="0"/>
          <tpl hier="11" item="6"/>
        </tpls>
      </n>
      <n v="1336" in="0">
        <tpls c="5">
          <tpl fld="2" item="6"/>
          <tpl fld="1" item="9"/>
          <tpl hier="9" item="8"/>
          <tpl fld="0" item="0"/>
          <tpl hier="11" item="6"/>
        </tpls>
      </n>
      <m in="0">
        <tpls c="5">
          <tpl fld="2" item="7"/>
          <tpl fld="1" item="8"/>
          <tpl hier="9" item="8"/>
          <tpl fld="0" item="1"/>
          <tpl hier="11" item="6"/>
        </tpls>
      </m>
      <m in="0">
        <tpls c="5">
          <tpl fld="2" item="8"/>
          <tpl fld="1" item="8"/>
          <tpl hier="9" item="8"/>
          <tpl fld="0" item="1"/>
          <tpl hier="11" item="6"/>
        </tpls>
      </m>
      <m in="0">
        <tpls c="5">
          <tpl fld="2" item="2"/>
          <tpl fld="1" item="8"/>
          <tpl hier="9" item="8"/>
          <tpl fld="0" item="1"/>
          <tpl hier="11" item="6"/>
        </tpls>
      </m>
      <m in="0">
        <tpls c="5">
          <tpl fld="2" item="4"/>
          <tpl fld="1" item="8"/>
          <tpl hier="9" item="8"/>
          <tpl fld="0" item="1"/>
          <tpl hier="11" item="6"/>
        </tpls>
      </m>
      <m in="0">
        <tpls c="5">
          <tpl fld="2" item="14"/>
          <tpl fld="1" item="8"/>
          <tpl hier="9" item="8"/>
          <tpl fld="0" item="1"/>
          <tpl hier="11" item="6"/>
        </tpls>
      </m>
      <m in="0">
        <tpls c="5">
          <tpl fld="2" item="6"/>
          <tpl fld="1" item="1"/>
          <tpl hier="9" item="8"/>
          <tpl fld="0" item="1"/>
          <tpl hier="11" item="6"/>
        </tpls>
      </m>
      <m in="0">
        <tpls c="5">
          <tpl hier="1" item="4294967295"/>
          <tpl fld="1" item="1"/>
          <tpl hier="9" item="8"/>
          <tpl fld="0" item="1"/>
          <tpl hier="11" item="6"/>
        </tpls>
      </m>
      <m in="0">
        <tpls c="5">
          <tpl fld="2" item="3"/>
          <tpl fld="1" item="1"/>
          <tpl hier="9" item="8"/>
          <tpl fld="0" item="1"/>
          <tpl hier="11" item="6"/>
        </tpls>
      </m>
      <m in="0">
        <tpls c="5">
          <tpl fld="2" item="11"/>
          <tpl fld="1" item="1"/>
          <tpl hier="9" item="8"/>
          <tpl fld="0" item="1"/>
          <tpl hier="11" item="6"/>
        </tpls>
      </m>
      <m in="0">
        <tpls c="5">
          <tpl fld="2" item="14"/>
          <tpl fld="1" item="1"/>
          <tpl hier="9" item="8"/>
          <tpl fld="0" item="1"/>
          <tpl hier="11" item="6"/>
        </tpls>
      </m>
      <n v="4632" in="0">
        <tpls c="5">
          <tpl fld="2" item="8"/>
          <tpl fld="1" item="9"/>
          <tpl hier="9" item="8"/>
          <tpl fld="0" item="0"/>
          <tpl hier="11" item="6"/>
        </tpls>
      </n>
      <n v="198" in="0">
        <tpls c="5">
          <tpl fld="2" item="4"/>
          <tpl fld="1" item="9"/>
          <tpl hier="9" item="8"/>
          <tpl fld="0" item="0"/>
          <tpl hier="11" item="6"/>
        </tpls>
      </n>
      <n v="155519" in="0">
        <tpls c="5">
          <tpl fld="2" item="11"/>
          <tpl fld="1" item="0"/>
          <tpl hier="9" item="8"/>
          <tpl fld="0" item="0"/>
          <tpl hier="11" item="6"/>
        </tpls>
      </n>
      <n v="587" in="0">
        <tpls c="5">
          <tpl fld="2" item="4"/>
          <tpl fld="1" item="0"/>
          <tpl hier="9" item="8"/>
          <tpl fld="0" item="0"/>
          <tpl hier="11" item="6"/>
        </tpls>
      </n>
      <n v="4647" in="0">
        <tpls c="5">
          <tpl fld="2" item="8"/>
          <tpl fld="1" item="0"/>
          <tpl hier="9" item="8"/>
          <tpl fld="0" item="0"/>
          <tpl hier="11" item="6"/>
        </tpls>
      </n>
      <n v="1964" in="0">
        <tpls c="5">
          <tpl fld="2" item="9"/>
          <tpl fld="1" item="8"/>
          <tpl hier="9" item="8"/>
          <tpl fld="0" item="0"/>
          <tpl hier="11" item="6"/>
        </tpls>
      </n>
      <m in="0">
        <tpls c="5">
          <tpl fld="2" item="9"/>
          <tpl fld="1" item="0"/>
          <tpl hier="9" item="8"/>
          <tpl fld="0" item="1"/>
          <tpl hier="11" item="6"/>
        </tpls>
      </m>
      <m in="0">
        <tpls c="5">
          <tpl fld="2" item="9"/>
          <tpl fld="1" item="10"/>
          <tpl hier="9" item="8"/>
          <tpl fld="0" item="1"/>
          <tpl hier="11" item="6"/>
        </tpls>
      </m>
      <m in="0">
        <tpls c="5">
          <tpl fld="2" item="9"/>
          <tpl fld="1" item="8"/>
          <tpl hier="9" item="8"/>
          <tpl fld="0" item="1"/>
          <tpl hier="11" item="6"/>
        </tpls>
      </m>
      <n v="1967" in="0">
        <tpls c="5">
          <tpl fld="2" item="9"/>
          <tpl fld="1" item="4"/>
          <tpl hier="9" item="8"/>
          <tpl fld="0" item="0"/>
          <tpl hier="11" item="6"/>
        </tpls>
      </n>
      <n v="1700" in="0">
        <tpls c="5">
          <tpl fld="2" item="9"/>
          <tpl fld="1" item="0"/>
          <tpl hier="9" item="8"/>
          <tpl fld="0" item="0"/>
          <tpl hier="11" item="6"/>
        </tpls>
      </n>
      <n v="2898" in="0">
        <tpls c="5">
          <tpl fld="2" item="9"/>
          <tpl fld="1" item="1"/>
          <tpl hier="9" item="8"/>
          <tpl fld="0" item="0"/>
          <tpl hier="11" item="6"/>
        </tpls>
      </n>
      <m in="0">
        <tpls c="5">
          <tpl fld="2" item="9"/>
          <tpl fld="1" item="3"/>
          <tpl hier="9" item="8"/>
          <tpl fld="0" item="1"/>
          <tpl hier="11" item="6"/>
        </tpls>
      </m>
      <m in="0">
        <tpls c="4">
          <tpl fld="2" item="9"/>
          <tpl hier="9" item="8"/>
          <tpl fld="0" item="1"/>
          <tpl hier="11" item="6"/>
        </tpls>
      </m>
      <m in="0">
        <tpls c="5">
          <tpl fld="2" item="9"/>
          <tpl fld="1" item="5"/>
          <tpl hier="9" item="8"/>
          <tpl fld="0" item="1"/>
          <tpl hier="11" item="6"/>
        </tpls>
      </m>
      <n v="26037" in="0">
        <tpls c="4">
          <tpl fld="2" item="9"/>
          <tpl hier="9" item="8"/>
          <tpl fld="0" item="0"/>
          <tpl hier="11" item="6"/>
        </tpls>
      </n>
      <n v="2019" in="0">
        <tpls c="5">
          <tpl fld="2" item="9"/>
          <tpl fld="1" item="2"/>
          <tpl hier="9" item="8"/>
          <tpl fld="0" item="0"/>
          <tpl hier="11" item="6"/>
        </tpls>
      </n>
      <m in="0">
        <tpls c="5">
          <tpl fld="2" item="9"/>
          <tpl fld="1" item="3"/>
          <tpl hier="9" item="8"/>
          <tpl fld="0" item="0"/>
          <tpl hier="11" item="6"/>
        </tpls>
      </m>
      <n v="2472" in="0">
        <tpls c="5">
          <tpl fld="2" item="9"/>
          <tpl fld="1" item="10"/>
          <tpl hier="9" item="8"/>
          <tpl fld="0" item="0"/>
          <tpl hier="11" item="6"/>
        </tpls>
      </n>
      <m in="0">
        <tpls c="5">
          <tpl fld="2" item="10"/>
          <tpl fld="1" item="8"/>
          <tpl hier="9" item="8"/>
          <tpl fld="0" item="1"/>
          <tpl hier="11" item="6"/>
        </tpls>
      </m>
      <n v="1130" in="0">
        <tpls c="5">
          <tpl fld="2" item="10"/>
          <tpl fld="1" item="5"/>
          <tpl hier="9" item="8"/>
          <tpl fld="0" item="0"/>
          <tpl hier="11" item="6"/>
        </tpls>
      </n>
      <m in="0">
        <tpls c="5">
          <tpl fld="2" item="10"/>
          <tpl fld="1" item="6"/>
          <tpl hier="9" item="8"/>
          <tpl fld="0" item="1"/>
          <tpl hier="11" item="6"/>
        </tpls>
      </m>
      <n v="1130" in="0">
        <tpls c="5">
          <tpl fld="2" item="10"/>
          <tpl fld="1" item="3"/>
          <tpl hier="9" item="8"/>
          <tpl fld="0" item="0"/>
          <tpl hier="11" item="6"/>
        </tpls>
      </n>
      <n v="1140" in="0">
        <tpls c="5">
          <tpl fld="2" item="10"/>
          <tpl fld="1" item="0"/>
          <tpl hier="9" item="8"/>
          <tpl fld="0" item="0"/>
          <tpl hier="11" item="6"/>
        </tpls>
      </n>
      <n v="1130" in="0">
        <tpls c="5">
          <tpl fld="2" item="10"/>
          <tpl fld="1" item="11"/>
          <tpl hier="9" item="8"/>
          <tpl fld="0" item="0"/>
          <tpl hier="11" item="6"/>
        </tpls>
      </n>
      <n v="1140" in="0">
        <tpls c="5">
          <tpl fld="2" item="10"/>
          <tpl fld="1" item="1"/>
          <tpl hier="9" item="8"/>
          <tpl fld="0" item="0"/>
          <tpl hier="11" item="6"/>
        </tpls>
      </n>
      <m in="0">
        <tpls c="5">
          <tpl fld="2" item="10"/>
          <tpl fld="1" item="3"/>
          <tpl hier="9" item="8"/>
          <tpl fld="0" item="1"/>
          <tpl hier="11" item="6"/>
        </tpls>
      </m>
      <n v="1120" in="0">
        <tpls c="5">
          <tpl fld="2" item="10"/>
          <tpl fld="1" item="10"/>
          <tpl hier="9" item="8"/>
          <tpl fld="0" item="0"/>
          <tpl hier="11" item="6"/>
        </tpls>
      </n>
      <n v="1140" in="0">
        <tpls c="5">
          <tpl fld="2" item="10"/>
          <tpl fld="1" item="7"/>
          <tpl hier="9" item="8"/>
          <tpl fld="0" item="0"/>
          <tpl hier="11" item="6"/>
        </tpls>
      </n>
      <m in="0">
        <tpls c="5">
          <tpl fld="2" item="10"/>
          <tpl fld="1" item="1"/>
          <tpl hier="9" item="8"/>
          <tpl fld="0" item="1"/>
          <tpl hier="11" item="6"/>
        </tpls>
      </m>
      <n v="1120" in="0">
        <tpls c="5">
          <tpl fld="2" item="10"/>
          <tpl fld="1" item="8"/>
          <tpl hier="9" item="8"/>
          <tpl fld="0" item="0"/>
          <tpl hier="11" item="6"/>
        </tpls>
      </n>
      <m in="0">
        <tpls c="5">
          <tpl fld="2" item="10"/>
          <tpl fld="1" item="11"/>
          <tpl hier="9" item="8"/>
          <tpl fld="0" item="1"/>
          <tpl hier="11" item="6"/>
        </tpls>
      </m>
      <m in="0">
        <tpls c="5">
          <tpl fld="2" item="10"/>
          <tpl fld="1" item="2"/>
          <tpl hier="9" item="8"/>
          <tpl fld="0" item="1"/>
          <tpl hier="11" item="6"/>
        </tpls>
      </m>
      <m in="0">
        <tpls c="5">
          <tpl fld="2" item="1"/>
          <tpl fld="1" item="4"/>
          <tpl hier="9" item="8"/>
          <tpl fld="0" item="1"/>
          <tpl hier="11" item="6"/>
        </tpls>
      </m>
      <m in="0">
        <tpls c="5">
          <tpl fld="2" item="1"/>
          <tpl fld="1" item="6"/>
          <tpl hier="9" item="8"/>
          <tpl fld="0" item="1"/>
          <tpl hier="11" item="6"/>
        </tpls>
      </m>
      <m in="0">
        <tpls c="5">
          <tpl fld="2" item="1"/>
          <tpl fld="1" item="6"/>
          <tpl hier="9" item="8"/>
          <tpl fld="0" item="0"/>
          <tpl hier="11" item="6"/>
        </tpls>
      </m>
      <m in="0">
        <tpls c="5">
          <tpl fld="2" item="1"/>
          <tpl fld="1" item="8"/>
          <tpl hier="9" item="8"/>
          <tpl fld="0" item="1"/>
          <tpl hier="11" item="6"/>
        </tpls>
      </m>
      <m in="0">
        <tpls c="5">
          <tpl fld="2" item="1"/>
          <tpl fld="1" item="1"/>
          <tpl hier="9" item="8"/>
          <tpl fld="0" item="0"/>
          <tpl hier="11" item="6"/>
        </tpls>
      </m>
      <m in="0">
        <tpls c="5">
          <tpl fld="2" item="1"/>
          <tpl fld="1" item="2"/>
          <tpl hier="9" item="8"/>
          <tpl fld="0" item="0"/>
          <tpl hier="11" item="6"/>
        </tpls>
      </m>
      <m in="0">
        <tpls c="5">
          <tpl fld="2" item="1"/>
          <tpl fld="1" item="9"/>
          <tpl hier="9" item="8"/>
          <tpl fld="0" item="1"/>
          <tpl hier="11" item="6"/>
        </tpls>
      </m>
      <m in="0">
        <tpls c="5">
          <tpl fld="2" item="1"/>
          <tpl fld="1" item="4"/>
          <tpl hier="9" item="8"/>
          <tpl fld="0" item="0"/>
          <tpl hier="11" item="6"/>
        </tpls>
      </m>
      <m in="0">
        <tpls c="5">
          <tpl fld="2" item="1"/>
          <tpl fld="1" item="3"/>
          <tpl hier="9" item="8"/>
          <tpl fld="0" item="1"/>
          <tpl hier="11" item="6"/>
        </tpls>
      </m>
      <m in="0">
        <tpls c="5">
          <tpl fld="2" item="1"/>
          <tpl fld="1" item="1"/>
          <tpl hier="9" item="8"/>
          <tpl fld="0" item="1"/>
          <tpl hier="11" item="6"/>
        </tpls>
      </m>
      <m in="0">
        <tpls c="5">
          <tpl fld="2" item="1"/>
          <tpl fld="1" item="0"/>
          <tpl hier="9" item="8"/>
          <tpl fld="0" item="1"/>
          <tpl hier="11" item="6"/>
        </tpls>
      </m>
      <m in="0">
        <tpls c="5">
          <tpl fld="2" item="1"/>
          <tpl fld="1" item="10"/>
          <tpl hier="9" item="8"/>
          <tpl fld="0" item="1"/>
          <tpl hier="11" item="6"/>
        </tpls>
      </m>
      <m in="0">
        <tpls c="5">
          <tpl fld="2" item="1"/>
          <tpl fld="1" item="11"/>
          <tpl hier="9" item="8"/>
          <tpl fld="0" item="0"/>
          <tpl hier="11" item="6"/>
        </tpls>
      </m>
      <m in="0">
        <tpls c="5">
          <tpl fld="2" item="1"/>
          <tpl fld="1" item="7"/>
          <tpl hier="9" item="8"/>
          <tpl fld="0" item="1"/>
          <tpl hier="11" item="6"/>
        </tpls>
      </m>
      <m in="0">
        <tpls c="5">
          <tpl fld="2" item="14"/>
          <tpl fld="1" item="7"/>
          <tpl hier="9" item="8"/>
          <tpl fld="0" item="1"/>
          <tpl hier="11" item="6"/>
        </tpls>
      </m>
      <m in="0">
        <tpls c="5">
          <tpl fld="2" item="10"/>
          <tpl fld="1" item="7"/>
          <tpl hier="9" item="8"/>
          <tpl fld="0" item="1"/>
          <tpl hier="11" item="6"/>
        </tpls>
      </m>
      <m in="0">
        <tpls c="5">
          <tpl fld="2" item="11"/>
          <tpl fld="1" item="7"/>
          <tpl hier="9" item="8"/>
          <tpl fld="0" item="1"/>
          <tpl hier="11" item="6"/>
        </tpls>
      </m>
      <m in="0">
        <tpls c="5">
          <tpl fld="2" item="4"/>
          <tpl fld="1" item="7"/>
          <tpl hier="9" item="8"/>
          <tpl fld="0" item="1"/>
          <tpl hier="11" item="6"/>
        </tpls>
      </m>
      <m in="0">
        <tpls c="5">
          <tpl fld="2" item="13"/>
          <tpl fld="1" item="7"/>
          <tpl hier="9" item="8"/>
          <tpl fld="0" item="1"/>
          <tpl hier="11" item="6"/>
        </tpls>
      </m>
      <m in="0">
        <tpls c="5">
          <tpl hier="1" item="4294967295"/>
          <tpl fld="1" item="7"/>
          <tpl hier="9" item="8"/>
          <tpl fld="0" item="1"/>
          <tpl hier="11" item="6"/>
        </tpls>
      </m>
      <m in="0">
        <tpls c="5">
          <tpl fld="2" item="5"/>
          <tpl fld="1" item="7"/>
          <tpl hier="9" item="8"/>
          <tpl fld="0" item="1"/>
          <tpl hier="11" item="6"/>
        </tpls>
      </m>
      <m in="0">
        <tpls c="5">
          <tpl fld="2" item="8"/>
          <tpl fld="1" item="7"/>
          <tpl hier="9" item="8"/>
          <tpl fld="0" item="1"/>
          <tpl hier="11" item="6"/>
        </tpls>
      </m>
      <m in="0">
        <tpls c="5">
          <tpl fld="2" item="9"/>
          <tpl fld="1" item="7"/>
          <tpl hier="9" item="8"/>
          <tpl fld="0" item="1"/>
          <tpl hier="11" item="6"/>
        </tpls>
      </m>
      <m in="0">
        <tpls c="5">
          <tpl fld="2" item="6"/>
          <tpl fld="1" item="7"/>
          <tpl hier="9" item="8"/>
          <tpl fld="0" item="1"/>
          <tpl hier="11" item="6"/>
        </tpls>
      </m>
      <m in="0">
        <tpls c="5">
          <tpl fld="2" item="15"/>
          <tpl fld="1" item="7"/>
          <tpl hier="9" item="8"/>
          <tpl fld="0" item="1"/>
          <tpl hier="11" item="6"/>
        </tpls>
      </m>
      <m in="0">
        <tpls c="5">
          <tpl fld="2" item="7"/>
          <tpl fld="1" item="7"/>
          <tpl hier="9" item="8"/>
          <tpl fld="0" item="1"/>
          <tpl hier="11" item="6"/>
        </tpls>
      </m>
      <m in="0">
        <tpls c="5">
          <tpl fld="2" item="3"/>
          <tpl fld="1" item="0"/>
          <tpl hier="9" item="8"/>
          <tpl fld="0" item="0"/>
          <tpl hier="11" item="6"/>
        </tpls>
      </m>
      <m in="0">
        <tpls c="5">
          <tpl fld="2" item="2"/>
          <tpl fld="1" item="6"/>
          <tpl hier="9" item="8"/>
          <tpl fld="0" item="0"/>
          <tpl hier="11" item="6"/>
        </tpls>
      </m>
      <n v="2457" in="0">
        <tpls c="5">
          <tpl fld="2" item="9"/>
          <tpl fld="1" item="5"/>
          <tpl hier="9" item="8"/>
          <tpl fld="0" item="0"/>
          <tpl hier="11" item="6"/>
        </tpls>
      </n>
      <n v="53210" in="0">
        <tpls c="4">
          <tpl fld="2" item="12"/>
          <tpl hier="9" item="8"/>
          <tpl fld="0" item="0"/>
          <tpl hier="11" item="6"/>
        </tpls>
      </n>
      <n v="14838095" in="0">
        <tpls c="3">
          <tpl fld="1" item="1"/>
          <tpl hier="9" item="9"/>
          <tpl fld="0" item="0"/>
        </tpls>
      </n>
      <n v="9712174" in="0">
        <tpls c="3">
          <tpl fld="1" item="5"/>
          <tpl hier="9" item="9"/>
          <tpl fld="0" item="0"/>
        </tpls>
      </n>
      <n v="24286315" in="0">
        <tpls c="3">
          <tpl fld="1" item="9"/>
          <tpl hier="9" item="9"/>
          <tpl fld="0" item="0"/>
        </tpls>
      </n>
      <n v="8406184" in="0">
        <tpls c="3">
          <tpl fld="1" item="2"/>
          <tpl hier="9" item="9"/>
          <tpl fld="0" item="1"/>
        </tpls>
      </n>
      <n v="6797529" in="0">
        <tpls c="3">
          <tpl fld="1" item="6"/>
          <tpl hier="9" item="9"/>
          <tpl fld="0" item="1"/>
        </tpls>
      </n>
      <n v="7648899" in="0">
        <tpls c="3">
          <tpl fld="1" item="10"/>
          <tpl hier="9" item="9"/>
          <tpl fld="0" item="1"/>
        </tpls>
      </n>
      <n v="15876263" in="0">
        <tpls c="3">
          <tpl fld="1" item="8"/>
          <tpl hier="9" item="9"/>
          <tpl fld="0" item="0"/>
        </tpls>
      </n>
      <n v="9187957" in="0">
        <tpls c="3">
          <tpl fld="1" item="9"/>
          <tpl hier="9" item="9"/>
          <tpl fld="0" item="1"/>
        </tpls>
      </n>
      <n v="18334494" in="0">
        <tpls c="3">
          <tpl fld="1" item="2"/>
          <tpl hier="9" item="9"/>
          <tpl fld="0" item="0"/>
        </tpls>
      </n>
      <n v="20349906" in="0">
        <tpls c="3">
          <tpl fld="1" item="6"/>
          <tpl hier="9" item="9"/>
          <tpl fld="0" item="0"/>
        </tpls>
      </n>
      <n v="18979346" in="0">
        <tpls c="3">
          <tpl fld="1" item="10"/>
          <tpl hier="9" item="9"/>
          <tpl fld="0" item="0"/>
        </tpls>
      </n>
      <n v="8261045" in="0">
        <tpls c="3">
          <tpl fld="1" item="3"/>
          <tpl hier="9" item="9"/>
          <tpl fld="0" item="1"/>
        </tpls>
      </n>
      <n v="6459611" in="0">
        <tpls c="3">
          <tpl fld="1" item="7"/>
          <tpl hier="9" item="9"/>
          <tpl fld="0" item="1"/>
        </tpls>
      </n>
      <n v="5993952" in="0">
        <tpls c="3">
          <tpl fld="1" item="11"/>
          <tpl hier="9" item="9"/>
          <tpl fld="0" item="1"/>
        </tpls>
      </n>
      <n v="14711665" in="0">
        <tpls c="3">
          <tpl fld="1" item="3"/>
          <tpl hier="9" item="9"/>
          <tpl fld="0" item="0"/>
        </tpls>
      </n>
      <n v="13482799" in="0">
        <tpls c="3">
          <tpl fld="1" item="7"/>
          <tpl hier="9" item="9"/>
          <tpl fld="0" item="0"/>
        </tpls>
      </n>
      <n v="23583644" in="0">
        <tpls c="3">
          <tpl fld="1" item="11"/>
          <tpl hier="9" item="9"/>
          <tpl fld="0" item="0"/>
        </tpls>
      </n>
      <n v="7988415" in="0">
        <tpls c="3">
          <tpl fld="4" item="0"/>
          <tpl hier="9" item="9"/>
          <tpl fld="0" item="1"/>
        </tpls>
      </n>
      <n v="4988637" in="0">
        <tpls c="3">
          <tpl fld="1" item="8"/>
          <tpl hier="9" item="9"/>
          <tpl fld="0" item="1"/>
        </tpls>
      </n>
      <n v="20360862" in="0">
        <tpls c="3">
          <tpl fld="4" item="0"/>
          <tpl hier="9" item="9"/>
          <tpl fld="0" item="0"/>
        </tpls>
      </n>
      <n v="7976072" in="0">
        <tpls c="3">
          <tpl fld="1" item="1"/>
          <tpl hier="9" item="9"/>
          <tpl fld="0" item="1"/>
        </tpls>
      </n>
      <n v="9882401" in="0">
        <tpls c="3">
          <tpl fld="1" item="5"/>
          <tpl hier="9" item="9"/>
          <tpl fld="0" item="1"/>
        </tpls>
      </n>
      <n v="7292979" in="0">
        <tpls c="3">
          <tpl fld="1" item="0"/>
          <tpl hier="9" item="9"/>
          <tpl fld="0" item="1"/>
        </tpls>
      </n>
      <n v="21499488" in="0">
        <tpls c="3">
          <tpl fld="1" item="0"/>
          <tpl hier="9" item="9"/>
          <tpl fld="0" item="0"/>
        </tpls>
      </n>
      <n v="21499488" in="0">
        <tpls c="4">
          <tpl fld="1" item="0"/>
          <tpl hier="9" item="9"/>
          <tpl fld="0" item="0"/>
          <tpl hier="11" item="6"/>
        </tpls>
      </n>
      <n v="14838095" in="0">
        <tpls c="4">
          <tpl fld="1" item="1"/>
          <tpl hier="9" item="9"/>
          <tpl fld="0" item="0"/>
          <tpl hier="11" item="6"/>
        </tpls>
      </n>
      <n v="9712174" in="0">
        <tpls c="4">
          <tpl fld="1" item="5"/>
          <tpl hier="9" item="9"/>
          <tpl fld="0" item="0"/>
          <tpl hier="11" item="6"/>
        </tpls>
      </n>
      <n v="24286315" in="0">
        <tpls c="4">
          <tpl fld="1" item="9"/>
          <tpl hier="9" item="9"/>
          <tpl fld="0" item="0"/>
          <tpl hier="11" item="6"/>
        </tpls>
      </n>
      <m in="0">
        <tpls c="4">
          <tpl fld="1" item="2"/>
          <tpl hier="9" item="9"/>
          <tpl fld="0" item="1"/>
          <tpl hier="11" item="6"/>
        </tpls>
      </m>
      <m in="0">
        <tpls c="4">
          <tpl fld="1" item="6"/>
          <tpl hier="9" item="9"/>
          <tpl fld="0" item="1"/>
          <tpl hier="11" item="6"/>
        </tpls>
      </m>
      <m in="0">
        <tpls c="4">
          <tpl fld="1" item="10"/>
          <tpl hier="9" item="9"/>
          <tpl fld="0" item="1"/>
          <tpl hier="11" item="6"/>
        </tpls>
      </m>
      <n v="18334494" in="0">
        <tpls c="4">
          <tpl fld="1" item="2"/>
          <tpl hier="9" item="9"/>
          <tpl fld="0" item="0"/>
          <tpl hier="11" item="6"/>
        </tpls>
      </n>
      <n v="20349906" in="0">
        <tpls c="4">
          <tpl fld="1" item="6"/>
          <tpl hier="9" item="9"/>
          <tpl fld="0" item="0"/>
          <tpl hier="11" item="6"/>
        </tpls>
      </n>
      <n v="18979346" in="0">
        <tpls c="4">
          <tpl fld="1" item="10"/>
          <tpl hier="9" item="9"/>
          <tpl fld="0" item="0"/>
          <tpl hier="11" item="6"/>
        </tpls>
      </n>
      <m in="0">
        <tpls c="4">
          <tpl fld="1" item="3"/>
          <tpl hier="9" item="9"/>
          <tpl fld="0" item="1"/>
          <tpl hier="11" item="6"/>
        </tpls>
      </m>
      <m in="0">
        <tpls c="4">
          <tpl fld="1" item="7"/>
          <tpl hier="9" item="9"/>
          <tpl fld="0" item="1"/>
          <tpl hier="11" item="6"/>
        </tpls>
      </m>
      <m in="0">
        <tpls c="4">
          <tpl fld="1" item="11"/>
          <tpl hier="9" item="9"/>
          <tpl fld="0" item="1"/>
          <tpl hier="11" item="6"/>
        </tpls>
      </m>
      <n v="14711665" in="0">
        <tpls c="4">
          <tpl fld="1" item="3"/>
          <tpl hier="9" item="9"/>
          <tpl fld="0" item="0"/>
          <tpl hier="11" item="6"/>
        </tpls>
      </n>
      <n v="23583644" in="0">
        <tpls c="4">
          <tpl fld="1" item="11"/>
          <tpl hier="9" item="9"/>
          <tpl fld="0" item="0"/>
          <tpl hier="11" item="6"/>
        </tpls>
      </n>
      <m in="0">
        <tpls c="4">
          <tpl fld="4" item="0"/>
          <tpl hier="9" item="9"/>
          <tpl fld="0" item="1"/>
          <tpl hier="11" item="6"/>
        </tpls>
      </m>
      <m in="0">
        <tpls c="4">
          <tpl fld="1" item="8"/>
          <tpl hier="9" item="9"/>
          <tpl fld="0" item="1"/>
          <tpl hier="11" item="6"/>
        </tpls>
      </m>
      <n v="20360862" in="0">
        <tpls c="4">
          <tpl fld="4" item="0"/>
          <tpl hier="9" item="9"/>
          <tpl fld="0" item="0"/>
          <tpl hier="11" item="6"/>
        </tpls>
      </n>
      <n v="15876263" in="0">
        <tpls c="4">
          <tpl fld="1" item="8"/>
          <tpl hier="9" item="9"/>
          <tpl fld="0" item="0"/>
          <tpl hier="11" item="6"/>
        </tpls>
      </n>
      <m in="0">
        <tpls c="4">
          <tpl fld="1" item="5"/>
          <tpl hier="9" item="9"/>
          <tpl fld="0" item="1"/>
          <tpl hier="11" item="6"/>
        </tpls>
      </m>
      <n v="13482799" in="0">
        <tpls c="4">
          <tpl fld="1" item="7"/>
          <tpl hier="9" item="9"/>
          <tpl fld="0" item="0"/>
          <tpl hier="11" item="6"/>
        </tpls>
      </n>
      <m in="0">
        <tpls c="4">
          <tpl fld="1" item="1"/>
          <tpl hier="9" item="9"/>
          <tpl fld="0" item="1"/>
          <tpl hier="11" item="6"/>
        </tpls>
      </m>
      <m in="0">
        <tpls c="4">
          <tpl fld="1" item="9"/>
          <tpl hier="9" item="9"/>
          <tpl fld="0" item="1"/>
          <tpl hier="11" item="6"/>
        </tpls>
      </m>
      <m in="0">
        <tpls c="4">
          <tpl fld="1" item="0"/>
          <tpl hier="9" item="9"/>
          <tpl fld="0" item="1"/>
          <tpl hier="11" item="6"/>
        </tpls>
      </m>
      <n v="7604" in="0">
        <tpls c="5">
          <tpl fld="2" item="14"/>
          <tpl fld="1" item="7"/>
          <tpl hier="9" item="9"/>
          <tpl fld="0" item="0"/>
          <tpl hier="11" item="6"/>
        </tpls>
      </n>
      <n v="7893" in="0">
        <tpls c="5">
          <tpl fld="2" item="8"/>
          <tpl fld="1" item="6"/>
          <tpl hier="9" item="9"/>
          <tpl fld="0" item="0"/>
          <tpl hier="11" item="6"/>
        </tpls>
      </n>
      <n v="11011" in="0">
        <tpls c="5">
          <tpl fld="2" item="14"/>
          <tpl fld="1" item="1"/>
          <tpl hier="9" item="9"/>
          <tpl fld="0" item="0"/>
          <tpl hier="11" item="6"/>
        </tpls>
      </n>
      <n v="11051" in="0">
        <tpls c="5">
          <tpl fld="2" item="14"/>
          <tpl fld="1" item="6"/>
          <tpl hier="9" item="9"/>
          <tpl fld="0" item="0"/>
          <tpl hier="11" item="6"/>
        </tpls>
      </n>
      <n v="6698" in="0">
        <tpls c="5">
          <tpl fld="2" item="8"/>
          <tpl fld="1" item="11"/>
          <tpl hier="9" item="9"/>
          <tpl fld="0" item="0"/>
          <tpl hier="11" item="6"/>
        </tpls>
      </n>
      <n v="2913" in="0">
        <tpls c="5">
          <tpl fld="2" item="8"/>
          <tpl fld="1" item="10"/>
          <tpl hier="9" item="9"/>
          <tpl fld="0" item="0"/>
          <tpl hier="11" item="6"/>
        </tpls>
      </n>
      <m in="0">
        <tpls c="5">
          <tpl fld="2" item="8"/>
          <tpl fld="1" item="5"/>
          <tpl hier="9" item="9"/>
          <tpl fld="0" item="1"/>
          <tpl hier="11" item="6"/>
        </tpls>
      </m>
      <n v="5970" in="0">
        <tpls c="5">
          <tpl fld="2" item="8"/>
          <tpl fld="1" item="3"/>
          <tpl hier="9" item="9"/>
          <tpl fld="0" item="0"/>
          <tpl hier="11" item="6"/>
        </tpls>
      </n>
      <n v="408704" in="0">
        <tpls c="5">
          <tpl fld="2" item="3"/>
          <tpl fld="1" item="6"/>
          <tpl hier="9" item="9"/>
          <tpl fld="0" item="0"/>
          <tpl hier="11" item="6"/>
        </tpls>
      </n>
      <n v="2710779" in="0">
        <tpls c="5">
          <tpl fld="2" item="2"/>
          <tpl fld="1" item="3"/>
          <tpl hier="9" item="9"/>
          <tpl fld="0" item="0"/>
          <tpl hier="11" item="6"/>
        </tpls>
      </n>
      <m in="0">
        <tpls c="5">
          <tpl fld="2" item="14"/>
          <tpl fld="1" item="0"/>
          <tpl hier="9" item="9"/>
          <tpl fld="0" item="1"/>
          <tpl hier="11" item="6"/>
        </tpls>
      </m>
      <n v="6438" in="0">
        <tpls c="5">
          <tpl fld="2" item="8"/>
          <tpl fld="1" item="2"/>
          <tpl hier="9" item="9"/>
          <tpl fld="0" item="0"/>
          <tpl hier="11" item="6"/>
        </tpls>
      </n>
      <m in="0">
        <tpls c="5">
          <tpl fld="2" item="2"/>
          <tpl fld="1" item="4"/>
          <tpl hier="9" item="9"/>
          <tpl fld="0" item="1"/>
          <tpl hier="11" item="6"/>
        </tpls>
      </m>
      <n v="6846" in="0">
        <tpls c="5">
          <tpl fld="2" item="8"/>
          <tpl fld="1" item="4"/>
          <tpl hier="9" item="9"/>
          <tpl fld="0" item="0"/>
          <tpl hier="11" item="6"/>
        </tpls>
      </n>
      <m in="0">
        <tpls c="5">
          <tpl fld="2" item="11"/>
          <tpl fld="1" item="0"/>
          <tpl hier="9" item="9"/>
          <tpl fld="0" item="1"/>
          <tpl hier="11" item="6"/>
        </tpls>
      </m>
      <n v="11299" in="0">
        <tpls c="5">
          <tpl fld="2" item="14"/>
          <tpl fld="1" item="2"/>
          <tpl hier="9" item="9"/>
          <tpl fld="0" item="0"/>
          <tpl hier="11" item="6"/>
        </tpls>
      </n>
      <m in="0">
        <tpls c="5">
          <tpl fld="2" item="4"/>
          <tpl fld="1" item="5"/>
          <tpl hier="9" item="9"/>
          <tpl fld="0" item="1"/>
          <tpl hier="11" item="6"/>
        </tpls>
      </m>
      <n v="1575" in="0">
        <tpls c="5">
          <tpl fld="2" item="4"/>
          <tpl fld="1" item="8"/>
          <tpl hier="9" item="9"/>
          <tpl fld="0" item="0"/>
          <tpl hier="11" item="6"/>
        </tpls>
      </n>
      <n v="752210" in="0">
        <tpls c="5">
          <tpl fld="2" item="11"/>
          <tpl fld="1" item="3"/>
          <tpl hier="9" item="9"/>
          <tpl fld="0" item="0"/>
          <tpl hier="11" item="6"/>
        </tpls>
      </n>
      <m in="0">
        <tpls c="5">
          <tpl fld="2" item="3"/>
          <tpl fld="1" item="0"/>
          <tpl hier="9" item="9"/>
          <tpl fld="0" item="1"/>
          <tpl hier="11" item="6"/>
        </tpls>
      </m>
      <n v="298718" in="0">
        <tpls c="5">
          <tpl fld="2" item="3"/>
          <tpl fld="1" item="11"/>
          <tpl hier="9" item="9"/>
          <tpl fld="0" item="0"/>
          <tpl hier="11" item="6"/>
        </tpls>
      </n>
      <m in="0">
        <tpls c="5">
          <tpl fld="2" item="4"/>
          <tpl fld="1" item="0"/>
          <tpl hier="9" item="9"/>
          <tpl fld="0" item="1"/>
          <tpl hier="11" item="6"/>
        </tpls>
      </m>
      <n v="368603" in="0">
        <tpls c="5">
          <tpl fld="2" item="11"/>
          <tpl fld="1" item="6"/>
          <tpl hier="9" item="9"/>
          <tpl fld="0" item="0"/>
          <tpl hier="11" item="6"/>
        </tpls>
      </n>
      <n v="7306" in="0">
        <tpls c="5">
          <tpl fld="2" item="8"/>
          <tpl fld="1" item="1"/>
          <tpl hier="9" item="9"/>
          <tpl fld="0" item="0"/>
          <tpl hier="11" item="6"/>
        </tpls>
      </n>
      <n v="3023690" in="0">
        <tpls c="5">
          <tpl fld="2" item="2"/>
          <tpl fld="1" item="2"/>
          <tpl hier="9" item="9"/>
          <tpl fld="0" item="0"/>
          <tpl hier="11" item="6"/>
        </tpls>
      </n>
      <m in="0">
        <tpls c="5">
          <tpl fld="2" item="5"/>
          <tpl fld="1" item="11"/>
          <tpl hier="9" item="9"/>
          <tpl fld="0" item="1"/>
          <tpl hier="11" item="6"/>
        </tpls>
      </m>
      <n v="4010312" in="0">
        <tpls c="5">
          <tpl fld="2" item="2"/>
          <tpl fld="1" item="4"/>
          <tpl hier="9" item="9"/>
          <tpl fld="0" item="0"/>
          <tpl hier="11" item="6"/>
        </tpls>
      </n>
      <m in="0">
        <tpls c="4">
          <tpl fld="2" item="8"/>
          <tpl hier="9" item="9"/>
          <tpl fld="0" item="1"/>
          <tpl hier="11" item="6"/>
        </tpls>
      </m>
      <n v="5061" in="0">
        <tpls c="5">
          <tpl fld="2" item="8"/>
          <tpl fld="1" item="7"/>
          <tpl hier="9" item="9"/>
          <tpl fld="0" item="0"/>
          <tpl hier="11" item="6"/>
        </tpls>
      </n>
      <n v="8500" in="0">
        <tpls c="5">
          <tpl fld="2" item="14"/>
          <tpl fld="1" item="10"/>
          <tpl hier="9" item="9"/>
          <tpl fld="0" item="0"/>
          <tpl hier="11" item="6"/>
        </tpls>
      </n>
      <n v="754944" in="0">
        <tpls c="4">
          <tpl fld="2" item="5"/>
          <tpl hier="9" item="9"/>
          <tpl fld="0" item="0"/>
          <tpl hier="11" item="6"/>
        </tpls>
      </n>
      <n v="8492" in="0">
        <tpls c="5">
          <tpl fld="2" item="15"/>
          <tpl fld="1" item="10"/>
          <tpl hier="9" item="9"/>
          <tpl fld="0" item="0"/>
          <tpl hier="11" item="6"/>
        </tpls>
      </n>
      <n v="101815" in="0">
        <tpls c="5">
          <tpl fld="2" item="13"/>
          <tpl fld="1" item="10"/>
          <tpl hier="9" item="9"/>
          <tpl fld="0" item="0"/>
          <tpl hier="11" item="6"/>
        </tpls>
      </n>
      <m in="0">
        <tpls c="5">
          <tpl fld="2" item="14"/>
          <tpl fld="1" item="5"/>
          <tpl hier="9" item="9"/>
          <tpl fld="0" item="1"/>
          <tpl hier="11" item="6"/>
        </tpls>
      </m>
      <m in="0">
        <tpls c="5">
          <tpl fld="2" item="5"/>
          <tpl fld="1" item="5"/>
          <tpl hier="9" item="9"/>
          <tpl fld="0" item="1"/>
          <tpl hier="11" item="6"/>
        </tpls>
      </m>
      <m in="0">
        <tpls c="5">
          <tpl hier="1" item="4294967295"/>
          <tpl fld="1" item="5"/>
          <tpl hier="9" item="9"/>
          <tpl fld="0" item="1"/>
          <tpl hier="11" item="6"/>
        </tpls>
      </m>
      <n v="7997921" in="0">
        <tpls c="4">
          <tpl fld="2" item="11"/>
          <tpl hier="9" item="9"/>
          <tpl fld="0" item="0"/>
          <tpl hier="11" item="6"/>
        </tpls>
      </n>
      <n v="1789" in="0">
        <tpls c="5">
          <tpl fld="2" item="4"/>
          <tpl fld="1" item="2"/>
          <tpl hier="9" item="9"/>
          <tpl fld="0" item="0"/>
          <tpl hier="11" item="6"/>
        </tpls>
      </n>
      <n v="5476" in="0">
        <tpls c="5">
          <tpl fld="2" item="14"/>
          <tpl fld="1" item="5"/>
          <tpl hier="9" item="9"/>
          <tpl fld="0" item="0"/>
          <tpl hier="11" item="6"/>
        </tpls>
      </n>
      <m in="0">
        <tpls c="5">
          <tpl fld="2" item="12"/>
          <tpl fld="1" item="3"/>
          <tpl hier="9" item="9"/>
          <tpl fld="0" item="1"/>
          <tpl hier="11" item="6"/>
        </tpls>
      </m>
      <n v="1172" in="0">
        <tpls c="5">
          <tpl fld="2" item="4"/>
          <tpl fld="1" item="11"/>
          <tpl hier="9" item="9"/>
          <tpl fld="0" item="0"/>
          <tpl hier="11" item="6"/>
        </tpls>
      </n>
      <m in="0">
        <tpls c="5">
          <tpl fld="2" item="15"/>
          <tpl fld="1" item="11"/>
          <tpl hier="9" item="9"/>
          <tpl fld="0" item="1"/>
          <tpl hier="11" item="6"/>
        </tpls>
      </m>
      <m in="0">
        <tpls c="5">
          <tpl fld="2" item="11"/>
          <tpl fld="1" item="5"/>
          <tpl hier="9" item="9"/>
          <tpl fld="0" item="1"/>
          <tpl hier="11" item="6"/>
        </tpls>
      </m>
      <n v="6129087" in="0">
        <tpls c="4">
          <tpl fld="2" item="3"/>
          <tpl hier="9" item="9"/>
          <tpl fld="0" item="0"/>
          <tpl hier="11" item="6"/>
        </tpls>
      </n>
      <m in="0">
        <tpls c="5">
          <tpl fld="2" item="13"/>
          <tpl fld="1" item="2"/>
          <tpl hier="9" item="9"/>
          <tpl fld="0" item="1"/>
          <tpl hier="11" item="6"/>
        </tpls>
      </m>
      <n v="8589" in="0">
        <tpls c="5">
          <tpl fld="2" item="14"/>
          <tpl fld="1" item="11"/>
          <tpl hier="9" item="9"/>
          <tpl fld="0" item="0"/>
          <tpl hier="11" item="6"/>
        </tpls>
      </n>
      <n v="9753" in="0">
        <tpls c="5">
          <tpl fld="2" item="12"/>
          <tpl fld="1" item="6"/>
          <tpl hier="9" item="9"/>
          <tpl fld="0" item="0"/>
          <tpl hier="11" item="6"/>
        </tpls>
      </n>
      <m in="0">
        <tpls c="5">
          <tpl fld="2" item="3"/>
          <tpl fld="1" item="3"/>
          <tpl hier="9" item="9"/>
          <tpl fld="0" item="1"/>
          <tpl hier="11" item="6"/>
        </tpls>
      </m>
      <n v="10978" in="0">
        <tpls c="5">
          <tpl fld="2" item="12"/>
          <tpl fld="1" item="5"/>
          <tpl hier="9" item="9"/>
          <tpl fld="0" item="0"/>
          <tpl hier="11" item="6"/>
        </tpls>
      </n>
      <m in="0">
        <tpls c="5">
          <tpl fld="2" item="7"/>
          <tpl fld="1" item="2"/>
          <tpl hier="9" item="9"/>
          <tpl fld="0" item="1"/>
          <tpl hier="11" item="6"/>
        </tpls>
      </m>
      <m in="0">
        <tpls c="5">
          <tpl fld="2" item="4"/>
          <tpl fld="1" item="2"/>
          <tpl hier="9" item="9"/>
          <tpl fld="0" item="1"/>
          <tpl hier="11" item="6"/>
        </tpls>
      </m>
      <n v="66492" in="0">
        <tpls c="5">
          <tpl fld="2" item="5"/>
          <tpl fld="1" item="11"/>
          <tpl hier="9" item="9"/>
          <tpl fld="0" item="0"/>
          <tpl hier="11" item="6"/>
        </tpls>
      </n>
      <m in="0">
        <tpls c="5">
          <tpl hier="1" item="4294967295"/>
          <tpl fld="1" item="4"/>
          <tpl hier="9" item="9"/>
          <tpl fld="0" item="1"/>
          <tpl hier="11" item="6"/>
        </tpls>
      </m>
      <m in="0">
        <tpls c="4">
          <tpl fld="2" item="15"/>
          <tpl hier="9" item="9"/>
          <tpl fld="0" item="1"/>
          <tpl hier="11" item="6"/>
        </tpls>
      </m>
      <m in="0">
        <tpls c="5">
          <tpl fld="2" item="2"/>
          <tpl fld="1" item="11"/>
          <tpl hier="9" item="9"/>
          <tpl fld="0" item="1"/>
          <tpl hier="11" item="6"/>
        </tpls>
      </m>
      <m in="0">
        <tpls c="5">
          <tpl fld="2" item="0"/>
          <tpl fld="1" item="6"/>
          <tpl hier="9" item="9"/>
          <tpl fld="0" item="1"/>
          <tpl hier="11" item="6"/>
        </tpls>
      </m>
      <m in="0">
        <tpls c="5">
          <tpl fld="2" item="8"/>
          <tpl fld="1" item="2"/>
          <tpl hier="9" item="9"/>
          <tpl fld="0" item="1"/>
          <tpl hier="11" item="6"/>
        </tpls>
      </m>
      <n v="909823" in="0">
        <tpls c="5">
          <tpl fld="2" item="11"/>
          <tpl fld="1" item="11"/>
          <tpl hier="9" item="9"/>
          <tpl fld="0" item="0"/>
          <tpl hier="11" item="6"/>
        </tpls>
      </n>
      <n v="4597" in="0">
        <tpls c="5">
          <tpl fld="2" item="8"/>
          <tpl fld="1" item="8"/>
          <tpl hier="9" item="9"/>
          <tpl fld="0" item="0"/>
          <tpl hier="11" item="6"/>
        </tpls>
      </n>
      <n v="2118947" in="0">
        <tpls c="5">
          <tpl fld="2" item="2"/>
          <tpl fld="1" item="5"/>
          <tpl hier="9" item="9"/>
          <tpl fld="0" item="0"/>
          <tpl hier="11" item="6"/>
        </tpls>
      </n>
      <m in="0">
        <tpls c="5">
          <tpl fld="2" item="2"/>
          <tpl fld="1" item="9"/>
          <tpl hier="9" item="9"/>
          <tpl fld="0" item="1"/>
          <tpl hier="11" item="6"/>
        </tpls>
      </m>
      <m in="0">
        <tpls c="4">
          <tpl fld="2" item="14"/>
          <tpl hier="9" item="9"/>
          <tpl fld="0" item="1"/>
          <tpl hier="11" item="6"/>
        </tpls>
      </m>
      <m in="0">
        <tpls c="5">
          <tpl fld="2" item="14"/>
          <tpl fld="1" item="3"/>
          <tpl hier="9" item="9"/>
          <tpl fld="0" item="1"/>
          <tpl hier="11" item="6"/>
        </tpls>
      </m>
      <n v="1581" in="0">
        <tpls c="5">
          <tpl fld="2" item="4"/>
          <tpl fld="1" item="6"/>
          <tpl hier="9" item="9"/>
          <tpl fld="0" item="0"/>
          <tpl hier="11" item="6"/>
        </tpls>
      </n>
      <n v="1337" in="0">
        <tpls c="5">
          <tpl fld="2" item="4"/>
          <tpl fld="1" item="3"/>
          <tpl hier="9" item="9"/>
          <tpl fld="0" item="0"/>
          <tpl hier="11" item="6"/>
        </tpls>
      </n>
      <m in="0">
        <tpls c="5">
          <tpl fld="2" item="4"/>
          <tpl fld="1" item="6"/>
          <tpl hier="9" item="9"/>
          <tpl fld="0" item="1"/>
          <tpl hier="11" item="6"/>
        </tpls>
      </m>
      <m in="0">
        <tpls c="4">
          <tpl fld="2" item="4"/>
          <tpl hier="9" item="9"/>
          <tpl fld="0" item="1"/>
          <tpl hier="11" item="6"/>
        </tpls>
      </m>
      <m in="0">
        <tpls c="5">
          <tpl fld="2" item="15"/>
          <tpl fld="1" item="3"/>
          <tpl hier="9" item="9"/>
          <tpl fld="0" item="1"/>
          <tpl hier="11" item="6"/>
        </tpls>
      </m>
      <n v="10896" in="0">
        <tpls c="5">
          <tpl fld="2" item="15"/>
          <tpl fld="1" item="1"/>
          <tpl hier="9" item="9"/>
          <tpl fld="0" item="0"/>
          <tpl hier="11" item="6"/>
        </tpls>
      </n>
      <n v="19893" in="0">
        <tpls c="5">
          <tpl fld="2" item="15"/>
          <tpl fld="1" item="11"/>
          <tpl hier="9" item="9"/>
          <tpl fld="0" item="0"/>
          <tpl hier="11" item="6"/>
        </tpls>
      </n>
      <n v="11389" in="0">
        <tpls c="5">
          <tpl fld="2" item="15"/>
          <tpl fld="1" item="8"/>
          <tpl hier="9" item="9"/>
          <tpl fld="0" item="0"/>
          <tpl hier="11" item="6"/>
        </tpls>
      </n>
      <n v="11713" in="0">
        <tpls c="5">
          <tpl fld="2" item="12"/>
          <tpl fld="1" item="3"/>
          <tpl hier="9" item="9"/>
          <tpl fld="0" item="0"/>
          <tpl hier="11" item="6"/>
        </tpls>
      </n>
      <n v="14711665" in="0">
        <tpls c="5">
          <tpl hier="1" item="4294967295"/>
          <tpl fld="1" item="3"/>
          <tpl hier="9" item="9"/>
          <tpl fld="0" item="0"/>
          <tpl hier="11" item="6"/>
        </tpls>
      </n>
      <n v="20360862" in="0">
        <tpls c="5">
          <tpl hier="1" item="4294967295"/>
          <tpl fld="1" item="4"/>
          <tpl hier="9" item="9"/>
          <tpl fld="0" item="0"/>
          <tpl hier="11" item="6"/>
        </tpls>
      </n>
      <m in="0">
        <tpls c="4">
          <tpl fld="2" item="11"/>
          <tpl hier="9" item="9"/>
          <tpl fld="0" item="1"/>
          <tpl hier="11" item="6"/>
        </tpls>
      </m>
      <n v="646529" in="0">
        <tpls c="5">
          <tpl fld="2" item="11"/>
          <tpl fld="1" item="10"/>
          <tpl hier="9" item="9"/>
          <tpl fld="0" item="0"/>
          <tpl hier="11" item="6"/>
        </tpls>
      </n>
      <n v="17397" in="0">
        <tpls c="5">
          <tpl fld="2" item="12"/>
          <tpl fld="1" item="2"/>
          <tpl hier="9" item="9"/>
          <tpl fld="0" item="0"/>
          <tpl hier="11" item="6"/>
        </tpls>
      </n>
      <n v="81448" in="0">
        <tpls c="5">
          <tpl fld="2" item="13"/>
          <tpl fld="1" item="6"/>
          <tpl hier="9" item="9"/>
          <tpl fld="0" item="0"/>
          <tpl hier="11" item="6"/>
        </tpls>
      </n>
      <n v="110365" in="0">
        <tpls c="5">
          <tpl fld="2" item="13"/>
          <tpl fld="1" item="11"/>
          <tpl hier="9" item="9"/>
          <tpl fld="0" item="0"/>
          <tpl hier="11" item="6"/>
        </tpls>
      </n>
      <n v="1570264" in="0">
        <tpls c="4">
          <tpl fld="2" item="13"/>
          <tpl hier="9" item="9"/>
          <tpl fld="0" item="0"/>
          <tpl hier="11" item="6"/>
        </tpls>
      </n>
      <n v="21789" in="0">
        <tpls c="5">
          <tpl fld="2" item="7"/>
          <tpl fld="1" item="3"/>
          <tpl hier="9" item="9"/>
          <tpl fld="0" item="0"/>
          <tpl hier="11" item="6"/>
        </tpls>
      </n>
      <n v="22566" in="0">
        <tpls c="5">
          <tpl fld="2" item="7"/>
          <tpl fld="1" item="10"/>
          <tpl hier="9" item="9"/>
          <tpl fld="0" item="0"/>
          <tpl hier="11" item="6"/>
        </tpls>
      </n>
      <n v="25282" in="0">
        <tpls c="5">
          <tpl fld="2" item="7"/>
          <tpl fld="1" item="11"/>
          <tpl hier="9" item="9"/>
          <tpl fld="0" item="0"/>
          <tpl hier="11" item="6"/>
        </tpls>
      </n>
      <m in="0">
        <tpls c="5">
          <tpl fld="2" item="7"/>
          <tpl fld="1" item="5"/>
          <tpl hier="9" item="9"/>
          <tpl fld="0" item="1"/>
          <tpl hier="11" item="6"/>
        </tpls>
      </m>
      <m in="0">
        <tpls c="5">
          <tpl fld="2" item="7"/>
          <tpl fld="1" item="4"/>
          <tpl hier="9" item="9"/>
          <tpl fld="0" item="1"/>
          <tpl hier="11" item="6"/>
        </tpls>
      </m>
      <n v="14418702" in="0">
        <tpls c="5">
          <tpl fld="2" item="0"/>
          <tpl fld="1" item="4"/>
          <tpl hier="9" item="9"/>
          <tpl fld="0" item="0"/>
          <tpl hier="11" item="6"/>
        </tpls>
      </n>
      <n v="16729633" in="0">
        <tpls c="5">
          <tpl fld="2" item="0"/>
          <tpl fld="1" item="6"/>
          <tpl hier="9" item="9"/>
          <tpl fld="0" item="0"/>
          <tpl hier="11" item="6"/>
        </tpls>
      </n>
      <m in="0">
        <tpls c="5">
          <tpl fld="2" item="0"/>
          <tpl fld="1" item="0"/>
          <tpl hier="9" item="9"/>
          <tpl fld="0" item="1"/>
          <tpl hier="11" item="6"/>
        </tpls>
      </m>
      <m in="0">
        <tpls c="5">
          <tpl fld="2" item="0"/>
          <tpl fld="1" item="11"/>
          <tpl hier="9" item="9"/>
          <tpl fld="0" item="1"/>
          <tpl hier="11" item="6"/>
        </tpls>
      </m>
      <m in="0">
        <tpls c="5">
          <tpl hier="1" item="4294967295"/>
          <tpl fld="1" item="9"/>
          <tpl hier="9" item="9"/>
          <tpl fld="0" item="1"/>
          <tpl hier="11" item="6"/>
        </tpls>
      </m>
      <m in="0">
        <tpls c="5">
          <tpl fld="2" item="12"/>
          <tpl fld="1" item="9"/>
          <tpl hier="9" item="9"/>
          <tpl fld="0" item="1"/>
          <tpl hier="11" item="6"/>
        </tpls>
      </m>
      <m in="0">
        <tpls c="5">
          <tpl fld="2" item="3"/>
          <tpl fld="1" item="2"/>
          <tpl hier="9" item="9"/>
          <tpl fld="0" item="1"/>
          <tpl hier="11" item="6"/>
        </tpls>
      </m>
      <n v="40954" in="0">
        <tpls c="5">
          <tpl fld="2" item="5"/>
          <tpl fld="1" item="1"/>
          <tpl hier="9" item="9"/>
          <tpl fld="0" item="0"/>
          <tpl hier="11" item="6"/>
        </tpls>
      </n>
      <n v="15286" in="0">
        <tpls c="5">
          <tpl fld="2" item="12"/>
          <tpl fld="1" item="1"/>
          <tpl hier="9" item="9"/>
          <tpl fld="0" item="0"/>
          <tpl hier="11" item="6"/>
        </tpls>
      </n>
      <n v="10411" in="0">
        <tpls c="5">
          <tpl fld="2" item="14"/>
          <tpl fld="1" item="8"/>
          <tpl hier="9" item="9"/>
          <tpl fld="0" item="0"/>
          <tpl hier="11" item="6"/>
        </tpls>
      </n>
      <m in="0">
        <tpls c="5">
          <tpl fld="2" item="6"/>
          <tpl fld="1" item="10"/>
          <tpl hier="9" item="9"/>
          <tpl fld="0" item="1"/>
          <tpl hier="11" item="6"/>
        </tpls>
      </m>
      <m in="0">
        <tpls c="5">
          <tpl fld="2" item="6"/>
          <tpl fld="1" item="4"/>
          <tpl hier="9" item="9"/>
          <tpl fld="0" item="1"/>
          <tpl hier="11" item="6"/>
        </tpls>
      </m>
      <m in="0">
        <tpls c="5">
          <tpl fld="2" item="6"/>
          <tpl fld="1" item="11"/>
          <tpl hier="9" item="9"/>
          <tpl fld="0" item="1"/>
          <tpl hier="11" item="6"/>
        </tpls>
      </m>
      <m in="0">
        <tpls c="5">
          <tpl fld="2" item="6"/>
          <tpl fld="1" item="6"/>
          <tpl hier="9" item="9"/>
          <tpl fld="0" item="1"/>
          <tpl hier="11" item="6"/>
        </tpls>
      </m>
      <m in="0">
        <tpls c="5">
          <tpl fld="2" item="14"/>
          <tpl fld="1" item="6"/>
          <tpl hier="9" item="9"/>
          <tpl fld="0" item="1"/>
          <tpl hier="11" item="6"/>
        </tpls>
      </m>
      <m in="0">
        <tpls c="5">
          <tpl fld="2" item="8"/>
          <tpl fld="1" item="6"/>
          <tpl hier="9" item="9"/>
          <tpl fld="0" item="1"/>
          <tpl hier="11" item="6"/>
        </tpls>
      </m>
      <m in="0">
        <tpls c="5">
          <tpl fld="2" item="4"/>
          <tpl fld="1" item="10"/>
          <tpl hier="9" item="9"/>
          <tpl fld="0" item="1"/>
          <tpl hier="11" item="6"/>
        </tpls>
      </m>
      <m in="0">
        <tpls c="5">
          <tpl fld="2" item="12"/>
          <tpl fld="1" item="10"/>
          <tpl hier="9" item="9"/>
          <tpl fld="0" item="1"/>
          <tpl hier="11" item="6"/>
        </tpls>
      </m>
      <n v="77868" in="0">
        <tpls c="5">
          <tpl fld="2" item="5"/>
          <tpl fld="1" item="4"/>
          <tpl hier="9" item="9"/>
          <tpl fld="0" item="0"/>
          <tpl hier="11" item="6"/>
        </tpls>
      </n>
      <m in="0">
        <tpls c="5">
          <tpl fld="2" item="3"/>
          <tpl fld="1" item="8"/>
          <tpl hier="9" item="9"/>
          <tpl fld="0" item="1"/>
          <tpl hier="11" item="6"/>
        </tpls>
      </m>
      <m in="0">
        <tpls c="5">
          <tpl fld="2" item="13"/>
          <tpl fld="1" item="10"/>
          <tpl hier="9" item="9"/>
          <tpl fld="0" item="1"/>
          <tpl hier="11" item="6"/>
        </tpls>
      </m>
      <m in="0">
        <tpls c="5">
          <tpl fld="2" item="6"/>
          <tpl fld="1" item="3"/>
          <tpl hier="9" item="9"/>
          <tpl fld="0" item="1"/>
          <tpl hier="11" item="6"/>
        </tpls>
      </m>
      <n v="42730" in="0">
        <tpls c="4">
          <tpl fld="2" item="6"/>
          <tpl hier="9" item="9"/>
          <tpl fld="0" item="0"/>
          <tpl hier="11" item="6"/>
        </tpls>
      </n>
      <m in="0">
        <tpls c="5">
          <tpl fld="2" item="7"/>
          <tpl fld="1" item="6"/>
          <tpl hier="9" item="9"/>
          <tpl fld="0" item="1"/>
          <tpl hier="11" item="6"/>
        </tpls>
      </m>
      <m in="0">
        <tpls c="5">
          <tpl fld="2" item="3"/>
          <tpl fld="1" item="10"/>
          <tpl hier="9" item="9"/>
          <tpl fld="0" item="1"/>
          <tpl hier="11" item="6"/>
        </tpls>
      </m>
      <m in="0">
        <tpls c="5">
          <tpl fld="2" item="15"/>
          <tpl fld="1" item="1"/>
          <tpl hier="9" item="9"/>
          <tpl fld="0" item="1"/>
          <tpl hier="11" item="6"/>
        </tpls>
      </m>
      <n v="506177" in="0">
        <tpls c="5">
          <tpl fld="2" item="11"/>
          <tpl fld="1" item="9"/>
          <tpl hier="9" item="9"/>
          <tpl fld="0" item="0"/>
          <tpl hier="11" item="6"/>
        </tpls>
      </n>
      <m in="0">
        <tpls c="5">
          <tpl fld="2" item="13"/>
          <tpl fld="1" item="5"/>
          <tpl hier="9" item="9"/>
          <tpl fld="0" item="1"/>
          <tpl hier="11" item="6"/>
        </tpls>
      </m>
      <m in="0">
        <tpls c="5">
          <tpl fld="2" item="7"/>
          <tpl fld="1" item="9"/>
          <tpl hier="9" item="9"/>
          <tpl fld="0" item="1"/>
          <tpl hier="11" item="6"/>
        </tpls>
      </m>
      <m in="0">
        <tpls c="5">
          <tpl fld="2" item="0"/>
          <tpl fld="1" item="8"/>
          <tpl hier="9" item="9"/>
          <tpl fld="0" item="1"/>
          <tpl hier="11" item="6"/>
        </tpls>
      </m>
      <n v="2138939" in="0">
        <tpls c="5">
          <tpl fld="2" item="2"/>
          <tpl fld="1" item="1"/>
          <tpl hier="9" item="9"/>
          <tpl fld="0" item="0"/>
          <tpl hier="11" item="6"/>
        </tpls>
      </n>
      <n v="9205" in="0">
        <tpls c="5">
          <tpl fld="2" item="12"/>
          <tpl fld="1" item="8"/>
          <tpl hier="9" item="9"/>
          <tpl fld="0" item="0"/>
          <tpl hier="11" item="6"/>
        </tpls>
      </n>
      <n v="2911" in="0">
        <tpls c="5">
          <tpl fld="2" item="6"/>
          <tpl fld="1" item="11"/>
          <tpl hier="9" item="9"/>
          <tpl fld="0" item="0"/>
          <tpl hier="11" item="6"/>
        </tpls>
      </n>
      <n v="3227" in="0">
        <tpls c="5">
          <tpl fld="2" item="6"/>
          <tpl fld="1" item="8"/>
          <tpl hier="9" item="9"/>
          <tpl fld="0" item="0"/>
          <tpl hier="11" item="6"/>
        </tpls>
      </n>
      <m in="0">
        <tpls c="5">
          <tpl fld="2" item="8"/>
          <tpl fld="1" item="10"/>
          <tpl hier="9" item="9"/>
          <tpl fld="0" item="1"/>
          <tpl hier="11" item="6"/>
        </tpls>
      </m>
      <n v="9958" in="0">
        <tpls c="5">
          <tpl fld="2" item="12"/>
          <tpl fld="1" item="7"/>
          <tpl hier="9" item="9"/>
          <tpl fld="0" item="0"/>
          <tpl hier="11" item="6"/>
        </tpls>
      </n>
      <m in="0">
        <tpls c="5">
          <tpl fld="2" item="5"/>
          <tpl fld="1" item="1"/>
          <tpl hier="9" item="9"/>
          <tpl fld="0" item="1"/>
          <tpl hier="11" item="6"/>
        </tpls>
      </m>
      <m in="0">
        <tpls c="5">
          <tpl hier="1" item="4294967295"/>
          <tpl fld="1" item="11"/>
          <tpl hier="9" item="9"/>
          <tpl fld="0" item="1"/>
          <tpl hier="11" item="6"/>
        </tpls>
      </m>
      <n v="14126" in="0">
        <tpls c="5">
          <tpl fld="2" item="12"/>
          <tpl fld="1" item="10"/>
          <tpl hier="9" item="9"/>
          <tpl fld="0" item="0"/>
          <tpl hier="11" item="6"/>
        </tpls>
      </n>
      <n v="2815990" in="0">
        <tpls c="5">
          <tpl fld="2" item="2"/>
          <tpl fld="1" item="10"/>
          <tpl hier="9" item="9"/>
          <tpl fld="0" item="0"/>
          <tpl hier="11" item="6"/>
        </tpls>
      </n>
      <n v="64529" in="0">
        <tpls c="5">
          <tpl fld="2" item="5"/>
          <tpl fld="1" item="5"/>
          <tpl hier="9" item="9"/>
          <tpl fld="0" item="0"/>
          <tpl hier="11" item="6"/>
        </tpls>
      </n>
      <m in="0">
        <tpls c="5">
          <tpl fld="2" item="12"/>
          <tpl fld="1" item="8"/>
          <tpl hier="9" item="9"/>
          <tpl fld="0" item="1"/>
          <tpl hier="11" item="6"/>
        </tpls>
      </m>
      <m in="0">
        <tpls c="5">
          <tpl fld="2" item="9"/>
          <tpl fld="1" item="1"/>
          <tpl hier="9" item="9"/>
          <tpl fld="0" item="1"/>
          <tpl hier="11" item="6"/>
        </tpls>
      </m>
      <n v="781823" in="0">
        <tpls c="5">
          <tpl fld="2" item="11"/>
          <tpl fld="1" item="2"/>
          <tpl hier="9" item="9"/>
          <tpl fld="0" item="0"/>
          <tpl hier="11" item="6"/>
        </tpls>
      </n>
      <m in="0">
        <tpls c="5">
          <tpl fld="2" item="9"/>
          <tpl fld="1" item="11"/>
          <tpl hier="9" item="9"/>
          <tpl fld="0" item="1"/>
          <tpl hier="11" item="6"/>
        </tpls>
      </m>
      <m in="0">
        <tpls c="5">
          <tpl fld="2" item="13"/>
          <tpl fld="1" item="8"/>
          <tpl hier="9" item="9"/>
          <tpl fld="0" item="1"/>
          <tpl hier="11" item="6"/>
        </tpls>
      </m>
      <m in="0">
        <tpls c="5">
          <tpl fld="2" item="9"/>
          <tpl fld="1" item="7"/>
          <tpl hier="9" item="9"/>
          <tpl fld="0" item="0"/>
          <tpl hier="11" item="6"/>
        </tpls>
      </m>
      <n v="1753" in="0">
        <tpls c="5">
          <tpl fld="2" item="4"/>
          <tpl fld="1" item="1"/>
          <tpl hier="9" item="9"/>
          <tpl fld="0" item="0"/>
          <tpl hier="11" item="6"/>
        </tpls>
      </n>
      <n v="1550" in="0">
        <tpls c="5">
          <tpl fld="2" item="4"/>
          <tpl fld="1" item="10"/>
          <tpl hier="9" item="9"/>
          <tpl fld="0" item="0"/>
          <tpl hier="11" item="6"/>
        </tpls>
      </n>
      <m in="0">
        <tpls c="5">
          <tpl fld="2" item="15"/>
          <tpl fld="1" item="8"/>
          <tpl hier="9" item="9"/>
          <tpl fld="0" item="1"/>
          <tpl hier="11" item="6"/>
        </tpls>
      </m>
      <m in="0">
        <tpls c="5">
          <tpl hier="1" item="4294967295"/>
          <tpl fld="1" item="10"/>
          <tpl hier="9" item="9"/>
          <tpl fld="0" item="1"/>
          <tpl hier="11" item="6"/>
        </tpls>
      </m>
      <n v="15876263" in="0">
        <tpls c="5">
          <tpl hier="1" item="4294967295"/>
          <tpl fld="1" item="8"/>
          <tpl hier="9" item="9"/>
          <tpl fld="0" item="0"/>
          <tpl hier="11" item="6"/>
        </tpls>
      </n>
      <n v="578887" in="0">
        <tpls c="5">
          <tpl fld="2" item="11"/>
          <tpl fld="1" item="5"/>
          <tpl hier="9" item="9"/>
          <tpl fld="0" item="0"/>
          <tpl hier="11" item="6"/>
        </tpls>
      </n>
      <n v="169828" in="0">
        <tpls c="5">
          <tpl fld="2" item="13"/>
          <tpl fld="1" item="2"/>
          <tpl hier="9" item="9"/>
          <tpl fld="0" item="0"/>
          <tpl hier="11" item="6"/>
        </tpls>
      </n>
      <m in="0">
        <tpls c="5">
          <tpl fld="2" item="7"/>
          <tpl fld="1" item="10"/>
          <tpl hier="9" item="9"/>
          <tpl fld="0" item="1"/>
          <tpl hier="11" item="6"/>
        </tpls>
      </m>
      <n v="13708858" in="0">
        <tpls c="5">
          <tpl fld="2" item="0"/>
          <tpl fld="1" item="2"/>
          <tpl hier="9" item="9"/>
          <tpl fld="0" item="0"/>
          <tpl hier="11" item="6"/>
        </tpls>
      </n>
      <m in="0">
        <tpls c="5">
          <tpl fld="2" item="3"/>
          <tpl fld="1" item="9"/>
          <tpl hier="9" item="9"/>
          <tpl fld="0" item="1"/>
          <tpl hier="11" item="6"/>
        </tpls>
      </m>
      <m in="0">
        <tpls c="5">
          <tpl fld="2" item="6"/>
          <tpl fld="1" item="2"/>
          <tpl hier="9" item="9"/>
          <tpl fld="0" item="1"/>
          <tpl hier="11" item="6"/>
        </tpls>
      </m>
      <m in="0">
        <tpls c="5">
          <tpl fld="2" item="12"/>
          <tpl fld="1" item="6"/>
          <tpl hier="9" item="9"/>
          <tpl fld="0" item="1"/>
          <tpl hier="11" item="6"/>
        </tpls>
      </m>
      <m in="0">
        <tpls c="5">
          <tpl fld="2" item="8"/>
          <tpl fld="1" item="11"/>
          <tpl hier="9" item="9"/>
          <tpl fld="0" item="1"/>
          <tpl hier="11" item="6"/>
        </tpls>
      </m>
      <m in="0">
        <tpls c="5">
          <tpl fld="2" item="15"/>
          <tpl fld="1" item="4"/>
          <tpl hier="9" item="9"/>
          <tpl fld="0" item="1"/>
          <tpl hier="11" item="6"/>
        </tpls>
      </m>
      <n v="1933" in="0">
        <tpls c="5">
          <tpl fld="2" item="4"/>
          <tpl fld="1" item="7"/>
          <tpl hier="9" item="9"/>
          <tpl fld="0" item="0"/>
          <tpl hier="11" item="6"/>
        </tpls>
      </n>
      <m in="0">
        <tpls c="5">
          <tpl fld="2" item="2"/>
          <tpl fld="1" item="5"/>
          <tpl hier="9" item="9"/>
          <tpl fld="0" item="1"/>
          <tpl hier="11" item="6"/>
        </tpls>
      </m>
      <n v="647881" in="0">
        <tpls c="5">
          <tpl fld="2" item="3"/>
          <tpl fld="1" item="10"/>
          <tpl hier="9" item="9"/>
          <tpl fld="0" item="0"/>
          <tpl hier="11" item="6"/>
        </tpls>
      </n>
      <n v="9846021" in="0">
        <tpls c="5">
          <tpl fld="2" item="0"/>
          <tpl fld="1" item="3"/>
          <tpl hier="9" item="9"/>
          <tpl fld="0" item="0"/>
          <tpl hier="11" item="6"/>
        </tpls>
      </n>
      <m in="0">
        <tpls c="5">
          <tpl fld="2" item="13"/>
          <tpl fld="1" item="11"/>
          <tpl hier="9" item="9"/>
          <tpl fld="0" item="1"/>
          <tpl hier="11" item="6"/>
        </tpls>
      </m>
      <m in="0">
        <tpls c="5">
          <tpl fld="2" item="1"/>
          <tpl fld="1" item="2"/>
          <tpl hier="9" item="9"/>
          <tpl fld="0" item="1"/>
          <tpl hier="11" item="6"/>
        </tpls>
      </m>
      <n v="17747" in="0">
        <tpls c="5">
          <tpl fld="2" item="12"/>
          <tpl fld="1" item="4"/>
          <tpl hier="9" item="9"/>
          <tpl fld="0" item="0"/>
          <tpl hier="11" item="6"/>
        </tpls>
      </n>
      <n v="5627" in="0">
        <tpls c="5">
          <tpl fld="2" item="14"/>
          <tpl fld="1" item="0"/>
          <tpl hier="9" item="9"/>
          <tpl fld="0" item="0"/>
          <tpl hier="11" item="6"/>
        </tpls>
      </n>
      <n v="4301413" in="0">
        <tpls c="5">
          <tpl fld="2" item="2"/>
          <tpl fld="1" item="11"/>
          <tpl hier="9" item="9"/>
          <tpl fld="0" item="0"/>
          <tpl hier="11" item="6"/>
        </tpls>
      </n>
      <n v="7865" in="0">
        <tpls c="5">
          <tpl fld="2" item="14"/>
          <tpl fld="1" item="9"/>
          <tpl hier="9" item="9"/>
          <tpl fld="0" item="0"/>
          <tpl hier="11" item="6"/>
        </tpls>
      </n>
      <m in="0">
        <tpls c="5">
          <tpl fld="2" item="4"/>
          <tpl fld="1" item="9"/>
          <tpl hier="9" item="9"/>
          <tpl fld="0" item="1"/>
          <tpl hier="11" item="6"/>
        </tpls>
      </m>
      <m in="0">
        <tpls c="5">
          <tpl fld="2" item="4"/>
          <tpl fld="1" item="4"/>
          <tpl hier="9" item="9"/>
          <tpl fld="0" item="1"/>
          <tpl hier="11" item="6"/>
        </tpls>
      </m>
      <m in="0">
        <tpls c="5">
          <tpl fld="2" item="15"/>
          <tpl fld="1" item="10"/>
          <tpl hier="9" item="9"/>
          <tpl fld="0" item="1"/>
          <tpl hier="11" item="6"/>
        </tpls>
      </m>
      <n v="11162" in="0">
        <tpls c="5">
          <tpl fld="2" item="15"/>
          <tpl fld="1" item="0"/>
          <tpl hier="9" item="9"/>
          <tpl fld="0" item="0"/>
          <tpl hier="11" item="6"/>
        </tpls>
      </n>
      <n v="88676" in="0">
        <tpls c="5">
          <tpl fld="2" item="5"/>
          <tpl fld="1" item="3"/>
          <tpl hier="9" item="9"/>
          <tpl fld="0" item="0"/>
          <tpl hier="11" item="6"/>
        </tpls>
      </n>
      <m in="0">
        <tpls c="5">
          <tpl hier="1" item="4294967295"/>
          <tpl fld="1" item="2"/>
          <tpl hier="9" item="9"/>
          <tpl fld="0" item="1"/>
          <tpl hier="11" item="6"/>
        </tpls>
      </m>
      <m in="0">
        <tpls c="5">
          <tpl hier="1" item="4294967295"/>
          <tpl fld="1" item="3"/>
          <tpl hier="9" item="9"/>
          <tpl fld="0" item="1"/>
          <tpl hier="11" item="6"/>
        </tpls>
      </m>
      <m in="0">
        <tpls c="5">
          <tpl fld="2" item="11"/>
          <tpl fld="1" item="8"/>
          <tpl hier="9" item="9"/>
          <tpl fld="0" item="1"/>
          <tpl hier="11" item="6"/>
        </tpls>
      </m>
      <m in="0">
        <tpls c="5">
          <tpl fld="2" item="11"/>
          <tpl fld="1" item="4"/>
          <tpl hier="9" item="9"/>
          <tpl fld="0" item="1"/>
          <tpl hier="11" item="6"/>
        </tpls>
      </m>
      <n v="209945" in="0">
        <tpls c="5">
          <tpl fld="2" item="3"/>
          <tpl fld="1" item="2"/>
          <tpl hier="9" item="9"/>
          <tpl fld="0" item="0"/>
          <tpl hier="11" item="6"/>
        </tpls>
      </n>
      <n v="100726" in="0">
        <tpls c="5">
          <tpl fld="2" item="13"/>
          <tpl fld="1" item="1"/>
          <tpl hier="9" item="9"/>
          <tpl fld="0" item="0"/>
          <tpl hier="11" item="6"/>
        </tpls>
      </n>
      <m in="0">
        <tpls c="5">
          <tpl fld="2" item="13"/>
          <tpl fld="1" item="1"/>
          <tpl hier="9" item="9"/>
          <tpl fld="0" item="1"/>
          <tpl hier="11" item="6"/>
        </tpls>
      </m>
      <n v="28532" in="0">
        <tpls c="5">
          <tpl fld="2" item="7"/>
          <tpl fld="1" item="4"/>
          <tpl hier="9" item="9"/>
          <tpl fld="0" item="0"/>
          <tpl hier="11" item="6"/>
        </tpls>
      </n>
      <n v="27118" in="0">
        <tpls c="5">
          <tpl fld="2" item="7"/>
          <tpl fld="1" item="5"/>
          <tpl hier="9" item="9"/>
          <tpl fld="0" item="0"/>
          <tpl hier="11" item="6"/>
        </tpls>
      </n>
      <n v="21527" in="0">
        <tpls c="5">
          <tpl fld="2" item="7"/>
          <tpl fld="1" item="6"/>
          <tpl hier="9" item="9"/>
          <tpl fld="0" item="0"/>
          <tpl hier="11" item="6"/>
        </tpls>
      </n>
      <n v="11215260" in="0">
        <tpls c="5">
          <tpl fld="2" item="0"/>
          <tpl fld="1" item="1"/>
          <tpl hier="9" item="9"/>
          <tpl fld="0" item="0"/>
          <tpl hier="11" item="6"/>
        </tpls>
      </n>
      <m in="0">
        <tpls c="5">
          <tpl fld="2" item="0"/>
          <tpl fld="1" item="2"/>
          <tpl hier="9" item="9"/>
          <tpl fld="0" item="1"/>
          <tpl hier="11" item="6"/>
        </tpls>
      </m>
      <n v="17358279" in="0">
        <tpls c="5">
          <tpl fld="2" item="0"/>
          <tpl fld="1" item="11"/>
          <tpl hier="9" item="9"/>
          <tpl fld="0" item="0"/>
          <tpl hier="11" item="6"/>
        </tpls>
      </n>
      <n v="8040079" in="0">
        <tpls c="5">
          <tpl fld="2" item="0"/>
          <tpl fld="1" item="7"/>
          <tpl hier="9" item="9"/>
          <tpl fld="0" item="0"/>
          <tpl hier="11" item="6"/>
        </tpls>
      </n>
      <n v="25840" in="0">
        <tpls c="4">
          <tpl fld="2" item="10"/>
          <tpl hier="9" item="9"/>
          <tpl fld="0" item="0"/>
          <tpl hier="11" item="6"/>
        </tpls>
      </n>
      <n v="2160" in="0">
        <tpls c="5">
          <tpl fld="2" item="10"/>
          <tpl fld="1" item="4"/>
          <tpl hier="9" item="9"/>
          <tpl fld="0" item="0"/>
          <tpl hier="11" item="6"/>
        </tpls>
      </n>
      <m in="0">
        <tpls c="4">
          <tpl fld="2" item="10"/>
          <tpl hier="9" item="9"/>
          <tpl fld="0" item="1"/>
          <tpl hier="11" item="6"/>
        </tpls>
      </m>
      <n v="2180" in="0">
        <tpls c="5">
          <tpl fld="2" item="10"/>
          <tpl fld="1" item="2"/>
          <tpl hier="9" item="9"/>
          <tpl fld="0" item="0"/>
          <tpl hier="11" item="6"/>
        </tpls>
      </n>
      <m in="0">
        <tpls c="5">
          <tpl fld="2" item="15"/>
          <tpl fld="1" item="9"/>
          <tpl hier="9" item="9"/>
          <tpl fld="0" item="1"/>
          <tpl hier="11" item="6"/>
        </tpls>
      </m>
      <m in="0">
        <tpls c="5">
          <tpl fld="2" item="5"/>
          <tpl fld="1" item="2"/>
          <tpl hier="9" item="9"/>
          <tpl fld="0" item="1"/>
          <tpl hier="11" item="6"/>
        </tpls>
      </m>
      <n v="14838095" in="0">
        <tpls c="5">
          <tpl hier="1" item="4294967295"/>
          <tpl fld="1" item="1"/>
          <tpl hier="9" item="9"/>
          <tpl fld="0" item="0"/>
          <tpl hier="11" item="6"/>
        </tpls>
      </n>
      <n v="11598976" in="0">
        <tpls c="5">
          <tpl fld="2" item="0"/>
          <tpl fld="1" item="8"/>
          <tpl hier="9" item="9"/>
          <tpl fld="0" item="0"/>
          <tpl hier="11" item="6"/>
        </tpls>
      </n>
      <n v="843341" in="0">
        <tpls c="5">
          <tpl fld="2" item="3"/>
          <tpl fld="1" item="8"/>
          <tpl hier="9" item="9"/>
          <tpl fld="0" item="0"/>
          <tpl hier="11" item="6"/>
        </tpls>
      </n>
      <n v="5345940" in="0">
        <tpls c="4">
          <tpl fld="2" item="1"/>
          <tpl hier="9" item="9"/>
          <tpl fld="0" item="0"/>
          <tpl hier="11" item="6"/>
        </tpls>
      </n>
      <m in="0">
        <tpls c="4">
          <tpl fld="2" item="1"/>
          <tpl hier="9" item="9"/>
          <tpl fld="0" item="1"/>
          <tpl hier="11" item="6"/>
        </tpls>
      </m>
      <m in="0">
        <tpls c="5">
          <tpl fld="2" item="1"/>
          <tpl fld="1" item="11"/>
          <tpl hier="9" item="9"/>
          <tpl fld="0" item="1"/>
          <tpl hier="11" item="6"/>
        </tpls>
      </m>
      <n v="437091" in="0">
        <tpls c="5">
          <tpl fld="2" item="1"/>
          <tpl fld="1" item="0"/>
          <tpl hier="9" item="9"/>
          <tpl fld="0" item="0"/>
          <tpl hier="11" item="6"/>
        </tpls>
      </n>
      <m in="0">
        <tpls c="4">
          <tpl fld="2" item="6"/>
          <tpl hier="9" item="9"/>
          <tpl fld="0" item="1"/>
          <tpl hier="11" item="6"/>
        </tpls>
      </m>
      <n v="1531" in="0">
        <tpls c="5">
          <tpl fld="2" item="6"/>
          <tpl fld="1" item="2"/>
          <tpl hier="9" item="9"/>
          <tpl fld="0" item="0"/>
          <tpl hier="11" item="6"/>
        </tpls>
      </n>
      <m in="0">
        <tpls c="5">
          <tpl fld="2" item="6"/>
          <tpl fld="1" item="5"/>
          <tpl hier="9" item="9"/>
          <tpl fld="0" item="1"/>
          <tpl hier="11" item="6"/>
        </tpls>
      </m>
      <n v="4905" in="0">
        <tpls c="5">
          <tpl fld="2" item="6"/>
          <tpl fld="1" item="3"/>
          <tpl hier="9" item="9"/>
          <tpl fld="0" item="0"/>
          <tpl hier="11" item="6"/>
        </tpls>
      </n>
      <m in="0">
        <tpls c="5">
          <tpl hier="1" item="4294967295"/>
          <tpl fld="1" item="6"/>
          <tpl hier="9" item="9"/>
          <tpl fld="0" item="1"/>
          <tpl hier="11" item="6"/>
        </tpls>
      </m>
      <m in="0">
        <tpls c="5">
          <tpl fld="2" item="11"/>
          <tpl fld="1" item="6"/>
          <tpl hier="9" item="9"/>
          <tpl fld="0" item="1"/>
          <tpl hier="11" item="6"/>
        </tpls>
      </m>
      <m in="0">
        <tpls c="5">
          <tpl fld="2" item="5"/>
          <tpl fld="1" item="10"/>
          <tpl hier="9" item="9"/>
          <tpl fld="0" item="1"/>
          <tpl hier="11" item="6"/>
        </tpls>
      </m>
      <m in="0">
        <tpls c="5">
          <tpl fld="2" item="8"/>
          <tpl fld="1" item="1"/>
          <tpl hier="9" item="9"/>
          <tpl fld="0" item="1"/>
          <tpl hier="11" item="6"/>
        </tpls>
      </m>
      <m in="0">
        <tpls c="5">
          <tpl fld="2" item="9"/>
          <tpl fld="1" item="4"/>
          <tpl hier="9" item="9"/>
          <tpl fld="0" item="1"/>
          <tpl hier="11" item="6"/>
        </tpls>
      </m>
      <m in="0">
        <tpls c="5">
          <tpl fld="2" item="15"/>
          <tpl fld="1" item="0"/>
          <tpl hier="9" item="9"/>
          <tpl fld="0" item="1"/>
          <tpl hier="11" item="6"/>
        </tpls>
      </m>
      <n v="485667" in="0">
        <tpls c="5">
          <tpl fld="2" item="3"/>
          <tpl fld="1" item="5"/>
          <tpl hier="9" item="9"/>
          <tpl fld="0" item="0"/>
          <tpl hier="11" item="6"/>
        </tpls>
      </n>
      <n v="1480" in="0">
        <tpls c="5">
          <tpl fld="2" item="4"/>
          <tpl fld="1" item="5"/>
          <tpl hier="9" item="9"/>
          <tpl fld="0" item="0"/>
          <tpl hier="11" item="6"/>
        </tpls>
      </n>
      <m in="0">
        <tpls c="5">
          <tpl fld="2" item="3"/>
          <tpl fld="1" item="11"/>
          <tpl hier="9" item="9"/>
          <tpl fld="0" item="1"/>
          <tpl hier="11" item="6"/>
        </tpls>
      </m>
      <m in="0">
        <tpls c="5">
          <tpl fld="2" item="0"/>
          <tpl fld="1" item="9"/>
          <tpl hier="9" item="9"/>
          <tpl fld="0" item="1"/>
          <tpl hier="11" item="6"/>
        </tpls>
      </m>
      <n v="16709" in="0">
        <tpls c="5">
          <tpl fld="2" item="7"/>
          <tpl fld="1" item="2"/>
          <tpl hier="9" item="9"/>
          <tpl fld="0" item="0"/>
          <tpl hier="11" item="6"/>
        </tpls>
      </n>
      <m in="0">
        <tpls c="5">
          <tpl fld="2" item="14"/>
          <tpl fld="1" item="4"/>
          <tpl hier="9" item="9"/>
          <tpl fld="0" item="1"/>
          <tpl hier="11" item="6"/>
        </tpls>
      </m>
      <m in="0">
        <tpls c="5">
          <tpl fld="2" item="9"/>
          <tpl fld="1" item="11"/>
          <tpl hier="9" item="9"/>
          <tpl fld="0" item="0"/>
          <tpl hier="11" item="6"/>
        </tpls>
      </m>
      <m in="0">
        <tpls c="5">
          <tpl fld="2" item="14"/>
          <tpl fld="1" item="2"/>
          <tpl hier="9" item="9"/>
          <tpl fld="0" item="1"/>
          <tpl hier="11" item="6"/>
        </tpls>
      </m>
      <m in="0">
        <tpls c="5">
          <tpl fld="2" item="7"/>
          <tpl fld="1" item="1"/>
          <tpl hier="9" item="9"/>
          <tpl fld="0" item="1"/>
          <tpl hier="11" item="6"/>
        </tpls>
      </m>
      <n v="59762" in="0">
        <tpls c="5">
          <tpl fld="2" item="5"/>
          <tpl fld="1" item="0"/>
          <tpl hier="9" item="9"/>
          <tpl fld="0" item="0"/>
          <tpl hier="11" item="6"/>
        </tpls>
      </n>
      <n v="2775891" in="0">
        <tpls c="5">
          <tpl fld="2" item="2"/>
          <tpl fld="1" item="0"/>
          <tpl hier="9" item="9"/>
          <tpl fld="0" item="0"/>
          <tpl hier="11" item="6"/>
        </tpls>
      </n>
      <n v="10386" in="0">
        <tpls c="5">
          <tpl fld="2" item="14"/>
          <tpl fld="1" item="4"/>
          <tpl hier="9" item="9"/>
          <tpl fld="0" item="0"/>
          <tpl hier="11" item="6"/>
        </tpls>
      </n>
      <m in="0">
        <tpls c="5">
          <tpl fld="2" item="4"/>
          <tpl fld="1" item="1"/>
          <tpl hier="9" item="9"/>
          <tpl fld="0" item="1"/>
          <tpl hier="11" item="6"/>
        </tpls>
      </m>
      <m in="0">
        <tpls c="5">
          <tpl fld="2" item="15"/>
          <tpl fld="1" item="5"/>
          <tpl hier="9" item="9"/>
          <tpl fld="0" item="1"/>
          <tpl hier="11" item="6"/>
        </tpls>
      </m>
      <m in="0">
        <tpls c="5">
          <tpl fld="2" item="15"/>
          <tpl fld="1" item="6"/>
          <tpl hier="9" item="9"/>
          <tpl fld="0" item="1"/>
          <tpl hier="11" item="6"/>
        </tpls>
      </m>
      <n v="9788" in="0">
        <tpls c="5">
          <tpl fld="2" item="14"/>
          <tpl fld="1" item="3"/>
          <tpl hier="9" item="9"/>
          <tpl fld="0" item="0"/>
          <tpl hier="11" item="6"/>
        </tpls>
      </n>
      <n v="18334494" in="0">
        <tpls c="5">
          <tpl hier="1" item="4294967295"/>
          <tpl fld="1" item="2"/>
          <tpl hier="9" item="9"/>
          <tpl fld="0" item="0"/>
          <tpl hier="11" item="6"/>
        </tpls>
      </n>
      <n v="20349906" in="0">
        <tpls c="5">
          <tpl hier="1" item="4294967295"/>
          <tpl fld="1" item="6"/>
          <tpl hier="9" item="9"/>
          <tpl fld="0" item="0"/>
          <tpl hier="11" item="6"/>
        </tpls>
      </n>
      <n v="797838" in="0">
        <tpls c="5">
          <tpl fld="2" item="11"/>
          <tpl fld="1" item="4"/>
          <tpl hier="9" item="9"/>
          <tpl fld="0" item="0"/>
          <tpl hier="11" item="6"/>
        </tpls>
      </n>
      <m in="0">
        <tpls c="5">
          <tpl fld="2" item="11"/>
          <tpl fld="1" item="11"/>
          <tpl hier="9" item="9"/>
          <tpl fld="0" item="1"/>
          <tpl hier="11" item="6"/>
        </tpls>
      </m>
      <m in="0">
        <tpls c="5">
          <tpl fld="2" item="13"/>
          <tpl fld="1" item="3"/>
          <tpl hier="9" item="9"/>
          <tpl fld="0" item="1"/>
          <tpl hier="11" item="6"/>
        </tpls>
      </m>
      <m in="0">
        <tpls c="5">
          <tpl fld="2" item="13"/>
          <tpl fld="1" item="0"/>
          <tpl hier="9" item="9"/>
          <tpl fld="0" item="1"/>
          <tpl hier="11" item="6"/>
        </tpls>
      </m>
      <n v="117977" in="0">
        <tpls c="5">
          <tpl fld="2" item="13"/>
          <tpl fld="1" item="8"/>
          <tpl hier="9" item="9"/>
          <tpl fld="0" item="0"/>
          <tpl hier="11" item="6"/>
        </tpls>
      </n>
      <m in="0">
        <tpls c="4">
          <tpl fld="2" item="7"/>
          <tpl hier="9" item="9"/>
          <tpl fld="0" item="1"/>
          <tpl hier="11" item="6"/>
        </tpls>
      </m>
      <m in="0">
        <tpls c="5">
          <tpl fld="2" item="7"/>
          <tpl fld="1" item="0"/>
          <tpl hier="9" item="9"/>
          <tpl fld="0" item="1"/>
          <tpl hier="11" item="6"/>
        </tpls>
      </m>
      <n v="21642" in="0">
        <tpls c="5">
          <tpl fld="2" item="7"/>
          <tpl fld="1" item="1"/>
          <tpl hier="9" item="9"/>
          <tpl fld="0" item="0"/>
          <tpl hier="11" item="6"/>
        </tpls>
      </n>
      <n v="14264165" in="0">
        <tpls c="5">
          <tpl fld="2" item="0"/>
          <tpl fld="1" item="10"/>
          <tpl hier="9" item="9"/>
          <tpl fld="0" item="0"/>
          <tpl hier="11" item="6"/>
        </tpls>
      </n>
      <m in="0">
        <tpls c="5">
          <tpl fld="2" item="0"/>
          <tpl fld="1" item="4"/>
          <tpl hier="9" item="9"/>
          <tpl fld="0" item="1"/>
          <tpl hier="11" item="6"/>
        </tpls>
      </m>
      <n v="20402679" in="0">
        <tpls c="5">
          <tpl fld="2" item="0"/>
          <tpl fld="1" item="9"/>
          <tpl hier="9" item="9"/>
          <tpl fld="0" item="0"/>
          <tpl hier="11" item="6"/>
        </tpls>
      </n>
      <m in="0">
        <tpls c="5">
          <tpl fld="2" item="0"/>
          <tpl fld="1" item="1"/>
          <tpl hier="9" item="9"/>
          <tpl fld="0" item="1"/>
          <tpl hier="11" item="6"/>
        </tpls>
      </m>
      <m in="0">
        <tpls c="5">
          <tpl fld="2" item="10"/>
          <tpl fld="1" item="10"/>
          <tpl hier="9" item="9"/>
          <tpl fld="0" item="1"/>
          <tpl hier="11" item="6"/>
        </tpls>
      </m>
      <m in="0">
        <tpls c="5">
          <tpl fld="2" item="10"/>
          <tpl fld="1" item="4"/>
          <tpl hier="9" item="9"/>
          <tpl fld="0" item="1"/>
          <tpl hier="11" item="6"/>
        </tpls>
      </m>
      <m in="0">
        <tpls c="5">
          <tpl fld="2" item="10"/>
          <tpl fld="1" item="9"/>
          <tpl hier="9" item="9"/>
          <tpl fld="0" item="1"/>
          <tpl hier="11" item="6"/>
        </tpls>
      </m>
      <m in="0">
        <tpls c="5">
          <tpl fld="2" item="9"/>
          <tpl fld="1" item="9"/>
          <tpl hier="9" item="9"/>
          <tpl fld="0" item="1"/>
          <tpl hier="11" item="6"/>
        </tpls>
      </m>
      <m in="0">
        <tpls c="5">
          <tpl fld="2" item="12"/>
          <tpl fld="1" item="2"/>
          <tpl hier="9" item="9"/>
          <tpl fld="0" item="1"/>
          <tpl hier="11" item="6"/>
        </tpls>
      </m>
      <n v="460141" in="0">
        <tpls c="5">
          <tpl fld="2" item="3"/>
          <tpl fld="1" item="1"/>
          <tpl hier="9" item="9"/>
          <tpl fld="0" item="0"/>
          <tpl hier="11" item="6"/>
        </tpls>
      </n>
      <n v="871015" in="0">
        <tpls c="5">
          <tpl fld="2" item="11"/>
          <tpl fld="1" item="8"/>
          <tpl hier="9" item="9"/>
          <tpl fld="0" item="0"/>
          <tpl hier="11" item="6"/>
        </tpls>
      </n>
      <m in="0">
        <tpls c="5">
          <tpl fld="2" item="1"/>
          <tpl fld="1" item="5"/>
          <tpl hier="9" item="9"/>
          <tpl fld="0" item="1"/>
          <tpl hier="11" item="6"/>
        </tpls>
      </m>
      <n v="422305" in="0">
        <tpls c="5">
          <tpl fld="2" item="1"/>
          <tpl fld="1" item="8"/>
          <tpl hier="9" item="9"/>
          <tpl fld="0" item="0"/>
          <tpl hier="11" item="6"/>
        </tpls>
      </n>
      <n v="498296" in="0">
        <tpls c="5">
          <tpl fld="2" item="1"/>
          <tpl fld="1" item="9"/>
          <tpl hier="9" item="9"/>
          <tpl fld="0" item="0"/>
          <tpl hier="11" item="6"/>
        </tpls>
      </n>
      <n v="354202" in="0">
        <tpls c="5">
          <tpl fld="2" item="1"/>
          <tpl fld="1" item="10"/>
          <tpl hier="9" item="9"/>
          <tpl fld="0" item="0"/>
          <tpl hier="11" item="6"/>
        </tpls>
      </n>
      <m in="0">
        <tpls c="5">
          <tpl fld="2" item="6"/>
          <tpl fld="1" item="8"/>
          <tpl hier="9" item="9"/>
          <tpl fld="0" item="1"/>
          <tpl hier="11" item="6"/>
        </tpls>
      </m>
      <n v="4197" in="0">
        <tpls c="5">
          <tpl fld="2" item="6"/>
          <tpl fld="1" item="0"/>
          <tpl hier="9" item="9"/>
          <tpl fld="0" item="0"/>
          <tpl hier="11" item="6"/>
        </tpls>
      </n>
      <m in="0">
        <tpls c="5">
          <tpl fld="2" item="6"/>
          <tpl fld="1" item="0"/>
          <tpl hier="9" item="9"/>
          <tpl fld="0" item="1"/>
          <tpl hier="11" item="6"/>
        </tpls>
      </m>
      <m in="0">
        <tpls c="5">
          <tpl fld="2" item="6"/>
          <tpl fld="1" item="9"/>
          <tpl hier="9" item="9"/>
          <tpl fld="0" item="1"/>
          <tpl hier="11" item="6"/>
        </tpls>
      </m>
      <n v="3172" in="0">
        <tpls c="5">
          <tpl fld="2" item="6"/>
          <tpl fld="1" item="10"/>
          <tpl hier="9" item="9"/>
          <tpl fld="0" item="0"/>
          <tpl hier="11" item="6"/>
        </tpls>
      </n>
      <m in="0">
        <tpls c="5">
          <tpl fld="2" item="9"/>
          <tpl fld="1" item="6"/>
          <tpl hier="9" item="9"/>
          <tpl fld="0" item="1"/>
          <tpl hier="11" item="6"/>
        </tpls>
      </m>
      <m in="0">
        <tpls c="5">
          <tpl fld="2" item="5"/>
          <tpl fld="1" item="6"/>
          <tpl hier="9" item="9"/>
          <tpl fld="0" item="1"/>
          <tpl hier="11" item="6"/>
        </tpls>
      </m>
      <m in="0">
        <tpls c="5">
          <tpl fld="2" item="2"/>
          <tpl fld="1" item="10"/>
          <tpl hier="9" item="9"/>
          <tpl fld="0" item="1"/>
          <tpl hier="11" item="6"/>
        </tpls>
      </m>
      <m in="0">
        <tpls c="4">
          <tpl hier="1" item="4294967295"/>
          <tpl hier="9" item="9"/>
          <tpl fld="0" item="1"/>
          <tpl hier="11" item="6"/>
        </tpls>
      </m>
      <m in="0">
        <tpls c="4">
          <tpl fld="2" item="2"/>
          <tpl hier="9" item="9"/>
          <tpl fld="0" item="1"/>
          <tpl hier="11" item="6"/>
        </tpls>
      </m>
      <n v="107607" in="0">
        <tpls c="4">
          <tpl fld="2" item="14"/>
          <tpl hier="9" item="9"/>
          <tpl fld="0" item="0"/>
          <tpl hier="11" item="6"/>
        </tpls>
      </n>
      <m in="0">
        <tpls c="5">
          <tpl fld="2" item="2"/>
          <tpl fld="1" item="1"/>
          <tpl hier="9" item="9"/>
          <tpl fld="0" item="1"/>
          <tpl hier="11" item="6"/>
        </tpls>
      </m>
      <m in="0">
        <tpls c="5">
          <tpl fld="2" item="9"/>
          <tpl fld="1" item="9"/>
          <tpl hier="9" item="9"/>
          <tpl fld="0" item="0"/>
          <tpl hier="11" item="6"/>
        </tpls>
      </m>
      <n v="10459" in="0">
        <tpls c="5">
          <tpl fld="2" item="12"/>
          <tpl fld="1" item="0"/>
          <tpl hier="9" item="9"/>
          <tpl fld="0" item="0"/>
          <tpl hier="11" item="6"/>
        </tpls>
      </n>
      <n v="17194" in="0">
        <tpls c="5">
          <tpl fld="2" item="15"/>
          <tpl fld="1" item="7"/>
          <tpl hier="9" item="9"/>
          <tpl fld="0" item="0"/>
          <tpl hier="11" item="6"/>
        </tpls>
      </n>
      <n v="3702594" in="0">
        <tpls c="5">
          <tpl fld="2" item="2"/>
          <tpl fld="1" item="7"/>
          <tpl hier="9" item="9"/>
          <tpl fld="0" item="0"/>
          <tpl hier="11" item="6"/>
        </tpls>
      </n>
      <n v="39025" in="0">
        <tpls c="5">
          <tpl fld="2" item="5"/>
          <tpl fld="1" item="7"/>
          <tpl hier="9" item="9"/>
          <tpl fld="0" item="0"/>
          <tpl hier="11" item="6"/>
        </tpls>
      </n>
      <m in="0">
        <tpls c="5">
          <tpl fld="2" item="8"/>
          <tpl fld="1" item="4"/>
          <tpl hier="9" item="9"/>
          <tpl fld="0" item="1"/>
          <tpl hier="11" item="6"/>
        </tpls>
      </m>
      <n v="70912" in="0">
        <tpls c="5">
          <tpl fld="2" item="5"/>
          <tpl fld="1" item="6"/>
          <tpl hier="9" item="9"/>
          <tpl fld="0" item="0"/>
          <tpl hier="11" item="6"/>
        </tpls>
      </n>
      <m in="0">
        <tpls c="5">
          <tpl fld="2" item="10"/>
          <tpl fld="1" item="0"/>
          <tpl hier="9" item="9"/>
          <tpl fld="0" item="1"/>
          <tpl hier="11" item="6"/>
        </tpls>
      </m>
      <n v="10958" in="0">
        <tpls c="5">
          <tpl fld="2" item="8"/>
          <tpl fld="1" item="5"/>
          <tpl hier="9" item="9"/>
          <tpl fld="0" item="0"/>
          <tpl hier="11" item="6"/>
        </tpls>
      </n>
      <m in="0">
        <tpls c="5">
          <tpl fld="2" item="9"/>
          <tpl fld="1" item="6"/>
          <tpl hier="9" item="9"/>
          <tpl fld="0" item="0"/>
          <tpl hier="11" item="6"/>
        </tpls>
      </m>
      <m in="0">
        <tpls c="5">
          <tpl fld="2" item="14"/>
          <tpl fld="1" item="10"/>
          <tpl hier="9" item="9"/>
          <tpl fld="0" item="1"/>
          <tpl hier="11" item="6"/>
        </tpls>
      </m>
      <n v="1401" in="0">
        <tpls c="5">
          <tpl fld="2" item="4"/>
          <tpl fld="1" item="4"/>
          <tpl hier="9" item="9"/>
          <tpl fld="0" item="0"/>
          <tpl hier="11" item="6"/>
        </tpls>
      </n>
      <m in="0">
        <tpls c="5">
          <tpl fld="2" item="8"/>
          <tpl fld="1" item="0"/>
          <tpl hier="9" item="9"/>
          <tpl fld="0" item="1"/>
          <tpl hier="11" item="6"/>
        </tpls>
      </m>
      <n v="16752" in="0">
        <tpls c="5">
          <tpl fld="2" item="15"/>
          <tpl fld="1" item="4"/>
          <tpl hier="9" item="9"/>
          <tpl fld="0" item="0"/>
          <tpl hier="11" item="6"/>
        </tpls>
      </n>
      <n v="18572" in="0">
        <tpls c="5">
          <tpl fld="2" item="15"/>
          <tpl fld="1" item="2"/>
          <tpl hier="9" item="9"/>
          <tpl fld="0" item="0"/>
          <tpl hier="11" item="6"/>
        </tpls>
      </n>
      <n v="562912" in="0">
        <tpls c="5">
          <tpl fld="2" item="3"/>
          <tpl fld="1" item="3"/>
          <tpl hier="9" item="9"/>
          <tpl fld="0" item="0"/>
          <tpl hier="11" item="6"/>
        </tpls>
      </n>
      <n v="216015051" in="0">
        <tpls c="4">
          <tpl hier="1" item="4294967295"/>
          <tpl hier="9" item="9"/>
          <tpl fld="0" item="0"/>
          <tpl hier="11" item="6"/>
        </tpls>
      </n>
      <n v="24286315" in="0">
        <tpls c="5">
          <tpl hier="1" item="4294967295"/>
          <tpl fld="1" item="9"/>
          <tpl hier="9" item="9"/>
          <tpl fld="0" item="0"/>
          <tpl hier="11" item="6"/>
        </tpls>
      </n>
      <m in="0">
        <tpls c="5">
          <tpl fld="2" item="11"/>
          <tpl fld="1" item="2"/>
          <tpl hier="9" item="9"/>
          <tpl fld="0" item="1"/>
          <tpl hier="11" item="6"/>
        </tpls>
      </m>
      <m in="0">
        <tpls c="5">
          <tpl fld="2" item="11"/>
          <tpl fld="1" item="9"/>
          <tpl hier="9" item="9"/>
          <tpl fld="0" item="1"/>
          <tpl hier="11" item="6"/>
        </tpls>
      </m>
      <n v="374044" in="0">
        <tpls c="5">
          <tpl fld="2" item="11"/>
          <tpl fld="1" item="7"/>
          <tpl hier="9" item="9"/>
          <tpl fld="0" item="0"/>
          <tpl hier="11" item="6"/>
        </tpls>
      </n>
      <m in="0">
        <tpls c="5">
          <tpl fld="2" item="13"/>
          <tpl fld="1" item="6"/>
          <tpl hier="9" item="9"/>
          <tpl fld="0" item="1"/>
          <tpl hier="11" item="6"/>
        </tpls>
      </m>
      <m in="0">
        <tpls c="5">
          <tpl fld="2" item="7"/>
          <tpl fld="1" item="3"/>
          <tpl hier="9" item="9"/>
          <tpl fld="0" item="1"/>
          <tpl hier="11" item="6"/>
        </tpls>
      </m>
      <n v="26385" in="0">
        <tpls c="5">
          <tpl fld="2" item="7"/>
          <tpl fld="1" item="8"/>
          <tpl hier="9" item="9"/>
          <tpl fld="0" item="0"/>
          <tpl hier="11" item="6"/>
        </tpls>
      </n>
      <n v="285944" in="0">
        <tpls c="4">
          <tpl fld="2" item="7"/>
          <tpl hier="9" item="9"/>
          <tpl fld="0" item="0"/>
          <tpl hier="11" item="6"/>
        </tpls>
      </n>
      <m in="0">
        <tpls c="5">
          <tpl fld="2" item="7"/>
          <tpl fld="1" item="11"/>
          <tpl hier="9" item="9"/>
          <tpl fld="0" item="1"/>
          <tpl hier="11" item="6"/>
        </tpls>
      </m>
      <m in="0">
        <tpls c="5">
          <tpl fld="2" item="0"/>
          <tpl fld="1" item="7"/>
          <tpl hier="9" item="9"/>
          <tpl fld="0" item="1"/>
          <tpl hier="11" item="6"/>
        </tpls>
      </m>
      <m in="0">
        <tpls c="5">
          <tpl fld="2" item="0"/>
          <tpl fld="1" item="10"/>
          <tpl hier="9" item="9"/>
          <tpl fld="0" item="1"/>
          <tpl hier="11" item="6"/>
        </tpls>
      </m>
      <n v="5842719" in="0">
        <tpls c="5">
          <tpl fld="2" item="0"/>
          <tpl fld="1" item="5"/>
          <tpl hier="9" item="9"/>
          <tpl fld="0" item="0"/>
          <tpl hier="11" item="6"/>
        </tpls>
      </n>
      <n v="16447053" in="0">
        <tpls c="5">
          <tpl fld="2" item="0"/>
          <tpl fld="1" item="0"/>
          <tpl hier="9" item="9"/>
          <tpl fld="0" item="0"/>
          <tpl hier="11" item="6"/>
        </tpls>
      </n>
      <n v="2120" in="0">
        <tpls c="5">
          <tpl fld="2" item="10"/>
          <tpl fld="1" item="9"/>
          <tpl hier="9" item="9"/>
          <tpl fld="0" item="0"/>
          <tpl hier="11" item="6"/>
        </tpls>
      </n>
      <n v="2160" in="0">
        <tpls c="5">
          <tpl fld="2" item="10"/>
          <tpl fld="1" item="6"/>
          <tpl hier="9" item="9"/>
          <tpl fld="0" item="0"/>
          <tpl hier="11" item="6"/>
        </tpls>
      </n>
      <m in="0">
        <tpls c="5">
          <tpl fld="2" item="13"/>
          <tpl fld="1" item="9"/>
          <tpl hier="9" item="9"/>
          <tpl fld="0" item="1"/>
          <tpl hier="11" item="6"/>
        </tpls>
      </m>
      <m in="0">
        <tpls c="5">
          <tpl fld="2" item="2"/>
          <tpl fld="1" item="2"/>
          <tpl hier="9" item="9"/>
          <tpl fld="0" item="1"/>
          <tpl hier="11" item="6"/>
        </tpls>
      </m>
      <n v="352463" in="0">
        <tpls c="5">
          <tpl fld="2" item="11"/>
          <tpl fld="1" item="1"/>
          <tpl hier="9" item="9"/>
          <tpl fld="0" item="0"/>
          <tpl hier="11" item="6"/>
        </tpls>
      </n>
      <m in="0">
        <tpls c="5">
          <tpl fld="2" item="3"/>
          <tpl fld="1" item="7"/>
          <tpl hier="9" item="9"/>
          <tpl fld="0" item="1"/>
          <tpl hier="11" item="6"/>
        </tpls>
      </m>
      <n v="43597" in="0">
        <tpls c="5">
          <tpl fld="2" item="5"/>
          <tpl fld="1" item="8"/>
          <tpl hier="9" item="9"/>
          <tpl fld="0" item="0"/>
          <tpl hier="11" item="6"/>
        </tpls>
      </n>
      <n v="539515" in="0">
        <tpls c="5">
          <tpl fld="2" item="1"/>
          <tpl fld="1" item="7"/>
          <tpl hier="9" item="9"/>
          <tpl fld="0" item="0"/>
          <tpl hier="11" item="6"/>
        </tpls>
      </n>
      <n v="367663" in="0">
        <tpls c="5">
          <tpl fld="2" item="1"/>
          <tpl fld="1" item="5"/>
          <tpl hier="9" item="9"/>
          <tpl fld="0" item="0"/>
          <tpl hier="11" item="6"/>
        </tpls>
      </n>
      <n v="4425" in="0">
        <tpls c="5">
          <tpl fld="2" item="6"/>
          <tpl fld="1" item="5"/>
          <tpl hier="9" item="9"/>
          <tpl fld="0" item="0"/>
          <tpl hier="11" item="6"/>
        </tpls>
      </n>
      <n v="5458" in="0">
        <tpls c="5">
          <tpl fld="2" item="6"/>
          <tpl fld="1" item="7"/>
          <tpl hier="9" item="9"/>
          <tpl fld="0" item="0"/>
          <tpl hier="11" item="6"/>
        </tpls>
      </n>
      <n v="1590" in="0">
        <tpls c="5">
          <tpl fld="2" item="6"/>
          <tpl fld="1" item="1"/>
          <tpl hier="9" item="9"/>
          <tpl fld="0" item="0"/>
          <tpl hier="11" item="6"/>
        </tpls>
      </n>
      <m in="0">
        <tpls c="5">
          <tpl fld="2" item="11"/>
          <tpl fld="1" item="10"/>
          <tpl hier="9" item="9"/>
          <tpl fld="0" item="1"/>
          <tpl hier="11" item="6"/>
        </tpls>
      </m>
      <n v="171788" in="0">
        <tpls c="4">
          <tpl fld="2" item="15"/>
          <tpl hier="9" item="9"/>
          <tpl fld="0" item="0"/>
          <tpl hier="11" item="6"/>
        </tpls>
      </n>
      <m in="0">
        <tpls c="5">
          <tpl hier="1" item="4294967295"/>
          <tpl fld="1" item="8"/>
          <tpl hier="9" item="9"/>
          <tpl fld="0" item="1"/>
          <tpl hier="11" item="6"/>
        </tpls>
      </m>
      <n v="54942" in="0">
        <tpls c="5">
          <tpl fld="2" item="5"/>
          <tpl fld="1" item="2"/>
          <tpl hier="9" item="9"/>
          <tpl fld="0" item="0"/>
          <tpl hier="11" item="6"/>
        </tpls>
      </n>
      <n v="19823" in="0">
        <tpls c="5">
          <tpl fld="2" item="7"/>
          <tpl fld="1" item="9"/>
          <tpl hier="9" item="9"/>
          <tpl fld="0" item="0"/>
          <tpl hier="11" item="6"/>
        </tpls>
      </n>
      <n v="31821" in="0">
        <tpls c="5">
          <tpl fld="2" item="7"/>
          <tpl fld="1" item="0"/>
          <tpl hier="9" item="9"/>
          <tpl fld="0" item="0"/>
          <tpl hier="11" item="6"/>
        </tpls>
      </n>
      <m in="0">
        <tpls c="5">
          <tpl fld="2" item="0"/>
          <tpl fld="1" item="5"/>
          <tpl hier="9" item="9"/>
          <tpl fld="0" item="1"/>
          <tpl hier="11" item="6"/>
        </tpls>
      </m>
      <m in="0">
        <tpls c="5">
          <tpl fld="2" item="10"/>
          <tpl fld="1" item="5"/>
          <tpl hier="9" item="9"/>
          <tpl fld="0" item="1"/>
          <tpl hier="11" item="6"/>
        </tpls>
      </m>
      <m in="0">
        <tpls c="5">
          <tpl fld="2" item="9"/>
          <tpl fld="1" item="2"/>
          <tpl hier="9" item="9"/>
          <tpl fld="0" item="1"/>
          <tpl hier="11" item="6"/>
        </tpls>
      </m>
      <m in="0">
        <tpls c="5">
          <tpl fld="2" item="12"/>
          <tpl fld="1" item="7"/>
          <tpl hier="9" item="9"/>
          <tpl fld="0" item="1"/>
          <tpl hier="11" item="6"/>
        </tpls>
      </m>
      <n v="528042" in="0">
        <tpls c="5">
          <tpl fld="2" item="1"/>
          <tpl fld="1" item="3"/>
          <tpl hier="9" item="9"/>
          <tpl fld="0" item="0"/>
          <tpl hier="11" item="6"/>
        </tpls>
      </n>
      <n v="2665" in="0">
        <tpls c="5">
          <tpl fld="2" item="6"/>
          <tpl fld="1" item="6"/>
          <tpl hier="9" item="9"/>
          <tpl fld="0" item="0"/>
          <tpl hier="11" item="6"/>
        </tpls>
      </n>
      <m in="0">
        <tpls c="5">
          <tpl fld="2" item="3"/>
          <tpl fld="1" item="6"/>
          <tpl hier="9" item="9"/>
          <tpl fld="0" item="1"/>
          <tpl hier="11" item="6"/>
        </tpls>
      </m>
      <n v="22750" in="0">
        <tpls c="5">
          <tpl fld="2" item="7"/>
          <tpl fld="1" item="7"/>
          <tpl hier="9" item="9"/>
          <tpl fld="0" item="0"/>
          <tpl hier="11" item="6"/>
        </tpls>
      </n>
      <n v="561851" in="0">
        <tpls c="5">
          <tpl fld="2" item="3"/>
          <tpl fld="1" item="7"/>
          <tpl hier="9" item="9"/>
          <tpl fld="0" item="0"/>
          <tpl hier="11" item="6"/>
        </tpls>
      </n>
      <m in="0">
        <tpls c="4">
          <tpl fld="2" item="3"/>
          <tpl hier="9" item="9"/>
          <tpl fld="0" item="1"/>
          <tpl hier="11" item="6"/>
        </tpls>
      </m>
      <n v="705345" in="0">
        <tpls c="5">
          <tpl fld="2" item="3"/>
          <tpl fld="1" item="9"/>
          <tpl hier="9" item="9"/>
          <tpl fld="0" item="0"/>
          <tpl hier="11" item="6"/>
        </tpls>
      </n>
      <m in="0">
        <tpls c="5">
          <tpl fld="2" item="3"/>
          <tpl fld="1" item="4"/>
          <tpl hier="9" item="9"/>
          <tpl fld="0" item="1"/>
          <tpl hier="11" item="6"/>
        </tpls>
      </m>
      <m in="0">
        <tpls c="5">
          <tpl fld="2" item="3"/>
          <tpl fld="1" item="5"/>
          <tpl hier="9" item="9"/>
          <tpl fld="0" item="1"/>
          <tpl hier="11" item="6"/>
        </tpls>
      </m>
      <n v="435411" in="0">
        <tpls c="5">
          <tpl fld="2" item="3"/>
          <tpl fld="1" item="4"/>
          <tpl hier="9" item="9"/>
          <tpl fld="0" item="0"/>
          <tpl hier="11" item="6"/>
        </tpls>
      </n>
      <m in="0">
        <tpls c="5">
          <tpl fld="2" item="2"/>
          <tpl fld="1" item="0"/>
          <tpl hier="9" item="9"/>
          <tpl fld="0" item="1"/>
          <tpl hier="11" item="6"/>
        </tpls>
      </m>
      <m in="0">
        <tpls c="5">
          <tpl fld="2" item="2"/>
          <tpl fld="1" item="6"/>
          <tpl hier="9" item="9"/>
          <tpl fld="0" item="1"/>
          <tpl hier="11" item="6"/>
        </tpls>
      </m>
      <m in="0">
        <tpls c="5">
          <tpl fld="2" item="2"/>
          <tpl fld="1" item="7"/>
          <tpl hier="9" item="9"/>
          <tpl fld="0" item="1"/>
          <tpl hier="11" item="6"/>
        </tpls>
      </m>
      <n v="1910083" in="0">
        <tpls c="5">
          <tpl fld="2" item="2"/>
          <tpl fld="1" item="8"/>
          <tpl hier="9" item="9"/>
          <tpl fld="0" item="0"/>
          <tpl hier="11" item="6"/>
        </tpls>
      </n>
      <n v="1953148" in="0">
        <tpls c="5">
          <tpl fld="2" item="2"/>
          <tpl fld="1" item="9"/>
          <tpl hier="9" item="9"/>
          <tpl fld="0" item="0"/>
          <tpl hier="11" item="6"/>
        </tpls>
      </n>
      <m in="0">
        <tpls c="5">
          <tpl fld="2" item="8"/>
          <tpl fld="1" item="9"/>
          <tpl hier="9" item="9"/>
          <tpl fld="0" item="1"/>
          <tpl hier="11" item="6"/>
        </tpls>
      </m>
      <m in="0">
        <tpls c="5">
          <tpl fld="2" item="14"/>
          <tpl fld="1" item="9"/>
          <tpl hier="9" item="9"/>
          <tpl fld="0" item="1"/>
          <tpl hier="11" item="6"/>
        </tpls>
      </m>
      <n v="15027" in="0">
        <tpls c="5">
          <tpl fld="2" item="12"/>
          <tpl fld="1" item="9"/>
          <tpl hier="9" item="9"/>
          <tpl fld="0" item="0"/>
          <tpl hier="11" item="6"/>
        </tpls>
      </n>
      <m in="0">
        <tpls c="5">
          <tpl fld="2" item="12"/>
          <tpl fld="1" item="4"/>
          <tpl hier="9" item="9"/>
          <tpl fld="0" item="1"/>
          <tpl hier="11" item="6"/>
        </tpls>
      </m>
      <m in="0">
        <tpls c="5">
          <tpl fld="2" item="12"/>
          <tpl fld="1" item="5"/>
          <tpl hier="9" item="9"/>
          <tpl fld="0" item="1"/>
          <tpl hier="11" item="6"/>
        </tpls>
      </m>
      <m in="0">
        <tpls c="5">
          <tpl fld="2" item="12"/>
          <tpl fld="1" item="0"/>
          <tpl hier="9" item="9"/>
          <tpl fld="0" item="1"/>
          <tpl hier="11" item="6"/>
        </tpls>
      </m>
      <m in="0">
        <tpls c="4">
          <tpl fld="2" item="12"/>
          <tpl hier="9" item="9"/>
          <tpl fld="0" item="1"/>
          <tpl hier="11" item="6"/>
        </tpls>
      </m>
      <n v="10380" in="0">
        <tpls c="5">
          <tpl fld="2" item="12"/>
          <tpl fld="1" item="11"/>
          <tpl hier="9" item="9"/>
          <tpl fld="0" item="0"/>
          <tpl hier="11" item="6"/>
        </tpls>
      </n>
      <m in="0">
        <tpls c="5">
          <tpl fld="2" item="12"/>
          <tpl fld="1" item="11"/>
          <tpl hier="9" item="9"/>
          <tpl fld="0" item="1"/>
          <tpl hier="11" item="6"/>
        </tpls>
      </m>
      <m in="0">
        <tpls c="5">
          <tpl fld="2" item="12"/>
          <tpl fld="1" item="1"/>
          <tpl hier="9" item="9"/>
          <tpl fld="0" item="1"/>
          <tpl hier="11" item="6"/>
        </tpls>
      </m>
      <m in="0">
        <tpls c="5">
          <tpl fld="2" item="4"/>
          <tpl fld="1" item="11"/>
          <tpl hier="9" item="9"/>
          <tpl fld="0" item="1"/>
          <tpl hier="11" item="6"/>
        </tpls>
      </m>
      <m in="0">
        <tpls c="5">
          <tpl fld="2" item="14"/>
          <tpl fld="1" item="11"/>
          <tpl hier="9" item="9"/>
          <tpl fld="0" item="1"/>
          <tpl hier="11" item="6"/>
        </tpls>
      </m>
      <m in="0">
        <tpls c="4">
          <tpl fld="2" item="5"/>
          <tpl hier="9" item="9"/>
          <tpl fld="0" item="1"/>
          <tpl hier="11" item="6"/>
        </tpls>
      </m>
      <m in="0">
        <tpls c="5">
          <tpl fld="2" item="5"/>
          <tpl fld="1" item="9"/>
          <tpl hier="9" item="9"/>
          <tpl fld="0" item="1"/>
          <tpl hier="11" item="6"/>
        </tpls>
      </m>
      <m in="0">
        <tpls c="5">
          <tpl fld="2" item="5"/>
          <tpl fld="1" item="0"/>
          <tpl hier="9" item="9"/>
          <tpl fld="0" item="1"/>
          <tpl hier="11" item="6"/>
        </tpls>
      </m>
      <n v="62902" in="0">
        <tpls c="5">
          <tpl fld="2" item="5"/>
          <tpl fld="1" item="9"/>
          <tpl hier="9" item="9"/>
          <tpl fld="0" item="0"/>
          <tpl hier="11" item="6"/>
        </tpls>
      </n>
      <n v="85285" in="0">
        <tpls c="5">
          <tpl fld="2" item="5"/>
          <tpl fld="1" item="10"/>
          <tpl hier="9" item="9"/>
          <tpl fld="0" item="0"/>
          <tpl hier="11" item="6"/>
        </tpls>
      </n>
      <m in="0">
        <tpls c="5">
          <tpl fld="2" item="5"/>
          <tpl fld="1" item="3"/>
          <tpl hier="9" item="9"/>
          <tpl fld="0" item="1"/>
          <tpl hier="11" item="6"/>
        </tpls>
      </m>
      <m in="0">
        <tpls c="5">
          <tpl fld="2" item="5"/>
          <tpl fld="1" item="4"/>
          <tpl hier="9" item="9"/>
          <tpl fld="0" item="1"/>
          <tpl hier="11" item="6"/>
        </tpls>
      </m>
      <m in="0">
        <tpls c="5">
          <tpl fld="2" item="5"/>
          <tpl fld="1" item="8"/>
          <tpl hier="9" item="9"/>
          <tpl fld="0" item="1"/>
          <tpl hier="11" item="6"/>
        </tpls>
      </m>
      <n v="77172" in="0">
        <tpls c="4">
          <tpl fld="2" item="8"/>
          <tpl hier="9" item="9"/>
          <tpl fld="0" item="0"/>
          <tpl hier="11" item="6"/>
        </tpls>
      </n>
      <n v="19607" in="0">
        <tpls c="4">
          <tpl fld="2" item="4"/>
          <tpl hier="9" item="9"/>
          <tpl fld="0" item="0"/>
          <tpl hier="11" item="6"/>
        </tpls>
      </n>
      <m in="0">
        <tpls c="5">
          <tpl fld="2" item="0"/>
          <tpl fld="1" item="3"/>
          <tpl hier="9" item="9"/>
          <tpl fld="0" item="1"/>
          <tpl hier="11" item="6"/>
        </tpls>
      </m>
      <m in="0">
        <tpls c="5">
          <tpl fld="2" item="2"/>
          <tpl fld="1" item="3"/>
          <tpl hier="9" item="9"/>
          <tpl fld="0" item="1"/>
          <tpl hier="11" item="6"/>
        </tpls>
      </m>
      <m in="0">
        <tpls c="5">
          <tpl fld="2" item="4"/>
          <tpl fld="1" item="3"/>
          <tpl hier="9" item="9"/>
          <tpl fld="0" item="1"/>
          <tpl hier="11" item="6"/>
        </tpls>
      </m>
      <m in="0">
        <tpls c="5">
          <tpl fld="2" item="8"/>
          <tpl fld="1" item="3"/>
          <tpl hier="9" item="9"/>
          <tpl fld="0" item="1"/>
          <tpl hier="11" item="6"/>
        </tpls>
      </m>
      <m in="0">
        <tpls c="5">
          <tpl fld="2" item="11"/>
          <tpl fld="1" item="3"/>
          <tpl hier="9" item="9"/>
          <tpl fld="0" item="1"/>
          <tpl hier="11" item="6"/>
        </tpls>
      </m>
      <n v="9320" in="0">
        <tpls c="5">
          <tpl fld="2" item="15"/>
          <tpl fld="1" item="3"/>
          <tpl hier="9" item="9"/>
          <tpl fld="0" item="0"/>
          <tpl hier="11" item="6"/>
        </tpls>
      </n>
      <m in="0">
        <tpls c="5">
          <tpl fld="2" item="15"/>
          <tpl fld="1" item="2"/>
          <tpl hier="9" item="9"/>
          <tpl fld="0" item="1"/>
          <tpl hier="11" item="6"/>
        </tpls>
      </m>
      <n v="12992" in="0">
        <tpls c="5">
          <tpl fld="2" item="15"/>
          <tpl fld="1" item="5"/>
          <tpl hier="9" item="9"/>
          <tpl fld="0" item="0"/>
          <tpl hier="11" item="6"/>
        </tpls>
      </n>
      <n v="17504" in="0">
        <tpls c="5">
          <tpl fld="2" item="15"/>
          <tpl fld="1" item="6"/>
          <tpl hier="9" item="9"/>
          <tpl fld="0" item="0"/>
          <tpl hier="11" item="6"/>
        </tpls>
      </n>
      <n v="17622" in="0">
        <tpls c="5">
          <tpl fld="2" item="15"/>
          <tpl fld="1" item="9"/>
          <tpl hier="9" item="9"/>
          <tpl fld="0" item="0"/>
          <tpl hier="11" item="6"/>
        </tpls>
      </n>
      <m in="0">
        <tpls c="5">
          <tpl hier="1" item="4294967295"/>
          <tpl fld="1" item="0"/>
          <tpl hier="9" item="9"/>
          <tpl fld="0" item="1"/>
          <tpl hier="11" item="6"/>
        </tpls>
      </m>
      <n v="9712174" in="0">
        <tpls c="5">
          <tpl hier="1" item="4294967295"/>
          <tpl fld="1" item="5"/>
          <tpl hier="9" item="9"/>
          <tpl fld="0" item="0"/>
          <tpl hier="11" item="6"/>
        </tpls>
      </n>
      <n v="13482799" in="0">
        <tpls c="5">
          <tpl hier="1" item="4294967295"/>
          <tpl fld="1" item="7"/>
          <tpl hier="9" item="9"/>
          <tpl fld="0" item="0"/>
          <tpl hier="11" item="6"/>
        </tpls>
      </n>
      <n v="18979346" in="0">
        <tpls c="5">
          <tpl hier="1" item="4294967295"/>
          <tpl fld="1" item="10"/>
          <tpl hier="9" item="9"/>
          <tpl fld="0" item="0"/>
          <tpl hier="11" item="6"/>
        </tpls>
      </n>
      <n v="21499488" in="0">
        <tpls c="5">
          <tpl hier="1" item="4294967295"/>
          <tpl fld="1" item="0"/>
          <tpl hier="9" item="9"/>
          <tpl fld="0" item="0"/>
          <tpl hier="11" item="6"/>
        </tpls>
      </n>
      <n v="23583644" in="0">
        <tpls c="5">
          <tpl hier="1" item="4294967295"/>
          <tpl fld="1" item="11"/>
          <tpl hier="9" item="9"/>
          <tpl fld="0" item="0"/>
          <tpl hier="11" item="6"/>
        </tpls>
      </n>
      <n v="153613" in="0">
        <tpls c="5">
          <tpl fld="2" item="13"/>
          <tpl fld="1" item="7"/>
          <tpl hier="9" item="9"/>
          <tpl fld="0" item="0"/>
          <tpl hier="11" item="6"/>
        </tpls>
      </n>
      <n v="156083" in="0">
        <tpls c="5">
          <tpl fld="2" item="13"/>
          <tpl fld="1" item="3"/>
          <tpl hier="9" item="9"/>
          <tpl fld="0" item="0"/>
          <tpl hier="11" item="6"/>
        </tpls>
      </n>
      <n v="81859" in="0">
        <tpls c="5">
          <tpl fld="2" item="13"/>
          <tpl fld="1" item="9"/>
          <tpl hier="9" item="9"/>
          <tpl fld="0" item="0"/>
          <tpl hier="11" item="6"/>
        </tpls>
      </n>
      <n v="178175" in="0">
        <tpls c="5">
          <tpl fld="2" item="13"/>
          <tpl fld="1" item="5"/>
          <tpl hier="9" item="9"/>
          <tpl fld="0" item="0"/>
          <tpl hier="11" item="6"/>
        </tpls>
      </n>
      <m in="0">
        <tpls c="4">
          <tpl fld="2" item="13"/>
          <tpl hier="9" item="9"/>
          <tpl fld="0" item="1"/>
          <tpl hier="11" item="6"/>
        </tpls>
      </m>
      <m in="0">
        <tpls c="5">
          <tpl fld="2" item="13"/>
          <tpl fld="1" item="4"/>
          <tpl hier="9" item="9"/>
          <tpl fld="0" item="1"/>
          <tpl hier="11" item="6"/>
        </tpls>
      </m>
      <n v="179594" in="0">
        <tpls c="5">
          <tpl fld="2" item="13"/>
          <tpl fld="1" item="4"/>
          <tpl hier="9" item="9"/>
          <tpl fld="0" item="0"/>
          <tpl hier="11" item="6"/>
        </tpls>
      </n>
      <n v="138781" in="0">
        <tpls c="5">
          <tpl fld="2" item="13"/>
          <tpl fld="1" item="0"/>
          <tpl hier="9" item="9"/>
          <tpl fld="0" item="0"/>
          <tpl hier="11" item="6"/>
        </tpls>
      </n>
      <n v="3901" in="0">
        <tpls c="5">
          <tpl fld="2" item="6"/>
          <tpl fld="1" item="4"/>
          <tpl hier="9" item="9"/>
          <tpl fld="0" item="0"/>
          <tpl hier="11" item="6"/>
        </tpls>
      </n>
      <n v="4748" in="0">
        <tpls c="5">
          <tpl fld="2" item="6"/>
          <tpl fld="1" item="9"/>
          <tpl hier="9" item="9"/>
          <tpl fld="0" item="0"/>
          <tpl hier="11" item="6"/>
        </tpls>
      </n>
      <m in="0">
        <tpls c="5">
          <tpl fld="2" item="7"/>
          <tpl fld="1" item="8"/>
          <tpl hier="9" item="9"/>
          <tpl fld="0" item="1"/>
          <tpl hier="11" item="6"/>
        </tpls>
      </m>
      <m in="0">
        <tpls c="5">
          <tpl fld="2" item="8"/>
          <tpl fld="1" item="8"/>
          <tpl hier="9" item="9"/>
          <tpl fld="0" item="1"/>
          <tpl hier="11" item="6"/>
        </tpls>
      </m>
      <m in="0">
        <tpls c="5">
          <tpl fld="2" item="2"/>
          <tpl fld="1" item="8"/>
          <tpl hier="9" item="9"/>
          <tpl fld="0" item="1"/>
          <tpl hier="11" item="6"/>
        </tpls>
      </m>
      <m in="0">
        <tpls c="5">
          <tpl fld="2" item="4"/>
          <tpl fld="1" item="8"/>
          <tpl hier="9" item="9"/>
          <tpl fld="0" item="1"/>
          <tpl hier="11" item="6"/>
        </tpls>
      </m>
      <m in="0">
        <tpls c="5">
          <tpl fld="2" item="14"/>
          <tpl fld="1" item="8"/>
          <tpl hier="9" item="9"/>
          <tpl fld="0" item="1"/>
          <tpl hier="11" item="6"/>
        </tpls>
      </m>
      <m in="0">
        <tpls c="5">
          <tpl fld="2" item="6"/>
          <tpl fld="1" item="1"/>
          <tpl hier="9" item="9"/>
          <tpl fld="0" item="1"/>
          <tpl hier="11" item="6"/>
        </tpls>
      </m>
      <m in="0">
        <tpls c="5">
          <tpl hier="1" item="4294967295"/>
          <tpl fld="1" item="1"/>
          <tpl hier="9" item="9"/>
          <tpl fld="0" item="1"/>
          <tpl hier="11" item="6"/>
        </tpls>
      </m>
      <m in="0">
        <tpls c="5">
          <tpl fld="2" item="3"/>
          <tpl fld="1" item="1"/>
          <tpl hier="9" item="9"/>
          <tpl fld="0" item="1"/>
          <tpl hier="11" item="6"/>
        </tpls>
      </m>
      <m in="0">
        <tpls c="5">
          <tpl fld="2" item="11"/>
          <tpl fld="1" item="1"/>
          <tpl hier="9" item="9"/>
          <tpl fld="0" item="1"/>
          <tpl hier="11" item="6"/>
        </tpls>
      </m>
      <m in="0">
        <tpls c="5">
          <tpl fld="2" item="14"/>
          <tpl fld="1" item="1"/>
          <tpl hier="9" item="9"/>
          <tpl fld="0" item="1"/>
          <tpl hier="11" item="6"/>
        </tpls>
      </m>
      <n v="6572" in="0">
        <tpls c="5">
          <tpl fld="2" item="8"/>
          <tpl fld="1" item="9"/>
          <tpl hier="9" item="9"/>
          <tpl fld="0" item="0"/>
          <tpl hier="11" item="6"/>
        </tpls>
      </n>
      <n v="2132" in="0">
        <tpls c="5">
          <tpl fld="2" item="4"/>
          <tpl fld="1" item="9"/>
          <tpl hier="9" item="9"/>
          <tpl fld="0" item="0"/>
          <tpl hier="11" item="6"/>
        </tpls>
      </n>
      <n v="1058509" in="0">
        <tpls c="5">
          <tpl fld="2" item="11"/>
          <tpl fld="1" item="0"/>
          <tpl hier="9" item="9"/>
          <tpl fld="0" item="0"/>
          <tpl hier="11" item="6"/>
        </tpls>
      </n>
      <n v="1904" in="0">
        <tpls c="5">
          <tpl fld="2" item="4"/>
          <tpl fld="1" item="0"/>
          <tpl hier="9" item="9"/>
          <tpl fld="0" item="0"/>
          <tpl hier="11" item="6"/>
        </tpls>
      </n>
      <n v="5920" in="0">
        <tpls c="5">
          <tpl fld="2" item="8"/>
          <tpl fld="1" item="0"/>
          <tpl hier="9" item="9"/>
          <tpl fld="0" item="0"/>
          <tpl hier="11" item="6"/>
        </tpls>
      </n>
      <m in="0">
        <tpls c="5">
          <tpl fld="2" item="9"/>
          <tpl fld="1" item="8"/>
          <tpl hier="9" item="9"/>
          <tpl fld="0" item="0"/>
          <tpl hier="11" item="6"/>
        </tpls>
      </m>
      <m in="0">
        <tpls c="5">
          <tpl fld="2" item="9"/>
          <tpl fld="1" item="0"/>
          <tpl hier="9" item="9"/>
          <tpl fld="0" item="1"/>
          <tpl hier="11" item="6"/>
        </tpls>
      </m>
      <m in="0">
        <tpls c="5">
          <tpl fld="2" item="9"/>
          <tpl fld="1" item="10"/>
          <tpl hier="9" item="9"/>
          <tpl fld="0" item="1"/>
          <tpl hier="11" item="6"/>
        </tpls>
      </m>
      <m in="0">
        <tpls c="5">
          <tpl fld="2" item="9"/>
          <tpl fld="1" item="8"/>
          <tpl hier="9" item="9"/>
          <tpl fld="0" item="1"/>
          <tpl hier="11" item="6"/>
        </tpls>
      </m>
      <m in="0">
        <tpls c="5">
          <tpl fld="2" item="9"/>
          <tpl fld="1" item="4"/>
          <tpl hier="9" item="9"/>
          <tpl fld="0" item="0"/>
          <tpl hier="11" item="6"/>
        </tpls>
      </m>
      <m in="0">
        <tpls c="5">
          <tpl fld="2" item="9"/>
          <tpl fld="1" item="0"/>
          <tpl hier="9" item="9"/>
          <tpl fld="0" item="0"/>
          <tpl hier="11" item="6"/>
        </tpls>
      </m>
      <m in="0">
        <tpls c="5">
          <tpl fld="2" item="9"/>
          <tpl fld="1" item="1"/>
          <tpl hier="9" item="9"/>
          <tpl fld="0" item="0"/>
          <tpl hier="11" item="6"/>
        </tpls>
      </m>
      <m in="0">
        <tpls c="5">
          <tpl fld="2" item="9"/>
          <tpl fld="1" item="3"/>
          <tpl hier="9" item="9"/>
          <tpl fld="0" item="1"/>
          <tpl hier="11" item="6"/>
        </tpls>
      </m>
      <m in="0">
        <tpls c="4">
          <tpl fld="2" item="9"/>
          <tpl hier="9" item="9"/>
          <tpl fld="0" item="1"/>
          <tpl hier="11" item="6"/>
        </tpls>
      </m>
      <m in="0">
        <tpls c="5">
          <tpl fld="2" item="9"/>
          <tpl fld="1" item="5"/>
          <tpl hier="9" item="9"/>
          <tpl fld="0" item="1"/>
          <tpl hier="11" item="6"/>
        </tpls>
      </m>
      <m in="0">
        <tpls c="4">
          <tpl fld="2" item="9"/>
          <tpl hier="9" item="9"/>
          <tpl fld="0" item="0"/>
          <tpl hier="11" item="6"/>
        </tpls>
      </m>
      <m in="0">
        <tpls c="5">
          <tpl fld="2" item="9"/>
          <tpl fld="1" item="2"/>
          <tpl hier="9" item="9"/>
          <tpl fld="0" item="0"/>
          <tpl hier="11" item="6"/>
        </tpls>
      </m>
      <m in="0">
        <tpls c="5">
          <tpl fld="2" item="9"/>
          <tpl fld="1" item="3"/>
          <tpl hier="9" item="9"/>
          <tpl fld="0" item="0"/>
          <tpl hier="11" item="6"/>
        </tpls>
      </m>
      <m in="0">
        <tpls c="5">
          <tpl fld="2" item="9"/>
          <tpl fld="1" item="10"/>
          <tpl hier="9" item="9"/>
          <tpl fld="0" item="0"/>
          <tpl hier="11" item="6"/>
        </tpls>
      </m>
      <m in="0">
        <tpls c="5">
          <tpl fld="2" item="10"/>
          <tpl fld="1" item="8"/>
          <tpl hier="9" item="9"/>
          <tpl fld="0" item="1"/>
          <tpl hier="11" item="6"/>
        </tpls>
      </m>
      <n v="2160" in="0">
        <tpls c="5">
          <tpl fld="2" item="10"/>
          <tpl fld="1" item="5"/>
          <tpl hier="9" item="9"/>
          <tpl fld="0" item="0"/>
          <tpl hier="11" item="6"/>
        </tpls>
      </n>
      <m in="0">
        <tpls c="5">
          <tpl fld="2" item="10"/>
          <tpl fld="1" item="6"/>
          <tpl hier="9" item="9"/>
          <tpl fld="0" item="1"/>
          <tpl hier="11" item="6"/>
        </tpls>
      </m>
      <n v="2120" in="0">
        <tpls c="5">
          <tpl fld="2" item="10"/>
          <tpl fld="1" item="3"/>
          <tpl hier="9" item="9"/>
          <tpl fld="0" item="0"/>
          <tpl hier="11" item="6"/>
        </tpls>
      </n>
      <n v="2140" in="0">
        <tpls c="5">
          <tpl fld="2" item="10"/>
          <tpl fld="1" item="0"/>
          <tpl hier="9" item="9"/>
          <tpl fld="0" item="0"/>
          <tpl hier="11" item="6"/>
        </tpls>
      </n>
      <n v="2180" in="0">
        <tpls c="5">
          <tpl fld="2" item="10"/>
          <tpl fld="1" item="11"/>
          <tpl hier="9" item="9"/>
          <tpl fld="0" item="0"/>
          <tpl hier="11" item="6"/>
        </tpls>
      </n>
      <n v="2160" in="0">
        <tpls c="5">
          <tpl fld="2" item="10"/>
          <tpl fld="1" item="1"/>
          <tpl hier="9" item="9"/>
          <tpl fld="0" item="0"/>
          <tpl hier="11" item="6"/>
        </tpls>
      </n>
      <m in="0">
        <tpls c="5">
          <tpl fld="2" item="10"/>
          <tpl fld="1" item="3"/>
          <tpl hier="9" item="9"/>
          <tpl fld="0" item="1"/>
          <tpl hier="11" item="6"/>
        </tpls>
      </m>
      <n v="2160" in="0">
        <tpls c="5">
          <tpl fld="2" item="10"/>
          <tpl fld="1" item="10"/>
          <tpl hier="9" item="9"/>
          <tpl fld="0" item="0"/>
          <tpl hier="11" item="6"/>
        </tpls>
      </n>
      <n v="2120" in="0">
        <tpls c="5">
          <tpl fld="2" item="10"/>
          <tpl fld="1" item="7"/>
          <tpl hier="9" item="9"/>
          <tpl fld="0" item="0"/>
          <tpl hier="11" item="6"/>
        </tpls>
      </n>
      <m in="0">
        <tpls c="5">
          <tpl fld="2" item="10"/>
          <tpl fld="1" item="1"/>
          <tpl hier="9" item="9"/>
          <tpl fld="0" item="1"/>
          <tpl hier="11" item="6"/>
        </tpls>
      </m>
      <n v="2180" in="0">
        <tpls c="5">
          <tpl fld="2" item="10"/>
          <tpl fld="1" item="8"/>
          <tpl hier="9" item="9"/>
          <tpl fld="0" item="0"/>
          <tpl hier="11" item="6"/>
        </tpls>
      </n>
      <m in="0">
        <tpls c="5">
          <tpl fld="2" item="10"/>
          <tpl fld="1" item="11"/>
          <tpl hier="9" item="9"/>
          <tpl fld="0" item="1"/>
          <tpl hier="11" item="6"/>
        </tpls>
      </m>
      <m in="0">
        <tpls c="5">
          <tpl fld="2" item="10"/>
          <tpl fld="1" item="2"/>
          <tpl hier="9" item="9"/>
          <tpl fld="0" item="1"/>
          <tpl hier="11" item="6"/>
        </tpls>
      </m>
      <m in="0">
        <tpls c="5">
          <tpl fld="2" item="1"/>
          <tpl fld="1" item="4"/>
          <tpl hier="9" item="9"/>
          <tpl fld="0" item="1"/>
          <tpl hier="11" item="6"/>
        </tpls>
      </m>
      <m in="0">
        <tpls c="5">
          <tpl fld="2" item="1"/>
          <tpl fld="1" item="6"/>
          <tpl hier="9" item="9"/>
          <tpl fld="0" item="1"/>
          <tpl hier="11" item="6"/>
        </tpls>
      </m>
      <n v="616504" in="0">
        <tpls c="5">
          <tpl fld="2" item="1"/>
          <tpl fld="1" item="6"/>
          <tpl hier="9" item="9"/>
          <tpl fld="0" item="0"/>
          <tpl hier="11" item="6"/>
        </tpls>
      </n>
      <m in="0">
        <tpls c="5">
          <tpl fld="2" item="1"/>
          <tpl fld="1" item="8"/>
          <tpl hier="9" item="9"/>
          <tpl fld="0" item="1"/>
          <tpl hier="11" item="6"/>
        </tpls>
      </m>
      <n v="457968" in="0">
        <tpls c="5">
          <tpl fld="2" item="1"/>
          <tpl fld="1" item="1"/>
          <tpl hier="9" item="9"/>
          <tpl fld="0" item="0"/>
          <tpl hier="11" item="6"/>
        </tpls>
      </n>
      <n v="309493" in="0">
        <tpls c="5">
          <tpl fld="2" item="1"/>
          <tpl fld="1" item="2"/>
          <tpl hier="9" item="9"/>
          <tpl fld="0" item="0"/>
          <tpl hier="11" item="6"/>
        </tpls>
      </n>
      <m in="0">
        <tpls c="5">
          <tpl fld="2" item="1"/>
          <tpl fld="1" item="9"/>
          <tpl hier="9" item="9"/>
          <tpl fld="0" item="1"/>
          <tpl hier="11" item="6"/>
        </tpls>
      </m>
      <n v="353412" in="0">
        <tpls c="5">
          <tpl fld="2" item="1"/>
          <tpl fld="1" item="4"/>
          <tpl hier="9" item="9"/>
          <tpl fld="0" item="0"/>
          <tpl hier="11" item="6"/>
        </tpls>
      </n>
      <m in="0">
        <tpls c="5">
          <tpl fld="2" item="1"/>
          <tpl fld="1" item="3"/>
          <tpl hier="9" item="9"/>
          <tpl fld="0" item="1"/>
          <tpl hier="11" item="6"/>
        </tpls>
      </m>
      <m in="0">
        <tpls c="5">
          <tpl fld="2" item="1"/>
          <tpl fld="1" item="1"/>
          <tpl hier="9" item="9"/>
          <tpl fld="0" item="1"/>
          <tpl hier="11" item="6"/>
        </tpls>
      </m>
      <m in="0">
        <tpls c="5">
          <tpl fld="2" item="1"/>
          <tpl fld="1" item="0"/>
          <tpl hier="9" item="9"/>
          <tpl fld="0" item="1"/>
          <tpl hier="11" item="6"/>
        </tpls>
      </m>
      <m in="0">
        <tpls c="5">
          <tpl fld="2" item="1"/>
          <tpl fld="1" item="10"/>
          <tpl hier="9" item="9"/>
          <tpl fld="0" item="1"/>
          <tpl hier="11" item="6"/>
        </tpls>
      </m>
      <n v="461449" in="0">
        <tpls c="5">
          <tpl fld="2" item="1"/>
          <tpl fld="1" item="11"/>
          <tpl hier="9" item="9"/>
          <tpl fld="0" item="0"/>
          <tpl hier="11" item="6"/>
        </tpls>
      </n>
      <m in="0">
        <tpls c="5">
          <tpl fld="2" item="1"/>
          <tpl fld="1" item="7"/>
          <tpl hier="9" item="9"/>
          <tpl fld="0" item="1"/>
          <tpl hier="11" item="6"/>
        </tpls>
      </m>
      <m in="0">
        <tpls c="5">
          <tpl fld="2" item="14"/>
          <tpl fld="1" item="7"/>
          <tpl hier="9" item="9"/>
          <tpl fld="0" item="1"/>
          <tpl hier="11" item="6"/>
        </tpls>
      </m>
      <m in="0">
        <tpls c="5">
          <tpl fld="2" item="10"/>
          <tpl fld="1" item="7"/>
          <tpl hier="9" item="9"/>
          <tpl fld="0" item="1"/>
          <tpl hier="11" item="6"/>
        </tpls>
      </m>
      <m in="0">
        <tpls c="5">
          <tpl fld="2" item="11"/>
          <tpl fld="1" item="7"/>
          <tpl hier="9" item="9"/>
          <tpl fld="0" item="1"/>
          <tpl hier="11" item="6"/>
        </tpls>
      </m>
      <m in="0">
        <tpls c="5">
          <tpl fld="2" item="4"/>
          <tpl fld="1" item="7"/>
          <tpl hier="9" item="9"/>
          <tpl fld="0" item="1"/>
          <tpl hier="11" item="6"/>
        </tpls>
      </m>
      <m in="0">
        <tpls c="5">
          <tpl fld="2" item="13"/>
          <tpl fld="1" item="7"/>
          <tpl hier="9" item="9"/>
          <tpl fld="0" item="1"/>
          <tpl hier="11" item="6"/>
        </tpls>
      </m>
      <m in="0">
        <tpls c="5">
          <tpl hier="1" item="4294967295"/>
          <tpl fld="1" item="7"/>
          <tpl hier="9" item="9"/>
          <tpl fld="0" item="1"/>
          <tpl hier="11" item="6"/>
        </tpls>
      </m>
      <m in="0">
        <tpls c="5">
          <tpl fld="2" item="5"/>
          <tpl fld="1" item="7"/>
          <tpl hier="9" item="9"/>
          <tpl fld="0" item="1"/>
          <tpl hier="11" item="6"/>
        </tpls>
      </m>
      <m in="0">
        <tpls c="5">
          <tpl fld="2" item="8"/>
          <tpl fld="1" item="7"/>
          <tpl hier="9" item="9"/>
          <tpl fld="0" item="1"/>
          <tpl hier="11" item="6"/>
        </tpls>
      </m>
      <m in="0">
        <tpls c="5">
          <tpl fld="2" item="9"/>
          <tpl fld="1" item="7"/>
          <tpl hier="9" item="9"/>
          <tpl fld="0" item="1"/>
          <tpl hier="11" item="6"/>
        </tpls>
      </m>
      <m in="0">
        <tpls c="5">
          <tpl fld="2" item="6"/>
          <tpl fld="1" item="7"/>
          <tpl hier="9" item="9"/>
          <tpl fld="0" item="1"/>
          <tpl hier="11" item="6"/>
        </tpls>
      </m>
      <m in="0">
        <tpls c="5">
          <tpl fld="2" item="15"/>
          <tpl fld="1" item="7"/>
          <tpl hier="9" item="9"/>
          <tpl fld="0" item="1"/>
          <tpl hier="11" item="6"/>
        </tpls>
      </m>
      <m in="0">
        <tpls c="5">
          <tpl fld="2" item="7"/>
          <tpl fld="1" item="7"/>
          <tpl hier="9" item="9"/>
          <tpl fld="0" item="1"/>
          <tpl hier="11" item="6"/>
        </tpls>
      </m>
      <n v="509171" in="0">
        <tpls c="5">
          <tpl fld="2" item="3"/>
          <tpl fld="1" item="0"/>
          <tpl hier="9" item="9"/>
          <tpl fld="0" item="0"/>
          <tpl hier="11" item="6"/>
        </tpls>
      </n>
      <n v="1999968" in="0">
        <tpls c="5">
          <tpl fld="2" item="2"/>
          <tpl fld="1" item="6"/>
          <tpl hier="9" item="9"/>
          <tpl fld="0" item="0"/>
          <tpl hier="11" item="6"/>
        </tpls>
      </n>
      <m in="0">
        <tpls c="5">
          <tpl fld="2" item="9"/>
          <tpl fld="1" item="5"/>
          <tpl hier="9" item="9"/>
          <tpl fld="0" item="0"/>
          <tpl hier="11" item="6"/>
        </tpls>
      </m>
      <n v="152029" in="0">
        <tpls c="4">
          <tpl fld="2" item="12"/>
          <tpl hier="9" item="9"/>
          <tpl fld="0" item="0"/>
          <tpl hier="11" item="6"/>
        </tpls>
      </n>
      <n v="44494" in="0">
        <tpls c="3">
          <tpl fld="1" item="1"/>
          <tpl hier="9" item="10"/>
          <tpl fld="0" item="0"/>
        </tpls>
      </n>
      <n v="202938" in="0">
        <tpls c="3">
          <tpl fld="1" item="5"/>
          <tpl hier="9" item="10"/>
          <tpl fld="0" item="0"/>
        </tpls>
      </n>
      <n v="226918" in="0">
        <tpls c="3">
          <tpl fld="1" item="9"/>
          <tpl hier="9" item="10"/>
          <tpl fld="0" item="0"/>
        </tpls>
      </n>
      <n v="1326379" in="0">
        <tpls c="3">
          <tpl fld="1" item="2"/>
          <tpl hier="9" item="10"/>
          <tpl fld="0" item="1"/>
        </tpls>
      </n>
      <n v="1059227" in="0">
        <tpls c="3">
          <tpl fld="1" item="6"/>
          <tpl hier="9" item="10"/>
          <tpl fld="0" item="1"/>
        </tpls>
      </n>
      <n v="1228478" in="0">
        <tpls c="3">
          <tpl fld="1" item="10"/>
          <tpl hier="9" item="10"/>
          <tpl fld="0" item="1"/>
        </tpls>
      </n>
      <n v="287252" in="0">
        <tpls c="3">
          <tpl fld="1" item="8"/>
          <tpl hier="9" item="10"/>
          <tpl fld="0" item="0"/>
        </tpls>
      </n>
      <n v="1008430" in="0">
        <tpls c="3">
          <tpl fld="1" item="9"/>
          <tpl hier="9" item="10"/>
          <tpl fld="0" item="1"/>
        </tpls>
      </n>
      <n v="116386" in="0">
        <tpls c="3">
          <tpl fld="1" item="2"/>
          <tpl hier="9" item="10"/>
          <tpl fld="0" item="0"/>
        </tpls>
      </n>
      <n v="305998" in="0">
        <tpls c="3">
          <tpl fld="1" item="6"/>
          <tpl hier="9" item="10"/>
          <tpl fld="0" item="0"/>
        </tpls>
      </n>
      <n v="121790" in="0">
        <tpls c="3">
          <tpl fld="1" item="10"/>
          <tpl hier="9" item="10"/>
          <tpl fld="0" item="0"/>
        </tpls>
      </n>
      <n v="1081220" in="0">
        <tpls c="3">
          <tpl fld="1" item="3"/>
          <tpl hier="9" item="10"/>
          <tpl fld="0" item="1"/>
        </tpls>
      </n>
      <n v="1010682" in="0">
        <tpls c="3">
          <tpl fld="1" item="7"/>
          <tpl hier="9" item="10"/>
          <tpl fld="0" item="1"/>
        </tpls>
      </n>
      <n v="1391822" in="0">
        <tpls c="3">
          <tpl fld="1" item="11"/>
          <tpl hier="9" item="10"/>
          <tpl fld="0" item="1"/>
        </tpls>
      </n>
      <n v="533817" in="0">
        <tpls c="3">
          <tpl fld="1" item="3"/>
          <tpl hier="9" item="10"/>
          <tpl fld="0" item="0"/>
        </tpls>
      </n>
      <n v="269369" in="0">
        <tpls c="3">
          <tpl fld="1" item="7"/>
          <tpl hier="9" item="10"/>
          <tpl fld="0" item="0"/>
        </tpls>
      </n>
      <n v="77052" in="0">
        <tpls c="3">
          <tpl fld="1" item="11"/>
          <tpl hier="9" item="10"/>
          <tpl fld="0" item="0"/>
        </tpls>
      </n>
      <n v="1075199" in="0">
        <tpls c="3">
          <tpl fld="4" item="0"/>
          <tpl hier="9" item="10"/>
          <tpl fld="0" item="1"/>
        </tpls>
      </n>
      <n v="1335737" in="0">
        <tpls c="3">
          <tpl fld="1" item="8"/>
          <tpl hier="9" item="10"/>
          <tpl fld="0" item="1"/>
        </tpls>
      </n>
      <n v="336986" in="0">
        <tpls c="3">
          <tpl fld="4" item="0"/>
          <tpl hier="9" item="10"/>
          <tpl fld="0" item="0"/>
        </tpls>
      </n>
      <n v="992873" in="0">
        <tpls c="3">
          <tpl fld="1" item="1"/>
          <tpl hier="9" item="10"/>
          <tpl fld="0" item="1"/>
        </tpls>
      </n>
      <n v="987296" in="0">
        <tpls c="3">
          <tpl fld="1" item="5"/>
          <tpl hier="9" item="10"/>
          <tpl fld="0" item="1"/>
        </tpls>
      </n>
      <n v="1271125" in="0">
        <tpls c="3">
          <tpl fld="1" item="0"/>
          <tpl hier="9" item="10"/>
          <tpl fld="0" item="1"/>
        </tpls>
      </n>
      <n v="308710" in="0">
        <tpls c="3">
          <tpl fld="1" item="0"/>
          <tpl hier="9" item="10"/>
          <tpl fld="0" item="0"/>
        </tpls>
      </n>
      <n v="308710" in="0">
        <tpls c="4">
          <tpl fld="1" item="0"/>
          <tpl hier="9" item="10"/>
          <tpl fld="0" item="0"/>
          <tpl hier="11" item="6"/>
        </tpls>
      </n>
      <n v="44494" in="0">
        <tpls c="4">
          <tpl fld="1" item="1"/>
          <tpl hier="9" item="10"/>
          <tpl fld="0" item="0"/>
          <tpl hier="11" item="6"/>
        </tpls>
      </n>
      <n v="202938" in="0">
        <tpls c="4">
          <tpl fld="1" item="5"/>
          <tpl hier="9" item="10"/>
          <tpl fld="0" item="0"/>
          <tpl hier="11" item="6"/>
        </tpls>
      </n>
      <n v="226918" in="0">
        <tpls c="4">
          <tpl fld="1" item="9"/>
          <tpl hier="9" item="10"/>
          <tpl fld="0" item="0"/>
          <tpl hier="11" item="6"/>
        </tpls>
      </n>
      <m in="0">
        <tpls c="4">
          <tpl fld="1" item="2"/>
          <tpl hier="9" item="10"/>
          <tpl fld="0" item="1"/>
          <tpl hier="11" item="6"/>
        </tpls>
      </m>
      <m in="0">
        <tpls c="4">
          <tpl fld="1" item="6"/>
          <tpl hier="9" item="10"/>
          <tpl fld="0" item="1"/>
          <tpl hier="11" item="6"/>
        </tpls>
      </m>
      <m in="0">
        <tpls c="4">
          <tpl fld="1" item="10"/>
          <tpl hier="9" item="10"/>
          <tpl fld="0" item="1"/>
          <tpl hier="11" item="6"/>
        </tpls>
      </m>
      <n v="116386" in="0">
        <tpls c="4">
          <tpl fld="1" item="2"/>
          <tpl hier="9" item="10"/>
          <tpl fld="0" item="0"/>
          <tpl hier="11" item="6"/>
        </tpls>
      </n>
      <n v="305998" in="0">
        <tpls c="4">
          <tpl fld="1" item="6"/>
          <tpl hier="9" item="10"/>
          <tpl fld="0" item="0"/>
          <tpl hier="11" item="6"/>
        </tpls>
      </n>
      <n v="121790" in="0">
        <tpls c="4">
          <tpl fld="1" item="10"/>
          <tpl hier="9" item="10"/>
          <tpl fld="0" item="0"/>
          <tpl hier="11" item="6"/>
        </tpls>
      </n>
      <m in="0">
        <tpls c="4">
          <tpl fld="1" item="3"/>
          <tpl hier="9" item="10"/>
          <tpl fld="0" item="1"/>
          <tpl hier="11" item="6"/>
        </tpls>
      </m>
      <m in="0">
        <tpls c="4">
          <tpl fld="1" item="7"/>
          <tpl hier="9" item="10"/>
          <tpl fld="0" item="1"/>
          <tpl hier="11" item="6"/>
        </tpls>
      </m>
      <m in="0">
        <tpls c="4">
          <tpl fld="1" item="11"/>
          <tpl hier="9" item="10"/>
          <tpl fld="0" item="1"/>
          <tpl hier="11" item="6"/>
        </tpls>
      </m>
      <n v="533817" in="0">
        <tpls c="4">
          <tpl fld="1" item="3"/>
          <tpl hier="9" item="10"/>
          <tpl fld="0" item="0"/>
          <tpl hier="11" item="6"/>
        </tpls>
      </n>
      <n v="77052" in="0">
        <tpls c="4">
          <tpl fld="1" item="11"/>
          <tpl hier="9" item="10"/>
          <tpl fld="0" item="0"/>
          <tpl hier="11" item="6"/>
        </tpls>
      </n>
      <m in="0">
        <tpls c="4">
          <tpl fld="4" item="0"/>
          <tpl hier="9" item="10"/>
          <tpl fld="0" item="1"/>
          <tpl hier="11" item="6"/>
        </tpls>
      </m>
      <m in="0">
        <tpls c="4">
          <tpl fld="1" item="8"/>
          <tpl hier="9" item="10"/>
          <tpl fld="0" item="1"/>
          <tpl hier="11" item="6"/>
        </tpls>
      </m>
      <n v="336986" in="0">
        <tpls c="4">
          <tpl fld="4" item="0"/>
          <tpl hier="9" item="10"/>
          <tpl fld="0" item="0"/>
          <tpl hier="11" item="6"/>
        </tpls>
      </n>
      <n v="287252" in="0">
        <tpls c="4">
          <tpl fld="1" item="8"/>
          <tpl hier="9" item="10"/>
          <tpl fld="0" item="0"/>
          <tpl hier="11" item="6"/>
        </tpls>
      </n>
      <m in="0">
        <tpls c="4">
          <tpl fld="1" item="5"/>
          <tpl hier="9" item="10"/>
          <tpl fld="0" item="1"/>
          <tpl hier="11" item="6"/>
        </tpls>
      </m>
      <n v="269369" in="0">
        <tpls c="4">
          <tpl fld="1" item="7"/>
          <tpl hier="9" item="10"/>
          <tpl fld="0" item="0"/>
          <tpl hier="11" item="6"/>
        </tpls>
      </n>
      <m in="0">
        <tpls c="4">
          <tpl fld="1" item="1"/>
          <tpl hier="9" item="10"/>
          <tpl fld="0" item="1"/>
          <tpl hier="11" item="6"/>
        </tpls>
      </m>
      <m in="0">
        <tpls c="4">
          <tpl fld="1" item="9"/>
          <tpl hier="9" item="10"/>
          <tpl fld="0" item="1"/>
          <tpl hier="11" item="6"/>
        </tpls>
      </m>
      <m in="0">
        <tpls c="4">
          <tpl fld="1" item="0"/>
          <tpl hier="9" item="10"/>
          <tpl fld="0" item="1"/>
          <tpl hier="11" item="6"/>
        </tpls>
      </m>
      <n v="1950" in="0">
        <tpls c="5">
          <tpl fld="2" item="14"/>
          <tpl fld="1" item="7"/>
          <tpl hier="9" item="10"/>
          <tpl fld="0" item="0"/>
          <tpl hier="11" item="6"/>
        </tpls>
      </n>
      <n v="2984" in="0">
        <tpls c="5">
          <tpl fld="2" item="8"/>
          <tpl fld="1" item="6"/>
          <tpl hier="9" item="10"/>
          <tpl fld="0" item="0"/>
          <tpl hier="11" item="6"/>
        </tpls>
      </n>
      <n v="4441" in="0">
        <tpls c="5">
          <tpl fld="2" item="14"/>
          <tpl fld="1" item="1"/>
          <tpl hier="9" item="10"/>
          <tpl fld="0" item="0"/>
          <tpl hier="11" item="6"/>
        </tpls>
      </n>
      <n v="2779" in="0">
        <tpls c="5">
          <tpl fld="2" item="14"/>
          <tpl fld="1" item="6"/>
          <tpl hier="9" item="10"/>
          <tpl fld="0" item="0"/>
          <tpl hier="11" item="6"/>
        </tpls>
      </n>
      <m in="0">
        <tpls c="5">
          <tpl fld="2" item="8"/>
          <tpl fld="1" item="11"/>
          <tpl hier="9" item="10"/>
          <tpl fld="0" item="0"/>
          <tpl hier="11" item="6"/>
        </tpls>
      </m>
      <n v="1976" in="0">
        <tpls c="5">
          <tpl fld="2" item="8"/>
          <tpl fld="1" item="10"/>
          <tpl hier="9" item="10"/>
          <tpl fld="0" item="0"/>
          <tpl hier="11" item="6"/>
        </tpls>
      </n>
      <m in="0">
        <tpls c="5">
          <tpl fld="2" item="8"/>
          <tpl fld="1" item="5"/>
          <tpl hier="9" item="10"/>
          <tpl fld="0" item="1"/>
          <tpl hier="11" item="6"/>
        </tpls>
      </m>
      <n v="2032" in="0">
        <tpls c="5">
          <tpl fld="2" item="8"/>
          <tpl fld="1" item="3"/>
          <tpl hier="9" item="10"/>
          <tpl fld="0" item="0"/>
          <tpl hier="11" item="6"/>
        </tpls>
      </n>
      <m in="0">
        <tpls c="5">
          <tpl fld="2" item="3"/>
          <tpl fld="1" item="6"/>
          <tpl hier="9" item="10"/>
          <tpl fld="0" item="0"/>
          <tpl hier="11" item="6"/>
        </tpls>
      </m>
      <m in="0">
        <tpls c="5">
          <tpl fld="2" item="2"/>
          <tpl fld="1" item="3"/>
          <tpl hier="9" item="10"/>
          <tpl fld="0" item="0"/>
          <tpl hier="11" item="6"/>
        </tpls>
      </m>
      <m in="0">
        <tpls c="5">
          <tpl fld="2" item="14"/>
          <tpl fld="1" item="0"/>
          <tpl hier="9" item="10"/>
          <tpl fld="0" item="1"/>
          <tpl hier="11" item="6"/>
        </tpls>
      </m>
      <n v="2547" in="0">
        <tpls c="5">
          <tpl fld="2" item="8"/>
          <tpl fld="1" item="2"/>
          <tpl hier="9" item="10"/>
          <tpl fld="0" item="0"/>
          <tpl hier="11" item="6"/>
        </tpls>
      </n>
      <m in="0">
        <tpls c="5">
          <tpl fld="2" item="2"/>
          <tpl fld="1" item="4"/>
          <tpl hier="9" item="10"/>
          <tpl fld="0" item="1"/>
          <tpl hier="11" item="6"/>
        </tpls>
      </m>
      <n v="1237" in="0">
        <tpls c="5">
          <tpl fld="2" item="8"/>
          <tpl fld="1" item="4"/>
          <tpl hier="9" item="10"/>
          <tpl fld="0" item="0"/>
          <tpl hier="11" item="6"/>
        </tpls>
      </n>
      <m in="0">
        <tpls c="5">
          <tpl fld="2" item="11"/>
          <tpl fld="1" item="0"/>
          <tpl hier="9" item="10"/>
          <tpl fld="0" item="1"/>
          <tpl hier="11" item="6"/>
        </tpls>
      </m>
      <n v="2550" in="0">
        <tpls c="5">
          <tpl fld="2" item="14"/>
          <tpl fld="1" item="2"/>
          <tpl hier="9" item="10"/>
          <tpl fld="0" item="0"/>
          <tpl hier="11" item="6"/>
        </tpls>
      </n>
      <m in="0">
        <tpls c="5">
          <tpl fld="2" item="4"/>
          <tpl fld="1" item="5"/>
          <tpl hier="9" item="10"/>
          <tpl fld="0" item="1"/>
          <tpl hier="11" item="6"/>
        </tpls>
      </m>
      <n v="231" in="0">
        <tpls c="5">
          <tpl fld="2" item="4"/>
          <tpl fld="1" item="8"/>
          <tpl hier="9" item="10"/>
          <tpl fld="0" item="0"/>
          <tpl hier="11" item="6"/>
        </tpls>
      </n>
      <n v="481273" in="0">
        <tpls c="5">
          <tpl fld="2" item="11"/>
          <tpl fld="1" item="3"/>
          <tpl hier="9" item="10"/>
          <tpl fld="0" item="0"/>
          <tpl hier="11" item="6"/>
        </tpls>
      </n>
      <m in="0">
        <tpls c="5">
          <tpl fld="2" item="3"/>
          <tpl fld="1" item="0"/>
          <tpl hier="9" item="10"/>
          <tpl fld="0" item="1"/>
          <tpl hier="11" item="6"/>
        </tpls>
      </m>
      <m in="0">
        <tpls c="5">
          <tpl fld="2" item="3"/>
          <tpl fld="1" item="11"/>
          <tpl hier="9" item="10"/>
          <tpl fld="0" item="0"/>
          <tpl hier="11" item="6"/>
        </tpls>
      </m>
      <m in="0">
        <tpls c="5">
          <tpl fld="2" item="4"/>
          <tpl fld="1" item="0"/>
          <tpl hier="9" item="10"/>
          <tpl fld="0" item="1"/>
          <tpl hier="11" item="6"/>
        </tpls>
      </m>
      <n v="275264" in="0">
        <tpls c="5">
          <tpl fld="2" item="11"/>
          <tpl fld="1" item="6"/>
          <tpl hier="9" item="10"/>
          <tpl fld="0" item="0"/>
          <tpl hier="11" item="6"/>
        </tpls>
      </n>
      <n v="2711" in="0">
        <tpls c="5">
          <tpl fld="2" item="8"/>
          <tpl fld="1" item="1"/>
          <tpl hier="9" item="10"/>
          <tpl fld="0" item="0"/>
          <tpl hier="11" item="6"/>
        </tpls>
      </n>
      <m in="0">
        <tpls c="5">
          <tpl fld="2" item="2"/>
          <tpl fld="1" item="2"/>
          <tpl hier="9" item="10"/>
          <tpl fld="0" item="0"/>
          <tpl hier="11" item="6"/>
        </tpls>
      </m>
      <m in="0">
        <tpls c="5">
          <tpl fld="2" item="5"/>
          <tpl fld="1" item="11"/>
          <tpl hier="9" item="10"/>
          <tpl fld="0" item="1"/>
          <tpl hier="11" item="6"/>
        </tpls>
      </m>
      <m in="0">
        <tpls c="5">
          <tpl fld="2" item="2"/>
          <tpl fld="1" item="4"/>
          <tpl hier="9" item="10"/>
          <tpl fld="0" item="0"/>
          <tpl hier="11" item="6"/>
        </tpls>
      </m>
      <m in="0">
        <tpls c="4">
          <tpl fld="2" item="8"/>
          <tpl hier="9" item="10"/>
          <tpl fld="0" item="1"/>
          <tpl hier="11" item="6"/>
        </tpls>
      </m>
      <n v="3646" in="0">
        <tpls c="5">
          <tpl fld="2" item="8"/>
          <tpl fld="1" item="7"/>
          <tpl hier="9" item="10"/>
          <tpl fld="0" item="0"/>
          <tpl hier="11" item="6"/>
        </tpls>
      </n>
      <n v="5465" in="0">
        <tpls c="5">
          <tpl fld="2" item="14"/>
          <tpl fld="1" item="10"/>
          <tpl hier="9" item="10"/>
          <tpl fld="0" item="0"/>
          <tpl hier="11" item="6"/>
        </tpls>
      </n>
      <n v="197904" in="0">
        <tpls c="4">
          <tpl fld="2" item="5"/>
          <tpl hier="9" item="10"/>
          <tpl fld="0" item="0"/>
          <tpl hier="11" item="6"/>
        </tpls>
      </n>
      <n v="5199" in="0">
        <tpls c="5">
          <tpl fld="2" item="15"/>
          <tpl fld="1" item="10"/>
          <tpl hier="9" item="10"/>
          <tpl fld="0" item="0"/>
          <tpl hier="11" item="6"/>
        </tpls>
      </n>
      <n v="18150" in="0">
        <tpls c="5">
          <tpl fld="2" item="13"/>
          <tpl fld="1" item="10"/>
          <tpl hier="9" item="10"/>
          <tpl fld="0" item="0"/>
          <tpl hier="11" item="6"/>
        </tpls>
      </n>
      <m in="0">
        <tpls c="5">
          <tpl fld="2" item="14"/>
          <tpl fld="1" item="5"/>
          <tpl hier="9" item="10"/>
          <tpl fld="0" item="1"/>
          <tpl hier="11" item="6"/>
        </tpls>
      </m>
      <m in="0">
        <tpls c="5">
          <tpl fld="2" item="5"/>
          <tpl fld="1" item="5"/>
          <tpl hier="9" item="10"/>
          <tpl fld="0" item="1"/>
          <tpl hier="11" item="6"/>
        </tpls>
      </m>
      <m in="0">
        <tpls c="5">
          <tpl hier="1" item="4294967295"/>
          <tpl fld="1" item="5"/>
          <tpl hier="9" item="10"/>
          <tpl fld="0" item="1"/>
          <tpl hier="11" item="6"/>
        </tpls>
      </m>
      <n v="2268543" in="0">
        <tpls c="4">
          <tpl fld="2" item="11"/>
          <tpl hier="9" item="10"/>
          <tpl fld="0" item="0"/>
          <tpl hier="11" item="6"/>
        </tpls>
      </n>
      <n v="307" in="0">
        <tpls c="5">
          <tpl fld="2" item="4"/>
          <tpl fld="1" item="2"/>
          <tpl hier="9" item="10"/>
          <tpl fld="0" item="0"/>
          <tpl hier="11" item="6"/>
        </tpls>
      </n>
      <n v="3826" in="0">
        <tpls c="5">
          <tpl fld="2" item="14"/>
          <tpl fld="1" item="5"/>
          <tpl hier="9" item="10"/>
          <tpl fld="0" item="0"/>
          <tpl hier="11" item="6"/>
        </tpls>
      </n>
      <m in="0">
        <tpls c="5">
          <tpl fld="2" item="12"/>
          <tpl fld="1" item="3"/>
          <tpl hier="9" item="10"/>
          <tpl fld="0" item="1"/>
          <tpl hier="11" item="6"/>
        </tpls>
      </m>
      <n v="646" in="0">
        <tpls c="5">
          <tpl fld="2" item="4"/>
          <tpl fld="1" item="11"/>
          <tpl hier="9" item="10"/>
          <tpl fld="0" item="0"/>
          <tpl hier="11" item="6"/>
        </tpls>
      </n>
      <m in="0">
        <tpls c="5">
          <tpl fld="2" item="15"/>
          <tpl fld="1" item="11"/>
          <tpl hier="9" item="10"/>
          <tpl fld="0" item="1"/>
          <tpl hier="11" item="6"/>
        </tpls>
      </m>
      <m in="0">
        <tpls c="5">
          <tpl fld="2" item="11"/>
          <tpl fld="1" item="5"/>
          <tpl hier="9" item="10"/>
          <tpl fld="0" item="1"/>
          <tpl hier="11" item="6"/>
        </tpls>
      </m>
      <m in="0">
        <tpls c="4">
          <tpl fld="2" item="3"/>
          <tpl hier="9" item="10"/>
          <tpl fld="0" item="0"/>
          <tpl hier="11" item="6"/>
        </tpls>
      </m>
      <m in="0">
        <tpls c="5">
          <tpl fld="2" item="13"/>
          <tpl fld="1" item="2"/>
          <tpl hier="9" item="10"/>
          <tpl fld="0" item="1"/>
          <tpl hier="11" item="6"/>
        </tpls>
      </m>
      <n v="2631" in="0">
        <tpls c="5">
          <tpl fld="2" item="14"/>
          <tpl fld="1" item="11"/>
          <tpl hier="9" item="10"/>
          <tpl fld="0" item="0"/>
          <tpl hier="11" item="6"/>
        </tpls>
      </n>
      <n v="8320" in="0">
        <tpls c="5">
          <tpl fld="2" item="12"/>
          <tpl fld="1" item="6"/>
          <tpl hier="9" item="10"/>
          <tpl fld="0" item="0"/>
          <tpl hier="11" item="6"/>
        </tpls>
      </n>
      <m in="0">
        <tpls c="5">
          <tpl fld="2" item="3"/>
          <tpl fld="1" item="3"/>
          <tpl hier="9" item="10"/>
          <tpl fld="0" item="1"/>
          <tpl hier="11" item="6"/>
        </tpls>
      </m>
      <n v="4447" in="0">
        <tpls c="5">
          <tpl fld="2" item="12"/>
          <tpl fld="1" item="5"/>
          <tpl hier="9" item="10"/>
          <tpl fld="0" item="0"/>
          <tpl hier="11" item="6"/>
        </tpls>
      </n>
      <m in="0">
        <tpls c="5">
          <tpl fld="2" item="7"/>
          <tpl fld="1" item="2"/>
          <tpl hier="9" item="10"/>
          <tpl fld="0" item="1"/>
          <tpl hier="11" item="6"/>
        </tpls>
      </m>
      <m in="0">
        <tpls c="5">
          <tpl fld="2" item="4"/>
          <tpl fld="1" item="2"/>
          <tpl hier="9" item="10"/>
          <tpl fld="0" item="1"/>
          <tpl hier="11" item="6"/>
        </tpls>
      </m>
      <n v="12007" in="0">
        <tpls c="5">
          <tpl fld="2" item="5"/>
          <tpl fld="1" item="11"/>
          <tpl hier="9" item="10"/>
          <tpl fld="0" item="0"/>
          <tpl hier="11" item="6"/>
        </tpls>
      </n>
      <m in="0">
        <tpls c="5">
          <tpl hier="1" item="4294967295"/>
          <tpl fld="1" item="4"/>
          <tpl hier="9" item="10"/>
          <tpl fld="0" item="1"/>
          <tpl hier="11" item="6"/>
        </tpls>
      </m>
      <m in="0">
        <tpls c="4">
          <tpl fld="2" item="15"/>
          <tpl hier="9" item="10"/>
          <tpl fld="0" item="1"/>
          <tpl hier="11" item="6"/>
        </tpls>
      </m>
      <m in="0">
        <tpls c="5">
          <tpl fld="2" item="2"/>
          <tpl fld="1" item="11"/>
          <tpl hier="9" item="10"/>
          <tpl fld="0" item="1"/>
          <tpl hier="11" item="6"/>
        </tpls>
      </m>
      <m in="0">
        <tpls c="5">
          <tpl fld="2" item="0"/>
          <tpl fld="1" item="6"/>
          <tpl hier="9" item="10"/>
          <tpl fld="0" item="1"/>
          <tpl hier="11" item="6"/>
        </tpls>
      </m>
      <m in="0">
        <tpls c="5">
          <tpl fld="2" item="8"/>
          <tpl fld="1" item="2"/>
          <tpl hier="9" item="10"/>
          <tpl fld="0" item="1"/>
          <tpl hier="11" item="6"/>
        </tpls>
      </m>
      <n v="55678" in="0">
        <tpls c="5">
          <tpl fld="2" item="11"/>
          <tpl fld="1" item="11"/>
          <tpl hier="9" item="10"/>
          <tpl fld="0" item="0"/>
          <tpl hier="11" item="6"/>
        </tpls>
      </n>
      <n v="1098" in="0">
        <tpls c="5">
          <tpl fld="2" item="8"/>
          <tpl fld="1" item="8"/>
          <tpl hier="9" item="10"/>
          <tpl fld="0" item="0"/>
          <tpl hier="11" item="6"/>
        </tpls>
      </n>
      <m in="0">
        <tpls c="5">
          <tpl fld="2" item="2"/>
          <tpl fld="1" item="5"/>
          <tpl hier="9" item="10"/>
          <tpl fld="0" item="0"/>
          <tpl hier="11" item="6"/>
        </tpls>
      </m>
      <m in="0">
        <tpls c="5">
          <tpl fld="2" item="2"/>
          <tpl fld="1" item="9"/>
          <tpl hier="9" item="10"/>
          <tpl fld="0" item="1"/>
          <tpl hier="11" item="6"/>
        </tpls>
      </m>
      <m in="0">
        <tpls c="4">
          <tpl fld="2" item="14"/>
          <tpl hier="9" item="10"/>
          <tpl fld="0" item="1"/>
          <tpl hier="11" item="6"/>
        </tpls>
      </m>
      <m in="0">
        <tpls c="5">
          <tpl fld="2" item="14"/>
          <tpl fld="1" item="3"/>
          <tpl hier="9" item="10"/>
          <tpl fld="0" item="1"/>
          <tpl hier="11" item="6"/>
        </tpls>
      </m>
      <n v="240" in="0">
        <tpls c="5">
          <tpl fld="2" item="4"/>
          <tpl fld="1" item="6"/>
          <tpl hier="9" item="10"/>
          <tpl fld="0" item="0"/>
          <tpl hier="11" item="6"/>
        </tpls>
      </n>
      <n v="103" in="0">
        <tpls c="5">
          <tpl fld="2" item="4"/>
          <tpl fld="1" item="3"/>
          <tpl hier="9" item="10"/>
          <tpl fld="0" item="0"/>
          <tpl hier="11" item="6"/>
        </tpls>
      </n>
      <m in="0">
        <tpls c="5">
          <tpl fld="2" item="4"/>
          <tpl fld="1" item="6"/>
          <tpl hier="9" item="10"/>
          <tpl fld="0" item="1"/>
          <tpl hier="11" item="6"/>
        </tpls>
      </m>
      <m in="0">
        <tpls c="4">
          <tpl fld="2" item="4"/>
          <tpl hier="9" item="10"/>
          <tpl fld="0" item="1"/>
          <tpl hier="11" item="6"/>
        </tpls>
      </m>
      <m in="0">
        <tpls c="5">
          <tpl fld="2" item="15"/>
          <tpl fld="1" item="3"/>
          <tpl hier="9" item="10"/>
          <tpl fld="0" item="1"/>
          <tpl hier="11" item="6"/>
        </tpls>
      </m>
      <n v="6984" in="0">
        <tpls c="5">
          <tpl fld="2" item="15"/>
          <tpl fld="1" item="1"/>
          <tpl hier="9" item="10"/>
          <tpl fld="0" item="0"/>
          <tpl hier="11" item="6"/>
        </tpls>
      </n>
      <n v="2631" in="0">
        <tpls c="5">
          <tpl fld="2" item="15"/>
          <tpl fld="1" item="11"/>
          <tpl hier="9" item="10"/>
          <tpl fld="0" item="0"/>
          <tpl hier="11" item="6"/>
        </tpls>
      </n>
      <n v="3888" in="0">
        <tpls c="5">
          <tpl fld="2" item="15"/>
          <tpl fld="1" item="8"/>
          <tpl hier="9" item="10"/>
          <tpl fld="0" item="0"/>
          <tpl hier="11" item="6"/>
        </tpls>
      </n>
      <n v="3716" in="0">
        <tpls c="5">
          <tpl fld="2" item="12"/>
          <tpl fld="1" item="3"/>
          <tpl hier="9" item="10"/>
          <tpl fld="0" item="0"/>
          <tpl hier="11" item="6"/>
        </tpls>
      </n>
      <n v="533817" in="0">
        <tpls c="5">
          <tpl hier="1" item="4294967295"/>
          <tpl fld="1" item="3"/>
          <tpl hier="9" item="10"/>
          <tpl fld="0" item="0"/>
          <tpl hier="11" item="6"/>
        </tpls>
      </n>
      <n v="336986" in="0">
        <tpls c="5">
          <tpl hier="1" item="4294967295"/>
          <tpl fld="1" item="4"/>
          <tpl hier="9" item="10"/>
          <tpl fld="0" item="0"/>
          <tpl hier="11" item="6"/>
        </tpls>
      </n>
      <m in="0">
        <tpls c="4">
          <tpl fld="2" item="11"/>
          <tpl hier="9" item="10"/>
          <tpl fld="0" item="1"/>
          <tpl hier="11" item="6"/>
        </tpls>
      </m>
      <n v="67694" in="0">
        <tpls c="5">
          <tpl fld="2" item="11"/>
          <tpl fld="1" item="10"/>
          <tpl hier="9" item="10"/>
          <tpl fld="0" item="0"/>
          <tpl hier="11" item="6"/>
        </tpls>
      </n>
      <n v="6453" in="0">
        <tpls c="5">
          <tpl fld="2" item="12"/>
          <tpl fld="1" item="2"/>
          <tpl hier="9" item="10"/>
          <tpl fld="0" item="0"/>
          <tpl hier="11" item="6"/>
        </tpls>
      </n>
      <n v="2621" in="0">
        <tpls c="5">
          <tpl fld="2" item="13"/>
          <tpl fld="1" item="6"/>
          <tpl hier="9" item="10"/>
          <tpl fld="0" item="0"/>
          <tpl hier="11" item="6"/>
        </tpls>
      </n>
      <m in="0">
        <tpls c="5">
          <tpl fld="2" item="13"/>
          <tpl fld="1" item="11"/>
          <tpl hier="9" item="10"/>
          <tpl fld="0" item="0"/>
          <tpl hier="11" item="6"/>
        </tpls>
      </m>
      <n v="143045" in="0">
        <tpls c="4">
          <tpl fld="2" item="13"/>
          <tpl hier="9" item="10"/>
          <tpl fld="0" item="0"/>
          <tpl hier="11" item="6"/>
        </tpls>
      </n>
      <m in="0">
        <tpls c="5">
          <tpl fld="2" item="7"/>
          <tpl fld="1" item="3"/>
          <tpl hier="9" item="10"/>
          <tpl fld="0" item="0"/>
          <tpl hier="11" item="6"/>
        </tpls>
      </m>
      <m in="0">
        <tpls c="5">
          <tpl fld="2" item="7"/>
          <tpl fld="1" item="10"/>
          <tpl hier="9" item="10"/>
          <tpl fld="0" item="0"/>
          <tpl hier="11" item="6"/>
        </tpls>
      </m>
      <m in="0">
        <tpls c="5">
          <tpl fld="2" item="7"/>
          <tpl fld="1" item="11"/>
          <tpl hier="9" item="10"/>
          <tpl fld="0" item="0"/>
          <tpl hier="11" item="6"/>
        </tpls>
      </m>
      <m in="0">
        <tpls c="5">
          <tpl fld="2" item="7"/>
          <tpl fld="1" item="5"/>
          <tpl hier="9" item="10"/>
          <tpl fld="0" item="1"/>
          <tpl hier="11" item="6"/>
        </tpls>
      </m>
      <m in="0">
        <tpls c="5">
          <tpl fld="2" item="7"/>
          <tpl fld="1" item="4"/>
          <tpl hier="9" item="10"/>
          <tpl fld="0" item="1"/>
          <tpl hier="11" item="6"/>
        </tpls>
      </m>
      <m in="0">
        <tpls c="5">
          <tpl fld="2" item="0"/>
          <tpl fld="1" item="4"/>
          <tpl hier="9" item="10"/>
          <tpl fld="0" item="0"/>
          <tpl hier="11" item="6"/>
        </tpls>
      </m>
      <m in="0">
        <tpls c="5">
          <tpl fld="2" item="0"/>
          <tpl fld="1" item="6"/>
          <tpl hier="9" item="10"/>
          <tpl fld="0" item="0"/>
          <tpl hier="11" item="6"/>
        </tpls>
      </m>
      <m in="0">
        <tpls c="5">
          <tpl fld="2" item="0"/>
          <tpl fld="1" item="0"/>
          <tpl hier="9" item="10"/>
          <tpl fld="0" item="1"/>
          <tpl hier="11" item="6"/>
        </tpls>
      </m>
      <m in="0">
        <tpls c="5">
          <tpl fld="2" item="0"/>
          <tpl fld="1" item="11"/>
          <tpl hier="9" item="10"/>
          <tpl fld="0" item="1"/>
          <tpl hier="11" item="6"/>
        </tpls>
      </m>
      <m in="0">
        <tpls c="5">
          <tpl hier="1" item="4294967295"/>
          <tpl fld="1" item="9"/>
          <tpl hier="9" item="10"/>
          <tpl fld="0" item="1"/>
          <tpl hier="11" item="6"/>
        </tpls>
      </m>
      <m in="0">
        <tpls c="5">
          <tpl fld="2" item="12"/>
          <tpl fld="1" item="9"/>
          <tpl hier="9" item="10"/>
          <tpl fld="0" item="1"/>
          <tpl hier="11" item="6"/>
        </tpls>
      </m>
      <m in="0">
        <tpls c="5">
          <tpl fld="2" item="3"/>
          <tpl fld="1" item="2"/>
          <tpl hier="9" item="10"/>
          <tpl fld="0" item="1"/>
          <tpl hier="11" item="6"/>
        </tpls>
      </m>
      <n v="8942" in="0">
        <tpls c="5">
          <tpl fld="2" item="5"/>
          <tpl fld="1" item="1"/>
          <tpl hier="9" item="10"/>
          <tpl fld="0" item="0"/>
          <tpl hier="11" item="6"/>
        </tpls>
      </n>
      <n v="6065" in="0">
        <tpls c="5">
          <tpl fld="2" item="12"/>
          <tpl fld="1" item="1"/>
          <tpl hier="9" item="10"/>
          <tpl fld="0" item="0"/>
          <tpl hier="11" item="6"/>
        </tpls>
      </n>
      <n v="3542" in="0">
        <tpls c="5">
          <tpl fld="2" item="14"/>
          <tpl fld="1" item="8"/>
          <tpl hier="9" item="10"/>
          <tpl fld="0" item="0"/>
          <tpl hier="11" item="6"/>
        </tpls>
      </n>
      <m in="0">
        <tpls c="5">
          <tpl fld="2" item="6"/>
          <tpl fld="1" item="10"/>
          <tpl hier="9" item="10"/>
          <tpl fld="0" item="1"/>
          <tpl hier="11" item="6"/>
        </tpls>
      </m>
      <m in="0">
        <tpls c="5">
          <tpl fld="2" item="6"/>
          <tpl fld="1" item="4"/>
          <tpl hier="9" item="10"/>
          <tpl fld="0" item="1"/>
          <tpl hier="11" item="6"/>
        </tpls>
      </m>
      <m in="0">
        <tpls c="5">
          <tpl fld="2" item="6"/>
          <tpl fld="1" item="11"/>
          <tpl hier="9" item="10"/>
          <tpl fld="0" item="1"/>
          <tpl hier="11" item="6"/>
        </tpls>
      </m>
      <m in="0">
        <tpls c="5">
          <tpl fld="2" item="6"/>
          <tpl fld="1" item="6"/>
          <tpl hier="9" item="10"/>
          <tpl fld="0" item="1"/>
          <tpl hier="11" item="6"/>
        </tpls>
      </m>
      <m in="0">
        <tpls c="5">
          <tpl fld="2" item="14"/>
          <tpl fld="1" item="6"/>
          <tpl hier="9" item="10"/>
          <tpl fld="0" item="1"/>
          <tpl hier="11" item="6"/>
        </tpls>
      </m>
      <m in="0">
        <tpls c="5">
          <tpl fld="2" item="8"/>
          <tpl fld="1" item="6"/>
          <tpl hier="9" item="10"/>
          <tpl fld="0" item="1"/>
          <tpl hier="11" item="6"/>
        </tpls>
      </m>
      <m in="0">
        <tpls c="5">
          <tpl fld="2" item="4"/>
          <tpl fld="1" item="10"/>
          <tpl hier="9" item="10"/>
          <tpl fld="0" item="1"/>
          <tpl hier="11" item="6"/>
        </tpls>
      </m>
      <m in="0">
        <tpls c="5">
          <tpl fld="2" item="12"/>
          <tpl fld="1" item="10"/>
          <tpl hier="9" item="10"/>
          <tpl fld="0" item="1"/>
          <tpl hier="11" item="6"/>
        </tpls>
      </m>
      <n v="26744" in="0">
        <tpls c="5">
          <tpl fld="2" item="5"/>
          <tpl fld="1" item="4"/>
          <tpl hier="9" item="10"/>
          <tpl fld="0" item="0"/>
          <tpl hier="11" item="6"/>
        </tpls>
      </n>
      <m in="0">
        <tpls c="5">
          <tpl fld="2" item="3"/>
          <tpl fld="1" item="8"/>
          <tpl hier="9" item="10"/>
          <tpl fld="0" item="1"/>
          <tpl hier="11" item="6"/>
        </tpls>
      </m>
      <m in="0">
        <tpls c="5">
          <tpl fld="2" item="13"/>
          <tpl fld="1" item="10"/>
          <tpl hier="9" item="10"/>
          <tpl fld="0" item="1"/>
          <tpl hier="11" item="6"/>
        </tpls>
      </m>
      <m in="0">
        <tpls c="5">
          <tpl fld="2" item="6"/>
          <tpl fld="1" item="3"/>
          <tpl hier="9" item="10"/>
          <tpl fld="0" item="1"/>
          <tpl hier="11" item="6"/>
        </tpls>
      </m>
      <n v="11083" in="0">
        <tpls c="4">
          <tpl fld="2" item="6"/>
          <tpl hier="9" item="10"/>
          <tpl fld="0" item="0"/>
          <tpl hier="11" item="6"/>
        </tpls>
      </n>
      <m in="0">
        <tpls c="5">
          <tpl fld="2" item="7"/>
          <tpl fld="1" item="6"/>
          <tpl hier="9" item="10"/>
          <tpl fld="0" item="1"/>
          <tpl hier="11" item="6"/>
        </tpls>
      </m>
      <m in="0">
        <tpls c="5">
          <tpl fld="2" item="3"/>
          <tpl fld="1" item="10"/>
          <tpl hier="9" item="10"/>
          <tpl fld="0" item="1"/>
          <tpl hier="11" item="6"/>
        </tpls>
      </m>
      <m in="0">
        <tpls c="5">
          <tpl fld="2" item="15"/>
          <tpl fld="1" item="1"/>
          <tpl hier="9" item="10"/>
          <tpl fld="0" item="1"/>
          <tpl hier="11" item="6"/>
        </tpls>
      </m>
      <n v="174903" in="0">
        <tpls c="5">
          <tpl fld="2" item="11"/>
          <tpl fld="1" item="9"/>
          <tpl hier="9" item="10"/>
          <tpl fld="0" item="0"/>
          <tpl hier="11" item="6"/>
        </tpls>
      </n>
      <m in="0">
        <tpls c="5">
          <tpl fld="2" item="13"/>
          <tpl fld="1" item="5"/>
          <tpl hier="9" item="10"/>
          <tpl fld="0" item="1"/>
          <tpl hier="11" item="6"/>
        </tpls>
      </m>
      <m in="0">
        <tpls c="5">
          <tpl fld="2" item="7"/>
          <tpl fld="1" item="9"/>
          <tpl hier="9" item="10"/>
          <tpl fld="0" item="1"/>
          <tpl hier="11" item="6"/>
        </tpls>
      </m>
      <m in="0">
        <tpls c="5">
          <tpl fld="2" item="0"/>
          <tpl fld="1" item="8"/>
          <tpl hier="9" item="10"/>
          <tpl fld="0" item="1"/>
          <tpl hier="11" item="6"/>
        </tpls>
      </m>
      <m in="0">
        <tpls c="5">
          <tpl fld="2" item="2"/>
          <tpl fld="1" item="1"/>
          <tpl hier="9" item="10"/>
          <tpl fld="0" item="0"/>
          <tpl hier="11" item="6"/>
        </tpls>
      </m>
      <n v="8339" in="0">
        <tpls c="5">
          <tpl fld="2" item="12"/>
          <tpl fld="1" item="8"/>
          <tpl hier="9" item="10"/>
          <tpl fld="0" item="0"/>
          <tpl hier="11" item="6"/>
        </tpls>
      </n>
      <n v="1689" in="0">
        <tpls c="5">
          <tpl fld="2" item="6"/>
          <tpl fld="1" item="11"/>
          <tpl hier="9" item="10"/>
          <tpl fld="0" item="0"/>
          <tpl hier="11" item="6"/>
        </tpls>
      </n>
      <n v="727" in="0">
        <tpls c="5">
          <tpl fld="2" item="6"/>
          <tpl fld="1" item="8"/>
          <tpl hier="9" item="10"/>
          <tpl fld="0" item="0"/>
          <tpl hier="11" item="6"/>
        </tpls>
      </n>
      <m in="0">
        <tpls c="5">
          <tpl fld="2" item="8"/>
          <tpl fld="1" item="10"/>
          <tpl hier="9" item="10"/>
          <tpl fld="0" item="1"/>
          <tpl hier="11" item="6"/>
        </tpls>
      </m>
      <n v="4837" in="0">
        <tpls c="5">
          <tpl fld="2" item="12"/>
          <tpl fld="1" item="7"/>
          <tpl hier="9" item="10"/>
          <tpl fld="0" item="0"/>
          <tpl hier="11" item="6"/>
        </tpls>
      </n>
      <m in="0">
        <tpls c="5">
          <tpl fld="2" item="5"/>
          <tpl fld="1" item="1"/>
          <tpl hier="9" item="10"/>
          <tpl fld="0" item="1"/>
          <tpl hier="11" item="6"/>
        </tpls>
      </m>
      <m in="0">
        <tpls c="5">
          <tpl hier="1" item="4294967295"/>
          <tpl fld="1" item="11"/>
          <tpl hier="9" item="10"/>
          <tpl fld="0" item="1"/>
          <tpl hier="11" item="6"/>
        </tpls>
      </m>
      <n v="4249" in="0">
        <tpls c="5">
          <tpl fld="2" item="12"/>
          <tpl fld="1" item="10"/>
          <tpl hier="9" item="10"/>
          <tpl fld="0" item="0"/>
          <tpl hier="11" item="6"/>
        </tpls>
      </n>
      <m in="0">
        <tpls c="5">
          <tpl fld="2" item="2"/>
          <tpl fld="1" item="10"/>
          <tpl hier="9" item="10"/>
          <tpl fld="0" item="0"/>
          <tpl hier="11" item="6"/>
        </tpls>
      </m>
      <n v="25281" in="0">
        <tpls c="5">
          <tpl fld="2" item="5"/>
          <tpl fld="1" item="5"/>
          <tpl hier="9" item="10"/>
          <tpl fld="0" item="0"/>
          <tpl hier="11" item="6"/>
        </tpls>
      </n>
      <m in="0">
        <tpls c="5">
          <tpl fld="2" item="12"/>
          <tpl fld="1" item="8"/>
          <tpl hier="9" item="10"/>
          <tpl fld="0" item="1"/>
          <tpl hier="11" item="6"/>
        </tpls>
      </m>
      <m in="0">
        <tpls c="5">
          <tpl fld="2" item="9"/>
          <tpl fld="1" item="1"/>
          <tpl hier="9" item="10"/>
          <tpl fld="0" item="1"/>
          <tpl hier="11" item="6"/>
        </tpls>
      </m>
      <n v="77721" in="0">
        <tpls c="5">
          <tpl fld="2" item="11"/>
          <tpl fld="1" item="2"/>
          <tpl hier="9" item="10"/>
          <tpl fld="0" item="0"/>
          <tpl hier="11" item="6"/>
        </tpls>
      </n>
      <m in="0">
        <tpls c="5">
          <tpl fld="2" item="9"/>
          <tpl fld="1" item="11"/>
          <tpl hier="9" item="10"/>
          <tpl fld="0" item="1"/>
          <tpl hier="11" item="6"/>
        </tpls>
      </m>
      <m in="0">
        <tpls c="5">
          <tpl fld="2" item="13"/>
          <tpl fld="1" item="8"/>
          <tpl hier="9" item="10"/>
          <tpl fld="0" item="1"/>
          <tpl hier="11" item="6"/>
        </tpls>
      </m>
      <m in="0">
        <tpls c="5">
          <tpl fld="2" item="9"/>
          <tpl fld="1" item="7"/>
          <tpl hier="9" item="10"/>
          <tpl fld="0" item="0"/>
          <tpl hier="11" item="6"/>
        </tpls>
      </m>
      <n v="319" in="0">
        <tpls c="5">
          <tpl fld="2" item="4"/>
          <tpl fld="1" item="1"/>
          <tpl hier="9" item="10"/>
          <tpl fld="0" item="0"/>
          <tpl hier="11" item="6"/>
        </tpls>
      </n>
      <n v="611" in="0">
        <tpls c="5">
          <tpl fld="2" item="4"/>
          <tpl fld="1" item="10"/>
          <tpl hier="9" item="10"/>
          <tpl fld="0" item="0"/>
          <tpl hier="11" item="6"/>
        </tpls>
      </n>
      <m in="0">
        <tpls c="5">
          <tpl fld="2" item="15"/>
          <tpl fld="1" item="8"/>
          <tpl hier="9" item="10"/>
          <tpl fld="0" item="1"/>
          <tpl hier="11" item="6"/>
        </tpls>
      </m>
      <m in="0">
        <tpls c="5">
          <tpl hier="1" item="4294967295"/>
          <tpl fld="1" item="10"/>
          <tpl hier="9" item="10"/>
          <tpl fld="0" item="1"/>
          <tpl hier="11" item="6"/>
        </tpls>
      </m>
      <n v="287252" in="0">
        <tpls c="5">
          <tpl hier="1" item="4294967295"/>
          <tpl fld="1" item="8"/>
          <tpl hier="9" item="10"/>
          <tpl fld="0" item="0"/>
          <tpl hier="11" item="6"/>
        </tpls>
      </n>
      <n v="146927" in="0">
        <tpls c="5">
          <tpl fld="2" item="11"/>
          <tpl fld="1" item="5"/>
          <tpl hier="9" item="10"/>
          <tpl fld="0" item="0"/>
          <tpl hier="11" item="6"/>
        </tpls>
      </n>
      <n v="9836" in="0">
        <tpls c="5">
          <tpl fld="2" item="13"/>
          <tpl fld="1" item="2"/>
          <tpl hier="9" item="10"/>
          <tpl fld="0" item="0"/>
          <tpl hier="11" item="6"/>
        </tpls>
      </n>
      <m in="0">
        <tpls c="5">
          <tpl fld="2" item="7"/>
          <tpl fld="1" item="10"/>
          <tpl hier="9" item="10"/>
          <tpl fld="0" item="1"/>
          <tpl hier="11" item="6"/>
        </tpls>
      </m>
      <m in="0">
        <tpls c="5">
          <tpl fld="2" item="0"/>
          <tpl fld="1" item="2"/>
          <tpl hier="9" item="10"/>
          <tpl fld="0" item="0"/>
          <tpl hier="11" item="6"/>
        </tpls>
      </m>
      <m in="0">
        <tpls c="5">
          <tpl fld="2" item="3"/>
          <tpl fld="1" item="9"/>
          <tpl hier="9" item="10"/>
          <tpl fld="0" item="1"/>
          <tpl hier="11" item="6"/>
        </tpls>
      </m>
      <m in="0">
        <tpls c="5">
          <tpl fld="2" item="6"/>
          <tpl fld="1" item="2"/>
          <tpl hier="9" item="10"/>
          <tpl fld="0" item="1"/>
          <tpl hier="11" item="6"/>
        </tpls>
      </m>
      <m in="0">
        <tpls c="5">
          <tpl fld="2" item="12"/>
          <tpl fld="1" item="6"/>
          <tpl hier="9" item="10"/>
          <tpl fld="0" item="1"/>
          <tpl hier="11" item="6"/>
        </tpls>
      </m>
      <m in="0">
        <tpls c="5">
          <tpl fld="2" item="8"/>
          <tpl fld="1" item="11"/>
          <tpl hier="9" item="10"/>
          <tpl fld="0" item="1"/>
          <tpl hier="11" item="6"/>
        </tpls>
      </m>
      <m in="0">
        <tpls c="5">
          <tpl fld="2" item="15"/>
          <tpl fld="1" item="4"/>
          <tpl hier="9" item="10"/>
          <tpl fld="0" item="1"/>
          <tpl hier="11" item="6"/>
        </tpls>
      </m>
      <n v="547" in="0">
        <tpls c="5">
          <tpl fld="2" item="4"/>
          <tpl fld="1" item="7"/>
          <tpl hier="9" item="10"/>
          <tpl fld="0" item="0"/>
          <tpl hier="11" item="6"/>
        </tpls>
      </n>
      <m in="0">
        <tpls c="5">
          <tpl fld="2" item="2"/>
          <tpl fld="1" item="5"/>
          <tpl hier="9" item="10"/>
          <tpl fld="0" item="1"/>
          <tpl hier="11" item="6"/>
        </tpls>
      </m>
      <m in="0">
        <tpls c="5">
          <tpl fld="2" item="3"/>
          <tpl fld="1" item="10"/>
          <tpl hier="9" item="10"/>
          <tpl fld="0" item="0"/>
          <tpl hier="11" item="6"/>
        </tpls>
      </m>
      <m in="0">
        <tpls c="5">
          <tpl fld="2" item="0"/>
          <tpl fld="1" item="3"/>
          <tpl hier="9" item="10"/>
          <tpl fld="0" item="0"/>
          <tpl hier="11" item="6"/>
        </tpls>
      </m>
      <m in="0">
        <tpls c="5">
          <tpl fld="2" item="13"/>
          <tpl fld="1" item="11"/>
          <tpl hier="9" item="10"/>
          <tpl fld="0" item="1"/>
          <tpl hier="11" item="6"/>
        </tpls>
      </m>
      <m in="0">
        <tpls c="5">
          <tpl fld="2" item="1"/>
          <tpl fld="1" item="2"/>
          <tpl hier="9" item="10"/>
          <tpl fld="0" item="1"/>
          <tpl hier="11" item="6"/>
        </tpls>
      </m>
      <n v="931" in="0">
        <tpls c="5">
          <tpl fld="2" item="12"/>
          <tpl fld="1" item="4"/>
          <tpl hier="9" item="10"/>
          <tpl fld="0" item="0"/>
          <tpl hier="11" item="6"/>
        </tpls>
      </n>
      <n v="3117" in="0">
        <tpls c="5">
          <tpl fld="2" item="14"/>
          <tpl fld="1" item="0"/>
          <tpl hier="9" item="10"/>
          <tpl fld="0" item="0"/>
          <tpl hier="11" item="6"/>
        </tpls>
      </n>
      <m in="0">
        <tpls c="5">
          <tpl fld="2" item="2"/>
          <tpl fld="1" item="11"/>
          <tpl hier="9" item="10"/>
          <tpl fld="0" item="0"/>
          <tpl hier="11" item="6"/>
        </tpls>
      </m>
      <n v="3504" in="0">
        <tpls c="5">
          <tpl fld="2" item="14"/>
          <tpl fld="1" item="9"/>
          <tpl hier="9" item="10"/>
          <tpl fld="0" item="0"/>
          <tpl hier="11" item="6"/>
        </tpls>
      </n>
      <m in="0">
        <tpls c="5">
          <tpl fld="2" item="4"/>
          <tpl fld="1" item="9"/>
          <tpl hier="9" item="10"/>
          <tpl fld="0" item="1"/>
          <tpl hier="11" item="6"/>
        </tpls>
      </m>
      <m in="0">
        <tpls c="5">
          <tpl fld="2" item="4"/>
          <tpl fld="1" item="4"/>
          <tpl hier="9" item="10"/>
          <tpl fld="0" item="1"/>
          <tpl hier="11" item="6"/>
        </tpls>
      </m>
      <m in="0">
        <tpls c="5">
          <tpl fld="2" item="15"/>
          <tpl fld="1" item="10"/>
          <tpl hier="9" item="10"/>
          <tpl fld="0" item="1"/>
          <tpl hier="11" item="6"/>
        </tpls>
      </m>
      <n v="1058" in="0">
        <tpls c="5">
          <tpl fld="2" item="15"/>
          <tpl fld="1" item="0"/>
          <tpl hier="9" item="10"/>
          <tpl fld="0" item="0"/>
          <tpl hier="11" item="6"/>
        </tpls>
      </n>
      <n v="23531" in="0">
        <tpls c="5">
          <tpl fld="2" item="5"/>
          <tpl fld="1" item="3"/>
          <tpl hier="9" item="10"/>
          <tpl fld="0" item="0"/>
          <tpl hier="11" item="6"/>
        </tpls>
      </n>
      <m in="0">
        <tpls c="5">
          <tpl hier="1" item="4294967295"/>
          <tpl fld="1" item="2"/>
          <tpl hier="9" item="10"/>
          <tpl fld="0" item="1"/>
          <tpl hier="11" item="6"/>
        </tpls>
      </m>
      <m in="0">
        <tpls c="5">
          <tpl hier="1" item="4294967295"/>
          <tpl fld="1" item="3"/>
          <tpl hier="9" item="10"/>
          <tpl fld="0" item="1"/>
          <tpl hier="11" item="6"/>
        </tpls>
      </m>
      <m in="0">
        <tpls c="5">
          <tpl fld="2" item="11"/>
          <tpl fld="1" item="8"/>
          <tpl hier="9" item="10"/>
          <tpl fld="0" item="1"/>
          <tpl hier="11" item="6"/>
        </tpls>
      </m>
      <m in="0">
        <tpls c="5">
          <tpl fld="2" item="11"/>
          <tpl fld="1" item="4"/>
          <tpl hier="9" item="10"/>
          <tpl fld="0" item="1"/>
          <tpl hier="11" item="6"/>
        </tpls>
      </m>
      <m in="0">
        <tpls c="5">
          <tpl fld="2" item="3"/>
          <tpl fld="1" item="2"/>
          <tpl hier="9" item="10"/>
          <tpl fld="0" item="0"/>
          <tpl hier="11" item="6"/>
        </tpls>
      </m>
      <n v="12722" in="0">
        <tpls c="5">
          <tpl fld="2" item="13"/>
          <tpl fld="1" item="1"/>
          <tpl hier="9" item="10"/>
          <tpl fld="0" item="0"/>
          <tpl hier="11" item="6"/>
        </tpls>
      </n>
      <m in="0">
        <tpls c="5">
          <tpl fld="2" item="13"/>
          <tpl fld="1" item="1"/>
          <tpl hier="9" item="10"/>
          <tpl fld="0" item="1"/>
          <tpl hier="11" item="6"/>
        </tpls>
      </m>
      <m in="0">
        <tpls c="5">
          <tpl fld="2" item="7"/>
          <tpl fld="1" item="4"/>
          <tpl hier="9" item="10"/>
          <tpl fld="0" item="0"/>
          <tpl hier="11" item="6"/>
        </tpls>
      </m>
      <m in="0">
        <tpls c="5">
          <tpl fld="2" item="7"/>
          <tpl fld="1" item="5"/>
          <tpl hier="9" item="10"/>
          <tpl fld="0" item="0"/>
          <tpl hier="11" item="6"/>
        </tpls>
      </m>
      <m in="0">
        <tpls c="5">
          <tpl fld="2" item="7"/>
          <tpl fld="1" item="6"/>
          <tpl hier="9" item="10"/>
          <tpl fld="0" item="0"/>
          <tpl hier="11" item="6"/>
        </tpls>
      </m>
      <m in="0">
        <tpls c="5">
          <tpl fld="2" item="0"/>
          <tpl fld="1" item="1"/>
          <tpl hier="9" item="10"/>
          <tpl fld="0" item="0"/>
          <tpl hier="11" item="6"/>
        </tpls>
      </m>
      <m in="0">
        <tpls c="5">
          <tpl fld="2" item="0"/>
          <tpl fld="1" item="2"/>
          <tpl hier="9" item="10"/>
          <tpl fld="0" item="1"/>
          <tpl hier="11" item="6"/>
        </tpls>
      </m>
      <m in="0">
        <tpls c="5">
          <tpl fld="2" item="0"/>
          <tpl fld="1" item="11"/>
          <tpl hier="9" item="10"/>
          <tpl fld="0" item="0"/>
          <tpl hier="11" item="6"/>
        </tpls>
      </m>
      <m in="0">
        <tpls c="5">
          <tpl fld="2" item="0"/>
          <tpl fld="1" item="7"/>
          <tpl hier="9" item="10"/>
          <tpl fld="0" item="0"/>
          <tpl hier="11" item="6"/>
        </tpls>
      </m>
      <n v="20920" in="0">
        <tpls c="4">
          <tpl fld="2" item="10"/>
          <tpl hier="9" item="10"/>
          <tpl fld="0" item="0"/>
          <tpl hier="11" item="6"/>
        </tpls>
      </n>
      <n v="1770" in="0">
        <tpls c="5">
          <tpl fld="2" item="10"/>
          <tpl fld="1" item="4"/>
          <tpl hier="9" item="10"/>
          <tpl fld="0" item="0"/>
          <tpl hier="11" item="6"/>
        </tpls>
      </n>
      <m in="0">
        <tpls c="4">
          <tpl fld="2" item="10"/>
          <tpl hier="9" item="10"/>
          <tpl fld="0" item="1"/>
          <tpl hier="11" item="6"/>
        </tpls>
      </m>
      <n v="1720" in="0">
        <tpls c="5">
          <tpl fld="2" item="10"/>
          <tpl fld="1" item="2"/>
          <tpl hier="9" item="10"/>
          <tpl fld="0" item="0"/>
          <tpl hier="11" item="6"/>
        </tpls>
      </n>
      <m in="0">
        <tpls c="5">
          <tpl fld="2" item="15"/>
          <tpl fld="1" item="9"/>
          <tpl hier="9" item="10"/>
          <tpl fld="0" item="1"/>
          <tpl hier="11" item="6"/>
        </tpls>
      </m>
      <m in="0">
        <tpls c="5">
          <tpl fld="2" item="5"/>
          <tpl fld="1" item="2"/>
          <tpl hier="9" item="10"/>
          <tpl fld="0" item="1"/>
          <tpl hier="11" item="6"/>
        </tpls>
      </m>
      <n v="44494" in="0">
        <tpls c="5">
          <tpl hier="1" item="4294967295"/>
          <tpl fld="1" item="1"/>
          <tpl hier="9" item="10"/>
          <tpl fld="0" item="0"/>
          <tpl hier="11" item="6"/>
        </tpls>
      </n>
      <m in="0">
        <tpls c="5">
          <tpl fld="2" item="0"/>
          <tpl fld="1" item="8"/>
          <tpl hier="9" item="10"/>
          <tpl fld="0" item="0"/>
          <tpl hier="11" item="6"/>
        </tpls>
      </m>
      <m in="0">
        <tpls c="5">
          <tpl fld="2" item="3"/>
          <tpl fld="1" item="8"/>
          <tpl hier="9" item="10"/>
          <tpl fld="0" item="0"/>
          <tpl hier="11" item="6"/>
        </tpls>
      </m>
      <m in="0">
        <tpls c="4">
          <tpl fld="2" item="1"/>
          <tpl hier="9" item="10"/>
          <tpl fld="0" item="0"/>
          <tpl hier="11" item="6"/>
        </tpls>
      </m>
      <m in="0">
        <tpls c="4">
          <tpl fld="2" item="1"/>
          <tpl hier="9" item="10"/>
          <tpl fld="0" item="1"/>
          <tpl hier="11" item="6"/>
        </tpls>
      </m>
      <m in="0">
        <tpls c="5">
          <tpl fld="2" item="1"/>
          <tpl fld="1" item="11"/>
          <tpl hier="9" item="10"/>
          <tpl fld="0" item="1"/>
          <tpl hier="11" item="6"/>
        </tpls>
      </m>
      <m in="0">
        <tpls c="5">
          <tpl fld="2" item="1"/>
          <tpl fld="1" item="0"/>
          <tpl hier="9" item="10"/>
          <tpl fld="0" item="0"/>
          <tpl hier="11" item="6"/>
        </tpls>
      </m>
      <m in="0">
        <tpls c="4">
          <tpl fld="2" item="6"/>
          <tpl hier="9" item="10"/>
          <tpl fld="0" item="1"/>
          <tpl hier="11" item="6"/>
        </tpls>
      </m>
      <n v="596" in="0">
        <tpls c="5">
          <tpl fld="2" item="6"/>
          <tpl fld="1" item="2"/>
          <tpl hier="9" item="10"/>
          <tpl fld="0" item="0"/>
          <tpl hier="11" item="6"/>
        </tpls>
      </n>
      <m in="0">
        <tpls c="5">
          <tpl fld="2" item="6"/>
          <tpl fld="1" item="5"/>
          <tpl hier="9" item="10"/>
          <tpl fld="0" item="1"/>
          <tpl hier="11" item="6"/>
        </tpls>
      </m>
      <n v="908" in="0">
        <tpls c="5">
          <tpl fld="2" item="6"/>
          <tpl fld="1" item="3"/>
          <tpl hier="9" item="10"/>
          <tpl fld="0" item="0"/>
          <tpl hier="11" item="6"/>
        </tpls>
      </n>
      <m in="0">
        <tpls c="5">
          <tpl hier="1" item="4294967295"/>
          <tpl fld="1" item="6"/>
          <tpl hier="9" item="10"/>
          <tpl fld="0" item="1"/>
          <tpl hier="11" item="6"/>
        </tpls>
      </m>
      <m in="0">
        <tpls c="5">
          <tpl fld="2" item="11"/>
          <tpl fld="1" item="6"/>
          <tpl hier="9" item="10"/>
          <tpl fld="0" item="1"/>
          <tpl hier="11" item="6"/>
        </tpls>
      </m>
      <m in="0">
        <tpls c="5">
          <tpl fld="2" item="5"/>
          <tpl fld="1" item="10"/>
          <tpl hier="9" item="10"/>
          <tpl fld="0" item="1"/>
          <tpl hier="11" item="6"/>
        </tpls>
      </m>
      <m in="0">
        <tpls c="5">
          <tpl fld="2" item="8"/>
          <tpl fld="1" item="1"/>
          <tpl hier="9" item="10"/>
          <tpl fld="0" item="1"/>
          <tpl hier="11" item="6"/>
        </tpls>
      </m>
      <m in="0">
        <tpls c="5">
          <tpl fld="2" item="9"/>
          <tpl fld="1" item="4"/>
          <tpl hier="9" item="10"/>
          <tpl fld="0" item="1"/>
          <tpl hier="11" item="6"/>
        </tpls>
      </m>
      <m in="0">
        <tpls c="5">
          <tpl fld="2" item="15"/>
          <tpl fld="1" item="0"/>
          <tpl hier="9" item="10"/>
          <tpl fld="0" item="1"/>
          <tpl hier="11" item="6"/>
        </tpls>
      </m>
      <m in="0">
        <tpls c="5">
          <tpl fld="2" item="3"/>
          <tpl fld="1" item="5"/>
          <tpl hier="9" item="10"/>
          <tpl fld="0" item="0"/>
          <tpl hier="11" item="6"/>
        </tpls>
      </m>
      <n v="333" in="0">
        <tpls c="5">
          <tpl fld="2" item="4"/>
          <tpl fld="1" item="5"/>
          <tpl hier="9" item="10"/>
          <tpl fld="0" item="0"/>
          <tpl hier="11" item="6"/>
        </tpls>
      </n>
      <m in="0">
        <tpls c="5">
          <tpl fld="2" item="3"/>
          <tpl fld="1" item="11"/>
          <tpl hier="9" item="10"/>
          <tpl fld="0" item="1"/>
          <tpl hier="11" item="6"/>
        </tpls>
      </m>
      <m in="0">
        <tpls c="5">
          <tpl fld="2" item="0"/>
          <tpl fld="1" item="9"/>
          <tpl hier="9" item="10"/>
          <tpl fld="0" item="1"/>
          <tpl hier="11" item="6"/>
        </tpls>
      </m>
      <m in="0">
        <tpls c="5">
          <tpl fld="2" item="7"/>
          <tpl fld="1" item="2"/>
          <tpl hier="9" item="10"/>
          <tpl fld="0" item="0"/>
          <tpl hier="11" item="6"/>
        </tpls>
      </m>
      <m in="0">
        <tpls c="5">
          <tpl fld="2" item="14"/>
          <tpl fld="1" item="4"/>
          <tpl hier="9" item="10"/>
          <tpl fld="0" item="1"/>
          <tpl hier="11" item="6"/>
        </tpls>
      </m>
      <m in="0">
        <tpls c="5">
          <tpl fld="2" item="9"/>
          <tpl fld="1" item="11"/>
          <tpl hier="9" item="10"/>
          <tpl fld="0" item="0"/>
          <tpl hier="11" item="6"/>
        </tpls>
      </m>
      <m in="0">
        <tpls c="5">
          <tpl fld="2" item="14"/>
          <tpl fld="1" item="2"/>
          <tpl hier="9" item="10"/>
          <tpl fld="0" item="1"/>
          <tpl hier="11" item="6"/>
        </tpls>
      </m>
      <m in="0">
        <tpls c="5">
          <tpl fld="2" item="7"/>
          <tpl fld="1" item="1"/>
          <tpl hier="9" item="10"/>
          <tpl fld="0" item="1"/>
          <tpl hier="11" item="6"/>
        </tpls>
      </m>
      <n v="25696" in="0">
        <tpls c="5">
          <tpl fld="2" item="5"/>
          <tpl fld="1" item="0"/>
          <tpl hier="9" item="10"/>
          <tpl fld="0" item="0"/>
          <tpl hier="11" item="6"/>
        </tpls>
      </n>
      <m in="0">
        <tpls c="5">
          <tpl fld="2" item="2"/>
          <tpl fld="1" item="0"/>
          <tpl hier="9" item="10"/>
          <tpl fld="0" item="0"/>
          <tpl hier="11" item="6"/>
        </tpls>
      </m>
      <n v="5825" in="0">
        <tpls c="5">
          <tpl fld="2" item="14"/>
          <tpl fld="1" item="4"/>
          <tpl hier="9" item="10"/>
          <tpl fld="0" item="0"/>
          <tpl hier="11" item="6"/>
        </tpls>
      </n>
      <m in="0">
        <tpls c="5">
          <tpl fld="2" item="4"/>
          <tpl fld="1" item="1"/>
          <tpl hier="9" item="10"/>
          <tpl fld="0" item="1"/>
          <tpl hier="11" item="6"/>
        </tpls>
      </m>
      <m in="0">
        <tpls c="5">
          <tpl fld="2" item="15"/>
          <tpl fld="1" item="5"/>
          <tpl hier="9" item="10"/>
          <tpl fld="0" item="1"/>
          <tpl hier="11" item="6"/>
        </tpls>
      </m>
      <m in="0">
        <tpls c="5">
          <tpl fld="2" item="15"/>
          <tpl fld="1" item="6"/>
          <tpl hier="9" item="10"/>
          <tpl fld="0" item="1"/>
          <tpl hier="11" item="6"/>
        </tpls>
      </m>
      <n v="2554" in="0">
        <tpls c="5">
          <tpl fld="2" item="14"/>
          <tpl fld="1" item="3"/>
          <tpl hier="9" item="10"/>
          <tpl fld="0" item="0"/>
          <tpl hier="11" item="6"/>
        </tpls>
      </n>
      <n v="116386" in="0">
        <tpls c="5">
          <tpl hier="1" item="4294967295"/>
          <tpl fld="1" item="2"/>
          <tpl hier="9" item="10"/>
          <tpl fld="0" item="0"/>
          <tpl hier="11" item="6"/>
        </tpls>
      </n>
      <n v="305998" in="0">
        <tpls c="5">
          <tpl hier="1" item="4294967295"/>
          <tpl fld="1" item="6"/>
          <tpl hier="9" item="10"/>
          <tpl fld="0" item="0"/>
          <tpl hier="11" item="6"/>
        </tpls>
      </n>
      <n v="274039" in="0">
        <tpls c="5">
          <tpl fld="2" item="11"/>
          <tpl fld="1" item="4"/>
          <tpl hier="9" item="10"/>
          <tpl fld="0" item="0"/>
          <tpl hier="11" item="6"/>
        </tpls>
      </n>
      <m in="0">
        <tpls c="5">
          <tpl fld="2" item="11"/>
          <tpl fld="1" item="11"/>
          <tpl hier="9" item="10"/>
          <tpl fld="0" item="1"/>
          <tpl hier="11" item="6"/>
        </tpls>
      </m>
      <m in="0">
        <tpls c="5">
          <tpl fld="2" item="13"/>
          <tpl fld="1" item="3"/>
          <tpl hier="9" item="10"/>
          <tpl fld="0" item="1"/>
          <tpl hier="11" item="6"/>
        </tpls>
      </m>
      <m in="0">
        <tpls c="5">
          <tpl fld="2" item="13"/>
          <tpl fld="1" item="0"/>
          <tpl hier="9" item="10"/>
          <tpl fld="0" item="1"/>
          <tpl hier="11" item="6"/>
        </tpls>
      </m>
      <n v="17698" in="0">
        <tpls c="5">
          <tpl fld="2" item="13"/>
          <tpl fld="1" item="8"/>
          <tpl hier="9" item="10"/>
          <tpl fld="0" item="0"/>
          <tpl hier="11" item="6"/>
        </tpls>
      </n>
      <m in="0">
        <tpls c="4">
          <tpl fld="2" item="7"/>
          <tpl hier="9" item="10"/>
          <tpl fld="0" item="1"/>
          <tpl hier="11" item="6"/>
        </tpls>
      </m>
      <m in="0">
        <tpls c="5">
          <tpl fld="2" item="7"/>
          <tpl fld="1" item="0"/>
          <tpl hier="9" item="10"/>
          <tpl fld="0" item="1"/>
          <tpl hier="11" item="6"/>
        </tpls>
      </m>
      <m in="0">
        <tpls c="5">
          <tpl fld="2" item="7"/>
          <tpl fld="1" item="1"/>
          <tpl hier="9" item="10"/>
          <tpl fld="0" item="0"/>
          <tpl hier="11" item="6"/>
        </tpls>
      </m>
      <m in="0">
        <tpls c="5">
          <tpl fld="2" item="0"/>
          <tpl fld="1" item="10"/>
          <tpl hier="9" item="10"/>
          <tpl fld="0" item="0"/>
          <tpl hier="11" item="6"/>
        </tpls>
      </m>
      <m in="0">
        <tpls c="5">
          <tpl fld="2" item="0"/>
          <tpl fld="1" item="4"/>
          <tpl hier="9" item="10"/>
          <tpl fld="0" item="1"/>
          <tpl hier="11" item="6"/>
        </tpls>
      </m>
      <m in="0">
        <tpls c="5">
          <tpl fld="2" item="0"/>
          <tpl fld="1" item="9"/>
          <tpl hier="9" item="10"/>
          <tpl fld="0" item="0"/>
          <tpl hier="11" item="6"/>
        </tpls>
      </m>
      <m in="0">
        <tpls c="5">
          <tpl fld="2" item="0"/>
          <tpl fld="1" item="1"/>
          <tpl hier="9" item="10"/>
          <tpl fld="0" item="1"/>
          <tpl hier="11" item="6"/>
        </tpls>
      </m>
      <m in="0">
        <tpls c="5">
          <tpl fld="2" item="10"/>
          <tpl fld="1" item="10"/>
          <tpl hier="9" item="10"/>
          <tpl fld="0" item="1"/>
          <tpl hier="11" item="6"/>
        </tpls>
      </m>
      <m in="0">
        <tpls c="5">
          <tpl fld="2" item="10"/>
          <tpl fld="1" item="4"/>
          <tpl hier="9" item="10"/>
          <tpl fld="0" item="1"/>
          <tpl hier="11" item="6"/>
        </tpls>
      </m>
      <m in="0">
        <tpls c="5">
          <tpl fld="2" item="10"/>
          <tpl fld="1" item="9"/>
          <tpl hier="9" item="10"/>
          <tpl fld="0" item="1"/>
          <tpl hier="11" item="6"/>
        </tpls>
      </m>
      <m in="0">
        <tpls c="5">
          <tpl fld="2" item="9"/>
          <tpl fld="1" item="9"/>
          <tpl hier="9" item="10"/>
          <tpl fld="0" item="1"/>
          <tpl hier="11" item="6"/>
        </tpls>
      </m>
      <m in="0">
        <tpls c="5">
          <tpl fld="2" item="12"/>
          <tpl fld="1" item="2"/>
          <tpl hier="9" item="10"/>
          <tpl fld="0" item="1"/>
          <tpl hier="11" item="6"/>
        </tpls>
      </m>
      <m in="0">
        <tpls c="5">
          <tpl fld="2" item="3"/>
          <tpl fld="1" item="1"/>
          <tpl hier="9" item="10"/>
          <tpl fld="0" item="0"/>
          <tpl hier="11" item="6"/>
        </tpls>
      </m>
      <n v="224812" in="0">
        <tpls c="5">
          <tpl fld="2" item="11"/>
          <tpl fld="1" item="8"/>
          <tpl hier="9" item="10"/>
          <tpl fld="0" item="0"/>
          <tpl hier="11" item="6"/>
        </tpls>
      </n>
      <m in="0">
        <tpls c="5">
          <tpl fld="2" item="1"/>
          <tpl fld="1" item="5"/>
          <tpl hier="9" item="10"/>
          <tpl fld="0" item="1"/>
          <tpl hier="11" item="6"/>
        </tpls>
      </m>
      <m in="0">
        <tpls c="5">
          <tpl fld="2" item="1"/>
          <tpl fld="1" item="8"/>
          <tpl hier="9" item="10"/>
          <tpl fld="0" item="0"/>
          <tpl hier="11" item="6"/>
        </tpls>
      </m>
      <m in="0">
        <tpls c="5">
          <tpl fld="2" item="1"/>
          <tpl fld="1" item="9"/>
          <tpl hier="9" item="10"/>
          <tpl fld="0" item="0"/>
          <tpl hier="11" item="6"/>
        </tpls>
      </m>
      <m in="0">
        <tpls c="5">
          <tpl fld="2" item="1"/>
          <tpl fld="1" item="10"/>
          <tpl hier="9" item="10"/>
          <tpl fld="0" item="0"/>
          <tpl hier="11" item="6"/>
        </tpls>
      </m>
      <m in="0">
        <tpls c="5">
          <tpl fld="2" item="6"/>
          <tpl fld="1" item="8"/>
          <tpl hier="9" item="10"/>
          <tpl fld="0" item="1"/>
          <tpl hier="11" item="6"/>
        </tpls>
      </m>
      <n v="770" in="0">
        <tpls c="5">
          <tpl fld="2" item="6"/>
          <tpl fld="1" item="0"/>
          <tpl hier="9" item="10"/>
          <tpl fld="0" item="0"/>
          <tpl hier="11" item="6"/>
        </tpls>
      </n>
      <m in="0">
        <tpls c="5">
          <tpl fld="2" item="6"/>
          <tpl fld="1" item="0"/>
          <tpl hier="9" item="10"/>
          <tpl fld="0" item="1"/>
          <tpl hier="11" item="6"/>
        </tpls>
      </m>
      <m in="0">
        <tpls c="5">
          <tpl fld="2" item="6"/>
          <tpl fld="1" item="9"/>
          <tpl hier="9" item="10"/>
          <tpl fld="0" item="1"/>
          <tpl hier="11" item="6"/>
        </tpls>
      </m>
      <n v="696" in="0">
        <tpls c="5">
          <tpl fld="2" item="6"/>
          <tpl fld="1" item="10"/>
          <tpl hier="9" item="10"/>
          <tpl fld="0" item="0"/>
          <tpl hier="11" item="6"/>
        </tpls>
      </n>
      <m in="0">
        <tpls c="5">
          <tpl fld="2" item="9"/>
          <tpl fld="1" item="6"/>
          <tpl hier="9" item="10"/>
          <tpl fld="0" item="1"/>
          <tpl hier="11" item="6"/>
        </tpls>
      </m>
      <m in="0">
        <tpls c="5">
          <tpl fld="2" item="5"/>
          <tpl fld="1" item="6"/>
          <tpl hier="9" item="10"/>
          <tpl fld="0" item="1"/>
          <tpl hier="11" item="6"/>
        </tpls>
      </m>
      <m in="0">
        <tpls c="5">
          <tpl fld="2" item="2"/>
          <tpl fld="1" item="10"/>
          <tpl hier="9" item="10"/>
          <tpl fld="0" item="1"/>
          <tpl hier="11" item="6"/>
        </tpls>
      </m>
      <m in="0">
        <tpls c="4">
          <tpl hier="1" item="4294967295"/>
          <tpl hier="9" item="10"/>
          <tpl fld="0" item="1"/>
          <tpl hier="11" item="6"/>
        </tpls>
      </m>
      <m in="0">
        <tpls c="4">
          <tpl fld="2" item="2"/>
          <tpl hier="9" item="10"/>
          <tpl fld="0" item="1"/>
          <tpl hier="11" item="6"/>
        </tpls>
      </m>
      <n v="42184" in="0">
        <tpls c="4">
          <tpl fld="2" item="14"/>
          <tpl hier="9" item="10"/>
          <tpl fld="0" item="0"/>
          <tpl hier="11" item="6"/>
        </tpls>
      </n>
      <m in="0">
        <tpls c="5">
          <tpl fld="2" item="2"/>
          <tpl fld="1" item="1"/>
          <tpl hier="9" item="10"/>
          <tpl fld="0" item="1"/>
          <tpl hier="11" item="6"/>
        </tpls>
      </m>
      <m in="0">
        <tpls c="5">
          <tpl fld="2" item="9"/>
          <tpl fld="1" item="9"/>
          <tpl hier="9" item="10"/>
          <tpl fld="0" item="0"/>
          <tpl hier="11" item="6"/>
        </tpls>
      </m>
      <n v="983" in="0">
        <tpls c="5">
          <tpl fld="2" item="12"/>
          <tpl fld="1" item="0"/>
          <tpl hier="9" item="10"/>
          <tpl fld="0" item="0"/>
          <tpl hier="11" item="6"/>
        </tpls>
      </n>
      <n v="7935" in="0">
        <tpls c="5">
          <tpl fld="2" item="15"/>
          <tpl fld="1" item="7"/>
          <tpl hier="9" item="10"/>
          <tpl fld="0" item="0"/>
          <tpl hier="11" item="6"/>
        </tpls>
      </n>
      <m in="0">
        <tpls c="5">
          <tpl fld="2" item="2"/>
          <tpl fld="1" item="7"/>
          <tpl hier="9" item="10"/>
          <tpl fld="0" item="0"/>
          <tpl hier="11" item="6"/>
        </tpls>
      </m>
      <n v="9904" in="0">
        <tpls c="5">
          <tpl fld="2" item="5"/>
          <tpl fld="1" item="7"/>
          <tpl hier="9" item="10"/>
          <tpl fld="0" item="0"/>
          <tpl hier="11" item="6"/>
        </tpls>
      </n>
      <m in="0">
        <tpls c="5">
          <tpl fld="2" item="8"/>
          <tpl fld="1" item="4"/>
          <tpl hier="9" item="10"/>
          <tpl fld="0" item="1"/>
          <tpl hier="11" item="6"/>
        </tpls>
      </m>
      <n v="7618" in="0">
        <tpls c="5">
          <tpl fld="2" item="5"/>
          <tpl fld="1" item="6"/>
          <tpl hier="9" item="10"/>
          <tpl fld="0" item="0"/>
          <tpl hier="11" item="6"/>
        </tpls>
      </n>
      <m in="0">
        <tpls c="5">
          <tpl fld="2" item="10"/>
          <tpl fld="1" item="0"/>
          <tpl hier="9" item="10"/>
          <tpl fld="0" item="1"/>
          <tpl hier="11" item="6"/>
        </tpls>
      </m>
      <n v="2266" in="0">
        <tpls c="5">
          <tpl fld="2" item="8"/>
          <tpl fld="1" item="5"/>
          <tpl hier="9" item="10"/>
          <tpl fld="0" item="0"/>
          <tpl hier="11" item="6"/>
        </tpls>
      </n>
      <m in="0">
        <tpls c="5">
          <tpl fld="2" item="9"/>
          <tpl fld="1" item="6"/>
          <tpl hier="9" item="10"/>
          <tpl fld="0" item="0"/>
          <tpl hier="11" item="6"/>
        </tpls>
      </m>
      <m in="0">
        <tpls c="5">
          <tpl fld="2" item="14"/>
          <tpl fld="1" item="10"/>
          <tpl hier="9" item="10"/>
          <tpl fld="0" item="1"/>
          <tpl hier="11" item="6"/>
        </tpls>
      </m>
      <n v="823" in="0">
        <tpls c="5">
          <tpl fld="2" item="4"/>
          <tpl fld="1" item="4"/>
          <tpl hier="9" item="10"/>
          <tpl fld="0" item="0"/>
          <tpl hier="11" item="6"/>
        </tpls>
      </n>
      <m in="0">
        <tpls c="5">
          <tpl fld="2" item="8"/>
          <tpl fld="1" item="0"/>
          <tpl hier="9" item="10"/>
          <tpl fld="0" item="1"/>
          <tpl hier="11" item="6"/>
        </tpls>
      </m>
      <n v="5598" in="0">
        <tpls c="5">
          <tpl fld="2" item="15"/>
          <tpl fld="1" item="4"/>
          <tpl hier="9" item="10"/>
          <tpl fld="0" item="0"/>
          <tpl hier="11" item="6"/>
        </tpls>
      </n>
      <n v="5228" in="0">
        <tpls c="5">
          <tpl fld="2" item="15"/>
          <tpl fld="1" item="2"/>
          <tpl hier="9" item="10"/>
          <tpl fld="0" item="0"/>
          <tpl hier="11" item="6"/>
        </tpls>
      </n>
      <m in="0">
        <tpls c="5">
          <tpl fld="2" item="3"/>
          <tpl fld="1" item="3"/>
          <tpl hier="9" item="10"/>
          <tpl fld="0" item="0"/>
          <tpl hier="11" item="6"/>
        </tpls>
      </m>
      <n v="2831710" in="0">
        <tpls c="4">
          <tpl hier="1" item="4294967295"/>
          <tpl hier="9" item="10"/>
          <tpl fld="0" item="0"/>
          <tpl hier="11" item="6"/>
        </tpls>
      </n>
      <n v="226918" in="0">
        <tpls c="5">
          <tpl hier="1" item="4294967295"/>
          <tpl fld="1" item="9"/>
          <tpl hier="9" item="10"/>
          <tpl fld="0" item="0"/>
          <tpl hier="11" item="6"/>
        </tpls>
      </n>
      <m in="0">
        <tpls c="5">
          <tpl fld="2" item="11"/>
          <tpl fld="1" item="2"/>
          <tpl hier="9" item="10"/>
          <tpl fld="0" item="1"/>
          <tpl hier="11" item="6"/>
        </tpls>
      </m>
      <m in="0">
        <tpls c="5">
          <tpl fld="2" item="11"/>
          <tpl fld="1" item="9"/>
          <tpl hier="9" item="10"/>
          <tpl fld="0" item="1"/>
          <tpl hier="11" item="6"/>
        </tpls>
      </m>
      <n v="232509" in="0">
        <tpls c="5">
          <tpl fld="2" item="11"/>
          <tpl fld="1" item="7"/>
          <tpl hier="9" item="10"/>
          <tpl fld="0" item="0"/>
          <tpl hier="11" item="6"/>
        </tpls>
      </n>
      <m in="0">
        <tpls c="5">
          <tpl fld="2" item="13"/>
          <tpl fld="1" item="6"/>
          <tpl hier="9" item="10"/>
          <tpl fld="0" item="1"/>
          <tpl hier="11" item="6"/>
        </tpls>
      </m>
      <m in="0">
        <tpls c="5">
          <tpl fld="2" item="7"/>
          <tpl fld="1" item="3"/>
          <tpl hier="9" item="10"/>
          <tpl fld="0" item="1"/>
          <tpl hier="11" item="6"/>
        </tpls>
      </m>
      <m in="0">
        <tpls c="5">
          <tpl fld="2" item="7"/>
          <tpl fld="1" item="8"/>
          <tpl hier="9" item="10"/>
          <tpl fld="0" item="0"/>
          <tpl hier="11" item="6"/>
        </tpls>
      </m>
      <m in="0">
        <tpls c="4">
          <tpl fld="2" item="7"/>
          <tpl hier="9" item="10"/>
          <tpl fld="0" item="0"/>
          <tpl hier="11" item="6"/>
        </tpls>
      </m>
      <m in="0">
        <tpls c="5">
          <tpl fld="2" item="7"/>
          <tpl fld="1" item="11"/>
          <tpl hier="9" item="10"/>
          <tpl fld="0" item="1"/>
          <tpl hier="11" item="6"/>
        </tpls>
      </m>
      <m in="0">
        <tpls c="5">
          <tpl fld="2" item="0"/>
          <tpl fld="1" item="7"/>
          <tpl hier="9" item="10"/>
          <tpl fld="0" item="1"/>
          <tpl hier="11" item="6"/>
        </tpls>
      </m>
      <m in="0">
        <tpls c="5">
          <tpl fld="2" item="0"/>
          <tpl fld="1" item="10"/>
          <tpl hier="9" item="10"/>
          <tpl fld="0" item="1"/>
          <tpl hier="11" item="6"/>
        </tpls>
      </m>
      <m in="0">
        <tpls c="5">
          <tpl fld="2" item="0"/>
          <tpl fld="1" item="5"/>
          <tpl hier="9" item="10"/>
          <tpl fld="0" item="0"/>
          <tpl hier="11" item="6"/>
        </tpls>
      </m>
      <m in="0">
        <tpls c="5">
          <tpl fld="2" item="0"/>
          <tpl fld="1" item="0"/>
          <tpl hier="9" item="10"/>
          <tpl fld="0" item="0"/>
          <tpl hier="11" item="6"/>
        </tpls>
      </m>
      <n v="1770" in="0">
        <tpls c="5">
          <tpl fld="2" item="10"/>
          <tpl fld="1" item="9"/>
          <tpl hier="9" item="10"/>
          <tpl fld="0" item="0"/>
          <tpl hier="11" item="6"/>
        </tpls>
      </n>
      <n v="1750" in="0">
        <tpls c="5">
          <tpl fld="2" item="10"/>
          <tpl fld="1" item="6"/>
          <tpl hier="9" item="10"/>
          <tpl fld="0" item="0"/>
          <tpl hier="11" item="6"/>
        </tpls>
      </n>
      <m in="0">
        <tpls c="5">
          <tpl fld="2" item="13"/>
          <tpl fld="1" item="9"/>
          <tpl hier="9" item="10"/>
          <tpl fld="0" item="1"/>
          <tpl hier="11" item="6"/>
        </tpls>
      </m>
      <m in="0">
        <tpls c="5">
          <tpl fld="2" item="2"/>
          <tpl fld="1" item="2"/>
          <tpl hier="9" item="10"/>
          <tpl fld="0" item="1"/>
          <tpl hier="11" item="6"/>
        </tpls>
      </m>
      <m in="0">
        <tpls c="5">
          <tpl fld="2" item="11"/>
          <tpl fld="1" item="1"/>
          <tpl hier="9" item="10"/>
          <tpl fld="0" item="0"/>
          <tpl hier="11" item="6"/>
        </tpls>
      </m>
      <m in="0">
        <tpls c="5">
          <tpl fld="2" item="3"/>
          <tpl fld="1" item="7"/>
          <tpl hier="9" item="10"/>
          <tpl fld="0" item="1"/>
          <tpl hier="11" item="6"/>
        </tpls>
      </m>
      <n v="25197" in="0">
        <tpls c="5">
          <tpl fld="2" item="5"/>
          <tpl fld="1" item="8"/>
          <tpl hier="9" item="10"/>
          <tpl fld="0" item="0"/>
          <tpl hier="11" item="6"/>
        </tpls>
      </n>
      <m in="0">
        <tpls c="5">
          <tpl fld="2" item="1"/>
          <tpl fld="1" item="7"/>
          <tpl hier="9" item="10"/>
          <tpl fld="0" item="0"/>
          <tpl hier="11" item="6"/>
        </tpls>
      </m>
      <m in="0">
        <tpls c="5">
          <tpl fld="2" item="1"/>
          <tpl fld="1" item="5"/>
          <tpl hier="9" item="10"/>
          <tpl fld="0" item="0"/>
          <tpl hier="11" item="6"/>
        </tpls>
      </m>
      <n v="1171" in="0">
        <tpls c="5">
          <tpl fld="2" item="6"/>
          <tpl fld="1" item="5"/>
          <tpl hier="9" item="10"/>
          <tpl fld="0" item="0"/>
          <tpl hier="11" item="6"/>
        </tpls>
      </n>
      <n v="665" in="0">
        <tpls c="5">
          <tpl fld="2" item="6"/>
          <tpl fld="1" item="7"/>
          <tpl hier="9" item="10"/>
          <tpl fld="0" item="0"/>
          <tpl hier="11" item="6"/>
        </tpls>
      </n>
      <n v="590" in="0">
        <tpls c="5">
          <tpl fld="2" item="6"/>
          <tpl fld="1" item="1"/>
          <tpl hier="9" item="10"/>
          <tpl fld="0" item="0"/>
          <tpl hier="11" item="6"/>
        </tpls>
      </n>
      <m in="0">
        <tpls c="5">
          <tpl fld="2" item="11"/>
          <tpl fld="1" item="10"/>
          <tpl hier="9" item="10"/>
          <tpl fld="0" item="1"/>
          <tpl hier="11" item="6"/>
        </tpls>
      </m>
      <n v="59532" in="0">
        <tpls c="4">
          <tpl fld="2" item="15"/>
          <tpl hier="9" item="10"/>
          <tpl fld="0" item="0"/>
          <tpl hier="11" item="6"/>
        </tpls>
      </n>
      <m in="0">
        <tpls c="5">
          <tpl hier="1" item="4294967295"/>
          <tpl fld="1" item="8"/>
          <tpl hier="9" item="10"/>
          <tpl fld="0" item="1"/>
          <tpl hier="11" item="6"/>
        </tpls>
      </m>
      <n v="9428" in="0">
        <tpls c="5">
          <tpl fld="2" item="5"/>
          <tpl fld="1" item="2"/>
          <tpl hier="9" item="10"/>
          <tpl fld="0" item="0"/>
          <tpl hier="11" item="6"/>
        </tpls>
      </n>
      <m in="0">
        <tpls c="5">
          <tpl fld="2" item="7"/>
          <tpl fld="1" item="9"/>
          <tpl hier="9" item="10"/>
          <tpl fld="0" item="0"/>
          <tpl hier="11" item="6"/>
        </tpls>
      </m>
      <m in="0">
        <tpls c="5">
          <tpl fld="2" item="7"/>
          <tpl fld="1" item="0"/>
          <tpl hier="9" item="10"/>
          <tpl fld="0" item="0"/>
          <tpl hier="11" item="6"/>
        </tpls>
      </m>
      <m in="0">
        <tpls c="5">
          <tpl fld="2" item="0"/>
          <tpl fld="1" item="5"/>
          <tpl hier="9" item="10"/>
          <tpl fld="0" item="1"/>
          <tpl hier="11" item="6"/>
        </tpls>
      </m>
      <m in="0">
        <tpls c="5">
          <tpl fld="2" item="10"/>
          <tpl fld="1" item="5"/>
          <tpl hier="9" item="10"/>
          <tpl fld="0" item="1"/>
          <tpl hier="11" item="6"/>
        </tpls>
      </m>
      <m in="0">
        <tpls c="5">
          <tpl fld="2" item="9"/>
          <tpl fld="1" item="2"/>
          <tpl hier="9" item="10"/>
          <tpl fld="0" item="1"/>
          <tpl hier="11" item="6"/>
        </tpls>
      </m>
      <m in="0">
        <tpls c="5">
          <tpl fld="2" item="12"/>
          <tpl fld="1" item="7"/>
          <tpl hier="9" item="10"/>
          <tpl fld="0" item="1"/>
          <tpl hier="11" item="6"/>
        </tpls>
      </m>
      <m in="0">
        <tpls c="5">
          <tpl fld="2" item="1"/>
          <tpl fld="1" item="3"/>
          <tpl hier="9" item="10"/>
          <tpl fld="0" item="0"/>
          <tpl hier="11" item="6"/>
        </tpls>
      </m>
      <n v="696" in="0">
        <tpls c="5">
          <tpl fld="2" item="6"/>
          <tpl fld="1" item="6"/>
          <tpl hier="9" item="10"/>
          <tpl fld="0" item="0"/>
          <tpl hier="11" item="6"/>
        </tpls>
      </n>
      <m in="0">
        <tpls c="5">
          <tpl fld="2" item="3"/>
          <tpl fld="1" item="6"/>
          <tpl hier="9" item="10"/>
          <tpl fld="0" item="1"/>
          <tpl hier="11" item="6"/>
        </tpls>
      </m>
      <m in="0">
        <tpls c="5">
          <tpl fld="2" item="7"/>
          <tpl fld="1" item="7"/>
          <tpl hier="9" item="10"/>
          <tpl fld="0" item="0"/>
          <tpl hier="11" item="6"/>
        </tpls>
      </m>
      <m in="0">
        <tpls c="5">
          <tpl fld="2" item="3"/>
          <tpl fld="1" item="7"/>
          <tpl hier="9" item="10"/>
          <tpl fld="0" item="0"/>
          <tpl hier="11" item="6"/>
        </tpls>
      </m>
      <m in="0">
        <tpls c="4">
          <tpl fld="2" item="3"/>
          <tpl hier="9" item="10"/>
          <tpl fld="0" item="1"/>
          <tpl hier="11" item="6"/>
        </tpls>
      </m>
      <m in="0">
        <tpls c="5">
          <tpl fld="2" item="3"/>
          <tpl fld="1" item="9"/>
          <tpl hier="9" item="10"/>
          <tpl fld="0" item="0"/>
          <tpl hier="11" item="6"/>
        </tpls>
      </m>
      <m in="0">
        <tpls c="5">
          <tpl fld="2" item="3"/>
          <tpl fld="1" item="4"/>
          <tpl hier="9" item="10"/>
          <tpl fld="0" item="1"/>
          <tpl hier="11" item="6"/>
        </tpls>
      </m>
      <m in="0">
        <tpls c="5">
          <tpl fld="2" item="3"/>
          <tpl fld="1" item="5"/>
          <tpl hier="9" item="10"/>
          <tpl fld="0" item="1"/>
          <tpl hier="11" item="6"/>
        </tpls>
      </m>
      <m in="0">
        <tpls c="5">
          <tpl fld="2" item="3"/>
          <tpl fld="1" item="4"/>
          <tpl hier="9" item="10"/>
          <tpl fld="0" item="0"/>
          <tpl hier="11" item="6"/>
        </tpls>
      </m>
      <m in="0">
        <tpls c="5">
          <tpl fld="2" item="2"/>
          <tpl fld="1" item="0"/>
          <tpl hier="9" item="10"/>
          <tpl fld="0" item="1"/>
          <tpl hier="11" item="6"/>
        </tpls>
      </m>
      <m in="0">
        <tpls c="5">
          <tpl fld="2" item="2"/>
          <tpl fld="1" item="6"/>
          <tpl hier="9" item="10"/>
          <tpl fld="0" item="1"/>
          <tpl hier="11" item="6"/>
        </tpls>
      </m>
      <m in="0">
        <tpls c="5">
          <tpl fld="2" item="2"/>
          <tpl fld="1" item="7"/>
          <tpl hier="9" item="10"/>
          <tpl fld="0" item="1"/>
          <tpl hier="11" item="6"/>
        </tpls>
      </m>
      <m in="0">
        <tpls c="5">
          <tpl fld="2" item="2"/>
          <tpl fld="1" item="8"/>
          <tpl hier="9" item="10"/>
          <tpl fld="0" item="0"/>
          <tpl hier="11" item="6"/>
        </tpls>
      </m>
      <m in="0">
        <tpls c="5">
          <tpl fld="2" item="2"/>
          <tpl fld="1" item="9"/>
          <tpl hier="9" item="10"/>
          <tpl fld="0" item="0"/>
          <tpl hier="11" item="6"/>
        </tpls>
      </m>
      <m in="0">
        <tpls c="5">
          <tpl fld="2" item="8"/>
          <tpl fld="1" item="9"/>
          <tpl hier="9" item="10"/>
          <tpl fld="0" item="1"/>
          <tpl hier="11" item="6"/>
        </tpls>
      </m>
      <m in="0">
        <tpls c="5">
          <tpl fld="2" item="14"/>
          <tpl fld="1" item="9"/>
          <tpl hier="9" item="10"/>
          <tpl fld="0" item="1"/>
          <tpl hier="11" item="6"/>
        </tpls>
      </m>
      <n v="7521" in="0">
        <tpls c="5">
          <tpl fld="2" item="12"/>
          <tpl fld="1" item="9"/>
          <tpl hier="9" item="10"/>
          <tpl fld="0" item="0"/>
          <tpl hier="11" item="6"/>
        </tpls>
      </n>
      <m in="0">
        <tpls c="5">
          <tpl fld="2" item="12"/>
          <tpl fld="1" item="4"/>
          <tpl hier="9" item="10"/>
          <tpl fld="0" item="1"/>
          <tpl hier="11" item="6"/>
        </tpls>
      </m>
      <m in="0">
        <tpls c="5">
          <tpl fld="2" item="12"/>
          <tpl fld="1" item="5"/>
          <tpl hier="9" item="10"/>
          <tpl fld="0" item="1"/>
          <tpl hier="11" item="6"/>
        </tpls>
      </m>
      <m in="0">
        <tpls c="5">
          <tpl fld="2" item="12"/>
          <tpl fld="1" item="0"/>
          <tpl hier="9" item="10"/>
          <tpl fld="0" item="1"/>
          <tpl hier="11" item="6"/>
        </tpls>
      </m>
      <m in="0">
        <tpls c="4">
          <tpl fld="2" item="12"/>
          <tpl hier="9" item="10"/>
          <tpl fld="0" item="1"/>
          <tpl hier="11" item="6"/>
        </tpls>
      </m>
      <m in="0">
        <tpls c="5">
          <tpl fld="2" item="12"/>
          <tpl fld="1" item="11"/>
          <tpl hier="9" item="10"/>
          <tpl fld="0" item="0"/>
          <tpl hier="11" item="6"/>
        </tpls>
      </m>
      <m in="0">
        <tpls c="5">
          <tpl fld="2" item="12"/>
          <tpl fld="1" item="11"/>
          <tpl hier="9" item="10"/>
          <tpl fld="0" item="1"/>
          <tpl hier="11" item="6"/>
        </tpls>
      </m>
      <m in="0">
        <tpls c="5">
          <tpl fld="2" item="12"/>
          <tpl fld="1" item="1"/>
          <tpl hier="9" item="10"/>
          <tpl fld="0" item="1"/>
          <tpl hier="11" item="6"/>
        </tpls>
      </m>
      <m in="0">
        <tpls c="5">
          <tpl fld="2" item="4"/>
          <tpl fld="1" item="11"/>
          <tpl hier="9" item="10"/>
          <tpl fld="0" item="1"/>
          <tpl hier="11" item="6"/>
        </tpls>
      </m>
      <m in="0">
        <tpls c="5">
          <tpl fld="2" item="14"/>
          <tpl fld="1" item="11"/>
          <tpl hier="9" item="10"/>
          <tpl fld="0" item="1"/>
          <tpl hier="11" item="6"/>
        </tpls>
      </m>
      <m in="0">
        <tpls c="4">
          <tpl fld="2" item="5"/>
          <tpl hier="9" item="10"/>
          <tpl fld="0" item="1"/>
          <tpl hier="11" item="6"/>
        </tpls>
      </m>
      <m in="0">
        <tpls c="5">
          <tpl fld="2" item="5"/>
          <tpl fld="1" item="9"/>
          <tpl hier="9" item="10"/>
          <tpl fld="0" item="1"/>
          <tpl hier="11" item="6"/>
        </tpls>
      </m>
      <m in="0">
        <tpls c="5">
          <tpl fld="2" item="5"/>
          <tpl fld="1" item="0"/>
          <tpl hier="9" item="10"/>
          <tpl fld="0" item="1"/>
          <tpl hier="11" item="6"/>
        </tpls>
      </m>
      <n v="7576" in="0">
        <tpls c="5">
          <tpl fld="2" item="5"/>
          <tpl fld="1" item="9"/>
          <tpl hier="9" item="10"/>
          <tpl fld="0" item="0"/>
          <tpl hier="11" item="6"/>
        </tpls>
      </n>
      <n v="15980" in="0">
        <tpls c="5">
          <tpl fld="2" item="5"/>
          <tpl fld="1" item="10"/>
          <tpl hier="9" item="10"/>
          <tpl fld="0" item="0"/>
          <tpl hier="11" item="6"/>
        </tpls>
      </n>
      <m in="0">
        <tpls c="5">
          <tpl fld="2" item="5"/>
          <tpl fld="1" item="3"/>
          <tpl hier="9" item="10"/>
          <tpl fld="0" item="1"/>
          <tpl hier="11" item="6"/>
        </tpls>
      </m>
      <m in="0">
        <tpls c="5">
          <tpl fld="2" item="5"/>
          <tpl fld="1" item="4"/>
          <tpl hier="9" item="10"/>
          <tpl fld="0" item="1"/>
          <tpl hier="11" item="6"/>
        </tpls>
      </m>
      <m in="0">
        <tpls c="5">
          <tpl fld="2" item="5"/>
          <tpl fld="1" item="8"/>
          <tpl hier="9" item="10"/>
          <tpl fld="0" item="1"/>
          <tpl hier="11" item="6"/>
        </tpls>
      </m>
      <n v="27075" in="0">
        <tpls c="4">
          <tpl fld="2" item="8"/>
          <tpl hier="9" item="10"/>
          <tpl fld="0" item="0"/>
          <tpl hier="11" item="6"/>
        </tpls>
      </n>
      <n v="5563" in="0">
        <tpls c="4">
          <tpl fld="2" item="4"/>
          <tpl hier="9" item="10"/>
          <tpl fld="0" item="0"/>
          <tpl hier="11" item="6"/>
        </tpls>
      </n>
      <m in="0">
        <tpls c="5">
          <tpl fld="2" item="0"/>
          <tpl fld="1" item="3"/>
          <tpl hier="9" item="10"/>
          <tpl fld="0" item="1"/>
          <tpl hier="11" item="6"/>
        </tpls>
      </m>
      <m in="0">
        <tpls c="5">
          <tpl fld="2" item="2"/>
          <tpl fld="1" item="3"/>
          <tpl hier="9" item="10"/>
          <tpl fld="0" item="1"/>
          <tpl hier="11" item="6"/>
        </tpls>
      </m>
      <m in="0">
        <tpls c="5">
          <tpl fld="2" item="4"/>
          <tpl fld="1" item="3"/>
          <tpl hier="9" item="10"/>
          <tpl fld="0" item="1"/>
          <tpl hier="11" item="6"/>
        </tpls>
      </m>
      <m in="0">
        <tpls c="5">
          <tpl fld="2" item="8"/>
          <tpl fld="1" item="3"/>
          <tpl hier="9" item="10"/>
          <tpl fld="0" item="1"/>
          <tpl hier="11" item="6"/>
        </tpls>
      </m>
      <m in="0">
        <tpls c="5">
          <tpl fld="2" item="11"/>
          <tpl fld="1" item="3"/>
          <tpl hier="9" item="10"/>
          <tpl fld="0" item="1"/>
          <tpl hier="11" item="6"/>
        </tpls>
      </m>
      <n v="3835" in="0">
        <tpls c="5">
          <tpl fld="2" item="15"/>
          <tpl fld="1" item="3"/>
          <tpl hier="9" item="10"/>
          <tpl fld="0" item="0"/>
          <tpl hier="11" item="6"/>
        </tpls>
      </n>
      <m in="0">
        <tpls c="5">
          <tpl fld="2" item="15"/>
          <tpl fld="1" item="2"/>
          <tpl hier="9" item="10"/>
          <tpl fld="0" item="1"/>
          <tpl hier="11" item="6"/>
        </tpls>
      </m>
      <n v="3926" in="0">
        <tpls c="5">
          <tpl fld="2" item="15"/>
          <tpl fld="1" item="5"/>
          <tpl hier="9" item="10"/>
          <tpl fld="0" item="0"/>
          <tpl hier="11" item="6"/>
        </tpls>
      </n>
      <n v="3726" in="0">
        <tpls c="5">
          <tpl fld="2" item="15"/>
          <tpl fld="1" item="6"/>
          <tpl hier="9" item="10"/>
          <tpl fld="0" item="0"/>
          <tpl hier="11" item="6"/>
        </tpls>
      </n>
      <n v="9524" in="0">
        <tpls c="5">
          <tpl fld="2" item="15"/>
          <tpl fld="1" item="9"/>
          <tpl hier="9" item="10"/>
          <tpl fld="0" item="0"/>
          <tpl hier="11" item="6"/>
        </tpls>
      </n>
      <m in="0">
        <tpls c="5">
          <tpl hier="1" item="4294967295"/>
          <tpl fld="1" item="0"/>
          <tpl hier="9" item="10"/>
          <tpl fld="0" item="1"/>
          <tpl hier="11" item="6"/>
        </tpls>
      </m>
      <n v="202938" in="0">
        <tpls c="5">
          <tpl hier="1" item="4294967295"/>
          <tpl fld="1" item="5"/>
          <tpl hier="9" item="10"/>
          <tpl fld="0" item="0"/>
          <tpl hier="11" item="6"/>
        </tpls>
      </n>
      <n v="269369" in="0">
        <tpls c="5">
          <tpl hier="1" item="4294967295"/>
          <tpl fld="1" item="7"/>
          <tpl hier="9" item="10"/>
          <tpl fld="0" item="0"/>
          <tpl hier="11" item="6"/>
        </tpls>
      </n>
      <n v="121790" in="0">
        <tpls c="5">
          <tpl hier="1" item="4294967295"/>
          <tpl fld="1" item="10"/>
          <tpl hier="9" item="10"/>
          <tpl fld="0" item="0"/>
          <tpl hier="11" item="6"/>
        </tpls>
      </n>
      <n v="308710" in="0">
        <tpls c="5">
          <tpl hier="1" item="4294967295"/>
          <tpl fld="1" item="0"/>
          <tpl hier="9" item="10"/>
          <tpl fld="0" item="0"/>
          <tpl hier="11" item="6"/>
        </tpls>
      </n>
      <n v="77052" in="0">
        <tpls c="5">
          <tpl hier="1" item="4294967295"/>
          <tpl fld="1" item="11"/>
          <tpl hier="9" item="10"/>
          <tpl fld="0" item="0"/>
          <tpl hier="11" item="6"/>
        </tpls>
      </n>
      <n v="5656" in="0">
        <tpls c="5">
          <tpl fld="2" item="13"/>
          <tpl fld="1" item="7"/>
          <tpl hier="9" item="10"/>
          <tpl fld="0" item="0"/>
          <tpl hier="11" item="6"/>
        </tpls>
      </n>
      <n v="14135" in="0">
        <tpls c="5">
          <tpl fld="2" item="13"/>
          <tpl fld="1" item="3"/>
          <tpl hier="9" item="10"/>
          <tpl fld="0" item="0"/>
          <tpl hier="11" item="6"/>
        </tpls>
      </n>
      <n v="17301" in="0">
        <tpls c="5">
          <tpl fld="2" item="13"/>
          <tpl fld="1" item="9"/>
          <tpl hier="9" item="10"/>
          <tpl fld="0" item="0"/>
          <tpl hier="11" item="6"/>
        </tpls>
      </n>
      <n v="13011" in="0">
        <tpls c="5">
          <tpl fld="2" item="13"/>
          <tpl fld="1" item="5"/>
          <tpl hier="9" item="10"/>
          <tpl fld="0" item="0"/>
          <tpl hier="11" item="6"/>
        </tpls>
      </n>
      <m in="0">
        <tpls c="4">
          <tpl fld="2" item="13"/>
          <tpl hier="9" item="10"/>
          <tpl fld="0" item="1"/>
          <tpl hier="11" item="6"/>
        </tpls>
      </m>
      <m in="0">
        <tpls c="5">
          <tpl fld="2" item="13"/>
          <tpl fld="1" item="4"/>
          <tpl hier="9" item="10"/>
          <tpl fld="0" item="1"/>
          <tpl hier="11" item="6"/>
        </tpls>
      </m>
      <n v="18585" in="0">
        <tpls c="5">
          <tpl fld="2" item="13"/>
          <tpl fld="1" item="4"/>
          <tpl hier="9" item="10"/>
          <tpl fld="0" item="0"/>
          <tpl hier="11" item="6"/>
        </tpls>
      </n>
      <n v="13330" in="0">
        <tpls c="5">
          <tpl fld="2" item="13"/>
          <tpl fld="1" item="0"/>
          <tpl hier="9" item="10"/>
          <tpl fld="0" item="0"/>
          <tpl hier="11" item="6"/>
        </tpls>
      </n>
      <n v="1434" in="0">
        <tpls c="5">
          <tpl fld="2" item="6"/>
          <tpl fld="1" item="4"/>
          <tpl hier="9" item="10"/>
          <tpl fld="0" item="0"/>
          <tpl hier="11" item="6"/>
        </tpls>
      </n>
      <n v="1141" in="0">
        <tpls c="5">
          <tpl fld="2" item="6"/>
          <tpl fld="1" item="9"/>
          <tpl hier="9" item="10"/>
          <tpl fld="0" item="0"/>
          <tpl hier="11" item="6"/>
        </tpls>
      </n>
      <m in="0">
        <tpls c="5">
          <tpl fld="2" item="7"/>
          <tpl fld="1" item="8"/>
          <tpl hier="9" item="10"/>
          <tpl fld="0" item="1"/>
          <tpl hier="11" item="6"/>
        </tpls>
      </m>
      <m in="0">
        <tpls c="5">
          <tpl fld="2" item="8"/>
          <tpl fld="1" item="8"/>
          <tpl hier="9" item="10"/>
          <tpl fld="0" item="1"/>
          <tpl hier="11" item="6"/>
        </tpls>
      </m>
      <m in="0">
        <tpls c="5">
          <tpl fld="2" item="2"/>
          <tpl fld="1" item="8"/>
          <tpl hier="9" item="10"/>
          <tpl fld="0" item="1"/>
          <tpl hier="11" item="6"/>
        </tpls>
      </m>
      <m in="0">
        <tpls c="5">
          <tpl fld="2" item="4"/>
          <tpl fld="1" item="8"/>
          <tpl hier="9" item="10"/>
          <tpl fld="0" item="1"/>
          <tpl hier="11" item="6"/>
        </tpls>
      </m>
      <m in="0">
        <tpls c="5">
          <tpl fld="2" item="14"/>
          <tpl fld="1" item="8"/>
          <tpl hier="9" item="10"/>
          <tpl fld="0" item="1"/>
          <tpl hier="11" item="6"/>
        </tpls>
      </m>
      <m in="0">
        <tpls c="5">
          <tpl fld="2" item="6"/>
          <tpl fld="1" item="1"/>
          <tpl hier="9" item="10"/>
          <tpl fld="0" item="1"/>
          <tpl hier="11" item="6"/>
        </tpls>
      </m>
      <m in="0">
        <tpls c="5">
          <tpl hier="1" item="4294967295"/>
          <tpl fld="1" item="1"/>
          <tpl hier="9" item="10"/>
          <tpl fld="0" item="1"/>
          <tpl hier="11" item="6"/>
        </tpls>
      </m>
      <m in="0">
        <tpls c="5">
          <tpl fld="2" item="3"/>
          <tpl fld="1" item="1"/>
          <tpl hier="9" item="10"/>
          <tpl fld="0" item="1"/>
          <tpl hier="11" item="6"/>
        </tpls>
      </m>
      <m in="0">
        <tpls c="5">
          <tpl fld="2" item="11"/>
          <tpl fld="1" item="1"/>
          <tpl hier="9" item="10"/>
          <tpl fld="0" item="1"/>
          <tpl hier="11" item="6"/>
        </tpls>
      </m>
      <m in="0">
        <tpls c="5">
          <tpl fld="2" item="14"/>
          <tpl fld="1" item="1"/>
          <tpl hier="9" item="10"/>
          <tpl fld="0" item="1"/>
          <tpl hier="11" item="6"/>
        </tpls>
      </m>
      <n v="2590" in="0">
        <tpls c="5">
          <tpl fld="2" item="8"/>
          <tpl fld="1" item="9"/>
          <tpl hier="9" item="10"/>
          <tpl fld="0" item="0"/>
          <tpl hier="11" item="6"/>
        </tpls>
      </n>
      <n v="1088" in="0">
        <tpls c="5">
          <tpl fld="2" item="4"/>
          <tpl fld="1" item="9"/>
          <tpl hier="9" item="10"/>
          <tpl fld="0" item="0"/>
          <tpl hier="11" item="6"/>
        </tpls>
      </n>
      <n v="257723" in="0">
        <tpls c="5">
          <tpl fld="2" item="11"/>
          <tpl fld="1" item="0"/>
          <tpl hier="9" item="10"/>
          <tpl fld="0" item="0"/>
          <tpl hier="11" item="6"/>
        </tpls>
      </n>
      <n v="315" in="0">
        <tpls c="5">
          <tpl fld="2" item="4"/>
          <tpl fld="1" item="0"/>
          <tpl hier="9" item="10"/>
          <tpl fld="0" item="0"/>
          <tpl hier="11" item="6"/>
        </tpls>
      </n>
      <n v="3988" in="0">
        <tpls c="5">
          <tpl fld="2" item="8"/>
          <tpl fld="1" item="0"/>
          <tpl hier="9" item="10"/>
          <tpl fld="0" item="0"/>
          <tpl hier="11" item="6"/>
        </tpls>
      </n>
      <m in="0">
        <tpls c="5">
          <tpl fld="2" item="9"/>
          <tpl fld="1" item="8"/>
          <tpl hier="9" item="10"/>
          <tpl fld="0" item="0"/>
          <tpl hier="11" item="6"/>
        </tpls>
      </m>
      <m in="0">
        <tpls c="5">
          <tpl fld="2" item="9"/>
          <tpl fld="1" item="0"/>
          <tpl hier="9" item="10"/>
          <tpl fld="0" item="1"/>
          <tpl hier="11" item="6"/>
        </tpls>
      </m>
      <m in="0">
        <tpls c="5">
          <tpl fld="2" item="9"/>
          <tpl fld="1" item="10"/>
          <tpl hier="9" item="10"/>
          <tpl fld="0" item="1"/>
          <tpl hier="11" item="6"/>
        </tpls>
      </m>
      <m in="0">
        <tpls c="5">
          <tpl fld="2" item="9"/>
          <tpl fld="1" item="8"/>
          <tpl hier="9" item="10"/>
          <tpl fld="0" item="1"/>
          <tpl hier="11" item="6"/>
        </tpls>
      </m>
      <m in="0">
        <tpls c="5">
          <tpl fld="2" item="9"/>
          <tpl fld="1" item="4"/>
          <tpl hier="9" item="10"/>
          <tpl fld="0" item="0"/>
          <tpl hier="11" item="6"/>
        </tpls>
      </m>
      <m in="0">
        <tpls c="5">
          <tpl fld="2" item="9"/>
          <tpl fld="1" item="0"/>
          <tpl hier="9" item="10"/>
          <tpl fld="0" item="0"/>
          <tpl hier="11" item="6"/>
        </tpls>
      </m>
      <m in="0">
        <tpls c="5">
          <tpl fld="2" item="9"/>
          <tpl fld="1" item="1"/>
          <tpl hier="9" item="10"/>
          <tpl fld="0" item="0"/>
          <tpl hier="11" item="6"/>
        </tpls>
      </m>
      <m in="0">
        <tpls c="5">
          <tpl fld="2" item="9"/>
          <tpl fld="1" item="3"/>
          <tpl hier="9" item="10"/>
          <tpl fld="0" item="1"/>
          <tpl hier="11" item="6"/>
        </tpls>
      </m>
      <m in="0">
        <tpls c="4">
          <tpl fld="2" item="9"/>
          <tpl hier="9" item="10"/>
          <tpl fld="0" item="1"/>
          <tpl hier="11" item="6"/>
        </tpls>
      </m>
      <m in="0">
        <tpls c="5">
          <tpl fld="2" item="9"/>
          <tpl fld="1" item="5"/>
          <tpl hier="9" item="10"/>
          <tpl fld="0" item="1"/>
          <tpl hier="11" item="6"/>
        </tpls>
      </m>
      <m in="0">
        <tpls c="4">
          <tpl fld="2" item="9"/>
          <tpl hier="9" item="10"/>
          <tpl fld="0" item="0"/>
          <tpl hier="11" item="6"/>
        </tpls>
      </m>
      <m in="0">
        <tpls c="5">
          <tpl fld="2" item="9"/>
          <tpl fld="1" item="2"/>
          <tpl hier="9" item="10"/>
          <tpl fld="0" item="0"/>
          <tpl hier="11" item="6"/>
        </tpls>
      </m>
      <m in="0">
        <tpls c="5">
          <tpl fld="2" item="9"/>
          <tpl fld="1" item="3"/>
          <tpl hier="9" item="10"/>
          <tpl fld="0" item="0"/>
          <tpl hier="11" item="6"/>
        </tpls>
      </m>
      <m in="0">
        <tpls c="5">
          <tpl fld="2" item="9"/>
          <tpl fld="1" item="10"/>
          <tpl hier="9" item="10"/>
          <tpl fld="0" item="0"/>
          <tpl hier="11" item="6"/>
        </tpls>
      </m>
      <m in="0">
        <tpls c="5">
          <tpl fld="2" item="10"/>
          <tpl fld="1" item="8"/>
          <tpl hier="9" item="10"/>
          <tpl fld="0" item="1"/>
          <tpl hier="11" item="6"/>
        </tpls>
      </m>
      <n v="1750" in="0">
        <tpls c="5">
          <tpl fld="2" item="10"/>
          <tpl fld="1" item="5"/>
          <tpl hier="9" item="10"/>
          <tpl fld="0" item="0"/>
          <tpl hier="11" item="6"/>
        </tpls>
      </n>
      <m in="0">
        <tpls c="5">
          <tpl fld="2" item="10"/>
          <tpl fld="1" item="6"/>
          <tpl hier="9" item="10"/>
          <tpl fld="0" item="1"/>
          <tpl hier="11" item="6"/>
        </tpls>
      </m>
      <n v="1730" in="0">
        <tpls c="5">
          <tpl fld="2" item="10"/>
          <tpl fld="1" item="3"/>
          <tpl hier="9" item="10"/>
          <tpl fld="0" item="0"/>
          <tpl hier="11" item="6"/>
        </tpls>
      </n>
      <n v="1730" in="0">
        <tpls c="5">
          <tpl fld="2" item="10"/>
          <tpl fld="1" item="0"/>
          <tpl hier="9" item="10"/>
          <tpl fld="0" item="0"/>
          <tpl hier="11" item="6"/>
        </tpls>
      </n>
      <n v="1770" in="0">
        <tpls c="5">
          <tpl fld="2" item="10"/>
          <tpl fld="1" item="11"/>
          <tpl hier="9" item="10"/>
          <tpl fld="0" item="0"/>
          <tpl hier="11" item="6"/>
        </tpls>
      </n>
      <n v="1720" in="0">
        <tpls c="5">
          <tpl fld="2" item="10"/>
          <tpl fld="1" item="1"/>
          <tpl hier="9" item="10"/>
          <tpl fld="0" item="0"/>
          <tpl hier="11" item="6"/>
        </tpls>
      </n>
      <m in="0">
        <tpls c="5">
          <tpl fld="2" item="10"/>
          <tpl fld="1" item="3"/>
          <tpl hier="9" item="10"/>
          <tpl fld="0" item="1"/>
          <tpl hier="11" item="6"/>
        </tpls>
      </m>
      <n v="1770" in="0">
        <tpls c="5">
          <tpl fld="2" item="10"/>
          <tpl fld="1" item="10"/>
          <tpl hier="9" item="10"/>
          <tpl fld="0" item="0"/>
          <tpl hier="11" item="6"/>
        </tpls>
      </n>
      <n v="1720" in="0">
        <tpls c="5">
          <tpl fld="2" item="10"/>
          <tpl fld="1" item="7"/>
          <tpl hier="9" item="10"/>
          <tpl fld="0" item="0"/>
          <tpl hier="11" item="6"/>
        </tpls>
      </n>
      <m in="0">
        <tpls c="5">
          <tpl fld="2" item="10"/>
          <tpl fld="1" item="1"/>
          <tpl hier="9" item="10"/>
          <tpl fld="0" item="1"/>
          <tpl hier="11" item="6"/>
        </tpls>
      </m>
      <n v="1720" in="0">
        <tpls c="5">
          <tpl fld="2" item="10"/>
          <tpl fld="1" item="8"/>
          <tpl hier="9" item="10"/>
          <tpl fld="0" item="0"/>
          <tpl hier="11" item="6"/>
        </tpls>
      </n>
      <m in="0">
        <tpls c="5">
          <tpl fld="2" item="10"/>
          <tpl fld="1" item="11"/>
          <tpl hier="9" item="10"/>
          <tpl fld="0" item="1"/>
          <tpl hier="11" item="6"/>
        </tpls>
      </m>
      <m in="0">
        <tpls c="5">
          <tpl fld="2" item="10"/>
          <tpl fld="1" item="2"/>
          <tpl hier="9" item="10"/>
          <tpl fld="0" item="1"/>
          <tpl hier="11" item="6"/>
        </tpls>
      </m>
      <m in="0">
        <tpls c="5">
          <tpl fld="2" item="1"/>
          <tpl fld="1" item="4"/>
          <tpl hier="9" item="10"/>
          <tpl fld="0" item="1"/>
          <tpl hier="11" item="6"/>
        </tpls>
      </m>
      <m in="0">
        <tpls c="5">
          <tpl fld="2" item="1"/>
          <tpl fld="1" item="6"/>
          <tpl hier="9" item="10"/>
          <tpl fld="0" item="1"/>
          <tpl hier="11" item="6"/>
        </tpls>
      </m>
      <m in="0">
        <tpls c="5">
          <tpl fld="2" item="1"/>
          <tpl fld="1" item="6"/>
          <tpl hier="9" item="10"/>
          <tpl fld="0" item="0"/>
          <tpl hier="11" item="6"/>
        </tpls>
      </m>
      <m in="0">
        <tpls c="5">
          <tpl fld="2" item="1"/>
          <tpl fld="1" item="8"/>
          <tpl hier="9" item="10"/>
          <tpl fld="0" item="1"/>
          <tpl hier="11" item="6"/>
        </tpls>
      </m>
      <m in="0">
        <tpls c="5">
          <tpl fld="2" item="1"/>
          <tpl fld="1" item="1"/>
          <tpl hier="9" item="10"/>
          <tpl fld="0" item="0"/>
          <tpl hier="11" item="6"/>
        </tpls>
      </m>
      <m in="0">
        <tpls c="5">
          <tpl fld="2" item="1"/>
          <tpl fld="1" item="2"/>
          <tpl hier="9" item="10"/>
          <tpl fld="0" item="0"/>
          <tpl hier="11" item="6"/>
        </tpls>
      </m>
      <m in="0">
        <tpls c="5">
          <tpl fld="2" item="1"/>
          <tpl fld="1" item="9"/>
          <tpl hier="9" item="10"/>
          <tpl fld="0" item="1"/>
          <tpl hier="11" item="6"/>
        </tpls>
      </m>
      <m in="0">
        <tpls c="5">
          <tpl fld="2" item="1"/>
          <tpl fld="1" item="4"/>
          <tpl hier="9" item="10"/>
          <tpl fld="0" item="0"/>
          <tpl hier="11" item="6"/>
        </tpls>
      </m>
      <m in="0">
        <tpls c="5">
          <tpl fld="2" item="1"/>
          <tpl fld="1" item="3"/>
          <tpl hier="9" item="10"/>
          <tpl fld="0" item="1"/>
          <tpl hier="11" item="6"/>
        </tpls>
      </m>
      <m in="0">
        <tpls c="5">
          <tpl fld="2" item="1"/>
          <tpl fld="1" item="1"/>
          <tpl hier="9" item="10"/>
          <tpl fld="0" item="1"/>
          <tpl hier="11" item="6"/>
        </tpls>
      </m>
      <m in="0">
        <tpls c="5">
          <tpl fld="2" item="1"/>
          <tpl fld="1" item="0"/>
          <tpl hier="9" item="10"/>
          <tpl fld="0" item="1"/>
          <tpl hier="11" item="6"/>
        </tpls>
      </m>
      <m in="0">
        <tpls c="5">
          <tpl fld="2" item="1"/>
          <tpl fld="1" item="10"/>
          <tpl hier="9" item="10"/>
          <tpl fld="0" item="1"/>
          <tpl hier="11" item="6"/>
        </tpls>
      </m>
      <m in="0">
        <tpls c="5">
          <tpl fld="2" item="1"/>
          <tpl fld="1" item="11"/>
          <tpl hier="9" item="10"/>
          <tpl fld="0" item="0"/>
          <tpl hier="11" item="6"/>
        </tpls>
      </m>
      <m in="0">
        <tpls c="5">
          <tpl fld="2" item="1"/>
          <tpl fld="1" item="7"/>
          <tpl hier="9" item="10"/>
          <tpl fld="0" item="1"/>
          <tpl hier="11" item="6"/>
        </tpls>
      </m>
      <m in="0">
        <tpls c="5">
          <tpl fld="2" item="14"/>
          <tpl fld="1" item="7"/>
          <tpl hier="9" item="10"/>
          <tpl fld="0" item="1"/>
          <tpl hier="11" item="6"/>
        </tpls>
      </m>
      <m in="0">
        <tpls c="5">
          <tpl fld="2" item="10"/>
          <tpl fld="1" item="7"/>
          <tpl hier="9" item="10"/>
          <tpl fld="0" item="1"/>
          <tpl hier="11" item="6"/>
        </tpls>
      </m>
      <m in="0">
        <tpls c="5">
          <tpl fld="2" item="11"/>
          <tpl fld="1" item="7"/>
          <tpl hier="9" item="10"/>
          <tpl fld="0" item="1"/>
          <tpl hier="11" item="6"/>
        </tpls>
      </m>
      <m in="0">
        <tpls c="5">
          <tpl fld="2" item="4"/>
          <tpl fld="1" item="7"/>
          <tpl hier="9" item="10"/>
          <tpl fld="0" item="1"/>
          <tpl hier="11" item="6"/>
        </tpls>
      </m>
      <m in="0">
        <tpls c="5">
          <tpl fld="2" item="13"/>
          <tpl fld="1" item="7"/>
          <tpl hier="9" item="10"/>
          <tpl fld="0" item="1"/>
          <tpl hier="11" item="6"/>
        </tpls>
      </m>
      <m in="0">
        <tpls c="5">
          <tpl hier="1" item="4294967295"/>
          <tpl fld="1" item="7"/>
          <tpl hier="9" item="10"/>
          <tpl fld="0" item="1"/>
          <tpl hier="11" item="6"/>
        </tpls>
      </m>
      <m in="0">
        <tpls c="5">
          <tpl fld="2" item="5"/>
          <tpl fld="1" item="7"/>
          <tpl hier="9" item="10"/>
          <tpl fld="0" item="1"/>
          <tpl hier="11" item="6"/>
        </tpls>
      </m>
      <m in="0">
        <tpls c="5">
          <tpl fld="2" item="8"/>
          <tpl fld="1" item="7"/>
          <tpl hier="9" item="10"/>
          <tpl fld="0" item="1"/>
          <tpl hier="11" item="6"/>
        </tpls>
      </m>
      <m in="0">
        <tpls c="5">
          <tpl fld="2" item="9"/>
          <tpl fld="1" item="7"/>
          <tpl hier="9" item="10"/>
          <tpl fld="0" item="1"/>
          <tpl hier="11" item="6"/>
        </tpls>
      </m>
      <m in="0">
        <tpls c="5">
          <tpl fld="2" item="6"/>
          <tpl fld="1" item="7"/>
          <tpl hier="9" item="10"/>
          <tpl fld="0" item="1"/>
          <tpl hier="11" item="6"/>
        </tpls>
      </m>
      <m in="0">
        <tpls c="5">
          <tpl fld="2" item="15"/>
          <tpl fld="1" item="7"/>
          <tpl hier="9" item="10"/>
          <tpl fld="0" item="1"/>
          <tpl hier="11" item="6"/>
        </tpls>
      </m>
      <m in="0">
        <tpls c="5">
          <tpl fld="2" item="7"/>
          <tpl fld="1" item="7"/>
          <tpl hier="9" item="10"/>
          <tpl fld="0" item="1"/>
          <tpl hier="11" item="6"/>
        </tpls>
      </m>
      <m in="0">
        <tpls c="5">
          <tpl fld="2" item="3"/>
          <tpl fld="1" item="0"/>
          <tpl hier="9" item="10"/>
          <tpl fld="0" item="0"/>
          <tpl hier="11" item="6"/>
        </tpls>
      </m>
      <m in="0">
        <tpls c="5">
          <tpl fld="2" item="2"/>
          <tpl fld="1" item="6"/>
          <tpl hier="9" item="10"/>
          <tpl fld="0" item="0"/>
          <tpl hier="11" item="6"/>
        </tpls>
      </m>
      <m in="0">
        <tpls c="5">
          <tpl fld="2" item="9"/>
          <tpl fld="1" item="5"/>
          <tpl hier="9" item="10"/>
          <tpl fld="0" item="0"/>
          <tpl hier="11" item="6"/>
        </tpls>
      </m>
      <n v="55861" in="0">
        <tpls c="4">
          <tpl fld="2" item="12"/>
          <tpl hier="9" item="10"/>
          <tpl fld="0" item="0"/>
          <tpl hier="11" item="6"/>
        </tpls>
      </n>
      <m in="0">
        <tpls c="4">
          <tpl fld="1" item="0"/>
          <tpl hier="9" item="9"/>
          <tpl fld="0" item="0"/>
          <tpl hier="11" item="7"/>
        </tpls>
      </m>
      <m in="0">
        <tpls c="4">
          <tpl fld="1" item="1"/>
          <tpl hier="9" item="9"/>
          <tpl fld="0" item="0"/>
          <tpl hier="11" item="7"/>
        </tpls>
      </m>
      <m in="0">
        <tpls c="4">
          <tpl fld="1" item="5"/>
          <tpl hier="9" item="9"/>
          <tpl fld="0" item="0"/>
          <tpl hier="11" item="7"/>
        </tpls>
      </m>
      <m in="0">
        <tpls c="4">
          <tpl fld="1" item="9"/>
          <tpl hier="9" item="9"/>
          <tpl fld="0" item="0"/>
          <tpl hier="11" item="7"/>
        </tpls>
      </m>
      <n v="8406184" in="0">
        <tpls c="4">
          <tpl fld="1" item="2"/>
          <tpl hier="9" item="9"/>
          <tpl fld="0" item="1"/>
          <tpl hier="11" item="7"/>
        </tpls>
      </n>
      <n v="6797529" in="0">
        <tpls c="4">
          <tpl fld="1" item="6"/>
          <tpl hier="9" item="9"/>
          <tpl fld="0" item="1"/>
          <tpl hier="11" item="7"/>
        </tpls>
      </n>
      <n v="7648899" in="0">
        <tpls c="4">
          <tpl fld="1" item="10"/>
          <tpl hier="9" item="9"/>
          <tpl fld="0" item="1"/>
          <tpl hier="11" item="7"/>
        </tpls>
      </n>
      <m in="0">
        <tpls c="4">
          <tpl fld="1" item="2"/>
          <tpl hier="9" item="9"/>
          <tpl fld="0" item="0"/>
          <tpl hier="11" item="7"/>
        </tpls>
      </m>
      <m in="0">
        <tpls c="4">
          <tpl fld="1" item="6"/>
          <tpl hier="9" item="9"/>
          <tpl fld="0" item="0"/>
          <tpl hier="11" item="7"/>
        </tpls>
      </m>
      <m in="0">
        <tpls c="4">
          <tpl fld="1" item="10"/>
          <tpl hier="9" item="9"/>
          <tpl fld="0" item="0"/>
          <tpl hier="11" item="7"/>
        </tpls>
      </m>
      <n v="8261045" in="0">
        <tpls c="4">
          <tpl fld="1" item="3"/>
          <tpl hier="9" item="9"/>
          <tpl fld="0" item="1"/>
          <tpl hier="11" item="7"/>
        </tpls>
      </n>
      <n v="6459611" in="0">
        <tpls c="4">
          <tpl fld="1" item="7"/>
          <tpl hier="9" item="9"/>
          <tpl fld="0" item="1"/>
          <tpl hier="11" item="7"/>
        </tpls>
      </n>
      <n v="5993952" in="0">
        <tpls c="4">
          <tpl fld="1" item="11"/>
          <tpl hier="9" item="9"/>
          <tpl fld="0" item="1"/>
          <tpl hier="11" item="7"/>
        </tpls>
      </n>
      <m in="0">
        <tpls c="4">
          <tpl fld="1" item="3"/>
          <tpl hier="9" item="9"/>
          <tpl fld="0" item="0"/>
          <tpl hier="11" item="7"/>
        </tpls>
      </m>
      <m in="0">
        <tpls c="4">
          <tpl fld="1" item="11"/>
          <tpl hier="9" item="9"/>
          <tpl fld="0" item="0"/>
          <tpl hier="11" item="7"/>
        </tpls>
      </m>
      <n v="7988415" in="0">
        <tpls c="4">
          <tpl fld="4" item="0"/>
          <tpl hier="9" item="9"/>
          <tpl fld="0" item="1"/>
          <tpl hier="11" item="7"/>
        </tpls>
      </n>
      <n v="4988637" in="0">
        <tpls c="4">
          <tpl fld="1" item="8"/>
          <tpl hier="9" item="9"/>
          <tpl fld="0" item="1"/>
          <tpl hier="11" item="7"/>
        </tpls>
      </n>
      <m in="0">
        <tpls c="4">
          <tpl fld="4" item="0"/>
          <tpl hier="9" item="9"/>
          <tpl fld="0" item="0"/>
          <tpl hier="11" item="7"/>
        </tpls>
      </m>
      <m in="0">
        <tpls c="4">
          <tpl fld="1" item="8"/>
          <tpl hier="9" item="9"/>
          <tpl fld="0" item="0"/>
          <tpl hier="11" item="7"/>
        </tpls>
      </m>
      <n v="9882401" in="0">
        <tpls c="4">
          <tpl fld="1" item="5"/>
          <tpl hier="9" item="9"/>
          <tpl fld="0" item="1"/>
          <tpl hier="11" item="7"/>
        </tpls>
      </n>
      <m in="0">
        <tpls c="4">
          <tpl fld="1" item="7"/>
          <tpl hier="9" item="9"/>
          <tpl fld="0" item="0"/>
          <tpl hier="11" item="7"/>
        </tpls>
      </m>
      <n v="7976072" in="0">
        <tpls c="4">
          <tpl fld="1" item="1"/>
          <tpl hier="9" item="9"/>
          <tpl fld="0" item="1"/>
          <tpl hier="11" item="7"/>
        </tpls>
      </n>
      <n v="9187957" in="0">
        <tpls c="4">
          <tpl fld="1" item="9"/>
          <tpl hier="9" item="9"/>
          <tpl fld="0" item="1"/>
          <tpl hier="11" item="7"/>
        </tpls>
      </n>
      <n v="7292979" in="0">
        <tpls c="4">
          <tpl fld="1" item="0"/>
          <tpl hier="9" item="9"/>
          <tpl fld="0" item="1"/>
          <tpl hier="11" item="7"/>
        </tpls>
      </n>
      <m in="0">
        <tpls c="5">
          <tpl fld="2" item="14"/>
          <tpl fld="1" item="7"/>
          <tpl hier="9" item="9"/>
          <tpl fld="0" item="0"/>
          <tpl hier="11" item="7"/>
        </tpls>
      </m>
      <m in="0">
        <tpls c="5">
          <tpl fld="2" item="8"/>
          <tpl fld="1" item="6"/>
          <tpl hier="9" item="9"/>
          <tpl fld="0" item="0"/>
          <tpl hier="11" item="7"/>
        </tpls>
      </m>
      <m in="0">
        <tpls c="5">
          <tpl fld="2" item="14"/>
          <tpl fld="1" item="1"/>
          <tpl hier="9" item="9"/>
          <tpl fld="0" item="0"/>
          <tpl hier="11" item="7"/>
        </tpls>
      </m>
      <m in="0">
        <tpls c="5">
          <tpl fld="2" item="14"/>
          <tpl fld="1" item="6"/>
          <tpl hier="9" item="9"/>
          <tpl fld="0" item="0"/>
          <tpl hier="11" item="7"/>
        </tpls>
      </m>
      <m in="0">
        <tpls c="5">
          <tpl fld="2" item="8"/>
          <tpl fld="1" item="11"/>
          <tpl hier="9" item="9"/>
          <tpl fld="0" item="0"/>
          <tpl hier="11" item="7"/>
        </tpls>
      </m>
      <m in="0">
        <tpls c="5">
          <tpl fld="2" item="8"/>
          <tpl fld="1" item="10"/>
          <tpl hier="9" item="9"/>
          <tpl fld="0" item="0"/>
          <tpl hier="11" item="7"/>
        </tpls>
      </m>
      <n v="9698" in="0">
        <tpls c="5">
          <tpl fld="2" item="8"/>
          <tpl fld="1" item="5"/>
          <tpl hier="9" item="9"/>
          <tpl fld="0" item="1"/>
          <tpl hier="11" item="7"/>
        </tpls>
      </n>
      <m in="0">
        <tpls c="5">
          <tpl fld="2" item="8"/>
          <tpl fld="1" item="3"/>
          <tpl hier="9" item="9"/>
          <tpl fld="0" item="0"/>
          <tpl hier="11" item="7"/>
        </tpls>
      </m>
      <m in="0">
        <tpls c="5">
          <tpl fld="2" item="3"/>
          <tpl fld="1" item="6"/>
          <tpl hier="9" item="9"/>
          <tpl fld="0" item="0"/>
          <tpl hier="11" item="7"/>
        </tpls>
      </m>
      <m in="0">
        <tpls c="5">
          <tpl fld="2" item="2"/>
          <tpl fld="1" item="3"/>
          <tpl hier="9" item="9"/>
          <tpl fld="0" item="0"/>
          <tpl hier="11" item="7"/>
        </tpls>
      </m>
      <n v="31515" in="0">
        <tpls c="5">
          <tpl fld="2" item="14"/>
          <tpl fld="1" item="0"/>
          <tpl hier="9" item="9"/>
          <tpl fld="0" item="1"/>
          <tpl hier="11" item="7"/>
        </tpls>
      </n>
      <m in="0">
        <tpls c="5">
          <tpl fld="2" item="8"/>
          <tpl fld="1" item="2"/>
          <tpl hier="9" item="9"/>
          <tpl fld="0" item="0"/>
          <tpl hier="11" item="7"/>
        </tpls>
      </m>
      <n v="1586846" in="0">
        <tpls c="5">
          <tpl fld="2" item="2"/>
          <tpl fld="1" item="4"/>
          <tpl hier="9" item="9"/>
          <tpl fld="0" item="1"/>
          <tpl hier="11" item="7"/>
        </tpls>
      </n>
      <m in="0">
        <tpls c="5">
          <tpl fld="2" item="8"/>
          <tpl fld="1" item="4"/>
          <tpl hier="9" item="9"/>
          <tpl fld="0" item="0"/>
          <tpl hier="11" item="7"/>
        </tpls>
      </m>
      <n v="738809" in="0">
        <tpls c="5">
          <tpl fld="2" item="11"/>
          <tpl fld="1" item="0"/>
          <tpl hier="9" item="9"/>
          <tpl fld="0" item="1"/>
          <tpl hier="11" item="7"/>
        </tpls>
      </n>
      <m in="0">
        <tpls c="5">
          <tpl fld="2" item="14"/>
          <tpl fld="1" item="2"/>
          <tpl hier="9" item="9"/>
          <tpl fld="0" item="0"/>
          <tpl hier="11" item="7"/>
        </tpls>
      </m>
      <n v="1998" in="0">
        <tpls c="5">
          <tpl fld="2" item="4"/>
          <tpl fld="1" item="5"/>
          <tpl hier="9" item="9"/>
          <tpl fld="0" item="1"/>
          <tpl hier="11" item="7"/>
        </tpls>
      </n>
      <m in="0">
        <tpls c="5">
          <tpl fld="2" item="4"/>
          <tpl fld="1" item="8"/>
          <tpl hier="9" item="9"/>
          <tpl fld="0" item="0"/>
          <tpl hier="11" item="7"/>
        </tpls>
      </m>
      <m in="0">
        <tpls c="5">
          <tpl fld="2" item="11"/>
          <tpl fld="1" item="3"/>
          <tpl hier="9" item="9"/>
          <tpl fld="0" item="0"/>
          <tpl hier="11" item="7"/>
        </tpls>
      </m>
      <n v="148842" in="0">
        <tpls c="5">
          <tpl fld="2" item="3"/>
          <tpl fld="1" item="0"/>
          <tpl hier="9" item="9"/>
          <tpl fld="0" item="1"/>
          <tpl hier="11" item="7"/>
        </tpls>
      </n>
      <m in="0">
        <tpls c="5">
          <tpl fld="2" item="3"/>
          <tpl fld="1" item="11"/>
          <tpl hier="9" item="9"/>
          <tpl fld="0" item="0"/>
          <tpl hier="11" item="7"/>
        </tpls>
      </m>
      <n v="2662" in="0">
        <tpls c="5">
          <tpl fld="2" item="4"/>
          <tpl fld="1" item="0"/>
          <tpl hier="9" item="9"/>
          <tpl fld="0" item="1"/>
          <tpl hier="11" item="7"/>
        </tpls>
      </n>
      <m in="0">
        <tpls c="5">
          <tpl fld="2" item="11"/>
          <tpl fld="1" item="6"/>
          <tpl hier="9" item="9"/>
          <tpl fld="0" item="0"/>
          <tpl hier="11" item="7"/>
        </tpls>
      </m>
      <m in="0">
        <tpls c="5">
          <tpl fld="2" item="8"/>
          <tpl fld="1" item="1"/>
          <tpl hier="9" item="9"/>
          <tpl fld="0" item="0"/>
          <tpl hier="11" item="7"/>
        </tpls>
      </m>
      <m in="0">
        <tpls c="5">
          <tpl fld="2" item="2"/>
          <tpl fld="1" item="2"/>
          <tpl hier="9" item="9"/>
          <tpl fld="0" item="0"/>
          <tpl hier="11" item="7"/>
        </tpls>
      </m>
      <n v="69352" in="0">
        <tpls c="5">
          <tpl fld="2" item="5"/>
          <tpl fld="1" item="11"/>
          <tpl hier="9" item="9"/>
          <tpl fld="0" item="1"/>
          <tpl hier="11" item="7"/>
        </tpls>
      </n>
      <m in="0">
        <tpls c="5">
          <tpl fld="2" item="2"/>
          <tpl fld="1" item="4"/>
          <tpl hier="9" item="9"/>
          <tpl fld="0" item="0"/>
          <tpl hier="11" item="7"/>
        </tpls>
      </m>
      <n v="110677" in="0">
        <tpls c="4">
          <tpl fld="2" item="8"/>
          <tpl hier="9" item="9"/>
          <tpl fld="0" item="1"/>
          <tpl hier="11" item="7"/>
        </tpls>
      </n>
      <m in="0">
        <tpls c="5">
          <tpl fld="2" item="8"/>
          <tpl fld="1" item="7"/>
          <tpl hier="9" item="9"/>
          <tpl fld="0" item="0"/>
          <tpl hier="11" item="7"/>
        </tpls>
      </m>
      <m in="0">
        <tpls c="5">
          <tpl fld="2" item="14"/>
          <tpl fld="1" item="10"/>
          <tpl hier="9" item="9"/>
          <tpl fld="0" item="0"/>
          <tpl hier="11" item="7"/>
        </tpls>
      </m>
      <m in="0">
        <tpls c="4">
          <tpl fld="2" item="5"/>
          <tpl hier="9" item="9"/>
          <tpl fld="0" item="0"/>
          <tpl hier="11" item="7"/>
        </tpls>
      </m>
      <m in="0">
        <tpls c="5">
          <tpl fld="2" item="15"/>
          <tpl fld="1" item="10"/>
          <tpl hier="9" item="9"/>
          <tpl fld="0" item="0"/>
          <tpl hier="11" item="7"/>
        </tpls>
      </m>
      <m in="0">
        <tpls c="5">
          <tpl fld="2" item="13"/>
          <tpl fld="1" item="10"/>
          <tpl hier="9" item="9"/>
          <tpl fld="0" item="0"/>
          <tpl hier="11" item="7"/>
        </tpls>
      </m>
      <n v="27121" in="0">
        <tpls c="5">
          <tpl fld="2" item="14"/>
          <tpl fld="1" item="5"/>
          <tpl hier="9" item="9"/>
          <tpl fld="0" item="1"/>
          <tpl hier="11" item="7"/>
        </tpls>
      </n>
      <n v="76830" in="0">
        <tpls c="5">
          <tpl fld="2" item="5"/>
          <tpl fld="1" item="5"/>
          <tpl hier="9" item="9"/>
          <tpl fld="0" item="1"/>
          <tpl hier="11" item="7"/>
        </tpls>
      </n>
      <n v="9882401" in="0">
        <tpls c="5">
          <tpl hier="1" item="4294967295"/>
          <tpl fld="1" item="5"/>
          <tpl hier="9" item="9"/>
          <tpl fld="0" item="1"/>
          <tpl hier="11" item="7"/>
        </tpls>
      </n>
      <m in="0">
        <tpls c="4">
          <tpl fld="2" item="11"/>
          <tpl hier="9" item="9"/>
          <tpl fld="0" item="0"/>
          <tpl hier="11" item="7"/>
        </tpls>
      </m>
      <m in="0">
        <tpls c="5">
          <tpl fld="2" item="4"/>
          <tpl fld="1" item="2"/>
          <tpl hier="9" item="9"/>
          <tpl fld="0" item="0"/>
          <tpl hier="11" item="7"/>
        </tpls>
      </m>
      <m in="0">
        <tpls c="5">
          <tpl fld="2" item="14"/>
          <tpl fld="1" item="5"/>
          <tpl hier="9" item="9"/>
          <tpl fld="0" item="0"/>
          <tpl hier="11" item="7"/>
        </tpls>
      </m>
      <n v="26472" in="0">
        <tpls c="5">
          <tpl fld="2" item="12"/>
          <tpl fld="1" item="3"/>
          <tpl hier="9" item="9"/>
          <tpl fld="0" item="1"/>
          <tpl hier="11" item="7"/>
        </tpls>
      </n>
      <m in="0">
        <tpls c="5">
          <tpl fld="2" item="4"/>
          <tpl fld="1" item="11"/>
          <tpl hier="9" item="9"/>
          <tpl fld="0" item="0"/>
          <tpl hier="11" item="7"/>
        </tpls>
      </m>
      <n v="20991" in="0">
        <tpls c="5">
          <tpl fld="2" item="15"/>
          <tpl fld="1" item="11"/>
          <tpl hier="9" item="9"/>
          <tpl fld="0" item="1"/>
          <tpl hier="11" item="7"/>
        </tpls>
      </n>
      <n v="854567" in="0">
        <tpls c="5">
          <tpl fld="2" item="11"/>
          <tpl fld="1" item="5"/>
          <tpl hier="9" item="9"/>
          <tpl fld="0" item="1"/>
          <tpl hier="11" item="7"/>
        </tpls>
      </n>
      <m in="0">
        <tpls c="4">
          <tpl fld="2" item="3"/>
          <tpl hier="9" item="9"/>
          <tpl fld="0" item="0"/>
          <tpl hier="11" item="7"/>
        </tpls>
      </m>
      <n v="45298" in="0">
        <tpls c="5">
          <tpl fld="2" item="13"/>
          <tpl fld="1" item="2"/>
          <tpl hier="9" item="9"/>
          <tpl fld="0" item="1"/>
          <tpl hier="11" item="7"/>
        </tpls>
      </n>
      <m in="0">
        <tpls c="5">
          <tpl fld="2" item="14"/>
          <tpl fld="1" item="11"/>
          <tpl hier="9" item="9"/>
          <tpl fld="0" item="0"/>
          <tpl hier="11" item="7"/>
        </tpls>
      </m>
      <m in="0">
        <tpls c="5">
          <tpl fld="2" item="12"/>
          <tpl fld="1" item="6"/>
          <tpl hier="9" item="9"/>
          <tpl fld="0" item="0"/>
          <tpl hier="11" item="7"/>
        </tpls>
      </m>
      <n v="322973" in="0">
        <tpls c="5">
          <tpl fld="2" item="3"/>
          <tpl fld="1" item="3"/>
          <tpl hier="9" item="9"/>
          <tpl fld="0" item="1"/>
          <tpl hier="11" item="7"/>
        </tpls>
      </n>
      <m in="0">
        <tpls c="5">
          <tpl fld="2" item="12"/>
          <tpl fld="1" item="5"/>
          <tpl hier="9" item="9"/>
          <tpl fld="0" item="0"/>
          <tpl hier="11" item="7"/>
        </tpls>
      </m>
      <n v="10327" in="0">
        <tpls c="5">
          <tpl fld="2" item="7"/>
          <tpl fld="1" item="2"/>
          <tpl hier="9" item="9"/>
          <tpl fld="0" item="1"/>
          <tpl hier="11" item="7"/>
        </tpls>
      </n>
      <n v="2114" in="0">
        <tpls c="5">
          <tpl fld="2" item="4"/>
          <tpl fld="1" item="2"/>
          <tpl hier="9" item="9"/>
          <tpl fld="0" item="1"/>
          <tpl hier="11" item="7"/>
        </tpls>
      </n>
      <m in="0">
        <tpls c="5">
          <tpl fld="2" item="5"/>
          <tpl fld="1" item="11"/>
          <tpl hier="9" item="9"/>
          <tpl fld="0" item="0"/>
          <tpl hier="11" item="7"/>
        </tpls>
      </m>
      <n v="7988415" in="0">
        <tpls c="5">
          <tpl hier="1" item="4294967295"/>
          <tpl fld="1" item="4"/>
          <tpl hier="9" item="9"/>
          <tpl fld="0" item="1"/>
          <tpl hier="11" item="7"/>
        </tpls>
      </n>
      <n v="226649" in="0">
        <tpls c="4">
          <tpl fld="2" item="15"/>
          <tpl hier="9" item="9"/>
          <tpl fld="0" item="1"/>
          <tpl hier="11" item="7"/>
        </tpls>
      </n>
      <n v="1063125" in="0">
        <tpls c="5">
          <tpl fld="2" item="2"/>
          <tpl fld="1" item="11"/>
          <tpl hier="9" item="9"/>
          <tpl fld="0" item="1"/>
          <tpl hier="11" item="7"/>
        </tpls>
      </n>
      <n v="4730180" in="0">
        <tpls c="5">
          <tpl fld="2" item="0"/>
          <tpl fld="1" item="6"/>
          <tpl hier="9" item="9"/>
          <tpl fld="0" item="1"/>
          <tpl hier="11" item="7"/>
        </tpls>
      </n>
      <n v="7455" in="0">
        <tpls c="5">
          <tpl fld="2" item="8"/>
          <tpl fld="1" item="2"/>
          <tpl hier="9" item="9"/>
          <tpl fld="0" item="1"/>
          <tpl hier="11" item="7"/>
        </tpls>
      </n>
      <m in="0">
        <tpls c="5">
          <tpl fld="2" item="11"/>
          <tpl fld="1" item="11"/>
          <tpl hier="9" item="9"/>
          <tpl fld="0" item="0"/>
          <tpl hier="11" item="7"/>
        </tpls>
      </m>
      <m in="0">
        <tpls c="5">
          <tpl fld="2" item="8"/>
          <tpl fld="1" item="8"/>
          <tpl hier="9" item="9"/>
          <tpl fld="0" item="0"/>
          <tpl hier="11" item="7"/>
        </tpls>
      </m>
      <m in="0">
        <tpls c="5">
          <tpl fld="2" item="2"/>
          <tpl fld="1" item="5"/>
          <tpl hier="9" item="9"/>
          <tpl fld="0" item="0"/>
          <tpl hier="11" item="7"/>
        </tpls>
      </m>
      <n v="786705" in="0">
        <tpls c="5">
          <tpl fld="2" item="2"/>
          <tpl fld="1" item="9"/>
          <tpl hier="9" item="9"/>
          <tpl fld="0" item="1"/>
          <tpl hier="11" item="7"/>
        </tpls>
      </n>
      <n v="294066" in="0">
        <tpls c="4">
          <tpl fld="2" item="14"/>
          <tpl hier="9" item="9"/>
          <tpl fld="0" item="1"/>
          <tpl hier="11" item="7"/>
        </tpls>
      </n>
      <n v="28114" in="0">
        <tpls c="5">
          <tpl fld="2" item="14"/>
          <tpl fld="1" item="3"/>
          <tpl hier="9" item="9"/>
          <tpl fld="0" item="1"/>
          <tpl hier="11" item="7"/>
        </tpls>
      </n>
      <m in="0">
        <tpls c="5">
          <tpl fld="2" item="4"/>
          <tpl fld="1" item="6"/>
          <tpl hier="9" item="9"/>
          <tpl fld="0" item="0"/>
          <tpl hier="11" item="7"/>
        </tpls>
      </m>
      <m in="0">
        <tpls c="5">
          <tpl fld="2" item="4"/>
          <tpl fld="1" item="3"/>
          <tpl hier="9" item="9"/>
          <tpl fld="0" item="0"/>
          <tpl hier="11" item="7"/>
        </tpls>
      </m>
      <n v="2591" in="0">
        <tpls c="5">
          <tpl fld="2" item="4"/>
          <tpl fld="1" item="6"/>
          <tpl hier="9" item="9"/>
          <tpl fld="0" item="1"/>
          <tpl hier="11" item="7"/>
        </tpls>
      </n>
      <n v="26279" in="0">
        <tpls c="4">
          <tpl fld="2" item="4"/>
          <tpl hier="9" item="9"/>
          <tpl fld="0" item="1"/>
          <tpl hier="11" item="7"/>
        </tpls>
      </n>
      <n v="16031" in="0">
        <tpls c="5">
          <tpl fld="2" item="15"/>
          <tpl fld="1" item="3"/>
          <tpl hier="9" item="9"/>
          <tpl fld="0" item="1"/>
          <tpl hier="11" item="7"/>
        </tpls>
      </n>
      <m in="0">
        <tpls c="5">
          <tpl fld="2" item="15"/>
          <tpl fld="1" item="1"/>
          <tpl hier="9" item="9"/>
          <tpl fld="0" item="0"/>
          <tpl hier="11" item="7"/>
        </tpls>
      </m>
      <m in="0">
        <tpls c="5">
          <tpl fld="2" item="15"/>
          <tpl fld="1" item="11"/>
          <tpl hier="9" item="9"/>
          <tpl fld="0" item="0"/>
          <tpl hier="11" item="7"/>
        </tpls>
      </m>
      <m in="0">
        <tpls c="5">
          <tpl fld="2" item="15"/>
          <tpl fld="1" item="8"/>
          <tpl hier="9" item="9"/>
          <tpl fld="0" item="0"/>
          <tpl hier="11" item="7"/>
        </tpls>
      </m>
      <m in="0">
        <tpls c="5">
          <tpl fld="2" item="12"/>
          <tpl fld="1" item="3"/>
          <tpl hier="9" item="9"/>
          <tpl fld="0" item="0"/>
          <tpl hier="11" item="7"/>
        </tpls>
      </m>
      <m in="0">
        <tpls c="5">
          <tpl hier="1" item="4294967295"/>
          <tpl fld="1" item="3"/>
          <tpl hier="9" item="9"/>
          <tpl fld="0" item="0"/>
          <tpl hier="11" item="7"/>
        </tpls>
      </m>
      <m in="0">
        <tpls c="5">
          <tpl hier="1" item="4294967295"/>
          <tpl fld="1" item="4"/>
          <tpl hier="9" item="9"/>
          <tpl fld="0" item="0"/>
          <tpl hier="11" item="7"/>
        </tpls>
      </m>
      <n v="10690613" in="0">
        <tpls c="4">
          <tpl fld="2" item="11"/>
          <tpl hier="9" item="9"/>
          <tpl fld="0" item="1"/>
          <tpl hier="11" item="7"/>
        </tpls>
      </n>
      <m in="0">
        <tpls c="5">
          <tpl fld="2" item="11"/>
          <tpl fld="1" item="10"/>
          <tpl hier="9" item="9"/>
          <tpl fld="0" item="0"/>
          <tpl hier="11" item="7"/>
        </tpls>
      </m>
      <m in="0">
        <tpls c="5">
          <tpl fld="2" item="12"/>
          <tpl fld="1" item="2"/>
          <tpl hier="9" item="9"/>
          <tpl fld="0" item="0"/>
          <tpl hier="11" item="7"/>
        </tpls>
      </m>
      <m in="0">
        <tpls c="5">
          <tpl fld="2" item="13"/>
          <tpl fld="1" item="6"/>
          <tpl hier="9" item="9"/>
          <tpl fld="0" item="0"/>
          <tpl hier="11" item="7"/>
        </tpls>
      </m>
      <m in="0">
        <tpls c="5">
          <tpl fld="2" item="13"/>
          <tpl fld="1" item="11"/>
          <tpl hier="9" item="9"/>
          <tpl fld="0" item="0"/>
          <tpl hier="11" item="7"/>
        </tpls>
      </m>
      <m in="0">
        <tpls c="4">
          <tpl fld="2" item="13"/>
          <tpl hier="9" item="9"/>
          <tpl fld="0" item="0"/>
          <tpl hier="11" item="7"/>
        </tpls>
      </m>
      <m in="0">
        <tpls c="5">
          <tpl fld="2" item="7"/>
          <tpl fld="1" item="3"/>
          <tpl hier="9" item="9"/>
          <tpl fld="0" item="0"/>
          <tpl hier="11" item="7"/>
        </tpls>
      </m>
      <m in="0">
        <tpls c="5">
          <tpl fld="2" item="7"/>
          <tpl fld="1" item="10"/>
          <tpl hier="9" item="9"/>
          <tpl fld="0" item="0"/>
          <tpl hier="11" item="7"/>
        </tpls>
      </m>
      <m in="0">
        <tpls c="5">
          <tpl fld="2" item="7"/>
          <tpl fld="1" item="11"/>
          <tpl hier="9" item="9"/>
          <tpl fld="0" item="0"/>
          <tpl hier="11" item="7"/>
        </tpls>
      </m>
      <n v="4860" in="0">
        <tpls c="5">
          <tpl fld="2" item="7"/>
          <tpl fld="1" item="5"/>
          <tpl hier="9" item="9"/>
          <tpl fld="0" item="1"/>
          <tpl hier="11" item="7"/>
        </tpls>
      </n>
      <n v="16995" in="0">
        <tpls c="5">
          <tpl fld="2" item="7"/>
          <tpl fld="1" item="4"/>
          <tpl hier="9" item="9"/>
          <tpl fld="0" item="1"/>
          <tpl hier="11" item="7"/>
        </tpls>
      </n>
      <m in="0">
        <tpls c="5">
          <tpl fld="2" item="0"/>
          <tpl fld="1" item="4"/>
          <tpl hier="9" item="9"/>
          <tpl fld="0" item="0"/>
          <tpl hier="11" item="7"/>
        </tpls>
      </m>
      <m in="0">
        <tpls c="5">
          <tpl fld="2" item="0"/>
          <tpl fld="1" item="6"/>
          <tpl hier="9" item="9"/>
          <tpl fld="0" item="0"/>
          <tpl hier="11" item="7"/>
        </tpls>
      </m>
      <n v="4995921" in="0">
        <tpls c="5">
          <tpl fld="2" item="0"/>
          <tpl fld="1" item="0"/>
          <tpl hier="9" item="9"/>
          <tpl fld="0" item="1"/>
          <tpl hier="11" item="7"/>
        </tpls>
      </n>
      <n v="3598172" in="0">
        <tpls c="5">
          <tpl fld="2" item="0"/>
          <tpl fld="1" item="11"/>
          <tpl hier="9" item="9"/>
          <tpl fld="0" item="1"/>
          <tpl hier="11" item="7"/>
        </tpls>
      </n>
      <n v="9187957" in="0">
        <tpls c="5">
          <tpl hier="1" item="4294967295"/>
          <tpl fld="1" item="9"/>
          <tpl hier="9" item="9"/>
          <tpl fld="0" item="1"/>
          <tpl hier="11" item="7"/>
        </tpls>
      </n>
      <n v="23873" in="0">
        <tpls c="5">
          <tpl fld="2" item="12"/>
          <tpl fld="1" item="9"/>
          <tpl hier="9" item="9"/>
          <tpl fld="0" item="1"/>
          <tpl hier="11" item="7"/>
        </tpls>
      </n>
      <n v="92285" in="0">
        <tpls c="5">
          <tpl fld="2" item="3"/>
          <tpl fld="1" item="2"/>
          <tpl hier="9" item="9"/>
          <tpl fld="0" item="1"/>
          <tpl hier="11" item="7"/>
        </tpls>
      </n>
      <m in="0">
        <tpls c="5">
          <tpl fld="2" item="5"/>
          <tpl fld="1" item="1"/>
          <tpl hier="9" item="9"/>
          <tpl fld="0" item="0"/>
          <tpl hier="11" item="7"/>
        </tpls>
      </m>
      <m in="0">
        <tpls c="5">
          <tpl fld="2" item="12"/>
          <tpl fld="1" item="1"/>
          <tpl hier="9" item="9"/>
          <tpl fld="0" item="0"/>
          <tpl hier="11" item="7"/>
        </tpls>
      </m>
      <m in="0">
        <tpls c="5">
          <tpl fld="2" item="14"/>
          <tpl fld="1" item="8"/>
          <tpl hier="9" item="9"/>
          <tpl fld="0" item="0"/>
          <tpl hier="11" item="7"/>
        </tpls>
      </m>
      <n v="4136" in="0">
        <tpls c="5">
          <tpl fld="2" item="6"/>
          <tpl fld="1" item="10"/>
          <tpl hier="9" item="9"/>
          <tpl fld="0" item="1"/>
          <tpl hier="11" item="7"/>
        </tpls>
      </n>
      <n v="4489" in="0">
        <tpls c="5">
          <tpl fld="2" item="6"/>
          <tpl fld="1" item="4"/>
          <tpl hier="9" item="9"/>
          <tpl fld="0" item="1"/>
          <tpl hier="11" item="7"/>
        </tpls>
      </n>
      <n v="6068" in="0">
        <tpls c="5">
          <tpl fld="2" item="6"/>
          <tpl fld="1" item="11"/>
          <tpl hier="9" item="9"/>
          <tpl fld="0" item="1"/>
          <tpl hier="11" item="7"/>
        </tpls>
      </n>
      <n v="4662" in="0">
        <tpls c="5">
          <tpl fld="2" item="6"/>
          <tpl fld="1" item="6"/>
          <tpl hier="9" item="9"/>
          <tpl fld="0" item="1"/>
          <tpl hier="11" item="7"/>
        </tpls>
      </n>
      <n v="19959" in="0">
        <tpls c="5">
          <tpl fld="2" item="14"/>
          <tpl fld="1" item="6"/>
          <tpl hier="9" item="9"/>
          <tpl fld="0" item="1"/>
          <tpl hier="11" item="7"/>
        </tpls>
      </n>
      <n v="10791" in="0">
        <tpls c="5">
          <tpl fld="2" item="8"/>
          <tpl fld="1" item="6"/>
          <tpl hier="9" item="9"/>
          <tpl fld="0" item="1"/>
          <tpl hier="11" item="7"/>
        </tpls>
      </n>
      <n v="1701" in="0">
        <tpls c="5">
          <tpl fld="2" item="4"/>
          <tpl fld="1" item="10"/>
          <tpl hier="9" item="9"/>
          <tpl fld="0" item="1"/>
          <tpl hier="11" item="7"/>
        </tpls>
      </n>
      <n v="22737" in="0">
        <tpls c="5">
          <tpl fld="2" item="12"/>
          <tpl fld="1" item="10"/>
          <tpl hier="9" item="9"/>
          <tpl fld="0" item="1"/>
          <tpl hier="11" item="7"/>
        </tpls>
      </n>
      <m in="0">
        <tpls c="5">
          <tpl fld="2" item="5"/>
          <tpl fld="1" item="4"/>
          <tpl hier="9" item="9"/>
          <tpl fld="0" item="0"/>
          <tpl hier="11" item="7"/>
        </tpls>
      </m>
      <n v="146010" in="0">
        <tpls c="5">
          <tpl fld="2" item="3"/>
          <tpl fld="1" item="8"/>
          <tpl hier="9" item="9"/>
          <tpl fld="0" item="1"/>
          <tpl hier="11" item="7"/>
        </tpls>
      </n>
      <n v="56436" in="0">
        <tpls c="5">
          <tpl fld="2" item="13"/>
          <tpl fld="1" item="10"/>
          <tpl hier="9" item="9"/>
          <tpl fld="0" item="1"/>
          <tpl hier="11" item="7"/>
        </tpls>
      </n>
      <n v="4374" in="0">
        <tpls c="5">
          <tpl fld="2" item="6"/>
          <tpl fld="1" item="3"/>
          <tpl hier="9" item="9"/>
          <tpl fld="0" item="1"/>
          <tpl hier="11" item="7"/>
        </tpls>
      </n>
      <m in="0">
        <tpls c="4">
          <tpl fld="2" item="6"/>
          <tpl hier="9" item="9"/>
          <tpl fld="0" item="0"/>
          <tpl hier="11" item="7"/>
        </tpls>
      </m>
      <n v="5768" in="0">
        <tpls c="5">
          <tpl fld="2" item="7"/>
          <tpl fld="1" item="6"/>
          <tpl hier="9" item="9"/>
          <tpl fld="0" item="1"/>
          <tpl hier="11" item="7"/>
        </tpls>
      </n>
      <n v="239829" in="0">
        <tpls c="5">
          <tpl fld="2" item="3"/>
          <tpl fld="1" item="10"/>
          <tpl hier="9" item="9"/>
          <tpl fld="0" item="1"/>
          <tpl hier="11" item="7"/>
        </tpls>
      </n>
      <n v="16333" in="0">
        <tpls c="5">
          <tpl fld="2" item="15"/>
          <tpl fld="1" item="1"/>
          <tpl hier="9" item="9"/>
          <tpl fld="0" item="1"/>
          <tpl hier="11" item="7"/>
        </tpls>
      </n>
      <m in="0">
        <tpls c="5">
          <tpl fld="2" item="11"/>
          <tpl fld="1" item="9"/>
          <tpl hier="9" item="9"/>
          <tpl fld="0" item="0"/>
          <tpl hier="11" item="7"/>
        </tpls>
      </m>
      <n v="55573" in="0">
        <tpls c="5">
          <tpl fld="2" item="13"/>
          <tpl fld="1" item="5"/>
          <tpl hier="9" item="9"/>
          <tpl fld="0" item="1"/>
          <tpl hier="11" item="7"/>
        </tpls>
      </n>
      <n v="5875" in="0">
        <tpls c="5">
          <tpl fld="2" item="7"/>
          <tpl fld="1" item="9"/>
          <tpl hier="9" item="9"/>
          <tpl fld="0" item="1"/>
          <tpl hier="11" item="7"/>
        </tpls>
      </n>
      <n v="3118441" in="0">
        <tpls c="5">
          <tpl fld="2" item="0"/>
          <tpl fld="1" item="8"/>
          <tpl hier="9" item="9"/>
          <tpl fld="0" item="1"/>
          <tpl hier="11" item="7"/>
        </tpls>
      </n>
      <m in="0">
        <tpls c="5">
          <tpl fld="2" item="2"/>
          <tpl fld="1" item="1"/>
          <tpl hier="9" item="9"/>
          <tpl fld="0" item="0"/>
          <tpl hier="11" item="7"/>
        </tpls>
      </m>
      <m in="0">
        <tpls c="5">
          <tpl fld="2" item="12"/>
          <tpl fld="1" item="8"/>
          <tpl hier="9" item="9"/>
          <tpl fld="0" item="0"/>
          <tpl hier="11" item="7"/>
        </tpls>
      </m>
      <m in="0">
        <tpls c="5">
          <tpl fld="2" item="6"/>
          <tpl fld="1" item="11"/>
          <tpl hier="9" item="9"/>
          <tpl fld="0" item="0"/>
          <tpl hier="11" item="7"/>
        </tpls>
      </m>
      <m in="0">
        <tpls c="5">
          <tpl fld="2" item="6"/>
          <tpl fld="1" item="8"/>
          <tpl hier="9" item="9"/>
          <tpl fld="0" item="0"/>
          <tpl hier="11" item="7"/>
        </tpls>
      </m>
      <n v="11691" in="0">
        <tpls c="5">
          <tpl fld="2" item="8"/>
          <tpl fld="1" item="10"/>
          <tpl hier="9" item="9"/>
          <tpl fld="0" item="1"/>
          <tpl hier="11" item="7"/>
        </tpls>
      </n>
      <m in="0">
        <tpls c="5">
          <tpl fld="2" item="12"/>
          <tpl fld="1" item="7"/>
          <tpl hier="9" item="9"/>
          <tpl fld="0" item="0"/>
          <tpl hier="11" item="7"/>
        </tpls>
      </m>
      <n v="49716" in="0">
        <tpls c="5">
          <tpl fld="2" item="5"/>
          <tpl fld="1" item="1"/>
          <tpl hier="9" item="9"/>
          <tpl fld="0" item="1"/>
          <tpl hier="11" item="7"/>
        </tpls>
      </n>
      <n v="5993952" in="0">
        <tpls c="5">
          <tpl hier="1" item="4294967295"/>
          <tpl fld="1" item="11"/>
          <tpl hier="9" item="9"/>
          <tpl fld="0" item="1"/>
          <tpl hier="11" item="7"/>
        </tpls>
      </n>
      <m in="0">
        <tpls c="5">
          <tpl fld="2" item="12"/>
          <tpl fld="1" item="10"/>
          <tpl hier="9" item="9"/>
          <tpl fld="0" item="0"/>
          <tpl hier="11" item="7"/>
        </tpls>
      </m>
      <m in="0">
        <tpls c="5">
          <tpl fld="2" item="2"/>
          <tpl fld="1" item="10"/>
          <tpl hier="9" item="9"/>
          <tpl fld="0" item="0"/>
          <tpl hier="11" item="7"/>
        </tpls>
      </m>
      <m in="0">
        <tpls c="5">
          <tpl fld="2" item="5"/>
          <tpl fld="1" item="5"/>
          <tpl hier="9" item="9"/>
          <tpl fld="0" item="0"/>
          <tpl hier="11" item="7"/>
        </tpls>
      </m>
      <n v="26617" in="0">
        <tpls c="5">
          <tpl fld="2" item="12"/>
          <tpl fld="1" item="8"/>
          <tpl hier="9" item="9"/>
          <tpl fld="0" item="1"/>
          <tpl hier="11" item="7"/>
        </tpls>
      </n>
      <m in="0">
        <tpls c="5">
          <tpl fld="2" item="9"/>
          <tpl fld="1" item="1"/>
          <tpl hier="9" item="9"/>
          <tpl fld="0" item="1"/>
          <tpl hier="11" item="7"/>
        </tpls>
      </m>
      <m in="0">
        <tpls c="5">
          <tpl fld="2" item="11"/>
          <tpl fld="1" item="2"/>
          <tpl hier="9" item="9"/>
          <tpl fld="0" item="0"/>
          <tpl hier="11" item="7"/>
        </tpls>
      </m>
      <m in="0">
        <tpls c="5">
          <tpl fld="2" item="9"/>
          <tpl fld="1" item="11"/>
          <tpl hier="9" item="9"/>
          <tpl fld="0" item="1"/>
          <tpl hier="11" item="7"/>
        </tpls>
      </m>
      <n v="40294" in="0">
        <tpls c="5">
          <tpl fld="2" item="13"/>
          <tpl fld="1" item="8"/>
          <tpl hier="9" item="9"/>
          <tpl fld="0" item="1"/>
          <tpl hier="11" item="7"/>
        </tpls>
      </n>
      <m in="0">
        <tpls c="5">
          <tpl fld="2" item="9"/>
          <tpl fld="1" item="7"/>
          <tpl hier="9" item="9"/>
          <tpl fld="0" item="0"/>
          <tpl hier="11" item="7"/>
        </tpls>
      </m>
      <m in="0">
        <tpls c="5">
          <tpl fld="2" item="4"/>
          <tpl fld="1" item="1"/>
          <tpl hier="9" item="9"/>
          <tpl fld="0" item="0"/>
          <tpl hier="11" item="7"/>
        </tpls>
      </m>
      <m in="0">
        <tpls c="5">
          <tpl fld="2" item="4"/>
          <tpl fld="1" item="10"/>
          <tpl hier="9" item="9"/>
          <tpl fld="0" item="0"/>
          <tpl hier="11" item="7"/>
        </tpls>
      </m>
      <n v="17798" in="0">
        <tpls c="5">
          <tpl fld="2" item="15"/>
          <tpl fld="1" item="8"/>
          <tpl hier="9" item="9"/>
          <tpl fld="0" item="1"/>
          <tpl hier="11" item="7"/>
        </tpls>
      </n>
      <n v="7648899" in="0">
        <tpls c="5">
          <tpl hier="1" item="4294967295"/>
          <tpl fld="1" item="10"/>
          <tpl hier="9" item="9"/>
          <tpl fld="0" item="1"/>
          <tpl hier="11" item="7"/>
        </tpls>
      </n>
      <m in="0">
        <tpls c="5">
          <tpl hier="1" item="4294967295"/>
          <tpl fld="1" item="8"/>
          <tpl hier="9" item="9"/>
          <tpl fld="0" item="0"/>
          <tpl hier="11" item="7"/>
        </tpls>
      </m>
      <m in="0">
        <tpls c="5">
          <tpl fld="2" item="11"/>
          <tpl fld="1" item="5"/>
          <tpl hier="9" item="9"/>
          <tpl fld="0" item="0"/>
          <tpl hier="11" item="7"/>
        </tpls>
      </m>
      <m in="0">
        <tpls c="5">
          <tpl fld="2" item="13"/>
          <tpl fld="1" item="2"/>
          <tpl hier="9" item="9"/>
          <tpl fld="0" item="0"/>
          <tpl hier="11" item="7"/>
        </tpls>
      </m>
      <n v="4738" in="0">
        <tpls c="5">
          <tpl fld="2" item="7"/>
          <tpl fld="1" item="10"/>
          <tpl hier="9" item="9"/>
          <tpl fld="0" item="1"/>
          <tpl hier="11" item="7"/>
        </tpls>
      </n>
      <m in="0">
        <tpls c="5">
          <tpl fld="2" item="0"/>
          <tpl fld="1" item="2"/>
          <tpl hier="9" item="9"/>
          <tpl fld="0" item="0"/>
          <tpl hier="11" item="7"/>
        </tpls>
      </m>
      <n v="143426" in="0">
        <tpls c="5">
          <tpl fld="2" item="3"/>
          <tpl fld="1" item="9"/>
          <tpl hier="9" item="9"/>
          <tpl fld="0" item="1"/>
          <tpl hier="11" item="7"/>
        </tpls>
      </n>
      <n v="6775" in="0">
        <tpls c="5">
          <tpl fld="2" item="6"/>
          <tpl fld="1" item="2"/>
          <tpl hier="9" item="9"/>
          <tpl fld="0" item="1"/>
          <tpl hier="11" item="7"/>
        </tpls>
      </n>
      <n v="17385" in="0">
        <tpls c="5">
          <tpl fld="2" item="12"/>
          <tpl fld="1" item="6"/>
          <tpl hier="9" item="9"/>
          <tpl fld="0" item="1"/>
          <tpl hier="11" item="7"/>
        </tpls>
      </n>
      <n v="7712" in="0">
        <tpls c="5">
          <tpl fld="2" item="8"/>
          <tpl fld="1" item="11"/>
          <tpl hier="9" item="9"/>
          <tpl fld="0" item="1"/>
          <tpl hier="11" item="7"/>
        </tpls>
      </n>
      <n v="23670" in="0">
        <tpls c="5">
          <tpl fld="2" item="15"/>
          <tpl fld="1" item="4"/>
          <tpl hier="9" item="9"/>
          <tpl fld="0" item="1"/>
          <tpl hier="11" item="7"/>
        </tpls>
      </n>
      <m in="0">
        <tpls c="5">
          <tpl fld="2" item="4"/>
          <tpl fld="1" item="7"/>
          <tpl hier="9" item="9"/>
          <tpl fld="0" item="0"/>
          <tpl hier="11" item="7"/>
        </tpls>
      </m>
      <n v="1693219" in="0">
        <tpls c="5">
          <tpl fld="2" item="2"/>
          <tpl fld="1" item="5"/>
          <tpl hier="9" item="9"/>
          <tpl fld="0" item="1"/>
          <tpl hier="11" item="7"/>
        </tpls>
      </n>
      <m in="0">
        <tpls c="5">
          <tpl fld="2" item="3"/>
          <tpl fld="1" item="10"/>
          <tpl hier="9" item="9"/>
          <tpl fld="0" item="0"/>
          <tpl hier="11" item="7"/>
        </tpls>
      </m>
      <m in="0">
        <tpls c="5">
          <tpl fld="2" item="0"/>
          <tpl fld="1" item="3"/>
          <tpl hier="9" item="9"/>
          <tpl fld="0" item="0"/>
          <tpl hier="11" item="7"/>
        </tpls>
      </m>
      <n v="31101" in="0">
        <tpls c="5">
          <tpl fld="2" item="13"/>
          <tpl fld="1" item="11"/>
          <tpl hier="9" item="9"/>
          <tpl fld="0" item="1"/>
          <tpl hier="11" item="7"/>
        </tpls>
      </n>
      <n v="3007" in="0">
        <tpls c="5">
          <tpl fld="2" item="1"/>
          <tpl fld="1" item="2"/>
          <tpl hier="9" item="9"/>
          <tpl fld="0" item="1"/>
          <tpl hier="11" item="7"/>
        </tpls>
      </n>
      <m in="0">
        <tpls c="5">
          <tpl fld="2" item="12"/>
          <tpl fld="1" item="4"/>
          <tpl hier="9" item="9"/>
          <tpl fld="0" item="0"/>
          <tpl hier="11" item="7"/>
        </tpls>
      </m>
      <m in="0">
        <tpls c="5">
          <tpl fld="2" item="14"/>
          <tpl fld="1" item="0"/>
          <tpl hier="9" item="9"/>
          <tpl fld="0" item="0"/>
          <tpl hier="11" item="7"/>
        </tpls>
      </m>
      <m in="0">
        <tpls c="5">
          <tpl fld="2" item="2"/>
          <tpl fld="1" item="11"/>
          <tpl hier="9" item="9"/>
          <tpl fld="0" item="0"/>
          <tpl hier="11" item="7"/>
        </tpls>
      </m>
      <m in="0">
        <tpls c="5">
          <tpl fld="2" item="14"/>
          <tpl fld="1" item="9"/>
          <tpl hier="9" item="9"/>
          <tpl fld="0" item="0"/>
          <tpl hier="11" item="7"/>
        </tpls>
      </m>
      <n v="1907" in="0">
        <tpls c="5">
          <tpl fld="2" item="4"/>
          <tpl fld="1" item="9"/>
          <tpl hier="9" item="9"/>
          <tpl fld="0" item="1"/>
          <tpl hier="11" item="7"/>
        </tpls>
      </n>
      <n v="1997" in="0">
        <tpls c="5">
          <tpl fld="2" item="4"/>
          <tpl fld="1" item="4"/>
          <tpl hier="9" item="9"/>
          <tpl fld="0" item="1"/>
          <tpl hier="11" item="7"/>
        </tpls>
      </n>
      <n v="19532" in="0">
        <tpls c="5">
          <tpl fld="2" item="15"/>
          <tpl fld="1" item="10"/>
          <tpl hier="9" item="9"/>
          <tpl fld="0" item="1"/>
          <tpl hier="11" item="7"/>
        </tpls>
      </n>
      <m in="0">
        <tpls c="5">
          <tpl fld="2" item="15"/>
          <tpl fld="1" item="0"/>
          <tpl hier="9" item="9"/>
          <tpl fld="0" item="0"/>
          <tpl hier="11" item="7"/>
        </tpls>
      </m>
      <m in="0">
        <tpls c="5">
          <tpl fld="2" item="5"/>
          <tpl fld="1" item="3"/>
          <tpl hier="9" item="9"/>
          <tpl fld="0" item="0"/>
          <tpl hier="11" item="7"/>
        </tpls>
      </m>
      <n v="8406184" in="0">
        <tpls c="5">
          <tpl hier="1" item="4294967295"/>
          <tpl fld="1" item="2"/>
          <tpl hier="9" item="9"/>
          <tpl fld="0" item="1"/>
          <tpl hier="11" item="7"/>
        </tpls>
      </n>
      <n v="8261045" in="0">
        <tpls c="5">
          <tpl hier="1" item="4294967295"/>
          <tpl fld="1" item="3"/>
          <tpl hier="9" item="9"/>
          <tpl fld="0" item="1"/>
          <tpl hier="11" item="7"/>
        </tpls>
      </n>
      <n v="786950" in="0">
        <tpls c="5">
          <tpl fld="2" item="11"/>
          <tpl fld="1" item="8"/>
          <tpl hier="9" item="9"/>
          <tpl fld="0" item="1"/>
          <tpl hier="11" item="7"/>
        </tpls>
      </n>
      <n v="857815" in="0">
        <tpls c="5">
          <tpl fld="2" item="11"/>
          <tpl fld="1" item="4"/>
          <tpl hier="9" item="9"/>
          <tpl fld="0" item="1"/>
          <tpl hier="11" item="7"/>
        </tpls>
      </n>
      <m in="0">
        <tpls c="5">
          <tpl fld="2" item="3"/>
          <tpl fld="1" item="2"/>
          <tpl hier="9" item="9"/>
          <tpl fld="0" item="0"/>
          <tpl hier="11" item="7"/>
        </tpls>
      </m>
      <m in="0">
        <tpls c="5">
          <tpl fld="2" item="13"/>
          <tpl fld="1" item="1"/>
          <tpl hier="9" item="9"/>
          <tpl fld="0" item="0"/>
          <tpl hier="11" item="7"/>
        </tpls>
      </m>
      <n v="54835" in="0">
        <tpls c="5">
          <tpl fld="2" item="13"/>
          <tpl fld="1" item="1"/>
          <tpl hier="9" item="9"/>
          <tpl fld="0" item="1"/>
          <tpl hier="11" item="7"/>
        </tpls>
      </n>
      <m in="0">
        <tpls c="5">
          <tpl fld="2" item="7"/>
          <tpl fld="1" item="4"/>
          <tpl hier="9" item="9"/>
          <tpl fld="0" item="0"/>
          <tpl hier="11" item="7"/>
        </tpls>
      </m>
      <m in="0">
        <tpls c="5">
          <tpl fld="2" item="7"/>
          <tpl fld="1" item="5"/>
          <tpl hier="9" item="9"/>
          <tpl fld="0" item="0"/>
          <tpl hier="11" item="7"/>
        </tpls>
      </m>
      <m in="0">
        <tpls c="5">
          <tpl fld="2" item="7"/>
          <tpl fld="1" item="6"/>
          <tpl hier="9" item="9"/>
          <tpl fld="0" item="0"/>
          <tpl hier="11" item="7"/>
        </tpls>
      </m>
      <m in="0">
        <tpls c="5">
          <tpl fld="2" item="0"/>
          <tpl fld="1" item="1"/>
          <tpl hier="9" item="9"/>
          <tpl fld="0" item="0"/>
          <tpl hier="11" item="7"/>
        </tpls>
      </m>
      <n v="5913565" in="0">
        <tpls c="5">
          <tpl fld="2" item="0"/>
          <tpl fld="1" item="2"/>
          <tpl hier="9" item="9"/>
          <tpl fld="0" item="1"/>
          <tpl hier="11" item="7"/>
        </tpls>
      </n>
      <m in="0">
        <tpls c="5">
          <tpl fld="2" item="0"/>
          <tpl fld="1" item="11"/>
          <tpl hier="9" item="9"/>
          <tpl fld="0" item="0"/>
          <tpl hier="11" item="7"/>
        </tpls>
      </m>
      <m in="0">
        <tpls c="5">
          <tpl fld="2" item="0"/>
          <tpl fld="1" item="7"/>
          <tpl hier="9" item="9"/>
          <tpl fld="0" item="0"/>
          <tpl hier="11" item="7"/>
        </tpls>
      </m>
      <m in="0">
        <tpls c="4">
          <tpl fld="2" item="10"/>
          <tpl hier="9" item="9"/>
          <tpl fld="0" item="0"/>
          <tpl hier="11" item="7"/>
        </tpls>
      </m>
      <m in="0">
        <tpls c="5">
          <tpl fld="2" item="10"/>
          <tpl fld="1" item="4"/>
          <tpl hier="9" item="9"/>
          <tpl fld="0" item="0"/>
          <tpl hier="11" item="7"/>
        </tpls>
      </m>
      <n v="216035" in="0">
        <tpls c="4">
          <tpl fld="2" item="10"/>
          <tpl hier="9" item="9"/>
          <tpl fld="0" item="1"/>
          <tpl hier="11" item="7"/>
        </tpls>
      </n>
      <m in="0">
        <tpls c="5">
          <tpl fld="2" item="10"/>
          <tpl fld="1" item="2"/>
          <tpl hier="9" item="9"/>
          <tpl fld="0" item="0"/>
          <tpl hier="11" item="7"/>
        </tpls>
      </m>
      <n v="20880" in="0">
        <tpls c="5">
          <tpl fld="2" item="15"/>
          <tpl fld="1" item="9"/>
          <tpl hier="9" item="9"/>
          <tpl fld="0" item="1"/>
          <tpl hier="11" item="7"/>
        </tpls>
      </n>
      <n v="58804" in="0">
        <tpls c="5">
          <tpl fld="2" item="5"/>
          <tpl fld="1" item="2"/>
          <tpl hier="9" item="9"/>
          <tpl fld="0" item="1"/>
          <tpl hier="11" item="7"/>
        </tpls>
      </n>
      <m in="0">
        <tpls c="5">
          <tpl hier="1" item="4294967295"/>
          <tpl fld="1" item="1"/>
          <tpl hier="9" item="9"/>
          <tpl fld="0" item="0"/>
          <tpl hier="11" item="7"/>
        </tpls>
      </m>
      <m in="0">
        <tpls c="5">
          <tpl fld="2" item="0"/>
          <tpl fld="1" item="8"/>
          <tpl hier="9" item="9"/>
          <tpl fld="0" item="0"/>
          <tpl hier="11" item="7"/>
        </tpls>
      </m>
      <m in="0">
        <tpls c="5">
          <tpl fld="2" item="3"/>
          <tpl fld="1" item="8"/>
          <tpl hier="9" item="9"/>
          <tpl fld="0" item="0"/>
          <tpl hier="11" item="7"/>
        </tpls>
      </m>
      <m in="0">
        <tpls c="4">
          <tpl fld="2" item="1"/>
          <tpl hier="9" item="9"/>
          <tpl fld="0" item="0"/>
          <tpl hier="11" item="7"/>
        </tpls>
      </m>
      <n v="356302" in="0">
        <tpls c="4">
          <tpl fld="2" item="1"/>
          <tpl hier="9" item="9"/>
          <tpl fld="0" item="1"/>
          <tpl hier="11" item="7"/>
        </tpls>
      </n>
      <n v="6639" in="0">
        <tpls c="5">
          <tpl fld="2" item="1"/>
          <tpl fld="1" item="11"/>
          <tpl hier="9" item="9"/>
          <tpl fld="0" item="1"/>
          <tpl hier="11" item="7"/>
        </tpls>
      </n>
      <m in="0">
        <tpls c="5">
          <tpl fld="2" item="1"/>
          <tpl fld="1" item="0"/>
          <tpl hier="9" item="9"/>
          <tpl fld="0" item="0"/>
          <tpl hier="11" item="7"/>
        </tpls>
      </m>
      <n v="59327" in="0">
        <tpls c="4">
          <tpl fld="2" item="6"/>
          <tpl hier="9" item="9"/>
          <tpl fld="0" item="1"/>
          <tpl hier="11" item="7"/>
        </tpls>
      </n>
      <m in="0">
        <tpls c="5">
          <tpl fld="2" item="6"/>
          <tpl fld="1" item="2"/>
          <tpl hier="9" item="9"/>
          <tpl fld="0" item="0"/>
          <tpl hier="11" item="7"/>
        </tpls>
      </m>
      <n v="4230" in="0">
        <tpls c="5">
          <tpl fld="2" item="6"/>
          <tpl fld="1" item="5"/>
          <tpl hier="9" item="9"/>
          <tpl fld="0" item="1"/>
          <tpl hier="11" item="7"/>
        </tpls>
      </n>
      <m in="0">
        <tpls c="5">
          <tpl fld="2" item="6"/>
          <tpl fld="1" item="3"/>
          <tpl hier="9" item="9"/>
          <tpl fld="0" item="0"/>
          <tpl hier="11" item="7"/>
        </tpls>
      </m>
      <n v="6797529" in="0">
        <tpls c="5">
          <tpl hier="1" item="4294967295"/>
          <tpl fld="1" item="6"/>
          <tpl hier="9" item="9"/>
          <tpl fld="0" item="1"/>
          <tpl hier="11" item="7"/>
        </tpls>
      </n>
      <n v="805890" in="0">
        <tpls c="5">
          <tpl fld="2" item="11"/>
          <tpl fld="1" item="6"/>
          <tpl hier="9" item="9"/>
          <tpl fld="0" item="1"/>
          <tpl hier="11" item="7"/>
        </tpls>
      </n>
      <n v="47578" in="0">
        <tpls c="5">
          <tpl fld="2" item="5"/>
          <tpl fld="1" item="10"/>
          <tpl hier="9" item="9"/>
          <tpl fld="0" item="1"/>
          <tpl hier="11" item="7"/>
        </tpls>
      </n>
      <n v="7647" in="0">
        <tpls c="5">
          <tpl fld="2" item="8"/>
          <tpl fld="1" item="1"/>
          <tpl hier="9" item="9"/>
          <tpl fld="0" item="1"/>
          <tpl hier="11" item="7"/>
        </tpls>
      </n>
      <m in="0">
        <tpls c="5">
          <tpl fld="2" item="9"/>
          <tpl fld="1" item="4"/>
          <tpl hier="9" item="9"/>
          <tpl fld="0" item="1"/>
          <tpl hier="11" item="7"/>
        </tpls>
      </m>
      <n v="16919" in="0">
        <tpls c="5">
          <tpl fld="2" item="15"/>
          <tpl fld="1" item="0"/>
          <tpl hier="9" item="9"/>
          <tpl fld="0" item="1"/>
          <tpl hier="11" item="7"/>
        </tpls>
      </n>
      <m in="0">
        <tpls c="5">
          <tpl fld="2" item="3"/>
          <tpl fld="1" item="5"/>
          <tpl hier="9" item="9"/>
          <tpl fld="0" item="0"/>
          <tpl hier="11" item="7"/>
        </tpls>
      </m>
      <m in="0">
        <tpls c="5">
          <tpl fld="2" item="4"/>
          <tpl fld="1" item="5"/>
          <tpl hier="9" item="9"/>
          <tpl fld="0" item="0"/>
          <tpl hier="11" item="7"/>
        </tpls>
      </m>
      <n v="139461" in="0">
        <tpls c="5">
          <tpl fld="2" item="3"/>
          <tpl fld="1" item="11"/>
          <tpl hier="9" item="9"/>
          <tpl fld="0" item="1"/>
          <tpl hier="11" item="7"/>
        </tpls>
      </n>
      <n v="7010679" in="0">
        <tpls c="5">
          <tpl fld="2" item="0"/>
          <tpl fld="1" item="9"/>
          <tpl hier="9" item="9"/>
          <tpl fld="0" item="1"/>
          <tpl hier="11" item="7"/>
        </tpls>
      </n>
      <m in="0">
        <tpls c="5">
          <tpl fld="2" item="7"/>
          <tpl fld="1" item="2"/>
          <tpl hier="9" item="9"/>
          <tpl fld="0" item="0"/>
          <tpl hier="11" item="7"/>
        </tpls>
      </m>
      <n v="23673" in="0">
        <tpls c="5">
          <tpl fld="2" item="14"/>
          <tpl fld="1" item="4"/>
          <tpl hier="9" item="9"/>
          <tpl fld="0" item="1"/>
          <tpl hier="11" item="7"/>
        </tpls>
      </n>
      <m in="0">
        <tpls c="5">
          <tpl fld="2" item="9"/>
          <tpl fld="1" item="11"/>
          <tpl hier="9" item="9"/>
          <tpl fld="0" item="0"/>
          <tpl hier="11" item="7"/>
        </tpls>
      </m>
      <n v="29780" in="0">
        <tpls c="5">
          <tpl fld="2" item="14"/>
          <tpl fld="1" item="2"/>
          <tpl hier="9" item="9"/>
          <tpl fld="0" item="1"/>
          <tpl hier="11" item="7"/>
        </tpls>
      </n>
      <n v="12709" in="0">
        <tpls c="5">
          <tpl fld="2" item="7"/>
          <tpl fld="1" item="1"/>
          <tpl hier="9" item="9"/>
          <tpl fld="0" item="1"/>
          <tpl hier="11" item="7"/>
        </tpls>
      </n>
      <m in="0">
        <tpls c="5">
          <tpl fld="2" item="5"/>
          <tpl fld="1" item="0"/>
          <tpl hier="9" item="9"/>
          <tpl fld="0" item="0"/>
          <tpl hier="11" item="7"/>
        </tpls>
      </m>
      <m in="0">
        <tpls c="5">
          <tpl fld="2" item="2"/>
          <tpl fld="1" item="0"/>
          <tpl hier="9" item="9"/>
          <tpl fld="0" item="0"/>
          <tpl hier="11" item="7"/>
        </tpls>
      </m>
      <m in="0">
        <tpls c="5">
          <tpl fld="2" item="14"/>
          <tpl fld="1" item="4"/>
          <tpl hier="9" item="9"/>
          <tpl fld="0" item="0"/>
          <tpl hier="11" item="7"/>
        </tpls>
      </m>
      <n v="2187" in="0">
        <tpls c="5">
          <tpl fld="2" item="4"/>
          <tpl fld="1" item="1"/>
          <tpl hier="9" item="9"/>
          <tpl fld="0" item="1"/>
          <tpl hier="11" item="7"/>
        </tpls>
      </n>
      <n v="18873" in="0">
        <tpls c="5">
          <tpl fld="2" item="15"/>
          <tpl fld="1" item="5"/>
          <tpl hier="9" item="9"/>
          <tpl fld="0" item="1"/>
          <tpl hier="11" item="7"/>
        </tpls>
      </n>
      <n v="18278" in="0">
        <tpls c="5">
          <tpl fld="2" item="15"/>
          <tpl fld="1" item="6"/>
          <tpl hier="9" item="9"/>
          <tpl fld="0" item="1"/>
          <tpl hier="11" item="7"/>
        </tpls>
      </n>
      <m in="0">
        <tpls c="5">
          <tpl fld="2" item="14"/>
          <tpl fld="1" item="3"/>
          <tpl hier="9" item="9"/>
          <tpl fld="0" item="0"/>
          <tpl hier="11" item="7"/>
        </tpls>
      </m>
      <m in="0">
        <tpls c="5">
          <tpl hier="1" item="4294967295"/>
          <tpl fld="1" item="2"/>
          <tpl hier="9" item="9"/>
          <tpl fld="0" item="0"/>
          <tpl hier="11" item="7"/>
        </tpls>
      </m>
      <m in="0">
        <tpls c="5">
          <tpl hier="1" item="4294967295"/>
          <tpl fld="1" item="6"/>
          <tpl hier="9" item="9"/>
          <tpl fld="0" item="0"/>
          <tpl hier="11" item="7"/>
        </tpls>
      </m>
      <m in="0">
        <tpls c="5">
          <tpl fld="2" item="11"/>
          <tpl fld="1" item="4"/>
          <tpl hier="9" item="9"/>
          <tpl fld="0" item="0"/>
          <tpl hier="11" item="7"/>
        </tpls>
      </m>
      <n v="990874" in="0">
        <tpls c="5">
          <tpl fld="2" item="11"/>
          <tpl fld="1" item="11"/>
          <tpl hier="9" item="9"/>
          <tpl fld="0" item="1"/>
          <tpl hier="11" item="7"/>
        </tpls>
      </n>
      <n v="39772" in="0">
        <tpls c="5">
          <tpl fld="2" item="13"/>
          <tpl fld="1" item="3"/>
          <tpl hier="9" item="9"/>
          <tpl fld="0" item="1"/>
          <tpl hier="11" item="7"/>
        </tpls>
      </n>
      <n v="42558" in="0">
        <tpls c="5">
          <tpl fld="2" item="13"/>
          <tpl fld="1" item="0"/>
          <tpl hier="9" item="9"/>
          <tpl fld="0" item="1"/>
          <tpl hier="11" item="7"/>
        </tpls>
      </n>
      <m in="0">
        <tpls c="5">
          <tpl fld="2" item="13"/>
          <tpl fld="1" item="8"/>
          <tpl hier="9" item="9"/>
          <tpl fld="0" item="0"/>
          <tpl hier="11" item="7"/>
        </tpls>
      </m>
      <n v="97543" in="0">
        <tpls c="4">
          <tpl fld="2" item="7"/>
          <tpl hier="9" item="9"/>
          <tpl fld="0" item="1"/>
          <tpl hier="11" item="7"/>
        </tpls>
      </n>
      <n v="11088" in="0">
        <tpls c="5">
          <tpl fld="2" item="7"/>
          <tpl fld="1" item="0"/>
          <tpl hier="9" item="9"/>
          <tpl fld="0" item="1"/>
          <tpl hier="11" item="7"/>
        </tpls>
      </n>
      <m in="0">
        <tpls c="5">
          <tpl fld="2" item="7"/>
          <tpl fld="1" item="1"/>
          <tpl hier="9" item="9"/>
          <tpl fld="0" item="0"/>
          <tpl hier="11" item="7"/>
        </tpls>
      </m>
      <m in="0">
        <tpls c="5">
          <tpl fld="2" item="0"/>
          <tpl fld="1" item="10"/>
          <tpl hier="9" item="9"/>
          <tpl fld="0" item="0"/>
          <tpl hier="11" item="7"/>
        </tpls>
      </m>
      <n v="5127229" in="0">
        <tpls c="5">
          <tpl fld="2" item="0"/>
          <tpl fld="1" item="4"/>
          <tpl hier="9" item="9"/>
          <tpl fld="0" item="1"/>
          <tpl hier="11" item="7"/>
        </tpls>
      </n>
      <m in="0">
        <tpls c="5">
          <tpl fld="2" item="0"/>
          <tpl fld="1" item="9"/>
          <tpl hier="9" item="9"/>
          <tpl fld="0" item="0"/>
          <tpl hier="11" item="7"/>
        </tpls>
      </m>
      <n v="5155365" in="0">
        <tpls c="5">
          <tpl fld="2" item="0"/>
          <tpl fld="1" item="1"/>
          <tpl hier="9" item="9"/>
          <tpl fld="0" item="1"/>
          <tpl hier="11" item="7"/>
        </tpls>
      </n>
      <n v="20121" in="0">
        <tpls c="5">
          <tpl fld="2" item="10"/>
          <tpl fld="1" item="10"/>
          <tpl hier="9" item="9"/>
          <tpl fld="0" item="1"/>
          <tpl hier="11" item="7"/>
        </tpls>
      </n>
      <n v="19486" in="0">
        <tpls c="5">
          <tpl fld="2" item="10"/>
          <tpl fld="1" item="4"/>
          <tpl hier="9" item="9"/>
          <tpl fld="0" item="1"/>
          <tpl hier="11" item="7"/>
        </tpls>
      </n>
      <n v="16620" in="0">
        <tpls c="5">
          <tpl fld="2" item="10"/>
          <tpl fld="1" item="9"/>
          <tpl hier="9" item="9"/>
          <tpl fld="0" item="1"/>
          <tpl hier="11" item="7"/>
        </tpls>
      </n>
      <m in="0">
        <tpls c="5">
          <tpl fld="2" item="9"/>
          <tpl fld="1" item="9"/>
          <tpl hier="9" item="9"/>
          <tpl fld="0" item="1"/>
          <tpl hier="11" item="7"/>
        </tpls>
      </m>
      <n v="14598" in="0">
        <tpls c="5">
          <tpl fld="2" item="12"/>
          <tpl fld="1" item="2"/>
          <tpl hier="9" item="9"/>
          <tpl fld="0" item="1"/>
          <tpl hier="11" item="7"/>
        </tpls>
      </n>
      <m in="0">
        <tpls c="5">
          <tpl fld="2" item="3"/>
          <tpl fld="1" item="1"/>
          <tpl hier="9" item="9"/>
          <tpl fld="0" item="0"/>
          <tpl hier="11" item="7"/>
        </tpls>
      </m>
      <m in="0">
        <tpls c="5">
          <tpl fld="2" item="11"/>
          <tpl fld="1" item="8"/>
          <tpl hier="9" item="9"/>
          <tpl fld="0" item="0"/>
          <tpl hier="11" item="7"/>
        </tpls>
      </m>
      <n v="164" in="0">
        <tpls c="5">
          <tpl fld="2" item="1"/>
          <tpl fld="1" item="5"/>
          <tpl hier="9" item="9"/>
          <tpl fld="0" item="1"/>
          <tpl hier="11" item="7"/>
        </tpls>
      </n>
      <m in="0">
        <tpls c="5">
          <tpl fld="2" item="1"/>
          <tpl fld="1" item="8"/>
          <tpl hier="9" item="9"/>
          <tpl fld="0" item="0"/>
          <tpl hier="11" item="7"/>
        </tpls>
      </m>
      <m in="0">
        <tpls c="5">
          <tpl fld="2" item="1"/>
          <tpl fld="1" item="9"/>
          <tpl hier="9" item="9"/>
          <tpl fld="0" item="0"/>
          <tpl hier="11" item="7"/>
        </tpls>
      </m>
      <m in="0">
        <tpls c="5">
          <tpl fld="2" item="1"/>
          <tpl fld="1" item="10"/>
          <tpl hier="9" item="9"/>
          <tpl fld="0" item="0"/>
          <tpl hier="11" item="7"/>
        </tpls>
      </m>
      <n v="5175" in="0">
        <tpls c="5">
          <tpl fld="2" item="6"/>
          <tpl fld="1" item="8"/>
          <tpl hier="9" item="9"/>
          <tpl fld="0" item="1"/>
          <tpl hier="11" item="7"/>
        </tpls>
      </n>
      <m in="0">
        <tpls c="5">
          <tpl fld="2" item="6"/>
          <tpl fld="1" item="0"/>
          <tpl hier="9" item="9"/>
          <tpl fld="0" item="0"/>
          <tpl hier="11" item="7"/>
        </tpls>
      </m>
      <n v="5538" in="0">
        <tpls c="5">
          <tpl fld="2" item="6"/>
          <tpl fld="1" item="0"/>
          <tpl hier="9" item="9"/>
          <tpl fld="0" item="1"/>
          <tpl hier="11" item="7"/>
        </tpls>
      </n>
      <n v="5226" in="0">
        <tpls c="5">
          <tpl fld="2" item="6"/>
          <tpl fld="1" item="9"/>
          <tpl hier="9" item="9"/>
          <tpl fld="0" item="1"/>
          <tpl hier="11" item="7"/>
        </tpls>
      </n>
      <m in="0">
        <tpls c="5">
          <tpl fld="2" item="6"/>
          <tpl fld="1" item="10"/>
          <tpl hier="9" item="9"/>
          <tpl fld="0" item="0"/>
          <tpl hier="11" item="7"/>
        </tpls>
      </m>
      <m in="0">
        <tpls c="5">
          <tpl fld="2" item="9"/>
          <tpl fld="1" item="6"/>
          <tpl hier="9" item="9"/>
          <tpl fld="0" item="1"/>
          <tpl hier="11" item="7"/>
        </tpls>
      </m>
      <n v="86155" in="0">
        <tpls c="5">
          <tpl fld="2" item="5"/>
          <tpl fld="1" item="6"/>
          <tpl hier="9" item="9"/>
          <tpl fld="0" item="1"/>
          <tpl hier="11" item="7"/>
        </tpls>
      </n>
      <n v="1272091" in="0">
        <tpls c="5">
          <tpl fld="2" item="2"/>
          <tpl fld="1" item="10"/>
          <tpl hier="9" item="9"/>
          <tpl fld="0" item="1"/>
          <tpl hier="11" item="7"/>
        </tpls>
      </n>
      <n v="90883681" in="0">
        <tpls c="4">
          <tpl hier="1" item="4294967295"/>
          <tpl hier="9" item="9"/>
          <tpl fld="0" item="1"/>
          <tpl hier="11" item="7"/>
        </tpls>
      </n>
      <n v="13969716" in="0">
        <tpls c="4">
          <tpl fld="2" item="2"/>
          <tpl hier="9" item="9"/>
          <tpl fld="0" item="1"/>
          <tpl hier="11" item="7"/>
        </tpls>
      </n>
      <m in="0">
        <tpls c="4">
          <tpl fld="2" item="14"/>
          <tpl hier="9" item="9"/>
          <tpl fld="0" item="0"/>
          <tpl hier="11" item="7"/>
        </tpls>
      </m>
      <n v="1500781" in="0">
        <tpls c="5">
          <tpl fld="2" item="2"/>
          <tpl fld="1" item="1"/>
          <tpl hier="9" item="9"/>
          <tpl fld="0" item="1"/>
          <tpl hier="11" item="7"/>
        </tpls>
      </n>
      <m in="0">
        <tpls c="5">
          <tpl fld="2" item="9"/>
          <tpl fld="1" item="9"/>
          <tpl hier="9" item="9"/>
          <tpl fld="0" item="0"/>
          <tpl hier="11" item="7"/>
        </tpls>
      </m>
      <m in="0">
        <tpls c="5">
          <tpl fld="2" item="12"/>
          <tpl fld="1" item="0"/>
          <tpl hier="9" item="9"/>
          <tpl fld="0" item="0"/>
          <tpl hier="11" item="7"/>
        </tpls>
      </m>
      <m in="0">
        <tpls c="5">
          <tpl fld="2" item="15"/>
          <tpl fld="1" item="7"/>
          <tpl hier="9" item="9"/>
          <tpl fld="0" item="0"/>
          <tpl hier="11" item="7"/>
        </tpls>
      </m>
      <m in="0">
        <tpls c="5">
          <tpl fld="2" item="2"/>
          <tpl fld="1" item="7"/>
          <tpl hier="9" item="9"/>
          <tpl fld="0" item="0"/>
          <tpl hier="11" item="7"/>
        </tpls>
      </m>
      <m in="0">
        <tpls c="5">
          <tpl fld="2" item="5"/>
          <tpl fld="1" item="7"/>
          <tpl hier="9" item="9"/>
          <tpl fld="0" item="0"/>
          <tpl hier="11" item="7"/>
        </tpls>
      </m>
      <n v="8914" in="0">
        <tpls c="5">
          <tpl fld="2" item="8"/>
          <tpl fld="1" item="4"/>
          <tpl hier="9" item="9"/>
          <tpl fld="0" item="1"/>
          <tpl hier="11" item="7"/>
        </tpls>
      </n>
      <m in="0">
        <tpls c="5">
          <tpl fld="2" item="5"/>
          <tpl fld="1" item="6"/>
          <tpl hier="9" item="9"/>
          <tpl fld="0" item="0"/>
          <tpl hier="11" item="7"/>
        </tpls>
      </m>
      <n v="18449" in="0">
        <tpls c="5">
          <tpl fld="2" item="10"/>
          <tpl fld="1" item="0"/>
          <tpl hier="9" item="9"/>
          <tpl fld="0" item="1"/>
          <tpl hier="11" item="7"/>
        </tpls>
      </n>
      <m in="0">
        <tpls c="5">
          <tpl fld="2" item="8"/>
          <tpl fld="1" item="5"/>
          <tpl hier="9" item="9"/>
          <tpl fld="0" item="0"/>
          <tpl hier="11" item="7"/>
        </tpls>
      </m>
      <m in="0">
        <tpls c="5">
          <tpl fld="2" item="9"/>
          <tpl fld="1" item="6"/>
          <tpl hier="9" item="9"/>
          <tpl fld="0" item="0"/>
          <tpl hier="11" item="7"/>
        </tpls>
      </m>
      <n v="23048" in="0">
        <tpls c="5">
          <tpl fld="2" item="14"/>
          <tpl fld="1" item="10"/>
          <tpl hier="9" item="9"/>
          <tpl fld="0" item="1"/>
          <tpl hier="11" item="7"/>
        </tpls>
      </n>
      <m in="0">
        <tpls c="5">
          <tpl fld="2" item="4"/>
          <tpl fld="1" item="4"/>
          <tpl hier="9" item="9"/>
          <tpl fld="0" item="0"/>
          <tpl hier="11" item="7"/>
        </tpls>
      </m>
      <n v="10215" in="0">
        <tpls c="5">
          <tpl fld="2" item="8"/>
          <tpl fld="1" item="0"/>
          <tpl hier="9" item="9"/>
          <tpl fld="0" item="1"/>
          <tpl hier="11" item="7"/>
        </tpls>
      </n>
      <m in="0">
        <tpls c="5">
          <tpl fld="2" item="15"/>
          <tpl fld="1" item="4"/>
          <tpl hier="9" item="9"/>
          <tpl fld="0" item="0"/>
          <tpl hier="11" item="7"/>
        </tpls>
      </m>
      <m in="0">
        <tpls c="5">
          <tpl fld="2" item="15"/>
          <tpl fld="1" item="2"/>
          <tpl hier="9" item="9"/>
          <tpl fld="0" item="0"/>
          <tpl hier="11" item="7"/>
        </tpls>
      </m>
      <m in="0">
        <tpls c="5">
          <tpl fld="2" item="3"/>
          <tpl fld="1" item="3"/>
          <tpl hier="9" item="9"/>
          <tpl fld="0" item="0"/>
          <tpl hier="11" item="7"/>
        </tpls>
      </m>
      <m in="0">
        <tpls c="4">
          <tpl hier="1" item="4294967295"/>
          <tpl hier="9" item="9"/>
          <tpl fld="0" item="0"/>
          <tpl hier="11" item="7"/>
        </tpls>
      </m>
      <m in="0">
        <tpls c="5">
          <tpl hier="1" item="4294967295"/>
          <tpl fld="1" item="9"/>
          <tpl hier="9" item="9"/>
          <tpl fld="0" item="0"/>
          <tpl hier="11" item="7"/>
        </tpls>
      </m>
      <n v="973490" in="0">
        <tpls c="5">
          <tpl fld="2" item="11"/>
          <tpl fld="1" item="2"/>
          <tpl hier="9" item="9"/>
          <tpl fld="0" item="1"/>
          <tpl hier="11" item="7"/>
        </tpls>
      </n>
      <n v="979391" in="0">
        <tpls c="5">
          <tpl fld="2" item="11"/>
          <tpl fld="1" item="9"/>
          <tpl hier="9" item="9"/>
          <tpl fld="0" item="1"/>
          <tpl hier="11" item="7"/>
        </tpls>
      </n>
      <m in="0">
        <tpls c="5">
          <tpl fld="2" item="11"/>
          <tpl fld="1" item="7"/>
          <tpl hier="9" item="9"/>
          <tpl fld="0" item="0"/>
          <tpl hier="11" item="7"/>
        </tpls>
      </m>
      <n v="51835" in="0">
        <tpls c="5">
          <tpl fld="2" item="13"/>
          <tpl fld="1" item="6"/>
          <tpl hier="9" item="9"/>
          <tpl fld="0" item="1"/>
          <tpl hier="11" item="7"/>
        </tpls>
      </n>
      <n v="4908" in="0">
        <tpls c="5">
          <tpl fld="2" item="7"/>
          <tpl fld="1" item="3"/>
          <tpl hier="9" item="9"/>
          <tpl fld="0" item="1"/>
          <tpl hier="11" item="7"/>
        </tpls>
      </n>
      <m in="0">
        <tpls c="5">
          <tpl fld="2" item="7"/>
          <tpl fld="1" item="8"/>
          <tpl hier="9" item="9"/>
          <tpl fld="0" item="0"/>
          <tpl hier="11" item="7"/>
        </tpls>
      </m>
      <m in="0">
        <tpls c="4">
          <tpl fld="2" item="7"/>
          <tpl hier="9" item="9"/>
          <tpl fld="0" item="0"/>
          <tpl hier="11" item="7"/>
        </tpls>
      </m>
      <n v="4860" in="0">
        <tpls c="5">
          <tpl fld="2" item="7"/>
          <tpl fld="1" item="11"/>
          <tpl hier="9" item="9"/>
          <tpl fld="0" item="1"/>
          <tpl hier="11" item="7"/>
        </tpls>
      </n>
      <n v="4208197" in="0">
        <tpls c="5">
          <tpl fld="2" item="0"/>
          <tpl fld="1" item="7"/>
          <tpl hier="9" item="9"/>
          <tpl fld="0" item="1"/>
          <tpl hier="11" item="7"/>
        </tpls>
      </n>
      <n v="4836477" in="0">
        <tpls c="5">
          <tpl fld="2" item="0"/>
          <tpl fld="1" item="10"/>
          <tpl hier="9" item="9"/>
          <tpl fld="0" item="1"/>
          <tpl hier="11" item="7"/>
        </tpls>
      </n>
      <m in="0">
        <tpls c="5">
          <tpl fld="2" item="0"/>
          <tpl fld="1" item="5"/>
          <tpl hier="9" item="9"/>
          <tpl fld="0" item="0"/>
          <tpl hier="11" item="7"/>
        </tpls>
      </m>
      <m in="0">
        <tpls c="5">
          <tpl fld="2" item="0"/>
          <tpl fld="1" item="0"/>
          <tpl hier="9" item="9"/>
          <tpl fld="0" item="0"/>
          <tpl hier="11" item="7"/>
        </tpls>
      </m>
      <m in="0">
        <tpls c="5">
          <tpl fld="2" item="10"/>
          <tpl fld="1" item="9"/>
          <tpl hier="9" item="9"/>
          <tpl fld="0" item="0"/>
          <tpl hier="11" item="7"/>
        </tpls>
      </m>
      <m in="0">
        <tpls c="5">
          <tpl fld="2" item="10"/>
          <tpl fld="1" item="6"/>
          <tpl hier="9" item="9"/>
          <tpl fld="0" item="0"/>
          <tpl hier="11" item="7"/>
        </tpls>
      </m>
      <n v="75401" in="0">
        <tpls c="5">
          <tpl fld="2" item="13"/>
          <tpl fld="1" item="9"/>
          <tpl hier="9" item="9"/>
          <tpl fld="0" item="1"/>
          <tpl hier="11" item="7"/>
        </tpls>
      </n>
      <n v="1214918" in="0">
        <tpls c="5">
          <tpl fld="2" item="2"/>
          <tpl fld="1" item="2"/>
          <tpl hier="9" item="9"/>
          <tpl fld="0" item="1"/>
          <tpl hier="11" item="7"/>
        </tpls>
      </n>
      <m in="0">
        <tpls c="5">
          <tpl fld="2" item="11"/>
          <tpl fld="1" item="1"/>
          <tpl hier="9" item="9"/>
          <tpl fld="0" item="0"/>
          <tpl hier="11" item="7"/>
        </tpls>
      </m>
      <n v="125090" in="0">
        <tpls c="5">
          <tpl fld="2" item="3"/>
          <tpl fld="1" item="7"/>
          <tpl hier="9" item="9"/>
          <tpl fld="0" item="1"/>
          <tpl hier="11" item="7"/>
        </tpls>
      </n>
      <m in="0">
        <tpls c="5">
          <tpl fld="2" item="5"/>
          <tpl fld="1" item="8"/>
          <tpl hier="9" item="9"/>
          <tpl fld="0" item="0"/>
          <tpl hier="11" item="7"/>
        </tpls>
      </m>
      <m in="0">
        <tpls c="5">
          <tpl fld="2" item="1"/>
          <tpl fld="1" item="7"/>
          <tpl hier="9" item="9"/>
          <tpl fld="0" item="0"/>
          <tpl hier="11" item="7"/>
        </tpls>
      </m>
      <m in="0">
        <tpls c="5">
          <tpl fld="2" item="1"/>
          <tpl fld="1" item="5"/>
          <tpl hier="9" item="9"/>
          <tpl fld="0" item="0"/>
          <tpl hier="11" item="7"/>
        </tpls>
      </m>
      <m in="0">
        <tpls c="5">
          <tpl fld="2" item="6"/>
          <tpl fld="1" item="5"/>
          <tpl hier="9" item="9"/>
          <tpl fld="0" item="0"/>
          <tpl hier="11" item="7"/>
        </tpls>
      </m>
      <m in="0">
        <tpls c="5">
          <tpl fld="2" item="6"/>
          <tpl fld="1" item="7"/>
          <tpl hier="9" item="9"/>
          <tpl fld="0" item="0"/>
          <tpl hier="11" item="7"/>
        </tpls>
      </m>
      <m in="0">
        <tpls c="5">
          <tpl fld="2" item="6"/>
          <tpl fld="1" item="1"/>
          <tpl hier="9" item="9"/>
          <tpl fld="0" item="0"/>
          <tpl hier="11" item="7"/>
        </tpls>
      </m>
      <n v="961869" in="0">
        <tpls c="5">
          <tpl fld="2" item="11"/>
          <tpl fld="1" item="10"/>
          <tpl hier="9" item="9"/>
          <tpl fld="0" item="1"/>
          <tpl hier="11" item="7"/>
        </tpls>
      </n>
      <m in="0">
        <tpls c="4">
          <tpl fld="2" item="15"/>
          <tpl hier="9" item="9"/>
          <tpl fld="0" item="0"/>
          <tpl hier="11" item="7"/>
        </tpls>
      </m>
      <n v="4988637" in="0">
        <tpls c="5">
          <tpl hier="1" item="4294967295"/>
          <tpl fld="1" item="8"/>
          <tpl hier="9" item="9"/>
          <tpl fld="0" item="1"/>
          <tpl hier="11" item="7"/>
        </tpls>
      </n>
      <m in="0">
        <tpls c="5">
          <tpl fld="2" item="5"/>
          <tpl fld="1" item="2"/>
          <tpl hier="9" item="9"/>
          <tpl fld="0" item="0"/>
          <tpl hier="11" item="7"/>
        </tpls>
      </m>
      <m in="0">
        <tpls c="5">
          <tpl fld="2" item="7"/>
          <tpl fld="1" item="9"/>
          <tpl hier="9" item="9"/>
          <tpl fld="0" item="0"/>
          <tpl hier="11" item="7"/>
        </tpls>
      </m>
      <m in="0">
        <tpls c="5">
          <tpl fld="2" item="7"/>
          <tpl fld="1" item="0"/>
          <tpl hier="9" item="9"/>
          <tpl fld="0" item="0"/>
          <tpl hier="11" item="7"/>
        </tpls>
      </m>
      <n v="6889625" in="0">
        <tpls c="5">
          <tpl fld="2" item="0"/>
          <tpl fld="1" item="5"/>
          <tpl hier="9" item="9"/>
          <tpl fld="0" item="1"/>
          <tpl hier="11" item="7"/>
        </tpls>
      </n>
      <n v="21459" in="0">
        <tpls c="5">
          <tpl fld="2" item="10"/>
          <tpl fld="1" item="5"/>
          <tpl hier="9" item="9"/>
          <tpl fld="0" item="1"/>
          <tpl hier="11" item="7"/>
        </tpls>
      </n>
      <m in="0">
        <tpls c="5">
          <tpl fld="2" item="9"/>
          <tpl fld="1" item="2"/>
          <tpl hier="9" item="9"/>
          <tpl fld="0" item="1"/>
          <tpl hier="11" item="7"/>
        </tpls>
      </m>
      <n v="13230" in="0">
        <tpls c="5">
          <tpl fld="2" item="12"/>
          <tpl fld="1" item="7"/>
          <tpl hier="9" item="9"/>
          <tpl fld="0" item="1"/>
          <tpl hier="11" item="7"/>
        </tpls>
      </n>
      <m in="0">
        <tpls c="5">
          <tpl fld="2" item="1"/>
          <tpl fld="1" item="3"/>
          <tpl hier="9" item="9"/>
          <tpl fld="0" item="0"/>
          <tpl hier="11" item="7"/>
        </tpls>
      </m>
      <m in="0">
        <tpls c="5">
          <tpl fld="2" item="6"/>
          <tpl fld="1" item="6"/>
          <tpl hier="9" item="9"/>
          <tpl fld="0" item="0"/>
          <tpl hier="11" item="7"/>
        </tpls>
      </m>
      <n v="120168" in="0">
        <tpls c="5">
          <tpl fld="2" item="3"/>
          <tpl fld="1" item="6"/>
          <tpl hier="9" item="9"/>
          <tpl fld="0" item="1"/>
          <tpl hier="11" item="7"/>
        </tpls>
      </n>
      <m in="0">
        <tpls c="5">
          <tpl fld="2" item="7"/>
          <tpl fld="1" item="7"/>
          <tpl hier="9" item="9"/>
          <tpl fld="0" item="0"/>
          <tpl hier="11" item="7"/>
        </tpls>
      </m>
      <m in="0">
        <tpls c="5">
          <tpl fld="2" item="3"/>
          <tpl fld="1" item="7"/>
          <tpl hier="9" item="9"/>
          <tpl fld="0" item="0"/>
          <tpl hier="11" item="7"/>
        </tpls>
      </m>
      <n v="1884568" in="0">
        <tpls c="4">
          <tpl fld="2" item="3"/>
          <tpl hier="9" item="9"/>
          <tpl fld="0" item="1"/>
          <tpl hier="11" item="7"/>
        </tpls>
      </n>
      <m in="0">
        <tpls c="5">
          <tpl fld="2" item="3"/>
          <tpl fld="1" item="9"/>
          <tpl hier="9" item="9"/>
          <tpl fld="0" item="0"/>
          <tpl hier="11" item="7"/>
        </tpls>
      </m>
      <n v="88400" in="0">
        <tpls c="5">
          <tpl fld="2" item="3"/>
          <tpl fld="1" item="4"/>
          <tpl hier="9" item="9"/>
          <tpl fld="0" item="1"/>
          <tpl hier="11" item="7"/>
        </tpls>
      </n>
      <n v="202765" in="0">
        <tpls c="5">
          <tpl fld="2" item="3"/>
          <tpl fld="1" item="5"/>
          <tpl hier="9" item="9"/>
          <tpl fld="0" item="1"/>
          <tpl hier="11" item="7"/>
        </tpls>
      </n>
      <m in="0">
        <tpls c="5">
          <tpl fld="2" item="3"/>
          <tpl fld="1" item="4"/>
          <tpl hier="9" item="9"/>
          <tpl fld="0" item="0"/>
          <tpl hier="11" item="7"/>
        </tpls>
      </m>
      <n v="1165606" in="0">
        <tpls c="5">
          <tpl fld="2" item="2"/>
          <tpl fld="1" item="0"/>
          <tpl hier="9" item="9"/>
          <tpl fld="0" item="1"/>
          <tpl hier="11" item="7"/>
        </tpls>
      </n>
      <n v="883986" in="0">
        <tpls c="5">
          <tpl fld="2" item="2"/>
          <tpl fld="1" item="6"/>
          <tpl hier="9" item="9"/>
          <tpl fld="0" item="1"/>
          <tpl hier="11" item="7"/>
        </tpls>
      </n>
      <n v="1008697" in="0">
        <tpls c="5">
          <tpl fld="2" item="2"/>
          <tpl fld="1" item="7"/>
          <tpl hier="9" item="9"/>
          <tpl fld="0" item="1"/>
          <tpl hier="11" item="7"/>
        </tpls>
      </n>
      <m in="0">
        <tpls c="5">
          <tpl fld="2" item="2"/>
          <tpl fld="1" item="8"/>
          <tpl hier="9" item="9"/>
          <tpl fld="0" item="0"/>
          <tpl hier="11" item="7"/>
        </tpls>
      </m>
      <m in="0">
        <tpls c="5">
          <tpl fld="2" item="2"/>
          <tpl fld="1" item="9"/>
          <tpl hier="9" item="9"/>
          <tpl fld="0" item="0"/>
          <tpl hier="11" item="7"/>
        </tpls>
      </m>
      <n v="8506" in="0">
        <tpls c="5">
          <tpl fld="2" item="8"/>
          <tpl fld="1" item="9"/>
          <tpl hier="9" item="9"/>
          <tpl fld="0" item="1"/>
          <tpl hier="11" item="7"/>
        </tpls>
      </n>
      <n v="25598" in="0">
        <tpls c="5">
          <tpl fld="2" item="14"/>
          <tpl fld="1" item="9"/>
          <tpl hier="9" item="9"/>
          <tpl fld="0" item="1"/>
          <tpl hier="11" item="7"/>
        </tpls>
      </n>
      <m in="0">
        <tpls c="5">
          <tpl fld="2" item="12"/>
          <tpl fld="1" item="9"/>
          <tpl hier="9" item="9"/>
          <tpl fld="0" item="0"/>
          <tpl hier="11" item="7"/>
        </tpls>
      </m>
      <n v="26238" in="0">
        <tpls c="5">
          <tpl fld="2" item="12"/>
          <tpl fld="1" item="4"/>
          <tpl hier="9" item="9"/>
          <tpl fld="0" item="1"/>
          <tpl hier="11" item="7"/>
        </tpls>
      </n>
      <n v="21419" in="0">
        <tpls c="5">
          <tpl fld="2" item="12"/>
          <tpl fld="1" item="5"/>
          <tpl hier="9" item="9"/>
          <tpl fld="0" item="1"/>
          <tpl hier="11" item="7"/>
        </tpls>
      </n>
      <n v="28665" in="0">
        <tpls c="5">
          <tpl fld="2" item="12"/>
          <tpl fld="1" item="0"/>
          <tpl hier="9" item="9"/>
          <tpl fld="0" item="1"/>
          <tpl hier="11" item="7"/>
        </tpls>
      </n>
      <n v="264401" in="0">
        <tpls c="4">
          <tpl fld="2" item="12"/>
          <tpl hier="9" item="9"/>
          <tpl fld="0" item="1"/>
          <tpl hier="11" item="7"/>
        </tpls>
      </n>
      <m in="0">
        <tpls c="5">
          <tpl fld="2" item="12"/>
          <tpl fld="1" item="11"/>
          <tpl hier="9" item="9"/>
          <tpl fld="0" item="0"/>
          <tpl hier="11" item="7"/>
        </tpls>
      </m>
      <n v="13990" in="0">
        <tpls c="5">
          <tpl fld="2" item="12"/>
          <tpl fld="1" item="11"/>
          <tpl hier="9" item="9"/>
          <tpl fld="0" item="1"/>
          <tpl hier="11" item="7"/>
        </tpls>
      </n>
      <n v="29177" in="0">
        <tpls c="5">
          <tpl fld="2" item="12"/>
          <tpl fld="1" item="1"/>
          <tpl hier="9" item="9"/>
          <tpl fld="0" item="1"/>
          <tpl hier="11" item="7"/>
        </tpls>
      </n>
      <n v="1952" in="0">
        <tpls c="5">
          <tpl fld="2" item="4"/>
          <tpl fld="1" item="11"/>
          <tpl hier="9" item="9"/>
          <tpl fld="0" item="1"/>
          <tpl hier="11" item="7"/>
        </tpls>
      </n>
      <n v="20516" in="0">
        <tpls c="5">
          <tpl fld="2" item="14"/>
          <tpl fld="1" item="11"/>
          <tpl hier="9" item="9"/>
          <tpl fld="0" item="1"/>
          <tpl hier="11" item="7"/>
        </tpls>
      </n>
      <n v="811870" in="0">
        <tpls c="4">
          <tpl fld="2" item="5"/>
          <tpl hier="9" item="9"/>
          <tpl fld="0" item="1"/>
          <tpl hier="11" item="7"/>
        </tpls>
      </n>
      <n v="83739" in="0">
        <tpls c="5">
          <tpl fld="2" item="5"/>
          <tpl fld="1" item="9"/>
          <tpl hier="9" item="9"/>
          <tpl fld="0" item="1"/>
          <tpl hier="11" item="7"/>
        </tpls>
      </n>
      <n v="72206" in="0">
        <tpls c="5">
          <tpl fld="2" item="5"/>
          <tpl fld="1" item="0"/>
          <tpl hier="9" item="9"/>
          <tpl fld="0" item="1"/>
          <tpl hier="11" item="7"/>
        </tpls>
      </n>
      <m in="0">
        <tpls c="5">
          <tpl fld="2" item="5"/>
          <tpl fld="1" item="9"/>
          <tpl hier="9" item="9"/>
          <tpl fld="0" item="0"/>
          <tpl hier="11" item="7"/>
        </tpls>
      </m>
      <m in="0">
        <tpls c="5">
          <tpl fld="2" item="5"/>
          <tpl fld="1" item="10"/>
          <tpl hier="9" item="9"/>
          <tpl fld="0" item="0"/>
          <tpl hier="11" item="7"/>
        </tpls>
      </m>
      <n v="71693" in="0">
        <tpls c="5">
          <tpl fld="2" item="5"/>
          <tpl fld="1" item="3"/>
          <tpl hier="9" item="9"/>
          <tpl fld="0" item="1"/>
          <tpl hier="11" item="7"/>
        </tpls>
      </n>
      <n v="57663" in="0">
        <tpls c="5">
          <tpl fld="2" item="5"/>
          <tpl fld="1" item="4"/>
          <tpl hier="9" item="9"/>
          <tpl fld="0" item="1"/>
          <tpl hier="11" item="7"/>
        </tpls>
      </n>
      <n v="56992" in="0">
        <tpls c="5">
          <tpl fld="2" item="5"/>
          <tpl fld="1" item="8"/>
          <tpl hier="9" item="9"/>
          <tpl fld="0" item="1"/>
          <tpl hier="11" item="7"/>
        </tpls>
      </n>
      <m in="0">
        <tpls c="4">
          <tpl fld="2" item="8"/>
          <tpl hier="9" item="9"/>
          <tpl fld="0" item="0"/>
          <tpl hier="11" item="7"/>
        </tpls>
      </m>
      <m in="0">
        <tpls c="4">
          <tpl fld="2" item="4"/>
          <tpl hier="9" item="9"/>
          <tpl fld="0" item="0"/>
          <tpl hier="11" item="7"/>
        </tpls>
      </m>
      <n v="5716551" in="0">
        <tpls c="5">
          <tpl fld="2" item="0"/>
          <tpl fld="1" item="3"/>
          <tpl hier="9" item="9"/>
          <tpl fld="0" item="1"/>
          <tpl hier="11" item="7"/>
        </tpls>
      </n>
      <n v="1123875" in="0">
        <tpls c="5">
          <tpl fld="2" item="2"/>
          <tpl fld="1" item="3"/>
          <tpl hier="9" item="9"/>
          <tpl fld="0" item="1"/>
          <tpl hier="11" item="7"/>
        </tpls>
      </n>
      <n v="2156" in="0">
        <tpls c="5">
          <tpl fld="2" item="4"/>
          <tpl fld="1" item="3"/>
          <tpl hier="9" item="9"/>
          <tpl fld="0" item="1"/>
          <tpl hier="11" item="7"/>
        </tpls>
      </n>
      <n v="10896" in="0">
        <tpls c="5">
          <tpl fld="2" item="8"/>
          <tpl fld="1" item="3"/>
          <tpl hier="9" item="9"/>
          <tpl fld="0" item="1"/>
          <tpl hier="11" item="7"/>
        </tpls>
      </n>
      <n v="877879" in="0">
        <tpls c="5">
          <tpl fld="2" item="11"/>
          <tpl fld="1" item="3"/>
          <tpl hier="9" item="9"/>
          <tpl fld="0" item="1"/>
          <tpl hier="11" item="7"/>
        </tpls>
      </n>
      <m in="0">
        <tpls c="5">
          <tpl fld="2" item="15"/>
          <tpl fld="1" item="3"/>
          <tpl hier="9" item="9"/>
          <tpl fld="0" item="0"/>
          <tpl hier="11" item="7"/>
        </tpls>
      </m>
      <n v="17467" in="0">
        <tpls c="5">
          <tpl fld="2" item="15"/>
          <tpl fld="1" item="2"/>
          <tpl hier="9" item="9"/>
          <tpl fld="0" item="1"/>
          <tpl hier="11" item="7"/>
        </tpls>
      </n>
      <m in="0">
        <tpls c="5">
          <tpl fld="2" item="15"/>
          <tpl fld="1" item="5"/>
          <tpl hier="9" item="9"/>
          <tpl fld="0" item="0"/>
          <tpl hier="11" item="7"/>
        </tpls>
      </m>
      <m in="0">
        <tpls c="5">
          <tpl fld="2" item="15"/>
          <tpl fld="1" item="6"/>
          <tpl hier="9" item="9"/>
          <tpl fld="0" item="0"/>
          <tpl hier="11" item="7"/>
        </tpls>
      </m>
      <m in="0">
        <tpls c="5">
          <tpl fld="2" item="15"/>
          <tpl fld="1" item="9"/>
          <tpl hier="9" item="9"/>
          <tpl fld="0" item="0"/>
          <tpl hier="11" item="7"/>
        </tpls>
      </m>
      <n v="7292979" in="0">
        <tpls c="5">
          <tpl hier="1" item="4294967295"/>
          <tpl fld="1" item="0"/>
          <tpl hier="9" item="9"/>
          <tpl fld="0" item="1"/>
          <tpl hier="11" item="7"/>
        </tpls>
      </n>
      <m in="0">
        <tpls c="5">
          <tpl hier="1" item="4294967295"/>
          <tpl fld="1" item="5"/>
          <tpl hier="9" item="9"/>
          <tpl fld="0" item="0"/>
          <tpl hier="11" item="7"/>
        </tpls>
      </m>
      <m in="0">
        <tpls c="5">
          <tpl hier="1" item="4294967295"/>
          <tpl fld="1" item="7"/>
          <tpl hier="9" item="9"/>
          <tpl fld="0" item="0"/>
          <tpl hier="11" item="7"/>
        </tpls>
      </m>
      <m in="0">
        <tpls c="5">
          <tpl hier="1" item="4294967295"/>
          <tpl fld="1" item="10"/>
          <tpl hier="9" item="9"/>
          <tpl fld="0" item="0"/>
          <tpl hier="11" item="7"/>
        </tpls>
      </m>
      <m in="0">
        <tpls c="5">
          <tpl hier="1" item="4294967295"/>
          <tpl fld="1" item="0"/>
          <tpl hier="9" item="9"/>
          <tpl fld="0" item="0"/>
          <tpl hier="11" item="7"/>
        </tpls>
      </m>
      <m in="0">
        <tpls c="5">
          <tpl hier="1" item="4294967295"/>
          <tpl fld="1" item="11"/>
          <tpl hier="9" item="9"/>
          <tpl fld="0" item="0"/>
          <tpl hier="11" item="7"/>
        </tpls>
      </m>
      <m in="0">
        <tpls c="5">
          <tpl fld="2" item="13"/>
          <tpl fld="1" item="7"/>
          <tpl hier="9" item="9"/>
          <tpl fld="0" item="0"/>
          <tpl hier="11" item="7"/>
        </tpls>
      </m>
      <m in="0">
        <tpls c="5">
          <tpl fld="2" item="13"/>
          <tpl fld="1" item="3"/>
          <tpl hier="9" item="9"/>
          <tpl fld="0" item="0"/>
          <tpl hier="11" item="7"/>
        </tpls>
      </m>
      <m in="0">
        <tpls c="5">
          <tpl fld="2" item="13"/>
          <tpl fld="1" item="9"/>
          <tpl hier="9" item="9"/>
          <tpl fld="0" item="0"/>
          <tpl hier="11" item="7"/>
        </tpls>
      </m>
      <m in="0">
        <tpls c="5">
          <tpl fld="2" item="13"/>
          <tpl fld="1" item="5"/>
          <tpl hier="9" item="9"/>
          <tpl fld="0" item="0"/>
          <tpl hier="11" item="7"/>
        </tpls>
      </m>
      <n v="575233" in="0">
        <tpls c="4">
          <tpl fld="2" item="13"/>
          <tpl hier="9" item="9"/>
          <tpl fld="0" item="1"/>
          <tpl hier="11" item="7"/>
        </tpls>
      </n>
      <n v="35898" in="0">
        <tpls c="5">
          <tpl fld="2" item="13"/>
          <tpl fld="1" item="4"/>
          <tpl hier="9" item="9"/>
          <tpl fld="0" item="1"/>
          <tpl hier="11" item="7"/>
        </tpls>
      </n>
      <m in="0">
        <tpls c="5">
          <tpl fld="2" item="13"/>
          <tpl fld="1" item="4"/>
          <tpl hier="9" item="9"/>
          <tpl fld="0" item="0"/>
          <tpl hier="11" item="7"/>
        </tpls>
      </m>
      <m in="0">
        <tpls c="5">
          <tpl fld="2" item="13"/>
          <tpl fld="1" item="0"/>
          <tpl hier="9" item="9"/>
          <tpl fld="0" item="0"/>
          <tpl hier="11" item="7"/>
        </tpls>
      </m>
      <m in="0">
        <tpls c="5">
          <tpl fld="2" item="6"/>
          <tpl fld="1" item="4"/>
          <tpl hier="9" item="9"/>
          <tpl fld="0" item="0"/>
          <tpl hier="11" item="7"/>
        </tpls>
      </m>
      <m in="0">
        <tpls c="5">
          <tpl fld="2" item="6"/>
          <tpl fld="1" item="9"/>
          <tpl hier="9" item="9"/>
          <tpl fld="0" item="0"/>
          <tpl hier="11" item="7"/>
        </tpls>
      </m>
      <n v="7683" in="0">
        <tpls c="5">
          <tpl fld="2" item="7"/>
          <tpl fld="1" item="8"/>
          <tpl hier="9" item="9"/>
          <tpl fld="0" item="1"/>
          <tpl hier="11" item="7"/>
        </tpls>
      </n>
      <n v="9739" in="0">
        <tpls c="5">
          <tpl fld="2" item="8"/>
          <tpl fld="1" item="8"/>
          <tpl hier="9" item="9"/>
          <tpl fld="0" item="1"/>
          <tpl hier="11" item="7"/>
        </tpls>
      </n>
      <n v="669867" in="0">
        <tpls c="5">
          <tpl fld="2" item="2"/>
          <tpl fld="1" item="8"/>
          <tpl hier="9" item="9"/>
          <tpl fld="0" item="1"/>
          <tpl hier="11" item="7"/>
        </tpls>
      </n>
      <n v="2675" in="0">
        <tpls c="5">
          <tpl fld="2" item="4"/>
          <tpl fld="1" item="8"/>
          <tpl hier="9" item="9"/>
          <tpl fld="0" item="1"/>
          <tpl hier="11" item="7"/>
        </tpls>
      </n>
      <n v="19828" in="0">
        <tpls c="5">
          <tpl fld="2" item="14"/>
          <tpl fld="1" item="8"/>
          <tpl hier="9" item="9"/>
          <tpl fld="0" item="1"/>
          <tpl hier="11" item="7"/>
        </tpls>
      </n>
      <n v="4461" in="0">
        <tpls c="5">
          <tpl fld="2" item="6"/>
          <tpl fld="1" item="1"/>
          <tpl hier="9" item="9"/>
          <tpl fld="0" item="1"/>
          <tpl hier="11" item="7"/>
        </tpls>
      </n>
      <n v="7976072" in="0">
        <tpls c="5">
          <tpl hier="1" item="4294967295"/>
          <tpl fld="1" item="1"/>
          <tpl hier="9" item="9"/>
          <tpl fld="0" item="1"/>
          <tpl hier="11" item="7"/>
        </tpls>
      </n>
      <n v="115319" in="0">
        <tpls c="5">
          <tpl fld="2" item="3"/>
          <tpl fld="1" item="1"/>
          <tpl hier="9" item="9"/>
          <tpl fld="0" item="1"/>
          <tpl hier="11" item="7"/>
        </tpls>
      </n>
      <n v="970534" in="0">
        <tpls c="5">
          <tpl fld="2" item="11"/>
          <tpl fld="1" item="1"/>
          <tpl hier="9" item="9"/>
          <tpl fld="0" item="1"/>
          <tpl hier="11" item="7"/>
        </tpls>
      </n>
      <n v="22829" in="0">
        <tpls c="5">
          <tpl fld="2" item="14"/>
          <tpl fld="1" item="1"/>
          <tpl hier="9" item="9"/>
          <tpl fld="0" item="1"/>
          <tpl hier="11" item="7"/>
        </tpls>
      </n>
      <m in="0">
        <tpls c="5">
          <tpl fld="2" item="8"/>
          <tpl fld="1" item="9"/>
          <tpl hier="9" item="9"/>
          <tpl fld="0" item="0"/>
          <tpl hier="11" item="7"/>
        </tpls>
      </m>
      <m in="0">
        <tpls c="5">
          <tpl fld="2" item="4"/>
          <tpl fld="1" item="9"/>
          <tpl hier="9" item="9"/>
          <tpl fld="0" item="0"/>
          <tpl hier="11" item="7"/>
        </tpls>
      </m>
      <m in="0">
        <tpls c="5">
          <tpl fld="2" item="11"/>
          <tpl fld="1" item="0"/>
          <tpl hier="9" item="9"/>
          <tpl fld="0" item="0"/>
          <tpl hier="11" item="7"/>
        </tpls>
      </m>
      <m in="0">
        <tpls c="5">
          <tpl fld="2" item="4"/>
          <tpl fld="1" item="0"/>
          <tpl hier="9" item="9"/>
          <tpl fld="0" item="0"/>
          <tpl hier="11" item="7"/>
        </tpls>
      </m>
      <m in="0">
        <tpls c="5">
          <tpl fld="2" item="8"/>
          <tpl fld="1" item="0"/>
          <tpl hier="9" item="9"/>
          <tpl fld="0" item="0"/>
          <tpl hier="11" item="7"/>
        </tpls>
      </m>
      <m in="0">
        <tpls c="5">
          <tpl fld="2" item="9"/>
          <tpl fld="1" item="8"/>
          <tpl hier="9" item="9"/>
          <tpl fld="0" item="0"/>
          <tpl hier="11" item="7"/>
        </tpls>
      </m>
      <m in="0">
        <tpls c="5">
          <tpl fld="2" item="9"/>
          <tpl fld="1" item="0"/>
          <tpl hier="9" item="9"/>
          <tpl fld="0" item="1"/>
          <tpl hier="11" item="7"/>
        </tpls>
      </m>
      <m in="0">
        <tpls c="5">
          <tpl fld="2" item="9"/>
          <tpl fld="1" item="10"/>
          <tpl hier="9" item="9"/>
          <tpl fld="0" item="1"/>
          <tpl hier="11" item="7"/>
        </tpls>
      </m>
      <m in="0">
        <tpls c="5">
          <tpl fld="2" item="9"/>
          <tpl fld="1" item="8"/>
          <tpl hier="9" item="9"/>
          <tpl fld="0" item="1"/>
          <tpl hier="11" item="7"/>
        </tpls>
      </m>
      <m in="0">
        <tpls c="5">
          <tpl fld="2" item="9"/>
          <tpl fld="1" item="4"/>
          <tpl hier="9" item="9"/>
          <tpl fld="0" item="0"/>
          <tpl hier="11" item="7"/>
        </tpls>
      </m>
      <m in="0">
        <tpls c="5">
          <tpl fld="2" item="9"/>
          <tpl fld="1" item="0"/>
          <tpl hier="9" item="9"/>
          <tpl fld="0" item="0"/>
          <tpl hier="11" item="7"/>
        </tpls>
      </m>
      <m in="0">
        <tpls c="5">
          <tpl fld="2" item="9"/>
          <tpl fld="1" item="1"/>
          <tpl hier="9" item="9"/>
          <tpl fld="0" item="0"/>
          <tpl hier="11" item="7"/>
        </tpls>
      </m>
      <m in="0">
        <tpls c="5">
          <tpl fld="2" item="9"/>
          <tpl fld="1" item="3"/>
          <tpl hier="9" item="9"/>
          <tpl fld="0" item="1"/>
          <tpl hier="11" item="7"/>
        </tpls>
      </m>
      <m in="0">
        <tpls c="4">
          <tpl fld="2" item="9"/>
          <tpl hier="9" item="9"/>
          <tpl fld="0" item="1"/>
          <tpl hier="11" item="7"/>
        </tpls>
      </m>
      <m in="0">
        <tpls c="5">
          <tpl fld="2" item="9"/>
          <tpl fld="1" item="5"/>
          <tpl hier="9" item="9"/>
          <tpl fld="0" item="1"/>
          <tpl hier="11" item="7"/>
        </tpls>
      </m>
      <m in="0">
        <tpls c="4">
          <tpl fld="2" item="9"/>
          <tpl hier="9" item="9"/>
          <tpl fld="0" item="0"/>
          <tpl hier="11" item="7"/>
        </tpls>
      </m>
      <m in="0">
        <tpls c="5">
          <tpl fld="2" item="9"/>
          <tpl fld="1" item="2"/>
          <tpl hier="9" item="9"/>
          <tpl fld="0" item="0"/>
          <tpl hier="11" item="7"/>
        </tpls>
      </m>
      <m in="0">
        <tpls c="5">
          <tpl fld="2" item="9"/>
          <tpl fld="1" item="3"/>
          <tpl hier="9" item="9"/>
          <tpl fld="0" item="0"/>
          <tpl hier="11" item="7"/>
        </tpls>
      </m>
      <m in="0">
        <tpls c="5">
          <tpl fld="2" item="9"/>
          <tpl fld="1" item="10"/>
          <tpl hier="9" item="9"/>
          <tpl fld="0" item="0"/>
          <tpl hier="11" item="7"/>
        </tpls>
      </m>
      <n v="16464" in="0">
        <tpls c="5">
          <tpl fld="2" item="10"/>
          <tpl fld="1" item="8"/>
          <tpl hier="9" item="9"/>
          <tpl fld="0" item="1"/>
          <tpl hier="11" item="7"/>
        </tpls>
      </n>
      <m in="0">
        <tpls c="5">
          <tpl fld="2" item="10"/>
          <tpl fld="1" item="5"/>
          <tpl hier="9" item="9"/>
          <tpl fld="0" item="0"/>
          <tpl hier="11" item="7"/>
        </tpls>
      </m>
      <n v="19220" in="0">
        <tpls c="5">
          <tpl fld="2" item="10"/>
          <tpl fld="1" item="6"/>
          <tpl hier="9" item="9"/>
          <tpl fld="0" item="1"/>
          <tpl hier="11" item="7"/>
        </tpls>
      </n>
      <m in="0">
        <tpls c="5">
          <tpl fld="2" item="10"/>
          <tpl fld="1" item="3"/>
          <tpl hier="9" item="9"/>
          <tpl fld="0" item="0"/>
          <tpl hier="11" item="7"/>
        </tpls>
      </m>
      <m in="0">
        <tpls c="5">
          <tpl fld="2" item="10"/>
          <tpl fld="1" item="0"/>
          <tpl hier="9" item="9"/>
          <tpl fld="0" item="0"/>
          <tpl hier="11" item="7"/>
        </tpls>
      </m>
      <m in="0">
        <tpls c="5">
          <tpl fld="2" item="10"/>
          <tpl fld="1" item="11"/>
          <tpl hier="9" item="9"/>
          <tpl fld="0" item="0"/>
          <tpl hier="11" item="7"/>
        </tpls>
      </m>
      <m in="0">
        <tpls c="5">
          <tpl fld="2" item="10"/>
          <tpl fld="1" item="1"/>
          <tpl hier="9" item="9"/>
          <tpl fld="0" item="0"/>
          <tpl hier="11" item="7"/>
        </tpls>
      </m>
      <n v="15179" in="0">
        <tpls c="5">
          <tpl fld="2" item="10"/>
          <tpl fld="1" item="3"/>
          <tpl hier="9" item="9"/>
          <tpl fld="0" item="1"/>
          <tpl hier="11" item="7"/>
        </tpls>
      </n>
      <m in="0">
        <tpls c="5">
          <tpl fld="2" item="10"/>
          <tpl fld="1" item="10"/>
          <tpl hier="9" item="9"/>
          <tpl fld="0" item="0"/>
          <tpl hier="11" item="7"/>
        </tpls>
      </m>
      <m in="0">
        <tpls c="5">
          <tpl fld="2" item="10"/>
          <tpl fld="1" item="7"/>
          <tpl hier="9" item="9"/>
          <tpl fld="0" item="0"/>
          <tpl hier="11" item="7"/>
        </tpls>
      </m>
      <n v="20084" in="0">
        <tpls c="5">
          <tpl fld="2" item="10"/>
          <tpl fld="1" item="1"/>
          <tpl hier="9" item="9"/>
          <tpl fld="0" item="1"/>
          <tpl hier="11" item="7"/>
        </tpls>
      </n>
      <m in="0">
        <tpls c="5">
          <tpl fld="2" item="10"/>
          <tpl fld="1" item="8"/>
          <tpl hier="9" item="9"/>
          <tpl fld="0" item="0"/>
          <tpl hier="11" item="7"/>
        </tpls>
      </m>
      <n v="19139" in="0">
        <tpls c="5">
          <tpl fld="2" item="10"/>
          <tpl fld="1" item="11"/>
          <tpl hier="9" item="9"/>
          <tpl fld="0" item="1"/>
          <tpl hier="11" item="7"/>
        </tpls>
      </n>
      <n v="16301" in="0">
        <tpls c="5">
          <tpl fld="2" item="10"/>
          <tpl fld="1" item="2"/>
          <tpl hier="9" item="9"/>
          <tpl fld="0" item="1"/>
          <tpl hier="11" item="7"/>
        </tpls>
      </n>
      <n v="109102" in="0">
        <tpls c="5">
          <tpl fld="2" item="1"/>
          <tpl fld="1" item="4"/>
          <tpl hier="9" item="9"/>
          <tpl fld="0" item="1"/>
          <tpl hier="11" item="7"/>
        </tpls>
      </n>
      <n v="20661" in="0">
        <tpls c="5">
          <tpl fld="2" item="1"/>
          <tpl fld="1" item="6"/>
          <tpl hier="9" item="9"/>
          <tpl fld="0" item="1"/>
          <tpl hier="11" item="7"/>
        </tpls>
      </n>
      <m in="0">
        <tpls c="5">
          <tpl fld="2" item="1"/>
          <tpl fld="1" item="6"/>
          <tpl hier="9" item="9"/>
          <tpl fld="0" item="0"/>
          <tpl hier="11" item="7"/>
        </tpls>
      </m>
      <n v="64104" in="0">
        <tpls c="5">
          <tpl fld="2" item="1"/>
          <tpl fld="1" item="8"/>
          <tpl hier="9" item="9"/>
          <tpl fld="0" item="1"/>
          <tpl hier="11" item="7"/>
        </tpls>
      </n>
      <m in="0">
        <tpls c="5">
          <tpl fld="2" item="1"/>
          <tpl fld="1" item="1"/>
          <tpl hier="9" item="9"/>
          <tpl fld="0" item="0"/>
          <tpl hier="11" item="7"/>
        </tpls>
      </m>
      <m in="0">
        <tpls c="5">
          <tpl fld="2" item="1"/>
          <tpl fld="1" item="2"/>
          <tpl hier="9" item="9"/>
          <tpl fld="0" item="0"/>
          <tpl hier="11" item="7"/>
        </tpls>
      </m>
      <n v="131" in="0">
        <tpls c="5">
          <tpl fld="2" item="1"/>
          <tpl fld="1" item="9"/>
          <tpl hier="9" item="9"/>
          <tpl fld="0" item="1"/>
          <tpl hier="11" item="7"/>
        </tpls>
      </n>
      <m in="0">
        <tpls c="5">
          <tpl fld="2" item="1"/>
          <tpl fld="1" item="4"/>
          <tpl hier="9" item="9"/>
          <tpl fld="0" item="0"/>
          <tpl hier="11" item="7"/>
        </tpls>
      </m>
      <n v="172" in="0">
        <tpls c="5">
          <tpl fld="2" item="1"/>
          <tpl fld="1" item="3"/>
          <tpl hier="9" item="9"/>
          <tpl fld="0" item="1"/>
          <tpl hier="11" item="7"/>
        </tpls>
      </n>
      <n v="14095" in="0">
        <tpls c="5">
          <tpl fld="2" item="1"/>
          <tpl fld="1" item="1"/>
          <tpl hier="9" item="9"/>
          <tpl fld="0" item="1"/>
          <tpl hier="11" item="7"/>
        </tpls>
      </n>
      <n v="3986" in="0">
        <tpls c="5">
          <tpl fld="2" item="1"/>
          <tpl fld="1" item="0"/>
          <tpl hier="9" item="9"/>
          <tpl fld="0" item="1"/>
          <tpl hier="11" item="7"/>
        </tpls>
      </n>
      <n v="126915" in="0">
        <tpls c="5">
          <tpl fld="2" item="1"/>
          <tpl fld="1" item="10"/>
          <tpl hier="9" item="9"/>
          <tpl fld="0" item="1"/>
          <tpl hier="11" item="7"/>
        </tpls>
      </n>
      <m in="0">
        <tpls c="5">
          <tpl fld="2" item="1"/>
          <tpl fld="1" item="11"/>
          <tpl hier="9" item="9"/>
          <tpl fld="0" item="0"/>
          <tpl hier="11" item="7"/>
        </tpls>
      </m>
      <n v="7326" in="0">
        <tpls c="5">
          <tpl fld="2" item="1"/>
          <tpl fld="1" item="7"/>
          <tpl hier="9" item="9"/>
          <tpl fld="0" item="1"/>
          <tpl hier="11" item="7"/>
        </tpls>
      </n>
      <n v="22085" in="0">
        <tpls c="5">
          <tpl fld="2" item="14"/>
          <tpl fld="1" item="7"/>
          <tpl hier="9" item="9"/>
          <tpl fld="0" item="1"/>
          <tpl hier="11" item="7"/>
        </tpls>
      </n>
      <n v="13513" in="0">
        <tpls c="5">
          <tpl fld="2" item="10"/>
          <tpl fld="1" item="7"/>
          <tpl hier="9" item="9"/>
          <tpl fld="0" item="1"/>
          <tpl hier="11" item="7"/>
        </tpls>
      </n>
      <n v="892545" in="0">
        <tpls c="5">
          <tpl fld="2" item="11"/>
          <tpl fld="1" item="7"/>
          <tpl hier="9" item="9"/>
          <tpl fld="0" item="1"/>
          <tpl hier="11" item="7"/>
        </tpls>
      </n>
      <n v="2339" in="0">
        <tpls c="5">
          <tpl fld="2" item="4"/>
          <tpl fld="1" item="7"/>
          <tpl hier="9" item="9"/>
          <tpl fld="0" item="1"/>
          <tpl hier="11" item="7"/>
        </tpls>
      </n>
      <n v="46232" in="0">
        <tpls c="5">
          <tpl fld="2" item="13"/>
          <tpl fld="1" item="7"/>
          <tpl hier="9" item="9"/>
          <tpl fld="0" item="1"/>
          <tpl hier="11" item="7"/>
        </tpls>
      </n>
      <n v="6459611" in="0">
        <tpls c="5">
          <tpl hier="1" item="4294967295"/>
          <tpl fld="1" item="7"/>
          <tpl hier="9" item="9"/>
          <tpl fld="0" item="1"/>
          <tpl hier="11" item="7"/>
        </tpls>
      </n>
      <n v="81142" in="0">
        <tpls c="5">
          <tpl fld="2" item="5"/>
          <tpl fld="1" item="7"/>
          <tpl hier="9" item="9"/>
          <tpl fld="0" item="1"/>
          <tpl hier="11" item="7"/>
        </tpls>
      </n>
      <n v="7413" in="0">
        <tpls c="5">
          <tpl fld="2" item="8"/>
          <tpl fld="1" item="7"/>
          <tpl hier="9" item="9"/>
          <tpl fld="0" item="1"/>
          <tpl hier="11" item="7"/>
        </tpls>
      </n>
      <m in="0">
        <tpls c="5">
          <tpl fld="2" item="9"/>
          <tpl fld="1" item="7"/>
          <tpl hier="9" item="9"/>
          <tpl fld="0" item="1"/>
          <tpl hier="11" item="7"/>
        </tpls>
      </m>
      <n v="4193" in="0">
        <tpls c="5">
          <tpl fld="2" item="6"/>
          <tpl fld="1" item="7"/>
          <tpl hier="9" item="9"/>
          <tpl fld="0" item="1"/>
          <tpl hier="11" item="7"/>
        </tpls>
      </n>
      <n v="19877" in="0">
        <tpls c="5">
          <tpl fld="2" item="15"/>
          <tpl fld="1" item="7"/>
          <tpl hier="9" item="9"/>
          <tpl fld="0" item="1"/>
          <tpl hier="11" item="7"/>
        </tpls>
      </n>
      <n v="7732" in="0">
        <tpls c="5">
          <tpl fld="2" item="7"/>
          <tpl fld="1" item="7"/>
          <tpl hier="9" item="9"/>
          <tpl fld="0" item="1"/>
          <tpl hier="11" item="7"/>
        </tpls>
      </n>
      <m in="0">
        <tpls c="5">
          <tpl fld="2" item="3"/>
          <tpl fld="1" item="0"/>
          <tpl hier="9" item="9"/>
          <tpl fld="0" item="0"/>
          <tpl hier="11" item="7"/>
        </tpls>
      </m>
      <m in="0">
        <tpls c="5">
          <tpl fld="2" item="2"/>
          <tpl fld="1" item="6"/>
          <tpl hier="9" item="9"/>
          <tpl fld="0" item="0"/>
          <tpl hier="11" item="7"/>
        </tpls>
      </m>
      <m in="0">
        <tpls c="5">
          <tpl fld="2" item="9"/>
          <tpl fld="1" item="5"/>
          <tpl hier="9" item="9"/>
          <tpl fld="0" item="0"/>
          <tpl hier="11" item="7"/>
        </tpls>
      </m>
      <m in="0">
        <tpls c="4">
          <tpl fld="2" item="12"/>
          <tpl hier="9" item="9"/>
          <tpl fld="0" item="0"/>
          <tpl hier="11" item="7"/>
        </tpls>
      </m>
      <n v="21499488" in="0">
        <tpls c="4">
          <tpl fld="1" item="0"/>
          <tpl hier="9" item="9"/>
          <tpl fld="0" item="0"/>
          <tpl hier="11" item="1"/>
        </tpls>
      </n>
      <n v="14838095" in="0">
        <tpls c="4">
          <tpl fld="1" item="1"/>
          <tpl hier="9" item="9"/>
          <tpl fld="0" item="0"/>
          <tpl hier="11" item="1"/>
        </tpls>
      </n>
      <n v="9712174" in="0">
        <tpls c="4">
          <tpl fld="1" item="5"/>
          <tpl hier="9" item="9"/>
          <tpl fld="0" item="0"/>
          <tpl hier="11" item="1"/>
        </tpls>
      </n>
      <n v="24286315" in="0">
        <tpls c="4">
          <tpl fld="1" item="9"/>
          <tpl hier="9" item="9"/>
          <tpl fld="0" item="0"/>
          <tpl hier="11" item="1"/>
        </tpls>
      </n>
      <n v="8406184" in="0">
        <tpls c="4">
          <tpl fld="1" item="2"/>
          <tpl hier="9" item="9"/>
          <tpl fld="0" item="1"/>
          <tpl hier="11" item="1"/>
        </tpls>
      </n>
      <n v="6797529" in="0">
        <tpls c="4">
          <tpl fld="1" item="6"/>
          <tpl hier="9" item="9"/>
          <tpl fld="0" item="1"/>
          <tpl hier="11" item="1"/>
        </tpls>
      </n>
      <n v="7648899" in="0">
        <tpls c="4">
          <tpl fld="1" item="10"/>
          <tpl hier="9" item="9"/>
          <tpl fld="0" item="1"/>
          <tpl hier="11" item="1"/>
        </tpls>
      </n>
      <n v="18334494" in="0">
        <tpls c="4">
          <tpl fld="1" item="2"/>
          <tpl hier="9" item="9"/>
          <tpl fld="0" item="0"/>
          <tpl hier="11" item="1"/>
        </tpls>
      </n>
      <n v="20349906" in="0">
        <tpls c="4">
          <tpl fld="1" item="6"/>
          <tpl hier="9" item="9"/>
          <tpl fld="0" item="0"/>
          <tpl hier="11" item="1"/>
        </tpls>
      </n>
      <n v="18979346" in="0">
        <tpls c="4">
          <tpl fld="1" item="10"/>
          <tpl hier="9" item="9"/>
          <tpl fld="0" item="0"/>
          <tpl hier="11" item="1"/>
        </tpls>
      </n>
      <n v="8261045" in="0">
        <tpls c="4">
          <tpl fld="1" item="3"/>
          <tpl hier="9" item="9"/>
          <tpl fld="0" item="1"/>
          <tpl hier="11" item="1"/>
        </tpls>
      </n>
      <n v="6459611" in="0">
        <tpls c="4">
          <tpl fld="1" item="7"/>
          <tpl hier="9" item="9"/>
          <tpl fld="0" item="1"/>
          <tpl hier="11" item="1"/>
        </tpls>
      </n>
      <n v="5993952" in="0">
        <tpls c="4">
          <tpl fld="1" item="11"/>
          <tpl hier="9" item="9"/>
          <tpl fld="0" item="1"/>
          <tpl hier="11" item="1"/>
        </tpls>
      </n>
      <n v="14711665" in="0">
        <tpls c="4">
          <tpl fld="1" item="3"/>
          <tpl hier="9" item="9"/>
          <tpl fld="0" item="0"/>
          <tpl hier="11" item="1"/>
        </tpls>
      </n>
      <n v="23583644" in="0">
        <tpls c="4">
          <tpl fld="1" item="11"/>
          <tpl hier="9" item="9"/>
          <tpl fld="0" item="0"/>
          <tpl hier="11" item="1"/>
        </tpls>
      </n>
      <n v="7988415" in="0">
        <tpls c="4">
          <tpl fld="4" item="0"/>
          <tpl hier="9" item="9"/>
          <tpl fld="0" item="1"/>
          <tpl hier="11" item="1"/>
        </tpls>
      </n>
      <n v="4988637" in="0">
        <tpls c="4">
          <tpl fld="1" item="8"/>
          <tpl hier="9" item="9"/>
          <tpl fld="0" item="1"/>
          <tpl hier="11" item="1"/>
        </tpls>
      </n>
      <n v="20360862" in="0">
        <tpls c="4">
          <tpl fld="4" item="0"/>
          <tpl hier="9" item="9"/>
          <tpl fld="0" item="0"/>
          <tpl hier="11" item="1"/>
        </tpls>
      </n>
      <n v="15876263" in="0">
        <tpls c="4">
          <tpl fld="1" item="8"/>
          <tpl hier="9" item="9"/>
          <tpl fld="0" item="0"/>
          <tpl hier="11" item="1"/>
        </tpls>
      </n>
      <n v="9882401" in="0">
        <tpls c="4">
          <tpl fld="1" item="5"/>
          <tpl hier="9" item="9"/>
          <tpl fld="0" item="1"/>
          <tpl hier="11" item="1"/>
        </tpls>
      </n>
      <n v="13482799" in="0">
        <tpls c="4">
          <tpl fld="1" item="7"/>
          <tpl hier="9" item="9"/>
          <tpl fld="0" item="0"/>
          <tpl hier="11" item="1"/>
        </tpls>
      </n>
      <n v="7976072" in="0">
        <tpls c="4">
          <tpl fld="1" item="1"/>
          <tpl hier="9" item="9"/>
          <tpl fld="0" item="1"/>
          <tpl hier="11" item="1"/>
        </tpls>
      </n>
      <n v="9187957" in="0">
        <tpls c="4">
          <tpl fld="1" item="9"/>
          <tpl hier="9" item="9"/>
          <tpl fld="0" item="1"/>
          <tpl hier="11" item="1"/>
        </tpls>
      </n>
      <n v="7292979" in="0">
        <tpls c="4">
          <tpl fld="1" item="0"/>
          <tpl hier="9" item="9"/>
          <tpl fld="0" item="1"/>
          <tpl hier="11" item="1"/>
        </tpls>
      </n>
      <n v="7604" in="0">
        <tpls c="5">
          <tpl fld="2" item="14"/>
          <tpl fld="1" item="7"/>
          <tpl hier="9" item="9"/>
          <tpl fld="0" item="0"/>
          <tpl hier="11" item="1"/>
        </tpls>
      </n>
      <n v="7893" in="0">
        <tpls c="5">
          <tpl fld="2" item="8"/>
          <tpl fld="1" item="6"/>
          <tpl hier="9" item="9"/>
          <tpl fld="0" item="0"/>
          <tpl hier="11" item="1"/>
        </tpls>
      </n>
      <n v="11011" in="0">
        <tpls c="5">
          <tpl fld="2" item="14"/>
          <tpl fld="1" item="1"/>
          <tpl hier="9" item="9"/>
          <tpl fld="0" item="0"/>
          <tpl hier="11" item="1"/>
        </tpls>
      </n>
      <n v="11051" in="0">
        <tpls c="5">
          <tpl fld="2" item="14"/>
          <tpl fld="1" item="6"/>
          <tpl hier="9" item="9"/>
          <tpl fld="0" item="0"/>
          <tpl hier="11" item="1"/>
        </tpls>
      </n>
      <n v="6698" in="0">
        <tpls c="5">
          <tpl fld="2" item="8"/>
          <tpl fld="1" item="11"/>
          <tpl hier="9" item="9"/>
          <tpl fld="0" item="0"/>
          <tpl hier="11" item="1"/>
        </tpls>
      </n>
      <n v="2913" in="0">
        <tpls c="5">
          <tpl fld="2" item="8"/>
          <tpl fld="1" item="10"/>
          <tpl hier="9" item="9"/>
          <tpl fld="0" item="0"/>
          <tpl hier="11" item="1"/>
        </tpls>
      </n>
      <n v="9698" in="0">
        <tpls c="5">
          <tpl fld="2" item="8"/>
          <tpl fld="1" item="5"/>
          <tpl hier="9" item="9"/>
          <tpl fld="0" item="1"/>
          <tpl hier="11" item="1"/>
        </tpls>
      </n>
      <n v="5970" in="0">
        <tpls c="5">
          <tpl fld="2" item="8"/>
          <tpl fld="1" item="3"/>
          <tpl hier="9" item="9"/>
          <tpl fld="0" item="0"/>
          <tpl hier="11" item="1"/>
        </tpls>
      </n>
      <n v="408704" in="0">
        <tpls c="5">
          <tpl fld="2" item="3"/>
          <tpl fld="1" item="6"/>
          <tpl hier="9" item="9"/>
          <tpl fld="0" item="0"/>
          <tpl hier="11" item="1"/>
        </tpls>
      </n>
      <n v="2710779" in="0">
        <tpls c="5">
          <tpl fld="2" item="2"/>
          <tpl fld="1" item="3"/>
          <tpl hier="9" item="9"/>
          <tpl fld="0" item="0"/>
          <tpl hier="11" item="1"/>
        </tpls>
      </n>
      <n v="31515" in="0">
        <tpls c="5">
          <tpl fld="2" item="14"/>
          <tpl fld="1" item="0"/>
          <tpl hier="9" item="9"/>
          <tpl fld="0" item="1"/>
          <tpl hier="11" item="1"/>
        </tpls>
      </n>
      <n v="6438" in="0">
        <tpls c="5">
          <tpl fld="2" item="8"/>
          <tpl fld="1" item="2"/>
          <tpl hier="9" item="9"/>
          <tpl fld="0" item="0"/>
          <tpl hier="11" item="1"/>
        </tpls>
      </n>
      <n v="1586846" in="0">
        <tpls c="5">
          <tpl fld="2" item="2"/>
          <tpl fld="1" item="4"/>
          <tpl hier="9" item="9"/>
          <tpl fld="0" item="1"/>
          <tpl hier="11" item="1"/>
        </tpls>
      </n>
      <n v="6846" in="0">
        <tpls c="5">
          <tpl fld="2" item="8"/>
          <tpl fld="1" item="4"/>
          <tpl hier="9" item="9"/>
          <tpl fld="0" item="0"/>
          <tpl hier="11" item="1"/>
        </tpls>
      </n>
      <n v="738809" in="0">
        <tpls c="5">
          <tpl fld="2" item="11"/>
          <tpl fld="1" item="0"/>
          <tpl hier="9" item="9"/>
          <tpl fld="0" item="1"/>
          <tpl hier="11" item="1"/>
        </tpls>
      </n>
      <n v="11299" in="0">
        <tpls c="5">
          <tpl fld="2" item="14"/>
          <tpl fld="1" item="2"/>
          <tpl hier="9" item="9"/>
          <tpl fld="0" item="0"/>
          <tpl hier="11" item="1"/>
        </tpls>
      </n>
      <n v="1998" in="0">
        <tpls c="5">
          <tpl fld="2" item="4"/>
          <tpl fld="1" item="5"/>
          <tpl hier="9" item="9"/>
          <tpl fld="0" item="1"/>
          <tpl hier="11" item="1"/>
        </tpls>
      </n>
      <n v="1575" in="0">
        <tpls c="5">
          <tpl fld="2" item="4"/>
          <tpl fld="1" item="8"/>
          <tpl hier="9" item="9"/>
          <tpl fld="0" item="0"/>
          <tpl hier="11" item="1"/>
        </tpls>
      </n>
      <n v="752210" in="0">
        <tpls c="5">
          <tpl fld="2" item="11"/>
          <tpl fld="1" item="3"/>
          <tpl hier="9" item="9"/>
          <tpl fld="0" item="0"/>
          <tpl hier="11" item="1"/>
        </tpls>
      </n>
      <n v="148842" in="0">
        <tpls c="5">
          <tpl fld="2" item="3"/>
          <tpl fld="1" item="0"/>
          <tpl hier="9" item="9"/>
          <tpl fld="0" item="1"/>
          <tpl hier="11" item="1"/>
        </tpls>
      </n>
      <n v="298718" in="0">
        <tpls c="5">
          <tpl fld="2" item="3"/>
          <tpl fld="1" item="11"/>
          <tpl hier="9" item="9"/>
          <tpl fld="0" item="0"/>
          <tpl hier="11" item="1"/>
        </tpls>
      </n>
      <n v="2662" in="0">
        <tpls c="5">
          <tpl fld="2" item="4"/>
          <tpl fld="1" item="0"/>
          <tpl hier="9" item="9"/>
          <tpl fld="0" item="1"/>
          <tpl hier="11" item="1"/>
        </tpls>
      </n>
      <n v="368603" in="0">
        <tpls c="5">
          <tpl fld="2" item="11"/>
          <tpl fld="1" item="6"/>
          <tpl hier="9" item="9"/>
          <tpl fld="0" item="0"/>
          <tpl hier="11" item="1"/>
        </tpls>
      </n>
      <n v="7306" in="0">
        <tpls c="5">
          <tpl fld="2" item="8"/>
          <tpl fld="1" item="1"/>
          <tpl hier="9" item="9"/>
          <tpl fld="0" item="0"/>
          <tpl hier="11" item="1"/>
        </tpls>
      </n>
      <n v="3023690" in="0">
        <tpls c="5">
          <tpl fld="2" item="2"/>
          <tpl fld="1" item="2"/>
          <tpl hier="9" item="9"/>
          <tpl fld="0" item="0"/>
          <tpl hier="11" item="1"/>
        </tpls>
      </n>
      <n v="69352" in="0">
        <tpls c="5">
          <tpl fld="2" item="5"/>
          <tpl fld="1" item="11"/>
          <tpl hier="9" item="9"/>
          <tpl fld="0" item="1"/>
          <tpl hier="11" item="1"/>
        </tpls>
      </n>
      <n v="4010312" in="0">
        <tpls c="5">
          <tpl fld="2" item="2"/>
          <tpl fld="1" item="4"/>
          <tpl hier="9" item="9"/>
          <tpl fld="0" item="0"/>
          <tpl hier="11" item="1"/>
        </tpls>
      </n>
      <n v="110677" in="0">
        <tpls c="4">
          <tpl fld="2" item="8"/>
          <tpl hier="9" item="9"/>
          <tpl fld="0" item="1"/>
          <tpl hier="11" item="1"/>
        </tpls>
      </n>
      <n v="5061" in="0">
        <tpls c="5">
          <tpl fld="2" item="8"/>
          <tpl fld="1" item="7"/>
          <tpl hier="9" item="9"/>
          <tpl fld="0" item="0"/>
          <tpl hier="11" item="1"/>
        </tpls>
      </n>
      <n v="8500" in="0">
        <tpls c="5">
          <tpl fld="2" item="14"/>
          <tpl fld="1" item="10"/>
          <tpl hier="9" item="9"/>
          <tpl fld="0" item="0"/>
          <tpl hier="11" item="1"/>
        </tpls>
      </n>
      <n v="754944" in="0">
        <tpls c="4">
          <tpl fld="2" item="5"/>
          <tpl hier="9" item="9"/>
          <tpl fld="0" item="0"/>
          <tpl hier="11" item="1"/>
        </tpls>
      </n>
      <n v="8492" in="0">
        <tpls c="5">
          <tpl fld="2" item="15"/>
          <tpl fld="1" item="10"/>
          <tpl hier="9" item="9"/>
          <tpl fld="0" item="0"/>
          <tpl hier="11" item="1"/>
        </tpls>
      </n>
      <n v="101815" in="0">
        <tpls c="5">
          <tpl fld="2" item="13"/>
          <tpl fld="1" item="10"/>
          <tpl hier="9" item="9"/>
          <tpl fld="0" item="0"/>
          <tpl hier="11" item="1"/>
        </tpls>
      </n>
      <n v="27121" in="0">
        <tpls c="5">
          <tpl fld="2" item="14"/>
          <tpl fld="1" item="5"/>
          <tpl hier="9" item="9"/>
          <tpl fld="0" item="1"/>
          <tpl hier="11" item="1"/>
        </tpls>
      </n>
      <n v="76830" in="0">
        <tpls c="5">
          <tpl fld="2" item="5"/>
          <tpl fld="1" item="5"/>
          <tpl hier="9" item="9"/>
          <tpl fld="0" item="1"/>
          <tpl hier="11" item="1"/>
        </tpls>
      </n>
      <n v="9882401" in="0">
        <tpls c="5">
          <tpl hier="1" item="4294967295"/>
          <tpl fld="1" item="5"/>
          <tpl hier="9" item="9"/>
          <tpl fld="0" item="1"/>
          <tpl hier="11" item="1"/>
        </tpls>
      </n>
      <n v="7997921" in="0">
        <tpls c="4">
          <tpl fld="2" item="11"/>
          <tpl hier="9" item="9"/>
          <tpl fld="0" item="0"/>
          <tpl hier="11" item="1"/>
        </tpls>
      </n>
      <n v="1789" in="0">
        <tpls c="5">
          <tpl fld="2" item="4"/>
          <tpl fld="1" item="2"/>
          <tpl hier="9" item="9"/>
          <tpl fld="0" item="0"/>
          <tpl hier="11" item="1"/>
        </tpls>
      </n>
      <n v="5476" in="0">
        <tpls c="5">
          <tpl fld="2" item="14"/>
          <tpl fld="1" item="5"/>
          <tpl hier="9" item="9"/>
          <tpl fld="0" item="0"/>
          <tpl hier="11" item="1"/>
        </tpls>
      </n>
      <n v="26472" in="0">
        <tpls c="5">
          <tpl fld="2" item="12"/>
          <tpl fld="1" item="3"/>
          <tpl hier="9" item="9"/>
          <tpl fld="0" item="1"/>
          <tpl hier="11" item="1"/>
        </tpls>
      </n>
      <n v="1172" in="0">
        <tpls c="5">
          <tpl fld="2" item="4"/>
          <tpl fld="1" item="11"/>
          <tpl hier="9" item="9"/>
          <tpl fld="0" item="0"/>
          <tpl hier="11" item="1"/>
        </tpls>
      </n>
      <n v="20991" in="0">
        <tpls c="5">
          <tpl fld="2" item="15"/>
          <tpl fld="1" item="11"/>
          <tpl hier="9" item="9"/>
          <tpl fld="0" item="1"/>
          <tpl hier="11" item="1"/>
        </tpls>
      </n>
      <n v="854567" in="0">
        <tpls c="5">
          <tpl fld="2" item="11"/>
          <tpl fld="1" item="5"/>
          <tpl hier="9" item="9"/>
          <tpl fld="0" item="1"/>
          <tpl hier="11" item="1"/>
        </tpls>
      </n>
      <n v="6129087" in="0">
        <tpls c="4">
          <tpl fld="2" item="3"/>
          <tpl hier="9" item="9"/>
          <tpl fld="0" item="0"/>
          <tpl hier="11" item="1"/>
        </tpls>
      </n>
      <n v="45298" in="0">
        <tpls c="5">
          <tpl fld="2" item="13"/>
          <tpl fld="1" item="2"/>
          <tpl hier="9" item="9"/>
          <tpl fld="0" item="1"/>
          <tpl hier="11" item="1"/>
        </tpls>
      </n>
      <n v="8589" in="0">
        <tpls c="5">
          <tpl fld="2" item="14"/>
          <tpl fld="1" item="11"/>
          <tpl hier="9" item="9"/>
          <tpl fld="0" item="0"/>
          <tpl hier="11" item="1"/>
        </tpls>
      </n>
      <n v="9753" in="0">
        <tpls c="5">
          <tpl fld="2" item="12"/>
          <tpl fld="1" item="6"/>
          <tpl hier="9" item="9"/>
          <tpl fld="0" item="0"/>
          <tpl hier="11" item="1"/>
        </tpls>
      </n>
      <n v="322973" in="0">
        <tpls c="5">
          <tpl fld="2" item="3"/>
          <tpl fld="1" item="3"/>
          <tpl hier="9" item="9"/>
          <tpl fld="0" item="1"/>
          <tpl hier="11" item="1"/>
        </tpls>
      </n>
      <n v="10978" in="0">
        <tpls c="5">
          <tpl fld="2" item="12"/>
          <tpl fld="1" item="5"/>
          <tpl hier="9" item="9"/>
          <tpl fld="0" item="0"/>
          <tpl hier="11" item="1"/>
        </tpls>
      </n>
      <n v="10327" in="0">
        <tpls c="5">
          <tpl fld="2" item="7"/>
          <tpl fld="1" item="2"/>
          <tpl hier="9" item="9"/>
          <tpl fld="0" item="1"/>
          <tpl hier="11" item="1"/>
        </tpls>
      </n>
      <n v="2114" in="0">
        <tpls c="5">
          <tpl fld="2" item="4"/>
          <tpl fld="1" item="2"/>
          <tpl hier="9" item="9"/>
          <tpl fld="0" item="1"/>
          <tpl hier="11" item="1"/>
        </tpls>
      </n>
      <n v="66492" in="0">
        <tpls c="5">
          <tpl fld="2" item="5"/>
          <tpl fld="1" item="11"/>
          <tpl hier="9" item="9"/>
          <tpl fld="0" item="0"/>
          <tpl hier="11" item="1"/>
        </tpls>
      </n>
      <n v="7988415" in="0">
        <tpls c="5">
          <tpl hier="1" item="4294967295"/>
          <tpl fld="1" item="4"/>
          <tpl hier="9" item="9"/>
          <tpl fld="0" item="1"/>
          <tpl hier="11" item="1"/>
        </tpls>
      </n>
      <n v="226649" in="0">
        <tpls c="4">
          <tpl fld="2" item="15"/>
          <tpl hier="9" item="9"/>
          <tpl fld="0" item="1"/>
          <tpl hier="11" item="1"/>
        </tpls>
      </n>
      <n v="1063125" in="0">
        <tpls c="5">
          <tpl fld="2" item="2"/>
          <tpl fld="1" item="11"/>
          <tpl hier="9" item="9"/>
          <tpl fld="0" item="1"/>
          <tpl hier="11" item="1"/>
        </tpls>
      </n>
      <n v="4730180" in="0">
        <tpls c="5">
          <tpl fld="2" item="0"/>
          <tpl fld="1" item="6"/>
          <tpl hier="9" item="9"/>
          <tpl fld="0" item="1"/>
          <tpl hier="11" item="1"/>
        </tpls>
      </n>
      <n v="7455" in="0">
        <tpls c="5">
          <tpl fld="2" item="8"/>
          <tpl fld="1" item="2"/>
          <tpl hier="9" item="9"/>
          <tpl fld="0" item="1"/>
          <tpl hier="11" item="1"/>
        </tpls>
      </n>
      <n v="909823" in="0">
        <tpls c="5">
          <tpl fld="2" item="11"/>
          <tpl fld="1" item="11"/>
          <tpl hier="9" item="9"/>
          <tpl fld="0" item="0"/>
          <tpl hier="11" item="1"/>
        </tpls>
      </n>
      <n v="4597" in="0">
        <tpls c="5">
          <tpl fld="2" item="8"/>
          <tpl fld="1" item="8"/>
          <tpl hier="9" item="9"/>
          <tpl fld="0" item="0"/>
          <tpl hier="11" item="1"/>
        </tpls>
      </n>
      <n v="2118947" in="0">
        <tpls c="5">
          <tpl fld="2" item="2"/>
          <tpl fld="1" item="5"/>
          <tpl hier="9" item="9"/>
          <tpl fld="0" item="0"/>
          <tpl hier="11" item="1"/>
        </tpls>
      </n>
      <n v="786705" in="0">
        <tpls c="5">
          <tpl fld="2" item="2"/>
          <tpl fld="1" item="9"/>
          <tpl hier="9" item="9"/>
          <tpl fld="0" item="1"/>
          <tpl hier="11" item="1"/>
        </tpls>
      </n>
      <n v="294066" in="0">
        <tpls c="4">
          <tpl fld="2" item="14"/>
          <tpl hier="9" item="9"/>
          <tpl fld="0" item="1"/>
          <tpl hier="11" item="1"/>
        </tpls>
      </n>
      <n v="28114" in="0">
        <tpls c="5">
          <tpl fld="2" item="14"/>
          <tpl fld="1" item="3"/>
          <tpl hier="9" item="9"/>
          <tpl fld="0" item="1"/>
          <tpl hier="11" item="1"/>
        </tpls>
      </n>
      <n v="1581" in="0">
        <tpls c="5">
          <tpl fld="2" item="4"/>
          <tpl fld="1" item="6"/>
          <tpl hier="9" item="9"/>
          <tpl fld="0" item="0"/>
          <tpl hier="11" item="1"/>
        </tpls>
      </n>
      <n v="1337" in="0">
        <tpls c="5">
          <tpl fld="2" item="4"/>
          <tpl fld="1" item="3"/>
          <tpl hier="9" item="9"/>
          <tpl fld="0" item="0"/>
          <tpl hier="11" item="1"/>
        </tpls>
      </n>
      <n v="2591" in="0">
        <tpls c="5">
          <tpl fld="2" item="4"/>
          <tpl fld="1" item="6"/>
          <tpl hier="9" item="9"/>
          <tpl fld="0" item="1"/>
          <tpl hier="11" item="1"/>
        </tpls>
      </n>
      <n v="26279" in="0">
        <tpls c="4">
          <tpl fld="2" item="4"/>
          <tpl hier="9" item="9"/>
          <tpl fld="0" item="1"/>
          <tpl hier="11" item="1"/>
        </tpls>
      </n>
      <n v="16031" in="0">
        <tpls c="5">
          <tpl fld="2" item="15"/>
          <tpl fld="1" item="3"/>
          <tpl hier="9" item="9"/>
          <tpl fld="0" item="1"/>
          <tpl hier="11" item="1"/>
        </tpls>
      </n>
      <n v="10896" in="0">
        <tpls c="5">
          <tpl fld="2" item="15"/>
          <tpl fld="1" item="1"/>
          <tpl hier="9" item="9"/>
          <tpl fld="0" item="0"/>
          <tpl hier="11" item="1"/>
        </tpls>
      </n>
      <n v="19893" in="0">
        <tpls c="5">
          <tpl fld="2" item="15"/>
          <tpl fld="1" item="11"/>
          <tpl hier="9" item="9"/>
          <tpl fld="0" item="0"/>
          <tpl hier="11" item="1"/>
        </tpls>
      </n>
      <n v="11389" in="0">
        <tpls c="5">
          <tpl fld="2" item="15"/>
          <tpl fld="1" item="8"/>
          <tpl hier="9" item="9"/>
          <tpl fld="0" item="0"/>
          <tpl hier="11" item="1"/>
        </tpls>
      </n>
      <n v="11713" in="0">
        <tpls c="5">
          <tpl fld="2" item="12"/>
          <tpl fld="1" item="3"/>
          <tpl hier="9" item="9"/>
          <tpl fld="0" item="0"/>
          <tpl hier="11" item="1"/>
        </tpls>
      </n>
      <n v="14711665" in="0">
        <tpls c="5">
          <tpl hier="1" item="4294967295"/>
          <tpl fld="1" item="3"/>
          <tpl hier="9" item="9"/>
          <tpl fld="0" item="0"/>
          <tpl hier="11" item="1"/>
        </tpls>
      </n>
      <n v="20360862" in="0">
        <tpls c="5">
          <tpl hier="1" item="4294967295"/>
          <tpl fld="1" item="4"/>
          <tpl hier="9" item="9"/>
          <tpl fld="0" item="0"/>
          <tpl hier="11" item="1"/>
        </tpls>
      </n>
      <n v="10690613" in="0">
        <tpls c="4">
          <tpl fld="2" item="11"/>
          <tpl hier="9" item="9"/>
          <tpl fld="0" item="1"/>
          <tpl hier="11" item="1"/>
        </tpls>
      </n>
      <n v="646529" in="0">
        <tpls c="5">
          <tpl fld="2" item="11"/>
          <tpl fld="1" item="10"/>
          <tpl hier="9" item="9"/>
          <tpl fld="0" item="0"/>
          <tpl hier="11" item="1"/>
        </tpls>
      </n>
      <n v="17397" in="0">
        <tpls c="5">
          <tpl fld="2" item="12"/>
          <tpl fld="1" item="2"/>
          <tpl hier="9" item="9"/>
          <tpl fld="0" item="0"/>
          <tpl hier="11" item="1"/>
        </tpls>
      </n>
      <n v="81448" in="0">
        <tpls c="5">
          <tpl fld="2" item="13"/>
          <tpl fld="1" item="6"/>
          <tpl hier="9" item="9"/>
          <tpl fld="0" item="0"/>
          <tpl hier="11" item="1"/>
        </tpls>
      </n>
      <n v="110365" in="0">
        <tpls c="5">
          <tpl fld="2" item="13"/>
          <tpl fld="1" item="11"/>
          <tpl hier="9" item="9"/>
          <tpl fld="0" item="0"/>
          <tpl hier="11" item="1"/>
        </tpls>
      </n>
      <n v="1570264" in="0">
        <tpls c="4">
          <tpl fld="2" item="13"/>
          <tpl hier="9" item="9"/>
          <tpl fld="0" item="0"/>
          <tpl hier="11" item="1"/>
        </tpls>
      </n>
      <n v="21789" in="0">
        <tpls c="5">
          <tpl fld="2" item="7"/>
          <tpl fld="1" item="3"/>
          <tpl hier="9" item="9"/>
          <tpl fld="0" item="0"/>
          <tpl hier="11" item="1"/>
        </tpls>
      </n>
      <n v="22566" in="0">
        <tpls c="5">
          <tpl fld="2" item="7"/>
          <tpl fld="1" item="10"/>
          <tpl hier="9" item="9"/>
          <tpl fld="0" item="0"/>
          <tpl hier="11" item="1"/>
        </tpls>
      </n>
      <n v="25282" in="0">
        <tpls c="5">
          <tpl fld="2" item="7"/>
          <tpl fld="1" item="11"/>
          <tpl hier="9" item="9"/>
          <tpl fld="0" item="0"/>
          <tpl hier="11" item="1"/>
        </tpls>
      </n>
      <n v="4860" in="0">
        <tpls c="5">
          <tpl fld="2" item="7"/>
          <tpl fld="1" item="5"/>
          <tpl hier="9" item="9"/>
          <tpl fld="0" item="1"/>
          <tpl hier="11" item="1"/>
        </tpls>
      </n>
      <n v="16995" in="0">
        <tpls c="5">
          <tpl fld="2" item="7"/>
          <tpl fld="1" item="4"/>
          <tpl hier="9" item="9"/>
          <tpl fld="0" item="1"/>
          <tpl hier="11" item="1"/>
        </tpls>
      </n>
      <n v="14418702" in="0">
        <tpls c="5">
          <tpl fld="2" item="0"/>
          <tpl fld="1" item="4"/>
          <tpl hier="9" item="9"/>
          <tpl fld="0" item="0"/>
          <tpl hier="11" item="1"/>
        </tpls>
      </n>
      <n v="16729633" in="0">
        <tpls c="5">
          <tpl fld="2" item="0"/>
          <tpl fld="1" item="6"/>
          <tpl hier="9" item="9"/>
          <tpl fld="0" item="0"/>
          <tpl hier="11" item="1"/>
        </tpls>
      </n>
      <n v="4995921" in="0">
        <tpls c="5">
          <tpl fld="2" item="0"/>
          <tpl fld="1" item="0"/>
          <tpl hier="9" item="9"/>
          <tpl fld="0" item="1"/>
          <tpl hier="11" item="1"/>
        </tpls>
      </n>
      <n v="3598172" in="0">
        <tpls c="5">
          <tpl fld="2" item="0"/>
          <tpl fld="1" item="11"/>
          <tpl hier="9" item="9"/>
          <tpl fld="0" item="1"/>
          <tpl hier="11" item="1"/>
        </tpls>
      </n>
      <n v="9187957" in="0">
        <tpls c="5">
          <tpl hier="1" item="4294967295"/>
          <tpl fld="1" item="9"/>
          <tpl hier="9" item="9"/>
          <tpl fld="0" item="1"/>
          <tpl hier="11" item="1"/>
        </tpls>
      </n>
      <n v="23873" in="0">
        <tpls c="5">
          <tpl fld="2" item="12"/>
          <tpl fld="1" item="9"/>
          <tpl hier="9" item="9"/>
          <tpl fld="0" item="1"/>
          <tpl hier="11" item="1"/>
        </tpls>
      </n>
      <n v="92285" in="0">
        <tpls c="5">
          <tpl fld="2" item="3"/>
          <tpl fld="1" item="2"/>
          <tpl hier="9" item="9"/>
          <tpl fld="0" item="1"/>
          <tpl hier="11" item="1"/>
        </tpls>
      </n>
      <n v="40954" in="0">
        <tpls c="5">
          <tpl fld="2" item="5"/>
          <tpl fld="1" item="1"/>
          <tpl hier="9" item="9"/>
          <tpl fld="0" item="0"/>
          <tpl hier="11" item="1"/>
        </tpls>
      </n>
      <n v="15286" in="0">
        <tpls c="5">
          <tpl fld="2" item="12"/>
          <tpl fld="1" item="1"/>
          <tpl hier="9" item="9"/>
          <tpl fld="0" item="0"/>
          <tpl hier="11" item="1"/>
        </tpls>
      </n>
      <n v="10411" in="0">
        <tpls c="5">
          <tpl fld="2" item="14"/>
          <tpl fld="1" item="8"/>
          <tpl hier="9" item="9"/>
          <tpl fld="0" item="0"/>
          <tpl hier="11" item="1"/>
        </tpls>
      </n>
      <n v="4136" in="0">
        <tpls c="5">
          <tpl fld="2" item="6"/>
          <tpl fld="1" item="10"/>
          <tpl hier="9" item="9"/>
          <tpl fld="0" item="1"/>
          <tpl hier="11" item="1"/>
        </tpls>
      </n>
      <n v="4489" in="0">
        <tpls c="5">
          <tpl fld="2" item="6"/>
          <tpl fld="1" item="4"/>
          <tpl hier="9" item="9"/>
          <tpl fld="0" item="1"/>
          <tpl hier="11" item="1"/>
        </tpls>
      </n>
      <n v="6068" in="0">
        <tpls c="5">
          <tpl fld="2" item="6"/>
          <tpl fld="1" item="11"/>
          <tpl hier="9" item="9"/>
          <tpl fld="0" item="1"/>
          <tpl hier="11" item="1"/>
        </tpls>
      </n>
      <n v="4662" in="0">
        <tpls c="5">
          <tpl fld="2" item="6"/>
          <tpl fld="1" item="6"/>
          <tpl hier="9" item="9"/>
          <tpl fld="0" item="1"/>
          <tpl hier="11" item="1"/>
        </tpls>
      </n>
      <n v="19959" in="0">
        <tpls c="5">
          <tpl fld="2" item="14"/>
          <tpl fld="1" item="6"/>
          <tpl hier="9" item="9"/>
          <tpl fld="0" item="1"/>
          <tpl hier="11" item="1"/>
        </tpls>
      </n>
      <n v="10791" in="0">
        <tpls c="5">
          <tpl fld="2" item="8"/>
          <tpl fld="1" item="6"/>
          <tpl hier="9" item="9"/>
          <tpl fld="0" item="1"/>
          <tpl hier="11" item="1"/>
        </tpls>
      </n>
      <n v="1701" in="0">
        <tpls c="5">
          <tpl fld="2" item="4"/>
          <tpl fld="1" item="10"/>
          <tpl hier="9" item="9"/>
          <tpl fld="0" item="1"/>
          <tpl hier="11" item="1"/>
        </tpls>
      </n>
      <n v="22737" in="0">
        <tpls c="5">
          <tpl fld="2" item="12"/>
          <tpl fld="1" item="10"/>
          <tpl hier="9" item="9"/>
          <tpl fld="0" item="1"/>
          <tpl hier="11" item="1"/>
        </tpls>
      </n>
      <n v="77868" in="0">
        <tpls c="5">
          <tpl fld="2" item="5"/>
          <tpl fld="1" item="4"/>
          <tpl hier="9" item="9"/>
          <tpl fld="0" item="0"/>
          <tpl hier="11" item="1"/>
        </tpls>
      </n>
      <n v="146010" in="0">
        <tpls c="5">
          <tpl fld="2" item="3"/>
          <tpl fld="1" item="8"/>
          <tpl hier="9" item="9"/>
          <tpl fld="0" item="1"/>
          <tpl hier="11" item="1"/>
        </tpls>
      </n>
      <n v="56436" in="0">
        <tpls c="5">
          <tpl fld="2" item="13"/>
          <tpl fld="1" item="10"/>
          <tpl hier="9" item="9"/>
          <tpl fld="0" item="1"/>
          <tpl hier="11" item="1"/>
        </tpls>
      </n>
      <n v="4374" in="0">
        <tpls c="5">
          <tpl fld="2" item="6"/>
          <tpl fld="1" item="3"/>
          <tpl hier="9" item="9"/>
          <tpl fld="0" item="1"/>
          <tpl hier="11" item="1"/>
        </tpls>
      </n>
      <n v="42730" in="0">
        <tpls c="4">
          <tpl fld="2" item="6"/>
          <tpl hier="9" item="9"/>
          <tpl fld="0" item="0"/>
          <tpl hier="11" item="1"/>
        </tpls>
      </n>
      <n v="5768" in="0">
        <tpls c="5">
          <tpl fld="2" item="7"/>
          <tpl fld="1" item="6"/>
          <tpl hier="9" item="9"/>
          <tpl fld="0" item="1"/>
          <tpl hier="11" item="1"/>
        </tpls>
      </n>
      <n v="239829" in="0">
        <tpls c="5">
          <tpl fld="2" item="3"/>
          <tpl fld="1" item="10"/>
          <tpl hier="9" item="9"/>
          <tpl fld="0" item="1"/>
          <tpl hier="11" item="1"/>
        </tpls>
      </n>
      <n v="16333" in="0">
        <tpls c="5">
          <tpl fld="2" item="15"/>
          <tpl fld="1" item="1"/>
          <tpl hier="9" item="9"/>
          <tpl fld="0" item="1"/>
          <tpl hier="11" item="1"/>
        </tpls>
      </n>
      <n v="506177" in="0">
        <tpls c="5">
          <tpl fld="2" item="11"/>
          <tpl fld="1" item="9"/>
          <tpl hier="9" item="9"/>
          <tpl fld="0" item="0"/>
          <tpl hier="11" item="1"/>
        </tpls>
      </n>
      <n v="55573" in="0">
        <tpls c="5">
          <tpl fld="2" item="13"/>
          <tpl fld="1" item="5"/>
          <tpl hier="9" item="9"/>
          <tpl fld="0" item="1"/>
          <tpl hier="11" item="1"/>
        </tpls>
      </n>
      <n v="5875" in="0">
        <tpls c="5">
          <tpl fld="2" item="7"/>
          <tpl fld="1" item="9"/>
          <tpl hier="9" item="9"/>
          <tpl fld="0" item="1"/>
          <tpl hier="11" item="1"/>
        </tpls>
      </n>
      <n v="3118441" in="0">
        <tpls c="5">
          <tpl fld="2" item="0"/>
          <tpl fld="1" item="8"/>
          <tpl hier="9" item="9"/>
          <tpl fld="0" item="1"/>
          <tpl hier="11" item="1"/>
        </tpls>
      </n>
      <n v="2138939" in="0">
        <tpls c="5">
          <tpl fld="2" item="2"/>
          <tpl fld="1" item="1"/>
          <tpl hier="9" item="9"/>
          <tpl fld="0" item="0"/>
          <tpl hier="11" item="1"/>
        </tpls>
      </n>
      <n v="9205" in="0">
        <tpls c="5">
          <tpl fld="2" item="12"/>
          <tpl fld="1" item="8"/>
          <tpl hier="9" item="9"/>
          <tpl fld="0" item="0"/>
          <tpl hier="11" item="1"/>
        </tpls>
      </n>
      <n v="2911" in="0">
        <tpls c="5">
          <tpl fld="2" item="6"/>
          <tpl fld="1" item="11"/>
          <tpl hier="9" item="9"/>
          <tpl fld="0" item="0"/>
          <tpl hier="11" item="1"/>
        </tpls>
      </n>
      <n v="3227" in="0">
        <tpls c="5">
          <tpl fld="2" item="6"/>
          <tpl fld="1" item="8"/>
          <tpl hier="9" item="9"/>
          <tpl fld="0" item="0"/>
          <tpl hier="11" item="1"/>
        </tpls>
      </n>
      <n v="11691" in="0">
        <tpls c="5">
          <tpl fld="2" item="8"/>
          <tpl fld="1" item="10"/>
          <tpl hier="9" item="9"/>
          <tpl fld="0" item="1"/>
          <tpl hier="11" item="1"/>
        </tpls>
      </n>
      <n v="9958" in="0">
        <tpls c="5">
          <tpl fld="2" item="12"/>
          <tpl fld="1" item="7"/>
          <tpl hier="9" item="9"/>
          <tpl fld="0" item="0"/>
          <tpl hier="11" item="1"/>
        </tpls>
      </n>
      <n v="49716" in="0">
        <tpls c="5">
          <tpl fld="2" item="5"/>
          <tpl fld="1" item="1"/>
          <tpl hier="9" item="9"/>
          <tpl fld="0" item="1"/>
          <tpl hier="11" item="1"/>
        </tpls>
      </n>
      <n v="5993952" in="0">
        <tpls c="5">
          <tpl hier="1" item="4294967295"/>
          <tpl fld="1" item="11"/>
          <tpl hier="9" item="9"/>
          <tpl fld="0" item="1"/>
          <tpl hier="11" item="1"/>
        </tpls>
      </n>
      <n v="14126" in="0">
        <tpls c="5">
          <tpl fld="2" item="12"/>
          <tpl fld="1" item="10"/>
          <tpl hier="9" item="9"/>
          <tpl fld="0" item="0"/>
          <tpl hier="11" item="1"/>
        </tpls>
      </n>
      <n v="2815990" in="0">
        <tpls c="5">
          <tpl fld="2" item="2"/>
          <tpl fld="1" item="10"/>
          <tpl hier="9" item="9"/>
          <tpl fld="0" item="0"/>
          <tpl hier="11" item="1"/>
        </tpls>
      </n>
      <n v="64529" in="0">
        <tpls c="5">
          <tpl fld="2" item="5"/>
          <tpl fld="1" item="5"/>
          <tpl hier="9" item="9"/>
          <tpl fld="0" item="0"/>
          <tpl hier="11" item="1"/>
        </tpls>
      </n>
      <n v="26617" in="0">
        <tpls c="5">
          <tpl fld="2" item="12"/>
          <tpl fld="1" item="8"/>
          <tpl hier="9" item="9"/>
          <tpl fld="0" item="1"/>
          <tpl hier="11" item="1"/>
        </tpls>
      </n>
      <m in="0">
        <tpls c="5">
          <tpl fld="2" item="9"/>
          <tpl fld="1" item="1"/>
          <tpl hier="9" item="9"/>
          <tpl fld="0" item="1"/>
          <tpl hier="11" item="1"/>
        </tpls>
      </m>
      <n v="781823" in="0">
        <tpls c="5">
          <tpl fld="2" item="11"/>
          <tpl fld="1" item="2"/>
          <tpl hier="9" item="9"/>
          <tpl fld="0" item="0"/>
          <tpl hier="11" item="1"/>
        </tpls>
      </n>
      <m in="0">
        <tpls c="5">
          <tpl fld="2" item="9"/>
          <tpl fld="1" item="11"/>
          <tpl hier="9" item="9"/>
          <tpl fld="0" item="1"/>
          <tpl hier="11" item="1"/>
        </tpls>
      </m>
      <n v="40294" in="0">
        <tpls c="5">
          <tpl fld="2" item="13"/>
          <tpl fld="1" item="8"/>
          <tpl hier="9" item="9"/>
          <tpl fld="0" item="1"/>
          <tpl hier="11" item="1"/>
        </tpls>
      </n>
      <m in="0">
        <tpls c="5">
          <tpl fld="2" item="9"/>
          <tpl fld="1" item="7"/>
          <tpl hier="9" item="9"/>
          <tpl fld="0" item="0"/>
          <tpl hier="11" item="1"/>
        </tpls>
      </m>
      <n v="1753" in="0">
        <tpls c="5">
          <tpl fld="2" item="4"/>
          <tpl fld="1" item="1"/>
          <tpl hier="9" item="9"/>
          <tpl fld="0" item="0"/>
          <tpl hier="11" item="1"/>
        </tpls>
      </n>
      <n v="1550" in="0">
        <tpls c="5">
          <tpl fld="2" item="4"/>
          <tpl fld="1" item="10"/>
          <tpl hier="9" item="9"/>
          <tpl fld="0" item="0"/>
          <tpl hier="11" item="1"/>
        </tpls>
      </n>
      <n v="17798" in="0">
        <tpls c="5">
          <tpl fld="2" item="15"/>
          <tpl fld="1" item="8"/>
          <tpl hier="9" item="9"/>
          <tpl fld="0" item="1"/>
          <tpl hier="11" item="1"/>
        </tpls>
      </n>
      <n v="7648899" in="0">
        <tpls c="5">
          <tpl hier="1" item="4294967295"/>
          <tpl fld="1" item="10"/>
          <tpl hier="9" item="9"/>
          <tpl fld="0" item="1"/>
          <tpl hier="11" item="1"/>
        </tpls>
      </n>
      <n v="15876263" in="0">
        <tpls c="5">
          <tpl hier="1" item="4294967295"/>
          <tpl fld="1" item="8"/>
          <tpl hier="9" item="9"/>
          <tpl fld="0" item="0"/>
          <tpl hier="11" item="1"/>
        </tpls>
      </n>
      <n v="578887" in="0">
        <tpls c="5">
          <tpl fld="2" item="11"/>
          <tpl fld="1" item="5"/>
          <tpl hier="9" item="9"/>
          <tpl fld="0" item="0"/>
          <tpl hier="11" item="1"/>
        </tpls>
      </n>
      <n v="169828" in="0">
        <tpls c="5">
          <tpl fld="2" item="13"/>
          <tpl fld="1" item="2"/>
          <tpl hier="9" item="9"/>
          <tpl fld="0" item="0"/>
          <tpl hier="11" item="1"/>
        </tpls>
      </n>
      <n v="4738" in="0">
        <tpls c="5">
          <tpl fld="2" item="7"/>
          <tpl fld="1" item="10"/>
          <tpl hier="9" item="9"/>
          <tpl fld="0" item="1"/>
          <tpl hier="11" item="1"/>
        </tpls>
      </n>
      <n v="13708858" in="0">
        <tpls c="5">
          <tpl fld="2" item="0"/>
          <tpl fld="1" item="2"/>
          <tpl hier="9" item="9"/>
          <tpl fld="0" item="0"/>
          <tpl hier="11" item="1"/>
        </tpls>
      </n>
      <n v="143426" in="0">
        <tpls c="5">
          <tpl fld="2" item="3"/>
          <tpl fld="1" item="9"/>
          <tpl hier="9" item="9"/>
          <tpl fld="0" item="1"/>
          <tpl hier="11" item="1"/>
        </tpls>
      </n>
      <n v="6775" in="0">
        <tpls c="5">
          <tpl fld="2" item="6"/>
          <tpl fld="1" item="2"/>
          <tpl hier="9" item="9"/>
          <tpl fld="0" item="1"/>
          <tpl hier="11" item="1"/>
        </tpls>
      </n>
      <n v="17385" in="0">
        <tpls c="5">
          <tpl fld="2" item="12"/>
          <tpl fld="1" item="6"/>
          <tpl hier="9" item="9"/>
          <tpl fld="0" item="1"/>
          <tpl hier="11" item="1"/>
        </tpls>
      </n>
      <n v="7712" in="0">
        <tpls c="5">
          <tpl fld="2" item="8"/>
          <tpl fld="1" item="11"/>
          <tpl hier="9" item="9"/>
          <tpl fld="0" item="1"/>
          <tpl hier="11" item="1"/>
        </tpls>
      </n>
      <n v="23670" in="0">
        <tpls c="5">
          <tpl fld="2" item="15"/>
          <tpl fld="1" item="4"/>
          <tpl hier="9" item="9"/>
          <tpl fld="0" item="1"/>
          <tpl hier="11" item="1"/>
        </tpls>
      </n>
      <n v="1933" in="0">
        <tpls c="5">
          <tpl fld="2" item="4"/>
          <tpl fld="1" item="7"/>
          <tpl hier="9" item="9"/>
          <tpl fld="0" item="0"/>
          <tpl hier="11" item="1"/>
        </tpls>
      </n>
      <n v="1693219" in="0">
        <tpls c="5">
          <tpl fld="2" item="2"/>
          <tpl fld="1" item="5"/>
          <tpl hier="9" item="9"/>
          <tpl fld="0" item="1"/>
          <tpl hier="11" item="1"/>
        </tpls>
      </n>
      <n v="647881" in="0">
        <tpls c="5">
          <tpl fld="2" item="3"/>
          <tpl fld="1" item="10"/>
          <tpl hier="9" item="9"/>
          <tpl fld="0" item="0"/>
          <tpl hier="11" item="1"/>
        </tpls>
      </n>
      <n v="9846021" in="0">
        <tpls c="5">
          <tpl fld="2" item="0"/>
          <tpl fld="1" item="3"/>
          <tpl hier="9" item="9"/>
          <tpl fld="0" item="0"/>
          <tpl hier="11" item="1"/>
        </tpls>
      </n>
      <n v="31101" in="0">
        <tpls c="5">
          <tpl fld="2" item="13"/>
          <tpl fld="1" item="11"/>
          <tpl hier="9" item="9"/>
          <tpl fld="0" item="1"/>
          <tpl hier="11" item="1"/>
        </tpls>
      </n>
      <n v="3007" in="0">
        <tpls c="5">
          <tpl fld="2" item="1"/>
          <tpl fld="1" item="2"/>
          <tpl hier="9" item="9"/>
          <tpl fld="0" item="1"/>
          <tpl hier="11" item="1"/>
        </tpls>
      </n>
      <n v="17747" in="0">
        <tpls c="5">
          <tpl fld="2" item="12"/>
          <tpl fld="1" item="4"/>
          <tpl hier="9" item="9"/>
          <tpl fld="0" item="0"/>
          <tpl hier="11" item="1"/>
        </tpls>
      </n>
      <n v="5627" in="0">
        <tpls c="5">
          <tpl fld="2" item="14"/>
          <tpl fld="1" item="0"/>
          <tpl hier="9" item="9"/>
          <tpl fld="0" item="0"/>
          <tpl hier="11" item="1"/>
        </tpls>
      </n>
      <n v="4301413" in="0">
        <tpls c="5">
          <tpl fld="2" item="2"/>
          <tpl fld="1" item="11"/>
          <tpl hier="9" item="9"/>
          <tpl fld="0" item="0"/>
          <tpl hier="11" item="1"/>
        </tpls>
      </n>
      <n v="7865" in="0">
        <tpls c="5">
          <tpl fld="2" item="14"/>
          <tpl fld="1" item="9"/>
          <tpl hier="9" item="9"/>
          <tpl fld="0" item="0"/>
          <tpl hier="11" item="1"/>
        </tpls>
      </n>
      <n v="1907" in="0">
        <tpls c="5">
          <tpl fld="2" item="4"/>
          <tpl fld="1" item="9"/>
          <tpl hier="9" item="9"/>
          <tpl fld="0" item="1"/>
          <tpl hier="11" item="1"/>
        </tpls>
      </n>
      <n v="1997" in="0">
        <tpls c="5">
          <tpl fld="2" item="4"/>
          <tpl fld="1" item="4"/>
          <tpl hier="9" item="9"/>
          <tpl fld="0" item="1"/>
          <tpl hier="11" item="1"/>
        </tpls>
      </n>
      <n v="19532" in="0">
        <tpls c="5">
          <tpl fld="2" item="15"/>
          <tpl fld="1" item="10"/>
          <tpl hier="9" item="9"/>
          <tpl fld="0" item="1"/>
          <tpl hier="11" item="1"/>
        </tpls>
      </n>
      <n v="11162" in="0">
        <tpls c="5">
          <tpl fld="2" item="15"/>
          <tpl fld="1" item="0"/>
          <tpl hier="9" item="9"/>
          <tpl fld="0" item="0"/>
          <tpl hier="11" item="1"/>
        </tpls>
      </n>
      <n v="88676" in="0">
        <tpls c="5">
          <tpl fld="2" item="5"/>
          <tpl fld="1" item="3"/>
          <tpl hier="9" item="9"/>
          <tpl fld="0" item="0"/>
          <tpl hier="11" item="1"/>
        </tpls>
      </n>
      <n v="8406184" in="0">
        <tpls c="5">
          <tpl hier="1" item="4294967295"/>
          <tpl fld="1" item="2"/>
          <tpl hier="9" item="9"/>
          <tpl fld="0" item="1"/>
          <tpl hier="11" item="1"/>
        </tpls>
      </n>
      <n v="8261045" in="0">
        <tpls c="5">
          <tpl hier="1" item="4294967295"/>
          <tpl fld="1" item="3"/>
          <tpl hier="9" item="9"/>
          <tpl fld="0" item="1"/>
          <tpl hier="11" item="1"/>
        </tpls>
      </n>
      <n v="786950" in="0">
        <tpls c="5">
          <tpl fld="2" item="11"/>
          <tpl fld="1" item="8"/>
          <tpl hier="9" item="9"/>
          <tpl fld="0" item="1"/>
          <tpl hier="11" item="1"/>
        </tpls>
      </n>
      <n v="857815" in="0">
        <tpls c="5">
          <tpl fld="2" item="11"/>
          <tpl fld="1" item="4"/>
          <tpl hier="9" item="9"/>
          <tpl fld="0" item="1"/>
          <tpl hier="11" item="1"/>
        </tpls>
      </n>
      <n v="209945" in="0">
        <tpls c="5">
          <tpl fld="2" item="3"/>
          <tpl fld="1" item="2"/>
          <tpl hier="9" item="9"/>
          <tpl fld="0" item="0"/>
          <tpl hier="11" item="1"/>
        </tpls>
      </n>
      <n v="100726" in="0">
        <tpls c="5">
          <tpl fld="2" item="13"/>
          <tpl fld="1" item="1"/>
          <tpl hier="9" item="9"/>
          <tpl fld="0" item="0"/>
          <tpl hier="11" item="1"/>
        </tpls>
      </n>
      <n v="54835" in="0">
        <tpls c="5">
          <tpl fld="2" item="13"/>
          <tpl fld="1" item="1"/>
          <tpl hier="9" item="9"/>
          <tpl fld="0" item="1"/>
          <tpl hier="11" item="1"/>
        </tpls>
      </n>
      <n v="28532" in="0">
        <tpls c="5">
          <tpl fld="2" item="7"/>
          <tpl fld="1" item="4"/>
          <tpl hier="9" item="9"/>
          <tpl fld="0" item="0"/>
          <tpl hier="11" item="1"/>
        </tpls>
      </n>
      <n v="27118" in="0">
        <tpls c="5">
          <tpl fld="2" item="7"/>
          <tpl fld="1" item="5"/>
          <tpl hier="9" item="9"/>
          <tpl fld="0" item="0"/>
          <tpl hier="11" item="1"/>
        </tpls>
      </n>
      <n v="21527" in="0">
        <tpls c="5">
          <tpl fld="2" item="7"/>
          <tpl fld="1" item="6"/>
          <tpl hier="9" item="9"/>
          <tpl fld="0" item="0"/>
          <tpl hier="11" item="1"/>
        </tpls>
      </n>
      <n v="11215260" in="0">
        <tpls c="5">
          <tpl fld="2" item="0"/>
          <tpl fld="1" item="1"/>
          <tpl hier="9" item="9"/>
          <tpl fld="0" item="0"/>
          <tpl hier="11" item="1"/>
        </tpls>
      </n>
      <n v="5913565" in="0">
        <tpls c="5">
          <tpl fld="2" item="0"/>
          <tpl fld="1" item="2"/>
          <tpl hier="9" item="9"/>
          <tpl fld="0" item="1"/>
          <tpl hier="11" item="1"/>
        </tpls>
      </n>
      <n v="17358279" in="0">
        <tpls c="5">
          <tpl fld="2" item="0"/>
          <tpl fld="1" item="11"/>
          <tpl hier="9" item="9"/>
          <tpl fld="0" item="0"/>
          <tpl hier="11" item="1"/>
        </tpls>
      </n>
      <n v="8040079" in="0">
        <tpls c="5">
          <tpl fld="2" item="0"/>
          <tpl fld="1" item="7"/>
          <tpl hier="9" item="9"/>
          <tpl fld="0" item="0"/>
          <tpl hier="11" item="1"/>
        </tpls>
      </n>
      <n v="25840" in="0">
        <tpls c="4">
          <tpl fld="2" item="10"/>
          <tpl hier="9" item="9"/>
          <tpl fld="0" item="0"/>
          <tpl hier="11" item="1"/>
        </tpls>
      </n>
      <n v="2160" in="0">
        <tpls c="5">
          <tpl fld="2" item="10"/>
          <tpl fld="1" item="4"/>
          <tpl hier="9" item="9"/>
          <tpl fld="0" item="0"/>
          <tpl hier="11" item="1"/>
        </tpls>
      </n>
      <n v="216035" in="0">
        <tpls c="4">
          <tpl fld="2" item="10"/>
          <tpl hier="9" item="9"/>
          <tpl fld="0" item="1"/>
          <tpl hier="11" item="1"/>
        </tpls>
      </n>
      <n v="2180" in="0">
        <tpls c="5">
          <tpl fld="2" item="10"/>
          <tpl fld="1" item="2"/>
          <tpl hier="9" item="9"/>
          <tpl fld="0" item="0"/>
          <tpl hier="11" item="1"/>
        </tpls>
      </n>
      <n v="20880" in="0">
        <tpls c="5">
          <tpl fld="2" item="15"/>
          <tpl fld="1" item="9"/>
          <tpl hier="9" item="9"/>
          <tpl fld="0" item="1"/>
          <tpl hier="11" item="1"/>
        </tpls>
      </n>
      <n v="58804" in="0">
        <tpls c="5">
          <tpl fld="2" item="5"/>
          <tpl fld="1" item="2"/>
          <tpl hier="9" item="9"/>
          <tpl fld="0" item="1"/>
          <tpl hier="11" item="1"/>
        </tpls>
      </n>
      <n v="14838095" in="0">
        <tpls c="5">
          <tpl hier="1" item="4294967295"/>
          <tpl fld="1" item="1"/>
          <tpl hier="9" item="9"/>
          <tpl fld="0" item="0"/>
          <tpl hier="11" item="1"/>
        </tpls>
      </n>
      <n v="11598976" in="0">
        <tpls c="5">
          <tpl fld="2" item="0"/>
          <tpl fld="1" item="8"/>
          <tpl hier="9" item="9"/>
          <tpl fld="0" item="0"/>
          <tpl hier="11" item="1"/>
        </tpls>
      </n>
      <n v="843341" in="0">
        <tpls c="5">
          <tpl fld="2" item="3"/>
          <tpl fld="1" item="8"/>
          <tpl hier="9" item="9"/>
          <tpl fld="0" item="0"/>
          <tpl hier="11" item="1"/>
        </tpls>
      </n>
      <n v="5345940" in="0">
        <tpls c="4">
          <tpl fld="2" item="1"/>
          <tpl hier="9" item="9"/>
          <tpl fld="0" item="0"/>
          <tpl hier="11" item="1"/>
        </tpls>
      </n>
      <n v="356302" in="0">
        <tpls c="4">
          <tpl fld="2" item="1"/>
          <tpl hier="9" item="9"/>
          <tpl fld="0" item="1"/>
          <tpl hier="11" item="1"/>
        </tpls>
      </n>
      <n v="6639" in="0">
        <tpls c="5">
          <tpl fld="2" item="1"/>
          <tpl fld="1" item="11"/>
          <tpl hier="9" item="9"/>
          <tpl fld="0" item="1"/>
          <tpl hier="11" item="1"/>
        </tpls>
      </n>
      <n v="437091" in="0">
        <tpls c="5">
          <tpl fld="2" item="1"/>
          <tpl fld="1" item="0"/>
          <tpl hier="9" item="9"/>
          <tpl fld="0" item="0"/>
          <tpl hier="11" item="1"/>
        </tpls>
      </n>
      <n v="59327" in="0">
        <tpls c="4">
          <tpl fld="2" item="6"/>
          <tpl hier="9" item="9"/>
          <tpl fld="0" item="1"/>
          <tpl hier="11" item="1"/>
        </tpls>
      </n>
      <n v="1531" in="0">
        <tpls c="5">
          <tpl fld="2" item="6"/>
          <tpl fld="1" item="2"/>
          <tpl hier="9" item="9"/>
          <tpl fld="0" item="0"/>
          <tpl hier="11" item="1"/>
        </tpls>
      </n>
      <n v="4230" in="0">
        <tpls c="5">
          <tpl fld="2" item="6"/>
          <tpl fld="1" item="5"/>
          <tpl hier="9" item="9"/>
          <tpl fld="0" item="1"/>
          <tpl hier="11" item="1"/>
        </tpls>
      </n>
      <n v="4905" in="0">
        <tpls c="5">
          <tpl fld="2" item="6"/>
          <tpl fld="1" item="3"/>
          <tpl hier="9" item="9"/>
          <tpl fld="0" item="0"/>
          <tpl hier="11" item="1"/>
        </tpls>
      </n>
      <n v="6797529" in="0">
        <tpls c="5">
          <tpl hier="1" item="4294967295"/>
          <tpl fld="1" item="6"/>
          <tpl hier="9" item="9"/>
          <tpl fld="0" item="1"/>
          <tpl hier="11" item="1"/>
        </tpls>
      </n>
      <n v="805890" in="0">
        <tpls c="5">
          <tpl fld="2" item="11"/>
          <tpl fld="1" item="6"/>
          <tpl hier="9" item="9"/>
          <tpl fld="0" item="1"/>
          <tpl hier="11" item="1"/>
        </tpls>
      </n>
      <n v="47578" in="0">
        <tpls c="5">
          <tpl fld="2" item="5"/>
          <tpl fld="1" item="10"/>
          <tpl hier="9" item="9"/>
          <tpl fld="0" item="1"/>
          <tpl hier="11" item="1"/>
        </tpls>
      </n>
      <n v="7647" in="0">
        <tpls c="5">
          <tpl fld="2" item="8"/>
          <tpl fld="1" item="1"/>
          <tpl hier="9" item="9"/>
          <tpl fld="0" item="1"/>
          <tpl hier="11" item="1"/>
        </tpls>
      </n>
      <m in="0">
        <tpls c="5">
          <tpl fld="2" item="9"/>
          <tpl fld="1" item="4"/>
          <tpl hier="9" item="9"/>
          <tpl fld="0" item="1"/>
          <tpl hier="11" item="1"/>
        </tpls>
      </m>
      <n v="16919" in="0">
        <tpls c="5">
          <tpl fld="2" item="15"/>
          <tpl fld="1" item="0"/>
          <tpl hier="9" item="9"/>
          <tpl fld="0" item="1"/>
          <tpl hier="11" item="1"/>
        </tpls>
      </n>
      <n v="485667" in="0">
        <tpls c="5">
          <tpl fld="2" item="3"/>
          <tpl fld="1" item="5"/>
          <tpl hier="9" item="9"/>
          <tpl fld="0" item="0"/>
          <tpl hier="11" item="1"/>
        </tpls>
      </n>
      <n v="1480" in="0">
        <tpls c="5">
          <tpl fld="2" item="4"/>
          <tpl fld="1" item="5"/>
          <tpl hier="9" item="9"/>
          <tpl fld="0" item="0"/>
          <tpl hier="11" item="1"/>
        </tpls>
      </n>
      <n v="139461" in="0">
        <tpls c="5">
          <tpl fld="2" item="3"/>
          <tpl fld="1" item="11"/>
          <tpl hier="9" item="9"/>
          <tpl fld="0" item="1"/>
          <tpl hier="11" item="1"/>
        </tpls>
      </n>
      <n v="7010679" in="0">
        <tpls c="5">
          <tpl fld="2" item="0"/>
          <tpl fld="1" item="9"/>
          <tpl hier="9" item="9"/>
          <tpl fld="0" item="1"/>
          <tpl hier="11" item="1"/>
        </tpls>
      </n>
      <n v="16709" in="0">
        <tpls c="5">
          <tpl fld="2" item="7"/>
          <tpl fld="1" item="2"/>
          <tpl hier="9" item="9"/>
          <tpl fld="0" item="0"/>
          <tpl hier="11" item="1"/>
        </tpls>
      </n>
      <n v="23673" in="0">
        <tpls c="5">
          <tpl fld="2" item="14"/>
          <tpl fld="1" item="4"/>
          <tpl hier="9" item="9"/>
          <tpl fld="0" item="1"/>
          <tpl hier="11" item="1"/>
        </tpls>
      </n>
      <m in="0">
        <tpls c="5">
          <tpl fld="2" item="9"/>
          <tpl fld="1" item="11"/>
          <tpl hier="9" item="9"/>
          <tpl fld="0" item="0"/>
          <tpl hier="11" item="1"/>
        </tpls>
      </m>
      <n v="29780" in="0">
        <tpls c="5">
          <tpl fld="2" item="14"/>
          <tpl fld="1" item="2"/>
          <tpl hier="9" item="9"/>
          <tpl fld="0" item="1"/>
          <tpl hier="11" item="1"/>
        </tpls>
      </n>
      <n v="12709" in="0">
        <tpls c="5">
          <tpl fld="2" item="7"/>
          <tpl fld="1" item="1"/>
          <tpl hier="9" item="9"/>
          <tpl fld="0" item="1"/>
          <tpl hier="11" item="1"/>
        </tpls>
      </n>
      <n v="59762" in="0">
        <tpls c="5">
          <tpl fld="2" item="5"/>
          <tpl fld="1" item="0"/>
          <tpl hier="9" item="9"/>
          <tpl fld="0" item="0"/>
          <tpl hier="11" item="1"/>
        </tpls>
      </n>
      <n v="2775891" in="0">
        <tpls c="5">
          <tpl fld="2" item="2"/>
          <tpl fld="1" item="0"/>
          <tpl hier="9" item="9"/>
          <tpl fld="0" item="0"/>
          <tpl hier="11" item="1"/>
        </tpls>
      </n>
      <n v="10386" in="0">
        <tpls c="5">
          <tpl fld="2" item="14"/>
          <tpl fld="1" item="4"/>
          <tpl hier="9" item="9"/>
          <tpl fld="0" item="0"/>
          <tpl hier="11" item="1"/>
        </tpls>
      </n>
      <n v="2187" in="0">
        <tpls c="5">
          <tpl fld="2" item="4"/>
          <tpl fld="1" item="1"/>
          <tpl hier="9" item="9"/>
          <tpl fld="0" item="1"/>
          <tpl hier="11" item="1"/>
        </tpls>
      </n>
      <n v="18873" in="0">
        <tpls c="5">
          <tpl fld="2" item="15"/>
          <tpl fld="1" item="5"/>
          <tpl hier="9" item="9"/>
          <tpl fld="0" item="1"/>
          <tpl hier="11" item="1"/>
        </tpls>
      </n>
      <n v="18278" in="0">
        <tpls c="5">
          <tpl fld="2" item="15"/>
          <tpl fld="1" item="6"/>
          <tpl hier="9" item="9"/>
          <tpl fld="0" item="1"/>
          <tpl hier="11" item="1"/>
        </tpls>
      </n>
      <n v="9788" in="0">
        <tpls c="5">
          <tpl fld="2" item="14"/>
          <tpl fld="1" item="3"/>
          <tpl hier="9" item="9"/>
          <tpl fld="0" item="0"/>
          <tpl hier="11" item="1"/>
        </tpls>
      </n>
      <n v="18334494" in="0">
        <tpls c="5">
          <tpl hier="1" item="4294967295"/>
          <tpl fld="1" item="2"/>
          <tpl hier="9" item="9"/>
          <tpl fld="0" item="0"/>
          <tpl hier="11" item="1"/>
        </tpls>
      </n>
      <n v="20349906" in="0">
        <tpls c="5">
          <tpl hier="1" item="4294967295"/>
          <tpl fld="1" item="6"/>
          <tpl hier="9" item="9"/>
          <tpl fld="0" item="0"/>
          <tpl hier="11" item="1"/>
        </tpls>
      </n>
      <n v="797838" in="0">
        <tpls c="5">
          <tpl fld="2" item="11"/>
          <tpl fld="1" item="4"/>
          <tpl hier="9" item="9"/>
          <tpl fld="0" item="0"/>
          <tpl hier="11" item="1"/>
        </tpls>
      </n>
      <n v="990874" in="0">
        <tpls c="5">
          <tpl fld="2" item="11"/>
          <tpl fld="1" item="11"/>
          <tpl hier="9" item="9"/>
          <tpl fld="0" item="1"/>
          <tpl hier="11" item="1"/>
        </tpls>
      </n>
      <n v="39772" in="0">
        <tpls c="5">
          <tpl fld="2" item="13"/>
          <tpl fld="1" item="3"/>
          <tpl hier="9" item="9"/>
          <tpl fld="0" item="1"/>
          <tpl hier="11" item="1"/>
        </tpls>
      </n>
      <n v="42558" in="0">
        <tpls c="5">
          <tpl fld="2" item="13"/>
          <tpl fld="1" item="0"/>
          <tpl hier="9" item="9"/>
          <tpl fld="0" item="1"/>
          <tpl hier="11" item="1"/>
        </tpls>
      </n>
      <n v="117977" in="0">
        <tpls c="5">
          <tpl fld="2" item="13"/>
          <tpl fld="1" item="8"/>
          <tpl hier="9" item="9"/>
          <tpl fld="0" item="0"/>
          <tpl hier="11" item="1"/>
        </tpls>
      </n>
      <n v="97543" in="0">
        <tpls c="4">
          <tpl fld="2" item="7"/>
          <tpl hier="9" item="9"/>
          <tpl fld="0" item="1"/>
          <tpl hier="11" item="1"/>
        </tpls>
      </n>
      <n v="11088" in="0">
        <tpls c="5">
          <tpl fld="2" item="7"/>
          <tpl fld="1" item="0"/>
          <tpl hier="9" item="9"/>
          <tpl fld="0" item="1"/>
          <tpl hier="11" item="1"/>
        </tpls>
      </n>
      <n v="21642" in="0">
        <tpls c="5">
          <tpl fld="2" item="7"/>
          <tpl fld="1" item="1"/>
          <tpl hier="9" item="9"/>
          <tpl fld="0" item="0"/>
          <tpl hier="11" item="1"/>
        </tpls>
      </n>
      <n v="14264165" in="0">
        <tpls c="5">
          <tpl fld="2" item="0"/>
          <tpl fld="1" item="10"/>
          <tpl hier="9" item="9"/>
          <tpl fld="0" item="0"/>
          <tpl hier="11" item="1"/>
        </tpls>
      </n>
      <n v="5127229" in="0">
        <tpls c="5">
          <tpl fld="2" item="0"/>
          <tpl fld="1" item="4"/>
          <tpl hier="9" item="9"/>
          <tpl fld="0" item="1"/>
          <tpl hier="11" item="1"/>
        </tpls>
      </n>
      <n v="20402679" in="0">
        <tpls c="5">
          <tpl fld="2" item="0"/>
          <tpl fld="1" item="9"/>
          <tpl hier="9" item="9"/>
          <tpl fld="0" item="0"/>
          <tpl hier="11" item="1"/>
        </tpls>
      </n>
      <n v="5155365" in="0">
        <tpls c="5">
          <tpl fld="2" item="0"/>
          <tpl fld="1" item="1"/>
          <tpl hier="9" item="9"/>
          <tpl fld="0" item="1"/>
          <tpl hier="11" item="1"/>
        </tpls>
      </n>
      <n v="20121" in="0">
        <tpls c="5">
          <tpl fld="2" item="10"/>
          <tpl fld="1" item="10"/>
          <tpl hier="9" item="9"/>
          <tpl fld="0" item="1"/>
          <tpl hier="11" item="1"/>
        </tpls>
      </n>
      <n v="19486" in="0">
        <tpls c="5">
          <tpl fld="2" item="10"/>
          <tpl fld="1" item="4"/>
          <tpl hier="9" item="9"/>
          <tpl fld="0" item="1"/>
          <tpl hier="11" item="1"/>
        </tpls>
      </n>
      <n v="16620" in="0">
        <tpls c="5">
          <tpl fld="2" item="10"/>
          <tpl fld="1" item="9"/>
          <tpl hier="9" item="9"/>
          <tpl fld="0" item="1"/>
          <tpl hier="11" item="1"/>
        </tpls>
      </n>
      <m in="0">
        <tpls c="5">
          <tpl fld="2" item="9"/>
          <tpl fld="1" item="9"/>
          <tpl hier="9" item="9"/>
          <tpl fld="0" item="1"/>
          <tpl hier="11" item="1"/>
        </tpls>
      </m>
      <n v="14598" in="0">
        <tpls c="5">
          <tpl fld="2" item="12"/>
          <tpl fld="1" item="2"/>
          <tpl hier="9" item="9"/>
          <tpl fld="0" item="1"/>
          <tpl hier="11" item="1"/>
        </tpls>
      </n>
      <n v="460141" in="0">
        <tpls c="5">
          <tpl fld="2" item="3"/>
          <tpl fld="1" item="1"/>
          <tpl hier="9" item="9"/>
          <tpl fld="0" item="0"/>
          <tpl hier="11" item="1"/>
        </tpls>
      </n>
      <n v="871015" in="0">
        <tpls c="5">
          <tpl fld="2" item="11"/>
          <tpl fld="1" item="8"/>
          <tpl hier="9" item="9"/>
          <tpl fld="0" item="0"/>
          <tpl hier="11" item="1"/>
        </tpls>
      </n>
      <n v="164" in="0">
        <tpls c="5">
          <tpl fld="2" item="1"/>
          <tpl fld="1" item="5"/>
          <tpl hier="9" item="9"/>
          <tpl fld="0" item="1"/>
          <tpl hier="11" item="1"/>
        </tpls>
      </n>
      <n v="422305" in="0">
        <tpls c="5">
          <tpl fld="2" item="1"/>
          <tpl fld="1" item="8"/>
          <tpl hier="9" item="9"/>
          <tpl fld="0" item="0"/>
          <tpl hier="11" item="1"/>
        </tpls>
      </n>
      <n v="498296" in="0">
        <tpls c="5">
          <tpl fld="2" item="1"/>
          <tpl fld="1" item="9"/>
          <tpl hier="9" item="9"/>
          <tpl fld="0" item="0"/>
          <tpl hier="11" item="1"/>
        </tpls>
      </n>
      <n v="354202" in="0">
        <tpls c="5">
          <tpl fld="2" item="1"/>
          <tpl fld="1" item="10"/>
          <tpl hier="9" item="9"/>
          <tpl fld="0" item="0"/>
          <tpl hier="11" item="1"/>
        </tpls>
      </n>
      <n v="5175" in="0">
        <tpls c="5">
          <tpl fld="2" item="6"/>
          <tpl fld="1" item="8"/>
          <tpl hier="9" item="9"/>
          <tpl fld="0" item="1"/>
          <tpl hier="11" item="1"/>
        </tpls>
      </n>
      <n v="4197" in="0">
        <tpls c="5">
          <tpl fld="2" item="6"/>
          <tpl fld="1" item="0"/>
          <tpl hier="9" item="9"/>
          <tpl fld="0" item="0"/>
          <tpl hier="11" item="1"/>
        </tpls>
      </n>
      <n v="5538" in="0">
        <tpls c="5">
          <tpl fld="2" item="6"/>
          <tpl fld="1" item="0"/>
          <tpl hier="9" item="9"/>
          <tpl fld="0" item="1"/>
          <tpl hier="11" item="1"/>
        </tpls>
      </n>
      <n v="5226" in="0">
        <tpls c="5">
          <tpl fld="2" item="6"/>
          <tpl fld="1" item="9"/>
          <tpl hier="9" item="9"/>
          <tpl fld="0" item="1"/>
          <tpl hier="11" item="1"/>
        </tpls>
      </n>
      <n v="3172" in="0">
        <tpls c="5">
          <tpl fld="2" item="6"/>
          <tpl fld="1" item="10"/>
          <tpl hier="9" item="9"/>
          <tpl fld="0" item="0"/>
          <tpl hier="11" item="1"/>
        </tpls>
      </n>
      <m in="0">
        <tpls c="5">
          <tpl fld="2" item="9"/>
          <tpl fld="1" item="6"/>
          <tpl hier="9" item="9"/>
          <tpl fld="0" item="1"/>
          <tpl hier="11" item="1"/>
        </tpls>
      </m>
      <n v="86155" in="0">
        <tpls c="5">
          <tpl fld="2" item="5"/>
          <tpl fld="1" item="6"/>
          <tpl hier="9" item="9"/>
          <tpl fld="0" item="1"/>
          <tpl hier="11" item="1"/>
        </tpls>
      </n>
      <n v="1272091" in="0">
        <tpls c="5">
          <tpl fld="2" item="2"/>
          <tpl fld="1" item="10"/>
          <tpl hier="9" item="9"/>
          <tpl fld="0" item="1"/>
          <tpl hier="11" item="1"/>
        </tpls>
      </n>
      <n v="90883681" in="0">
        <tpls c="4">
          <tpl hier="1" item="4294967295"/>
          <tpl hier="9" item="9"/>
          <tpl fld="0" item="1"/>
          <tpl hier="11" item="1"/>
        </tpls>
      </n>
      <n v="13969716" in="0">
        <tpls c="4">
          <tpl fld="2" item="2"/>
          <tpl hier="9" item="9"/>
          <tpl fld="0" item="1"/>
          <tpl hier="11" item="1"/>
        </tpls>
      </n>
      <n v="107607" in="0">
        <tpls c="4">
          <tpl fld="2" item="14"/>
          <tpl hier="9" item="9"/>
          <tpl fld="0" item="0"/>
          <tpl hier="11" item="1"/>
        </tpls>
      </n>
      <n v="1500781" in="0">
        <tpls c="5">
          <tpl fld="2" item="2"/>
          <tpl fld="1" item="1"/>
          <tpl hier="9" item="9"/>
          <tpl fld="0" item="1"/>
          <tpl hier="11" item="1"/>
        </tpls>
      </n>
      <m in="0">
        <tpls c="5">
          <tpl fld="2" item="9"/>
          <tpl fld="1" item="9"/>
          <tpl hier="9" item="9"/>
          <tpl fld="0" item="0"/>
          <tpl hier="11" item="1"/>
        </tpls>
      </m>
      <n v="10459" in="0">
        <tpls c="5">
          <tpl fld="2" item="12"/>
          <tpl fld="1" item="0"/>
          <tpl hier="9" item="9"/>
          <tpl fld="0" item="0"/>
          <tpl hier="11" item="1"/>
        </tpls>
      </n>
      <n v="17194" in="0">
        <tpls c="5">
          <tpl fld="2" item="15"/>
          <tpl fld="1" item="7"/>
          <tpl hier="9" item="9"/>
          <tpl fld="0" item="0"/>
          <tpl hier="11" item="1"/>
        </tpls>
      </n>
      <n v="3702594" in="0">
        <tpls c="5">
          <tpl fld="2" item="2"/>
          <tpl fld="1" item="7"/>
          <tpl hier="9" item="9"/>
          <tpl fld="0" item="0"/>
          <tpl hier="11" item="1"/>
        </tpls>
      </n>
      <n v="39025" in="0">
        <tpls c="5">
          <tpl fld="2" item="5"/>
          <tpl fld="1" item="7"/>
          <tpl hier="9" item="9"/>
          <tpl fld="0" item="0"/>
          <tpl hier="11" item="1"/>
        </tpls>
      </n>
      <n v="8914" in="0">
        <tpls c="5">
          <tpl fld="2" item="8"/>
          <tpl fld="1" item="4"/>
          <tpl hier="9" item="9"/>
          <tpl fld="0" item="1"/>
          <tpl hier="11" item="1"/>
        </tpls>
      </n>
      <n v="70912" in="0">
        <tpls c="5">
          <tpl fld="2" item="5"/>
          <tpl fld="1" item="6"/>
          <tpl hier="9" item="9"/>
          <tpl fld="0" item="0"/>
          <tpl hier="11" item="1"/>
        </tpls>
      </n>
      <n v="18449" in="0">
        <tpls c="5">
          <tpl fld="2" item="10"/>
          <tpl fld="1" item="0"/>
          <tpl hier="9" item="9"/>
          <tpl fld="0" item="1"/>
          <tpl hier="11" item="1"/>
        </tpls>
      </n>
      <n v="10958" in="0">
        <tpls c="5">
          <tpl fld="2" item="8"/>
          <tpl fld="1" item="5"/>
          <tpl hier="9" item="9"/>
          <tpl fld="0" item="0"/>
          <tpl hier="11" item="1"/>
        </tpls>
      </n>
      <m in="0">
        <tpls c="5">
          <tpl fld="2" item="9"/>
          <tpl fld="1" item="6"/>
          <tpl hier="9" item="9"/>
          <tpl fld="0" item="0"/>
          <tpl hier="11" item="1"/>
        </tpls>
      </m>
      <n v="23048" in="0">
        <tpls c="5">
          <tpl fld="2" item="14"/>
          <tpl fld="1" item="10"/>
          <tpl hier="9" item="9"/>
          <tpl fld="0" item="1"/>
          <tpl hier="11" item="1"/>
        </tpls>
      </n>
      <n v="1401" in="0">
        <tpls c="5">
          <tpl fld="2" item="4"/>
          <tpl fld="1" item="4"/>
          <tpl hier="9" item="9"/>
          <tpl fld="0" item="0"/>
          <tpl hier="11" item="1"/>
        </tpls>
      </n>
      <n v="10215" in="0">
        <tpls c="5">
          <tpl fld="2" item="8"/>
          <tpl fld="1" item="0"/>
          <tpl hier="9" item="9"/>
          <tpl fld="0" item="1"/>
          <tpl hier="11" item="1"/>
        </tpls>
      </n>
      <n v="16752" in="0">
        <tpls c="5">
          <tpl fld="2" item="15"/>
          <tpl fld="1" item="4"/>
          <tpl hier="9" item="9"/>
          <tpl fld="0" item="0"/>
          <tpl hier="11" item="1"/>
        </tpls>
      </n>
      <n v="18572" in="0">
        <tpls c="5">
          <tpl fld="2" item="15"/>
          <tpl fld="1" item="2"/>
          <tpl hier="9" item="9"/>
          <tpl fld="0" item="0"/>
          <tpl hier="11" item="1"/>
        </tpls>
      </n>
      <n v="562912" in="0">
        <tpls c="5">
          <tpl fld="2" item="3"/>
          <tpl fld="1" item="3"/>
          <tpl hier="9" item="9"/>
          <tpl fld="0" item="0"/>
          <tpl hier="11" item="1"/>
        </tpls>
      </n>
      <n v="216015051" in="0">
        <tpls c="4">
          <tpl hier="1" item="4294967295"/>
          <tpl hier="9" item="9"/>
          <tpl fld="0" item="0"/>
          <tpl hier="11" item="1"/>
        </tpls>
      </n>
      <n v="24286315" in="0">
        <tpls c="5">
          <tpl hier="1" item="4294967295"/>
          <tpl fld="1" item="9"/>
          <tpl hier="9" item="9"/>
          <tpl fld="0" item="0"/>
          <tpl hier="11" item="1"/>
        </tpls>
      </n>
      <n v="973490" in="0">
        <tpls c="5">
          <tpl fld="2" item="11"/>
          <tpl fld="1" item="2"/>
          <tpl hier="9" item="9"/>
          <tpl fld="0" item="1"/>
          <tpl hier="11" item="1"/>
        </tpls>
      </n>
      <n v="979391" in="0">
        <tpls c="5">
          <tpl fld="2" item="11"/>
          <tpl fld="1" item="9"/>
          <tpl hier="9" item="9"/>
          <tpl fld="0" item="1"/>
          <tpl hier="11" item="1"/>
        </tpls>
      </n>
      <n v="374044" in="0">
        <tpls c="5">
          <tpl fld="2" item="11"/>
          <tpl fld="1" item="7"/>
          <tpl hier="9" item="9"/>
          <tpl fld="0" item="0"/>
          <tpl hier="11" item="1"/>
        </tpls>
      </n>
      <n v="51835" in="0">
        <tpls c="5">
          <tpl fld="2" item="13"/>
          <tpl fld="1" item="6"/>
          <tpl hier="9" item="9"/>
          <tpl fld="0" item="1"/>
          <tpl hier="11" item="1"/>
        </tpls>
      </n>
      <n v="4908" in="0">
        <tpls c="5">
          <tpl fld="2" item="7"/>
          <tpl fld="1" item="3"/>
          <tpl hier="9" item="9"/>
          <tpl fld="0" item="1"/>
          <tpl hier="11" item="1"/>
        </tpls>
      </n>
      <n v="26385" in="0">
        <tpls c="5">
          <tpl fld="2" item="7"/>
          <tpl fld="1" item="8"/>
          <tpl hier="9" item="9"/>
          <tpl fld="0" item="0"/>
          <tpl hier="11" item="1"/>
        </tpls>
      </n>
      <n v="285944" in="0">
        <tpls c="4">
          <tpl fld="2" item="7"/>
          <tpl hier="9" item="9"/>
          <tpl fld="0" item="0"/>
          <tpl hier="11" item="1"/>
        </tpls>
      </n>
      <n v="4860" in="0">
        <tpls c="5">
          <tpl fld="2" item="7"/>
          <tpl fld="1" item="11"/>
          <tpl hier="9" item="9"/>
          <tpl fld="0" item="1"/>
          <tpl hier="11" item="1"/>
        </tpls>
      </n>
      <n v="4208197" in="0">
        <tpls c="5">
          <tpl fld="2" item="0"/>
          <tpl fld="1" item="7"/>
          <tpl hier="9" item="9"/>
          <tpl fld="0" item="1"/>
          <tpl hier="11" item="1"/>
        </tpls>
      </n>
      <n v="4836477" in="0">
        <tpls c="5">
          <tpl fld="2" item="0"/>
          <tpl fld="1" item="10"/>
          <tpl hier="9" item="9"/>
          <tpl fld="0" item="1"/>
          <tpl hier="11" item="1"/>
        </tpls>
      </n>
      <n v="5842719" in="0">
        <tpls c="5">
          <tpl fld="2" item="0"/>
          <tpl fld="1" item="5"/>
          <tpl hier="9" item="9"/>
          <tpl fld="0" item="0"/>
          <tpl hier="11" item="1"/>
        </tpls>
      </n>
      <n v="16447053" in="0">
        <tpls c="5">
          <tpl fld="2" item="0"/>
          <tpl fld="1" item="0"/>
          <tpl hier="9" item="9"/>
          <tpl fld="0" item="0"/>
          <tpl hier="11" item="1"/>
        </tpls>
      </n>
      <n v="2120" in="0">
        <tpls c="5">
          <tpl fld="2" item="10"/>
          <tpl fld="1" item="9"/>
          <tpl hier="9" item="9"/>
          <tpl fld="0" item="0"/>
          <tpl hier="11" item="1"/>
        </tpls>
      </n>
      <n v="2160" in="0">
        <tpls c="5">
          <tpl fld="2" item="10"/>
          <tpl fld="1" item="6"/>
          <tpl hier="9" item="9"/>
          <tpl fld="0" item="0"/>
          <tpl hier="11" item="1"/>
        </tpls>
      </n>
      <n v="75401" in="0">
        <tpls c="5">
          <tpl fld="2" item="13"/>
          <tpl fld="1" item="9"/>
          <tpl hier="9" item="9"/>
          <tpl fld="0" item="1"/>
          <tpl hier="11" item="1"/>
        </tpls>
      </n>
      <n v="1214918" in="0">
        <tpls c="5">
          <tpl fld="2" item="2"/>
          <tpl fld="1" item="2"/>
          <tpl hier="9" item="9"/>
          <tpl fld="0" item="1"/>
          <tpl hier="11" item="1"/>
        </tpls>
      </n>
      <n v="352463" in="0">
        <tpls c="5">
          <tpl fld="2" item="11"/>
          <tpl fld="1" item="1"/>
          <tpl hier="9" item="9"/>
          <tpl fld="0" item="0"/>
          <tpl hier="11" item="1"/>
        </tpls>
      </n>
      <n v="125090" in="0">
        <tpls c="5">
          <tpl fld="2" item="3"/>
          <tpl fld="1" item="7"/>
          <tpl hier="9" item="9"/>
          <tpl fld="0" item="1"/>
          <tpl hier="11" item="1"/>
        </tpls>
      </n>
      <n v="43597" in="0">
        <tpls c="5">
          <tpl fld="2" item="5"/>
          <tpl fld="1" item="8"/>
          <tpl hier="9" item="9"/>
          <tpl fld="0" item="0"/>
          <tpl hier="11" item="1"/>
        </tpls>
      </n>
      <n v="539515" in="0">
        <tpls c="5">
          <tpl fld="2" item="1"/>
          <tpl fld="1" item="7"/>
          <tpl hier="9" item="9"/>
          <tpl fld="0" item="0"/>
          <tpl hier="11" item="1"/>
        </tpls>
      </n>
      <n v="367663" in="0">
        <tpls c="5">
          <tpl fld="2" item="1"/>
          <tpl fld="1" item="5"/>
          <tpl hier="9" item="9"/>
          <tpl fld="0" item="0"/>
          <tpl hier="11" item="1"/>
        </tpls>
      </n>
      <n v="4425" in="0">
        <tpls c="5">
          <tpl fld="2" item="6"/>
          <tpl fld="1" item="5"/>
          <tpl hier="9" item="9"/>
          <tpl fld="0" item="0"/>
          <tpl hier="11" item="1"/>
        </tpls>
      </n>
      <n v="5458" in="0">
        <tpls c="5">
          <tpl fld="2" item="6"/>
          <tpl fld="1" item="7"/>
          <tpl hier="9" item="9"/>
          <tpl fld="0" item="0"/>
          <tpl hier="11" item="1"/>
        </tpls>
      </n>
      <n v="1590" in="0">
        <tpls c="5">
          <tpl fld="2" item="6"/>
          <tpl fld="1" item="1"/>
          <tpl hier="9" item="9"/>
          <tpl fld="0" item="0"/>
          <tpl hier="11" item="1"/>
        </tpls>
      </n>
      <n v="961869" in="0">
        <tpls c="5">
          <tpl fld="2" item="11"/>
          <tpl fld="1" item="10"/>
          <tpl hier="9" item="9"/>
          <tpl fld="0" item="1"/>
          <tpl hier="11" item="1"/>
        </tpls>
      </n>
      <n v="171788" in="0">
        <tpls c="4">
          <tpl fld="2" item="15"/>
          <tpl hier="9" item="9"/>
          <tpl fld="0" item="0"/>
          <tpl hier="11" item="1"/>
        </tpls>
      </n>
      <n v="4988637" in="0">
        <tpls c="5">
          <tpl hier="1" item="4294967295"/>
          <tpl fld="1" item="8"/>
          <tpl hier="9" item="9"/>
          <tpl fld="0" item="1"/>
          <tpl hier="11" item="1"/>
        </tpls>
      </n>
      <n v="54942" in="0">
        <tpls c="5">
          <tpl fld="2" item="5"/>
          <tpl fld="1" item="2"/>
          <tpl hier="9" item="9"/>
          <tpl fld="0" item="0"/>
          <tpl hier="11" item="1"/>
        </tpls>
      </n>
      <n v="19823" in="0">
        <tpls c="5">
          <tpl fld="2" item="7"/>
          <tpl fld="1" item="9"/>
          <tpl hier="9" item="9"/>
          <tpl fld="0" item="0"/>
          <tpl hier="11" item="1"/>
        </tpls>
      </n>
      <n v="31821" in="0">
        <tpls c="5">
          <tpl fld="2" item="7"/>
          <tpl fld="1" item="0"/>
          <tpl hier="9" item="9"/>
          <tpl fld="0" item="0"/>
          <tpl hier="11" item="1"/>
        </tpls>
      </n>
      <n v="6889625" in="0">
        <tpls c="5">
          <tpl fld="2" item="0"/>
          <tpl fld="1" item="5"/>
          <tpl hier="9" item="9"/>
          <tpl fld="0" item="1"/>
          <tpl hier="11" item="1"/>
        </tpls>
      </n>
      <n v="21459" in="0">
        <tpls c="5">
          <tpl fld="2" item="10"/>
          <tpl fld="1" item="5"/>
          <tpl hier="9" item="9"/>
          <tpl fld="0" item="1"/>
          <tpl hier="11" item="1"/>
        </tpls>
      </n>
      <m in="0">
        <tpls c="5">
          <tpl fld="2" item="9"/>
          <tpl fld="1" item="2"/>
          <tpl hier="9" item="9"/>
          <tpl fld="0" item="1"/>
          <tpl hier="11" item="1"/>
        </tpls>
      </m>
      <n v="13230" in="0">
        <tpls c="5">
          <tpl fld="2" item="12"/>
          <tpl fld="1" item="7"/>
          <tpl hier="9" item="9"/>
          <tpl fld="0" item="1"/>
          <tpl hier="11" item="1"/>
        </tpls>
      </n>
      <n v="528042" in="0">
        <tpls c="5">
          <tpl fld="2" item="1"/>
          <tpl fld="1" item="3"/>
          <tpl hier="9" item="9"/>
          <tpl fld="0" item="0"/>
          <tpl hier="11" item="1"/>
        </tpls>
      </n>
      <n v="2665" in="0">
        <tpls c="5">
          <tpl fld="2" item="6"/>
          <tpl fld="1" item="6"/>
          <tpl hier="9" item="9"/>
          <tpl fld="0" item="0"/>
          <tpl hier="11" item="1"/>
        </tpls>
      </n>
      <n v="120168" in="0">
        <tpls c="5">
          <tpl fld="2" item="3"/>
          <tpl fld="1" item="6"/>
          <tpl hier="9" item="9"/>
          <tpl fld="0" item="1"/>
          <tpl hier="11" item="1"/>
        </tpls>
      </n>
      <n v="22750" in="0">
        <tpls c="5">
          <tpl fld="2" item="7"/>
          <tpl fld="1" item="7"/>
          <tpl hier="9" item="9"/>
          <tpl fld="0" item="0"/>
          <tpl hier="11" item="1"/>
        </tpls>
      </n>
      <n v="561851" in="0">
        <tpls c="5">
          <tpl fld="2" item="3"/>
          <tpl fld="1" item="7"/>
          <tpl hier="9" item="9"/>
          <tpl fld="0" item="0"/>
          <tpl hier="11" item="1"/>
        </tpls>
      </n>
      <n v="1884568" in="0">
        <tpls c="4">
          <tpl fld="2" item="3"/>
          <tpl hier="9" item="9"/>
          <tpl fld="0" item="1"/>
          <tpl hier="11" item="1"/>
        </tpls>
      </n>
      <n v="705345" in="0">
        <tpls c="5">
          <tpl fld="2" item="3"/>
          <tpl fld="1" item="9"/>
          <tpl hier="9" item="9"/>
          <tpl fld="0" item="0"/>
          <tpl hier="11" item="1"/>
        </tpls>
      </n>
      <n v="88400" in="0">
        <tpls c="5">
          <tpl fld="2" item="3"/>
          <tpl fld="1" item="4"/>
          <tpl hier="9" item="9"/>
          <tpl fld="0" item="1"/>
          <tpl hier="11" item="1"/>
        </tpls>
      </n>
      <n v="202765" in="0">
        <tpls c="5">
          <tpl fld="2" item="3"/>
          <tpl fld="1" item="5"/>
          <tpl hier="9" item="9"/>
          <tpl fld="0" item="1"/>
          <tpl hier="11" item="1"/>
        </tpls>
      </n>
      <n v="435411" in="0">
        <tpls c="5">
          <tpl fld="2" item="3"/>
          <tpl fld="1" item="4"/>
          <tpl hier="9" item="9"/>
          <tpl fld="0" item="0"/>
          <tpl hier="11" item="1"/>
        </tpls>
      </n>
      <n v="1165606" in="0">
        <tpls c="5">
          <tpl fld="2" item="2"/>
          <tpl fld="1" item="0"/>
          <tpl hier="9" item="9"/>
          <tpl fld="0" item="1"/>
          <tpl hier="11" item="1"/>
        </tpls>
      </n>
      <n v="883986" in="0">
        <tpls c="5">
          <tpl fld="2" item="2"/>
          <tpl fld="1" item="6"/>
          <tpl hier="9" item="9"/>
          <tpl fld="0" item="1"/>
          <tpl hier="11" item="1"/>
        </tpls>
      </n>
      <n v="1008697" in="0">
        <tpls c="5">
          <tpl fld="2" item="2"/>
          <tpl fld="1" item="7"/>
          <tpl hier="9" item="9"/>
          <tpl fld="0" item="1"/>
          <tpl hier="11" item="1"/>
        </tpls>
      </n>
      <n v="1910083" in="0">
        <tpls c="5">
          <tpl fld="2" item="2"/>
          <tpl fld="1" item="8"/>
          <tpl hier="9" item="9"/>
          <tpl fld="0" item="0"/>
          <tpl hier="11" item="1"/>
        </tpls>
      </n>
      <n v="1953148" in="0">
        <tpls c="5">
          <tpl fld="2" item="2"/>
          <tpl fld="1" item="9"/>
          <tpl hier="9" item="9"/>
          <tpl fld="0" item="0"/>
          <tpl hier="11" item="1"/>
        </tpls>
      </n>
      <n v="8506" in="0">
        <tpls c="5">
          <tpl fld="2" item="8"/>
          <tpl fld="1" item="9"/>
          <tpl hier="9" item="9"/>
          <tpl fld="0" item="1"/>
          <tpl hier="11" item="1"/>
        </tpls>
      </n>
      <n v="25598" in="0">
        <tpls c="5">
          <tpl fld="2" item="14"/>
          <tpl fld="1" item="9"/>
          <tpl hier="9" item="9"/>
          <tpl fld="0" item="1"/>
          <tpl hier="11" item="1"/>
        </tpls>
      </n>
      <n v="15027" in="0">
        <tpls c="5">
          <tpl fld="2" item="12"/>
          <tpl fld="1" item="9"/>
          <tpl hier="9" item="9"/>
          <tpl fld="0" item="0"/>
          <tpl hier="11" item="1"/>
        </tpls>
      </n>
      <n v="26238" in="0">
        <tpls c="5">
          <tpl fld="2" item="12"/>
          <tpl fld="1" item="4"/>
          <tpl hier="9" item="9"/>
          <tpl fld="0" item="1"/>
          <tpl hier="11" item="1"/>
        </tpls>
      </n>
      <n v="21419" in="0">
        <tpls c="5">
          <tpl fld="2" item="12"/>
          <tpl fld="1" item="5"/>
          <tpl hier="9" item="9"/>
          <tpl fld="0" item="1"/>
          <tpl hier="11" item="1"/>
        </tpls>
      </n>
      <n v="28665" in="0">
        <tpls c="5">
          <tpl fld="2" item="12"/>
          <tpl fld="1" item="0"/>
          <tpl hier="9" item="9"/>
          <tpl fld="0" item="1"/>
          <tpl hier="11" item="1"/>
        </tpls>
      </n>
      <n v="264401" in="0">
        <tpls c="4">
          <tpl fld="2" item="12"/>
          <tpl hier="9" item="9"/>
          <tpl fld="0" item="1"/>
          <tpl hier="11" item="1"/>
        </tpls>
      </n>
      <n v="10380" in="0">
        <tpls c="5">
          <tpl fld="2" item="12"/>
          <tpl fld="1" item="11"/>
          <tpl hier="9" item="9"/>
          <tpl fld="0" item="0"/>
          <tpl hier="11" item="1"/>
        </tpls>
      </n>
      <n v="13990" in="0">
        <tpls c="5">
          <tpl fld="2" item="12"/>
          <tpl fld="1" item="11"/>
          <tpl hier="9" item="9"/>
          <tpl fld="0" item="1"/>
          <tpl hier="11" item="1"/>
        </tpls>
      </n>
      <n v="29177" in="0">
        <tpls c="5">
          <tpl fld="2" item="12"/>
          <tpl fld="1" item="1"/>
          <tpl hier="9" item="9"/>
          <tpl fld="0" item="1"/>
          <tpl hier="11" item="1"/>
        </tpls>
      </n>
      <n v="1952" in="0">
        <tpls c="5">
          <tpl fld="2" item="4"/>
          <tpl fld="1" item="11"/>
          <tpl hier="9" item="9"/>
          <tpl fld="0" item="1"/>
          <tpl hier="11" item="1"/>
        </tpls>
      </n>
      <n v="20516" in="0">
        <tpls c="5">
          <tpl fld="2" item="14"/>
          <tpl fld="1" item="11"/>
          <tpl hier="9" item="9"/>
          <tpl fld="0" item="1"/>
          <tpl hier="11" item="1"/>
        </tpls>
      </n>
      <n v="811870" in="0">
        <tpls c="4">
          <tpl fld="2" item="5"/>
          <tpl hier="9" item="9"/>
          <tpl fld="0" item="1"/>
          <tpl hier="11" item="1"/>
        </tpls>
      </n>
      <n v="83739" in="0">
        <tpls c="5">
          <tpl fld="2" item="5"/>
          <tpl fld="1" item="9"/>
          <tpl hier="9" item="9"/>
          <tpl fld="0" item="1"/>
          <tpl hier="11" item="1"/>
        </tpls>
      </n>
      <n v="72206" in="0">
        <tpls c="5">
          <tpl fld="2" item="5"/>
          <tpl fld="1" item="0"/>
          <tpl hier="9" item="9"/>
          <tpl fld="0" item="1"/>
          <tpl hier="11" item="1"/>
        </tpls>
      </n>
      <n v="62902" in="0">
        <tpls c="5">
          <tpl fld="2" item="5"/>
          <tpl fld="1" item="9"/>
          <tpl hier="9" item="9"/>
          <tpl fld="0" item="0"/>
          <tpl hier="11" item="1"/>
        </tpls>
      </n>
      <n v="85285" in="0">
        <tpls c="5">
          <tpl fld="2" item="5"/>
          <tpl fld="1" item="10"/>
          <tpl hier="9" item="9"/>
          <tpl fld="0" item="0"/>
          <tpl hier="11" item="1"/>
        </tpls>
      </n>
      <n v="71693" in="0">
        <tpls c="5">
          <tpl fld="2" item="5"/>
          <tpl fld="1" item="3"/>
          <tpl hier="9" item="9"/>
          <tpl fld="0" item="1"/>
          <tpl hier="11" item="1"/>
        </tpls>
      </n>
      <n v="57663" in="0">
        <tpls c="5">
          <tpl fld="2" item="5"/>
          <tpl fld="1" item="4"/>
          <tpl hier="9" item="9"/>
          <tpl fld="0" item="1"/>
          <tpl hier="11" item="1"/>
        </tpls>
      </n>
      <n v="56992" in="0">
        <tpls c="5">
          <tpl fld="2" item="5"/>
          <tpl fld="1" item="8"/>
          <tpl hier="9" item="9"/>
          <tpl fld="0" item="1"/>
          <tpl hier="11" item="1"/>
        </tpls>
      </n>
      <n v="77172" in="0">
        <tpls c="4">
          <tpl fld="2" item="8"/>
          <tpl hier="9" item="9"/>
          <tpl fld="0" item="0"/>
          <tpl hier="11" item="1"/>
        </tpls>
      </n>
      <n v="19607" in="0">
        <tpls c="4">
          <tpl fld="2" item="4"/>
          <tpl hier="9" item="9"/>
          <tpl fld="0" item="0"/>
          <tpl hier="11" item="1"/>
        </tpls>
      </n>
      <n v="5716551" in="0">
        <tpls c="5">
          <tpl fld="2" item="0"/>
          <tpl fld="1" item="3"/>
          <tpl hier="9" item="9"/>
          <tpl fld="0" item="1"/>
          <tpl hier="11" item="1"/>
        </tpls>
      </n>
      <n v="1123875" in="0">
        <tpls c="5">
          <tpl fld="2" item="2"/>
          <tpl fld="1" item="3"/>
          <tpl hier="9" item="9"/>
          <tpl fld="0" item="1"/>
          <tpl hier="11" item="1"/>
        </tpls>
      </n>
      <n v="2156" in="0">
        <tpls c="5">
          <tpl fld="2" item="4"/>
          <tpl fld="1" item="3"/>
          <tpl hier="9" item="9"/>
          <tpl fld="0" item="1"/>
          <tpl hier="11" item="1"/>
        </tpls>
      </n>
      <n v="10896" in="0">
        <tpls c="5">
          <tpl fld="2" item="8"/>
          <tpl fld="1" item="3"/>
          <tpl hier="9" item="9"/>
          <tpl fld="0" item="1"/>
          <tpl hier="11" item="1"/>
        </tpls>
      </n>
      <n v="877879" in="0">
        <tpls c="5">
          <tpl fld="2" item="11"/>
          <tpl fld="1" item="3"/>
          <tpl hier="9" item="9"/>
          <tpl fld="0" item="1"/>
          <tpl hier="11" item="1"/>
        </tpls>
      </n>
      <n v="9320" in="0">
        <tpls c="5">
          <tpl fld="2" item="15"/>
          <tpl fld="1" item="3"/>
          <tpl hier="9" item="9"/>
          <tpl fld="0" item="0"/>
          <tpl hier="11" item="1"/>
        </tpls>
      </n>
      <n v="17467" in="0">
        <tpls c="5">
          <tpl fld="2" item="15"/>
          <tpl fld="1" item="2"/>
          <tpl hier="9" item="9"/>
          <tpl fld="0" item="1"/>
          <tpl hier="11" item="1"/>
        </tpls>
      </n>
      <n v="12992" in="0">
        <tpls c="5">
          <tpl fld="2" item="15"/>
          <tpl fld="1" item="5"/>
          <tpl hier="9" item="9"/>
          <tpl fld="0" item="0"/>
          <tpl hier="11" item="1"/>
        </tpls>
      </n>
      <n v="17504" in="0">
        <tpls c="5">
          <tpl fld="2" item="15"/>
          <tpl fld="1" item="6"/>
          <tpl hier="9" item="9"/>
          <tpl fld="0" item="0"/>
          <tpl hier="11" item="1"/>
        </tpls>
      </n>
      <n v="17622" in="0">
        <tpls c="5">
          <tpl fld="2" item="15"/>
          <tpl fld="1" item="9"/>
          <tpl hier="9" item="9"/>
          <tpl fld="0" item="0"/>
          <tpl hier="11" item="1"/>
        </tpls>
      </n>
      <n v="7292979" in="0">
        <tpls c="5">
          <tpl hier="1" item="4294967295"/>
          <tpl fld="1" item="0"/>
          <tpl hier="9" item="9"/>
          <tpl fld="0" item="1"/>
          <tpl hier="11" item="1"/>
        </tpls>
      </n>
      <n v="9712174" in="0">
        <tpls c="5">
          <tpl hier="1" item="4294967295"/>
          <tpl fld="1" item="5"/>
          <tpl hier="9" item="9"/>
          <tpl fld="0" item="0"/>
          <tpl hier="11" item="1"/>
        </tpls>
      </n>
      <n v="13482799" in="0">
        <tpls c="5">
          <tpl hier="1" item="4294967295"/>
          <tpl fld="1" item="7"/>
          <tpl hier="9" item="9"/>
          <tpl fld="0" item="0"/>
          <tpl hier="11" item="1"/>
        </tpls>
      </n>
      <n v="18979346" in="0">
        <tpls c="5">
          <tpl hier="1" item="4294967295"/>
          <tpl fld="1" item="10"/>
          <tpl hier="9" item="9"/>
          <tpl fld="0" item="0"/>
          <tpl hier="11" item="1"/>
        </tpls>
      </n>
      <n v="21499488" in="0">
        <tpls c="5">
          <tpl hier="1" item="4294967295"/>
          <tpl fld="1" item="0"/>
          <tpl hier="9" item="9"/>
          <tpl fld="0" item="0"/>
          <tpl hier="11" item="1"/>
        </tpls>
      </n>
      <n v="23583644" in="0">
        <tpls c="5">
          <tpl hier="1" item="4294967295"/>
          <tpl fld="1" item="11"/>
          <tpl hier="9" item="9"/>
          <tpl fld="0" item="0"/>
          <tpl hier="11" item="1"/>
        </tpls>
      </n>
      <n v="153613" in="0">
        <tpls c="5">
          <tpl fld="2" item="13"/>
          <tpl fld="1" item="7"/>
          <tpl hier="9" item="9"/>
          <tpl fld="0" item="0"/>
          <tpl hier="11" item="1"/>
        </tpls>
      </n>
      <n v="156083" in="0">
        <tpls c="5">
          <tpl fld="2" item="13"/>
          <tpl fld="1" item="3"/>
          <tpl hier="9" item="9"/>
          <tpl fld="0" item="0"/>
          <tpl hier="11" item="1"/>
        </tpls>
      </n>
      <n v="81859" in="0">
        <tpls c="5">
          <tpl fld="2" item="13"/>
          <tpl fld="1" item="9"/>
          <tpl hier="9" item="9"/>
          <tpl fld="0" item="0"/>
          <tpl hier="11" item="1"/>
        </tpls>
      </n>
      <n v="178175" in="0">
        <tpls c="5">
          <tpl fld="2" item="13"/>
          <tpl fld="1" item="5"/>
          <tpl hier="9" item="9"/>
          <tpl fld="0" item="0"/>
          <tpl hier="11" item="1"/>
        </tpls>
      </n>
      <n v="575233" in="0">
        <tpls c="4">
          <tpl fld="2" item="13"/>
          <tpl hier="9" item="9"/>
          <tpl fld="0" item="1"/>
          <tpl hier="11" item="1"/>
        </tpls>
      </n>
      <n v="35898" in="0">
        <tpls c="5">
          <tpl fld="2" item="13"/>
          <tpl fld="1" item="4"/>
          <tpl hier="9" item="9"/>
          <tpl fld="0" item="1"/>
          <tpl hier="11" item="1"/>
        </tpls>
      </n>
      <n v="179594" in="0">
        <tpls c="5">
          <tpl fld="2" item="13"/>
          <tpl fld="1" item="4"/>
          <tpl hier="9" item="9"/>
          <tpl fld="0" item="0"/>
          <tpl hier="11" item="1"/>
        </tpls>
      </n>
      <n v="138781" in="0">
        <tpls c="5">
          <tpl fld="2" item="13"/>
          <tpl fld="1" item="0"/>
          <tpl hier="9" item="9"/>
          <tpl fld="0" item="0"/>
          <tpl hier="11" item="1"/>
        </tpls>
      </n>
      <n v="3901" in="0">
        <tpls c="5">
          <tpl fld="2" item="6"/>
          <tpl fld="1" item="4"/>
          <tpl hier="9" item="9"/>
          <tpl fld="0" item="0"/>
          <tpl hier="11" item="1"/>
        </tpls>
      </n>
      <n v="4748" in="0">
        <tpls c="5">
          <tpl fld="2" item="6"/>
          <tpl fld="1" item="9"/>
          <tpl hier="9" item="9"/>
          <tpl fld="0" item="0"/>
          <tpl hier="11" item="1"/>
        </tpls>
      </n>
      <n v="7683" in="0">
        <tpls c="5">
          <tpl fld="2" item="7"/>
          <tpl fld="1" item="8"/>
          <tpl hier="9" item="9"/>
          <tpl fld="0" item="1"/>
          <tpl hier="11" item="1"/>
        </tpls>
      </n>
      <n v="9739" in="0">
        <tpls c="5">
          <tpl fld="2" item="8"/>
          <tpl fld="1" item="8"/>
          <tpl hier="9" item="9"/>
          <tpl fld="0" item="1"/>
          <tpl hier="11" item="1"/>
        </tpls>
      </n>
      <n v="669867" in="0">
        <tpls c="5">
          <tpl fld="2" item="2"/>
          <tpl fld="1" item="8"/>
          <tpl hier="9" item="9"/>
          <tpl fld="0" item="1"/>
          <tpl hier="11" item="1"/>
        </tpls>
      </n>
      <n v="2675" in="0">
        <tpls c="5">
          <tpl fld="2" item="4"/>
          <tpl fld="1" item="8"/>
          <tpl hier="9" item="9"/>
          <tpl fld="0" item="1"/>
          <tpl hier="11" item="1"/>
        </tpls>
      </n>
      <n v="19828" in="0">
        <tpls c="5">
          <tpl fld="2" item="14"/>
          <tpl fld="1" item="8"/>
          <tpl hier="9" item="9"/>
          <tpl fld="0" item="1"/>
          <tpl hier="11" item="1"/>
        </tpls>
      </n>
      <n v="4461" in="0">
        <tpls c="5">
          <tpl fld="2" item="6"/>
          <tpl fld="1" item="1"/>
          <tpl hier="9" item="9"/>
          <tpl fld="0" item="1"/>
          <tpl hier="11" item="1"/>
        </tpls>
      </n>
      <n v="7976072" in="0">
        <tpls c="5">
          <tpl hier="1" item="4294967295"/>
          <tpl fld="1" item="1"/>
          <tpl hier="9" item="9"/>
          <tpl fld="0" item="1"/>
          <tpl hier="11" item="1"/>
        </tpls>
      </n>
      <n v="115319" in="0">
        <tpls c="5">
          <tpl fld="2" item="3"/>
          <tpl fld="1" item="1"/>
          <tpl hier="9" item="9"/>
          <tpl fld="0" item="1"/>
          <tpl hier="11" item="1"/>
        </tpls>
      </n>
      <n v="970534" in="0">
        <tpls c="5">
          <tpl fld="2" item="11"/>
          <tpl fld="1" item="1"/>
          <tpl hier="9" item="9"/>
          <tpl fld="0" item="1"/>
          <tpl hier="11" item="1"/>
        </tpls>
      </n>
      <n v="22829" in="0">
        <tpls c="5">
          <tpl fld="2" item="14"/>
          <tpl fld="1" item="1"/>
          <tpl hier="9" item="9"/>
          <tpl fld="0" item="1"/>
          <tpl hier="11" item="1"/>
        </tpls>
      </n>
      <n v="6572" in="0">
        <tpls c="5">
          <tpl fld="2" item="8"/>
          <tpl fld="1" item="9"/>
          <tpl hier="9" item="9"/>
          <tpl fld="0" item="0"/>
          <tpl hier="11" item="1"/>
        </tpls>
      </n>
      <n v="2132" in="0">
        <tpls c="5">
          <tpl fld="2" item="4"/>
          <tpl fld="1" item="9"/>
          <tpl hier="9" item="9"/>
          <tpl fld="0" item="0"/>
          <tpl hier="11" item="1"/>
        </tpls>
      </n>
      <n v="1058509" in="0">
        <tpls c="5">
          <tpl fld="2" item="11"/>
          <tpl fld="1" item="0"/>
          <tpl hier="9" item="9"/>
          <tpl fld="0" item="0"/>
          <tpl hier="11" item="1"/>
        </tpls>
      </n>
      <n v="1904" in="0">
        <tpls c="5">
          <tpl fld="2" item="4"/>
          <tpl fld="1" item="0"/>
          <tpl hier="9" item="9"/>
          <tpl fld="0" item="0"/>
          <tpl hier="11" item="1"/>
        </tpls>
      </n>
      <n v="5920" in="0">
        <tpls c="5">
          <tpl fld="2" item="8"/>
          <tpl fld="1" item="0"/>
          <tpl hier="9" item="9"/>
          <tpl fld="0" item="0"/>
          <tpl hier="11" item="1"/>
        </tpls>
      </n>
      <m in="0">
        <tpls c="5">
          <tpl fld="2" item="9"/>
          <tpl fld="1" item="8"/>
          <tpl hier="9" item="9"/>
          <tpl fld="0" item="0"/>
          <tpl hier="11" item="1"/>
        </tpls>
      </m>
      <m in="0">
        <tpls c="5">
          <tpl fld="2" item="9"/>
          <tpl fld="1" item="0"/>
          <tpl hier="9" item="9"/>
          <tpl fld="0" item="1"/>
          <tpl hier="11" item="1"/>
        </tpls>
      </m>
      <m in="0">
        <tpls c="5">
          <tpl fld="2" item="9"/>
          <tpl fld="1" item="10"/>
          <tpl hier="9" item="9"/>
          <tpl fld="0" item="1"/>
          <tpl hier="11" item="1"/>
        </tpls>
      </m>
      <m in="0">
        <tpls c="5">
          <tpl fld="2" item="9"/>
          <tpl fld="1" item="8"/>
          <tpl hier="9" item="9"/>
          <tpl fld="0" item="1"/>
          <tpl hier="11" item="1"/>
        </tpls>
      </m>
      <m in="0">
        <tpls c="5">
          <tpl fld="2" item="9"/>
          <tpl fld="1" item="4"/>
          <tpl hier="9" item="9"/>
          <tpl fld="0" item="0"/>
          <tpl hier="11" item="1"/>
        </tpls>
      </m>
      <m in="0">
        <tpls c="5">
          <tpl fld="2" item="9"/>
          <tpl fld="1" item="0"/>
          <tpl hier="9" item="9"/>
          <tpl fld="0" item="0"/>
          <tpl hier="11" item="1"/>
        </tpls>
      </m>
      <m in="0">
        <tpls c="5">
          <tpl fld="2" item="9"/>
          <tpl fld="1" item="1"/>
          <tpl hier="9" item="9"/>
          <tpl fld="0" item="0"/>
          <tpl hier="11" item="1"/>
        </tpls>
      </m>
      <m in="0">
        <tpls c="5">
          <tpl fld="2" item="9"/>
          <tpl fld="1" item="3"/>
          <tpl hier="9" item="9"/>
          <tpl fld="0" item="1"/>
          <tpl hier="11" item="1"/>
        </tpls>
      </m>
      <m in="0">
        <tpls c="4">
          <tpl fld="2" item="9"/>
          <tpl hier="9" item="9"/>
          <tpl fld="0" item="1"/>
          <tpl hier="11" item="1"/>
        </tpls>
      </m>
      <m in="0">
        <tpls c="5">
          <tpl fld="2" item="9"/>
          <tpl fld="1" item="5"/>
          <tpl hier="9" item="9"/>
          <tpl fld="0" item="1"/>
          <tpl hier="11" item="1"/>
        </tpls>
      </m>
      <m in="0">
        <tpls c="4">
          <tpl fld="2" item="9"/>
          <tpl hier="9" item="9"/>
          <tpl fld="0" item="0"/>
          <tpl hier="11" item="1"/>
        </tpls>
      </m>
      <m in="0">
        <tpls c="5">
          <tpl fld="2" item="9"/>
          <tpl fld="1" item="2"/>
          <tpl hier="9" item="9"/>
          <tpl fld="0" item="0"/>
          <tpl hier="11" item="1"/>
        </tpls>
      </m>
      <m in="0">
        <tpls c="5">
          <tpl fld="2" item="9"/>
          <tpl fld="1" item="3"/>
          <tpl hier="9" item="9"/>
          <tpl fld="0" item="0"/>
          <tpl hier="11" item="1"/>
        </tpls>
      </m>
      <m in="0">
        <tpls c="5">
          <tpl fld="2" item="9"/>
          <tpl fld="1" item="10"/>
          <tpl hier="9" item="9"/>
          <tpl fld="0" item="0"/>
          <tpl hier="11" item="1"/>
        </tpls>
      </m>
      <n v="16464" in="0">
        <tpls c="5">
          <tpl fld="2" item="10"/>
          <tpl fld="1" item="8"/>
          <tpl hier="9" item="9"/>
          <tpl fld="0" item="1"/>
          <tpl hier="11" item="1"/>
        </tpls>
      </n>
      <n v="2160" in="0">
        <tpls c="5">
          <tpl fld="2" item="10"/>
          <tpl fld="1" item="5"/>
          <tpl hier="9" item="9"/>
          <tpl fld="0" item="0"/>
          <tpl hier="11" item="1"/>
        </tpls>
      </n>
      <n v="19220" in="0">
        <tpls c="5">
          <tpl fld="2" item="10"/>
          <tpl fld="1" item="6"/>
          <tpl hier="9" item="9"/>
          <tpl fld="0" item="1"/>
          <tpl hier="11" item="1"/>
        </tpls>
      </n>
      <n v="2120" in="0">
        <tpls c="5">
          <tpl fld="2" item="10"/>
          <tpl fld="1" item="3"/>
          <tpl hier="9" item="9"/>
          <tpl fld="0" item="0"/>
          <tpl hier="11" item="1"/>
        </tpls>
      </n>
      <n v="2140" in="0">
        <tpls c="5">
          <tpl fld="2" item="10"/>
          <tpl fld="1" item="0"/>
          <tpl hier="9" item="9"/>
          <tpl fld="0" item="0"/>
          <tpl hier="11" item="1"/>
        </tpls>
      </n>
      <n v="2180" in="0">
        <tpls c="5">
          <tpl fld="2" item="10"/>
          <tpl fld="1" item="11"/>
          <tpl hier="9" item="9"/>
          <tpl fld="0" item="0"/>
          <tpl hier="11" item="1"/>
        </tpls>
      </n>
      <n v="2160" in="0">
        <tpls c="5">
          <tpl fld="2" item="10"/>
          <tpl fld="1" item="1"/>
          <tpl hier="9" item="9"/>
          <tpl fld="0" item="0"/>
          <tpl hier="11" item="1"/>
        </tpls>
      </n>
      <n v="15179" in="0">
        <tpls c="5">
          <tpl fld="2" item="10"/>
          <tpl fld="1" item="3"/>
          <tpl hier="9" item="9"/>
          <tpl fld="0" item="1"/>
          <tpl hier="11" item="1"/>
        </tpls>
      </n>
      <n v="2160" in="0">
        <tpls c="5">
          <tpl fld="2" item="10"/>
          <tpl fld="1" item="10"/>
          <tpl hier="9" item="9"/>
          <tpl fld="0" item="0"/>
          <tpl hier="11" item="1"/>
        </tpls>
      </n>
      <n v="2120" in="0">
        <tpls c="5">
          <tpl fld="2" item="10"/>
          <tpl fld="1" item="7"/>
          <tpl hier="9" item="9"/>
          <tpl fld="0" item="0"/>
          <tpl hier="11" item="1"/>
        </tpls>
      </n>
      <n v="20084" in="0">
        <tpls c="5">
          <tpl fld="2" item="10"/>
          <tpl fld="1" item="1"/>
          <tpl hier="9" item="9"/>
          <tpl fld="0" item="1"/>
          <tpl hier="11" item="1"/>
        </tpls>
      </n>
      <n v="2180" in="0">
        <tpls c="5">
          <tpl fld="2" item="10"/>
          <tpl fld="1" item="8"/>
          <tpl hier="9" item="9"/>
          <tpl fld="0" item="0"/>
          <tpl hier="11" item="1"/>
        </tpls>
      </n>
      <n v="19139" in="0">
        <tpls c="5">
          <tpl fld="2" item="10"/>
          <tpl fld="1" item="11"/>
          <tpl hier="9" item="9"/>
          <tpl fld="0" item="1"/>
          <tpl hier="11" item="1"/>
        </tpls>
      </n>
      <n v="16301" in="0">
        <tpls c="5">
          <tpl fld="2" item="10"/>
          <tpl fld="1" item="2"/>
          <tpl hier="9" item="9"/>
          <tpl fld="0" item="1"/>
          <tpl hier="11" item="1"/>
        </tpls>
      </n>
      <n v="109102" in="0">
        <tpls c="5">
          <tpl fld="2" item="1"/>
          <tpl fld="1" item="4"/>
          <tpl hier="9" item="9"/>
          <tpl fld="0" item="1"/>
          <tpl hier="11" item="1"/>
        </tpls>
      </n>
      <n v="20661" in="0">
        <tpls c="5">
          <tpl fld="2" item="1"/>
          <tpl fld="1" item="6"/>
          <tpl hier="9" item="9"/>
          <tpl fld="0" item="1"/>
          <tpl hier="11" item="1"/>
        </tpls>
      </n>
      <n v="616504" in="0">
        <tpls c="5">
          <tpl fld="2" item="1"/>
          <tpl fld="1" item="6"/>
          <tpl hier="9" item="9"/>
          <tpl fld="0" item="0"/>
          <tpl hier="11" item="1"/>
        </tpls>
      </n>
      <n v="64104" in="0">
        <tpls c="5">
          <tpl fld="2" item="1"/>
          <tpl fld="1" item="8"/>
          <tpl hier="9" item="9"/>
          <tpl fld="0" item="1"/>
          <tpl hier="11" item="1"/>
        </tpls>
      </n>
      <n v="457968" in="0">
        <tpls c="5">
          <tpl fld="2" item="1"/>
          <tpl fld="1" item="1"/>
          <tpl hier="9" item="9"/>
          <tpl fld="0" item="0"/>
          <tpl hier="11" item="1"/>
        </tpls>
      </n>
      <n v="309493" in="0">
        <tpls c="5">
          <tpl fld="2" item="1"/>
          <tpl fld="1" item="2"/>
          <tpl hier="9" item="9"/>
          <tpl fld="0" item="0"/>
          <tpl hier="11" item="1"/>
        </tpls>
      </n>
      <n v="131" in="0">
        <tpls c="5">
          <tpl fld="2" item="1"/>
          <tpl fld="1" item="9"/>
          <tpl hier="9" item="9"/>
          <tpl fld="0" item="1"/>
          <tpl hier="11" item="1"/>
        </tpls>
      </n>
      <n v="353412" in="0">
        <tpls c="5">
          <tpl fld="2" item="1"/>
          <tpl fld="1" item="4"/>
          <tpl hier="9" item="9"/>
          <tpl fld="0" item="0"/>
          <tpl hier="11" item="1"/>
        </tpls>
      </n>
      <n v="172" in="0">
        <tpls c="5">
          <tpl fld="2" item="1"/>
          <tpl fld="1" item="3"/>
          <tpl hier="9" item="9"/>
          <tpl fld="0" item="1"/>
          <tpl hier="11" item="1"/>
        </tpls>
      </n>
      <n v="14095" in="0">
        <tpls c="5">
          <tpl fld="2" item="1"/>
          <tpl fld="1" item="1"/>
          <tpl hier="9" item="9"/>
          <tpl fld="0" item="1"/>
          <tpl hier="11" item="1"/>
        </tpls>
      </n>
      <n v="3986" in="0">
        <tpls c="5">
          <tpl fld="2" item="1"/>
          <tpl fld="1" item="0"/>
          <tpl hier="9" item="9"/>
          <tpl fld="0" item="1"/>
          <tpl hier="11" item="1"/>
        </tpls>
      </n>
      <n v="126915" in="0">
        <tpls c="5">
          <tpl fld="2" item="1"/>
          <tpl fld="1" item="10"/>
          <tpl hier="9" item="9"/>
          <tpl fld="0" item="1"/>
          <tpl hier="11" item="1"/>
        </tpls>
      </n>
      <n v="461449" in="0">
        <tpls c="5">
          <tpl fld="2" item="1"/>
          <tpl fld="1" item="11"/>
          <tpl hier="9" item="9"/>
          <tpl fld="0" item="0"/>
          <tpl hier="11" item="1"/>
        </tpls>
      </n>
      <n v="7326" in="0">
        <tpls c="5">
          <tpl fld="2" item="1"/>
          <tpl fld="1" item="7"/>
          <tpl hier="9" item="9"/>
          <tpl fld="0" item="1"/>
          <tpl hier="11" item="1"/>
        </tpls>
      </n>
      <n v="22085" in="0">
        <tpls c="5">
          <tpl fld="2" item="14"/>
          <tpl fld="1" item="7"/>
          <tpl hier="9" item="9"/>
          <tpl fld="0" item="1"/>
          <tpl hier="11" item="1"/>
        </tpls>
      </n>
      <n v="13513" in="0">
        <tpls c="5">
          <tpl fld="2" item="10"/>
          <tpl fld="1" item="7"/>
          <tpl hier="9" item="9"/>
          <tpl fld="0" item="1"/>
          <tpl hier="11" item="1"/>
        </tpls>
      </n>
      <n v="892545" in="0">
        <tpls c="5">
          <tpl fld="2" item="11"/>
          <tpl fld="1" item="7"/>
          <tpl hier="9" item="9"/>
          <tpl fld="0" item="1"/>
          <tpl hier="11" item="1"/>
        </tpls>
      </n>
      <n v="2339" in="0">
        <tpls c="5">
          <tpl fld="2" item="4"/>
          <tpl fld="1" item="7"/>
          <tpl hier="9" item="9"/>
          <tpl fld="0" item="1"/>
          <tpl hier="11" item="1"/>
        </tpls>
      </n>
      <n v="46232" in="0">
        <tpls c="5">
          <tpl fld="2" item="13"/>
          <tpl fld="1" item="7"/>
          <tpl hier="9" item="9"/>
          <tpl fld="0" item="1"/>
          <tpl hier="11" item="1"/>
        </tpls>
      </n>
      <n v="6459611" in="0">
        <tpls c="5">
          <tpl hier="1" item="4294967295"/>
          <tpl fld="1" item="7"/>
          <tpl hier="9" item="9"/>
          <tpl fld="0" item="1"/>
          <tpl hier="11" item="1"/>
        </tpls>
      </n>
      <n v="81142" in="0">
        <tpls c="5">
          <tpl fld="2" item="5"/>
          <tpl fld="1" item="7"/>
          <tpl hier="9" item="9"/>
          <tpl fld="0" item="1"/>
          <tpl hier="11" item="1"/>
        </tpls>
      </n>
      <n v="7413" in="0">
        <tpls c="5">
          <tpl fld="2" item="8"/>
          <tpl fld="1" item="7"/>
          <tpl hier="9" item="9"/>
          <tpl fld="0" item="1"/>
          <tpl hier="11" item="1"/>
        </tpls>
      </n>
      <m in="0">
        <tpls c="5">
          <tpl fld="2" item="9"/>
          <tpl fld="1" item="7"/>
          <tpl hier="9" item="9"/>
          <tpl fld="0" item="1"/>
          <tpl hier="11" item="1"/>
        </tpls>
      </m>
      <n v="4193" in="0">
        <tpls c="5">
          <tpl fld="2" item="6"/>
          <tpl fld="1" item="7"/>
          <tpl hier="9" item="9"/>
          <tpl fld="0" item="1"/>
          <tpl hier="11" item="1"/>
        </tpls>
      </n>
      <n v="19877" in="0">
        <tpls c="5">
          <tpl fld="2" item="15"/>
          <tpl fld="1" item="7"/>
          <tpl hier="9" item="9"/>
          <tpl fld="0" item="1"/>
          <tpl hier="11" item="1"/>
        </tpls>
      </n>
      <n v="7732" in="0">
        <tpls c="5">
          <tpl fld="2" item="7"/>
          <tpl fld="1" item="7"/>
          <tpl hier="9" item="9"/>
          <tpl fld="0" item="1"/>
          <tpl hier="11" item="1"/>
        </tpls>
      </n>
      <n v="509171" in="0">
        <tpls c="5">
          <tpl fld="2" item="3"/>
          <tpl fld="1" item="0"/>
          <tpl hier="9" item="9"/>
          <tpl fld="0" item="0"/>
          <tpl hier="11" item="1"/>
        </tpls>
      </n>
      <n v="1999968" in="0">
        <tpls c="5">
          <tpl fld="2" item="2"/>
          <tpl fld="1" item="6"/>
          <tpl hier="9" item="9"/>
          <tpl fld="0" item="0"/>
          <tpl hier="11" item="1"/>
        </tpls>
      </n>
      <m in="0">
        <tpls c="5">
          <tpl fld="2" item="9"/>
          <tpl fld="1" item="5"/>
          <tpl hier="9" item="9"/>
          <tpl fld="0" item="0"/>
          <tpl hier="11" item="1"/>
        </tpls>
      </m>
      <n v="152029" in="0">
        <tpls c="4">
          <tpl fld="2" item="12"/>
          <tpl hier="9" item="9"/>
          <tpl fld="0" item="0"/>
          <tpl hier="11" item="1"/>
        </tpls>
      </n>
      <n v="364084" in="0">
        <tpls c="3">
          <tpl fld="1" item="1"/>
          <tpl hier="9" item="3"/>
          <tpl fld="0" item="0"/>
        </tpls>
      </n>
      <n v="149112" in="0">
        <tpls c="3">
          <tpl fld="1" item="5"/>
          <tpl hier="9" item="3"/>
          <tpl fld="0" item="0"/>
        </tpls>
      </n>
      <n v="252964" in="0">
        <tpls c="3">
          <tpl fld="1" item="9"/>
          <tpl hier="9" item="3"/>
          <tpl fld="0" item="0"/>
        </tpls>
      </n>
      <n v="1195954" in="0">
        <tpls c="3">
          <tpl fld="1" item="2"/>
          <tpl hier="9" item="3"/>
          <tpl fld="0" item="1"/>
        </tpls>
      </n>
      <n v="926760" in="0">
        <tpls c="3">
          <tpl fld="1" item="6"/>
          <tpl hier="9" item="3"/>
          <tpl fld="0" item="1"/>
        </tpls>
      </n>
      <n v="1154514" in="0">
        <tpls c="3">
          <tpl fld="1" item="10"/>
          <tpl hier="9" item="3"/>
          <tpl fld="0" item="1"/>
        </tpls>
      </n>
      <n v="232693" in="0">
        <tpls c="3">
          <tpl fld="1" item="8"/>
          <tpl hier="9" item="3"/>
          <tpl fld="0" item="0"/>
        </tpls>
      </n>
      <n v="1214093" in="0">
        <tpls c="3">
          <tpl fld="1" item="9"/>
          <tpl hier="9" item="3"/>
          <tpl fld="0" item="1"/>
        </tpls>
      </n>
      <n v="339960" in="0">
        <tpls c="3">
          <tpl fld="1" item="2"/>
          <tpl hier="9" item="3"/>
          <tpl fld="0" item="0"/>
        </tpls>
      </n>
      <n v="702005" in="0">
        <tpls c="3">
          <tpl fld="1" item="6"/>
          <tpl hier="9" item="3"/>
          <tpl fld="0" item="0"/>
        </tpls>
      </n>
      <n v="332304" in="0">
        <tpls c="3">
          <tpl fld="1" item="10"/>
          <tpl hier="9" item="3"/>
          <tpl fld="0" item="0"/>
        </tpls>
      </n>
      <n v="1043661" in="0">
        <tpls c="3">
          <tpl fld="1" item="3"/>
          <tpl hier="9" item="3"/>
          <tpl fld="0" item="1"/>
        </tpls>
      </n>
      <n v="1041038" in="0">
        <tpls c="3">
          <tpl fld="1" item="7"/>
          <tpl hier="9" item="3"/>
          <tpl fld="0" item="1"/>
        </tpls>
      </n>
      <n v="1096782" in="0">
        <tpls c="3">
          <tpl fld="1" item="11"/>
          <tpl hier="9" item="3"/>
          <tpl fld="0" item="1"/>
        </tpls>
      </n>
      <n v="648987" in="0">
        <tpls c="3">
          <tpl fld="1" item="3"/>
          <tpl hier="9" item="3"/>
          <tpl fld="0" item="0"/>
        </tpls>
      </n>
      <n v="709104" in="0">
        <tpls c="3">
          <tpl fld="1" item="7"/>
          <tpl hier="9" item="3"/>
          <tpl fld="0" item="0"/>
        </tpls>
      </n>
      <n v="327214" in="0">
        <tpls c="3">
          <tpl fld="1" item="11"/>
          <tpl hier="9" item="3"/>
          <tpl fld="0" item="0"/>
        </tpls>
      </n>
      <n v="1104231" in="0">
        <tpls c="3">
          <tpl fld="4" item="0"/>
          <tpl hier="9" item="3"/>
          <tpl fld="0" item="1"/>
        </tpls>
      </n>
      <n v="1220242" in="0">
        <tpls c="3">
          <tpl fld="1" item="8"/>
          <tpl hier="9" item="3"/>
          <tpl fld="0" item="1"/>
        </tpls>
      </n>
      <n v="421935" in="0">
        <tpls c="3">
          <tpl fld="4" item="0"/>
          <tpl hier="9" item="3"/>
          <tpl fld="0" item="0"/>
        </tpls>
      </n>
      <n v="1354260" in="0">
        <tpls c="3">
          <tpl fld="1" item="1"/>
          <tpl hier="9" item="3"/>
          <tpl fld="0" item="1"/>
        </tpls>
      </n>
      <n v="1152778" in="0">
        <tpls c="3">
          <tpl fld="1" item="5"/>
          <tpl hier="9" item="3"/>
          <tpl fld="0" item="1"/>
        </tpls>
      </n>
      <n v="1200435" in="0">
        <tpls c="3">
          <tpl fld="1" item="0"/>
          <tpl hier="9" item="3"/>
          <tpl fld="0" item="1"/>
        </tpls>
      </n>
      <n v="461988" in="0">
        <tpls c="3">
          <tpl fld="1" item="0"/>
          <tpl hier="9" item="3"/>
          <tpl fld="0" item="0"/>
        </tpls>
      </n>
      <n v="319688" in="0">
        <tpls c="3">
          <tpl fld="1" item="1"/>
          <tpl hier="9" item="2"/>
          <tpl fld="0" item="0"/>
        </tpls>
      </n>
      <n v="303435" in="0">
        <tpls c="3">
          <tpl fld="1" item="5"/>
          <tpl hier="9" item="2"/>
          <tpl fld="0" item="0"/>
        </tpls>
      </n>
      <n v="427328" in="0">
        <tpls c="3">
          <tpl fld="1" item="9"/>
          <tpl hier="9" item="2"/>
          <tpl fld="0" item="0"/>
        </tpls>
      </n>
      <n v="1194853" in="0">
        <tpls c="3">
          <tpl fld="1" item="2"/>
          <tpl hier="9" item="2"/>
          <tpl fld="0" item="1"/>
        </tpls>
      </n>
      <n v="1107782" in="0">
        <tpls c="3">
          <tpl fld="1" item="6"/>
          <tpl hier="9" item="2"/>
          <tpl fld="0" item="1"/>
        </tpls>
      </n>
      <n v="1261843" in="0">
        <tpls c="3">
          <tpl fld="1" item="10"/>
          <tpl hier="9" item="2"/>
          <tpl fld="0" item="1"/>
        </tpls>
      </n>
      <n v="161438" in="0">
        <tpls c="3">
          <tpl fld="1" item="8"/>
          <tpl hier="9" item="2"/>
          <tpl fld="0" item="0"/>
        </tpls>
      </n>
      <n v="1296038" in="0">
        <tpls c="3">
          <tpl fld="1" item="9"/>
          <tpl hier="9" item="2"/>
          <tpl fld="0" item="1"/>
        </tpls>
      </n>
      <n v="417111" in="0">
        <tpls c="3">
          <tpl fld="1" item="2"/>
          <tpl hier="9" item="2"/>
          <tpl fld="0" item="0"/>
        </tpls>
      </n>
      <n v="306518" in="0">
        <tpls c="3">
          <tpl fld="1" item="6"/>
          <tpl hier="9" item="2"/>
          <tpl fld="0" item="0"/>
        </tpls>
      </n>
      <n v="115111" in="0">
        <tpls c="3">
          <tpl fld="1" item="10"/>
          <tpl hier="9" item="2"/>
          <tpl fld="0" item="0"/>
        </tpls>
      </n>
      <n v="977962" in="0">
        <tpls c="3">
          <tpl fld="1" item="3"/>
          <tpl hier="9" item="2"/>
          <tpl fld="0" item="1"/>
        </tpls>
      </n>
      <n v="1109926" in="0">
        <tpls c="3">
          <tpl fld="1" item="7"/>
          <tpl hier="9" item="2"/>
          <tpl fld="0" item="1"/>
        </tpls>
      </n>
      <n v="1059404" in="0">
        <tpls c="3">
          <tpl fld="1" item="11"/>
          <tpl hier="9" item="2"/>
          <tpl fld="0" item="1"/>
        </tpls>
      </n>
      <n v="274074" in="0">
        <tpls c="3">
          <tpl fld="1" item="3"/>
          <tpl hier="9" item="2"/>
          <tpl fld="0" item="0"/>
        </tpls>
      </n>
      <n v="210279" in="0">
        <tpls c="3">
          <tpl fld="1" item="7"/>
          <tpl hier="9" item="2"/>
          <tpl fld="0" item="0"/>
        </tpls>
      </n>
      <n v="363749" in="0">
        <tpls c="3">
          <tpl fld="1" item="11"/>
          <tpl hier="9" item="2"/>
          <tpl fld="0" item="0"/>
        </tpls>
      </n>
      <n v="1141555" in="0">
        <tpls c="3">
          <tpl fld="4" item="0"/>
          <tpl hier="9" item="2"/>
          <tpl fld="0" item="1"/>
        </tpls>
      </n>
      <n v="1067224" in="0">
        <tpls c="3">
          <tpl fld="1" item="8"/>
          <tpl hier="9" item="2"/>
          <tpl fld="0" item="1"/>
        </tpls>
      </n>
      <n v="140102" in="0">
        <tpls c="3">
          <tpl fld="4" item="0"/>
          <tpl hier="9" item="2"/>
          <tpl fld="0" item="0"/>
        </tpls>
      </n>
      <n v="1035671" in="0">
        <tpls c="3">
          <tpl fld="1" item="1"/>
          <tpl hier="9" item="2"/>
          <tpl fld="0" item="1"/>
        </tpls>
      </n>
      <n v="1116410" in="0">
        <tpls c="3">
          <tpl fld="1" item="5"/>
          <tpl hier="9" item="2"/>
          <tpl fld="0" item="1"/>
        </tpls>
      </n>
      <n v="1126885" in="0">
        <tpls c="3">
          <tpl fld="1" item="0"/>
          <tpl hier="9" item="2"/>
          <tpl fld="0" item="1"/>
        </tpls>
      </n>
      <n v="122880" in="0">
        <tpls c="3">
          <tpl fld="1" item="0"/>
          <tpl hier="9" item="2"/>
          <tpl fld="0" item="0"/>
        </tpls>
      </n>
      <n v="122880" in="0">
        <tpls c="4">
          <tpl fld="1" item="0"/>
          <tpl hier="9" item="2"/>
          <tpl fld="0" item="0"/>
          <tpl hier="11" item="1"/>
        </tpls>
      </n>
      <n v="319688" in="0">
        <tpls c="4">
          <tpl fld="1" item="1"/>
          <tpl hier="9" item="2"/>
          <tpl fld="0" item="0"/>
          <tpl hier="11" item="1"/>
        </tpls>
      </n>
      <n v="303435" in="0">
        <tpls c="4">
          <tpl fld="1" item="5"/>
          <tpl hier="9" item="2"/>
          <tpl fld="0" item="0"/>
          <tpl hier="11" item="1"/>
        </tpls>
      </n>
      <n v="427328" in="0">
        <tpls c="4">
          <tpl fld="1" item="9"/>
          <tpl hier="9" item="2"/>
          <tpl fld="0" item="0"/>
          <tpl hier="11" item="1"/>
        </tpls>
      </n>
      <n v="1194853" in="0">
        <tpls c="4">
          <tpl fld="1" item="2"/>
          <tpl hier="9" item="2"/>
          <tpl fld="0" item="1"/>
          <tpl hier="11" item="1"/>
        </tpls>
      </n>
      <n v="1107782" in="0">
        <tpls c="4">
          <tpl fld="1" item="6"/>
          <tpl hier="9" item="2"/>
          <tpl fld="0" item="1"/>
          <tpl hier="11" item="1"/>
        </tpls>
      </n>
      <n v="1261843" in="0">
        <tpls c="4">
          <tpl fld="1" item="10"/>
          <tpl hier="9" item="2"/>
          <tpl fld="0" item="1"/>
          <tpl hier="11" item="1"/>
        </tpls>
      </n>
      <n v="417111" in="0">
        <tpls c="4">
          <tpl fld="1" item="2"/>
          <tpl hier="9" item="2"/>
          <tpl fld="0" item="0"/>
          <tpl hier="11" item="1"/>
        </tpls>
      </n>
      <n v="306518" in="0">
        <tpls c="4">
          <tpl fld="1" item="6"/>
          <tpl hier="9" item="2"/>
          <tpl fld="0" item="0"/>
          <tpl hier="11" item="1"/>
        </tpls>
      </n>
      <n v="115111" in="0">
        <tpls c="4">
          <tpl fld="1" item="10"/>
          <tpl hier="9" item="2"/>
          <tpl fld="0" item="0"/>
          <tpl hier="11" item="1"/>
        </tpls>
      </n>
      <n v="977962" in="0">
        <tpls c="4">
          <tpl fld="1" item="3"/>
          <tpl hier="9" item="2"/>
          <tpl fld="0" item="1"/>
          <tpl hier="11" item="1"/>
        </tpls>
      </n>
      <n v="1109926" in="0">
        <tpls c="4">
          <tpl fld="1" item="7"/>
          <tpl hier="9" item="2"/>
          <tpl fld="0" item="1"/>
          <tpl hier="11" item="1"/>
        </tpls>
      </n>
      <n v="1059404" in="0">
        <tpls c="4">
          <tpl fld="1" item="11"/>
          <tpl hier="9" item="2"/>
          <tpl fld="0" item="1"/>
          <tpl hier="11" item="1"/>
        </tpls>
      </n>
      <n v="274074" in="0">
        <tpls c="4">
          <tpl fld="1" item="3"/>
          <tpl hier="9" item="2"/>
          <tpl fld="0" item="0"/>
          <tpl hier="11" item="1"/>
        </tpls>
      </n>
      <n v="363749" in="0">
        <tpls c="4">
          <tpl fld="1" item="11"/>
          <tpl hier="9" item="2"/>
          <tpl fld="0" item="0"/>
          <tpl hier="11" item="1"/>
        </tpls>
      </n>
      <n v="1141555" in="0">
        <tpls c="4">
          <tpl fld="4" item="0"/>
          <tpl hier="9" item="2"/>
          <tpl fld="0" item="1"/>
          <tpl hier="11" item="1"/>
        </tpls>
      </n>
      <n v="1067224" in="0">
        <tpls c="4">
          <tpl fld="1" item="8"/>
          <tpl hier="9" item="2"/>
          <tpl fld="0" item="1"/>
          <tpl hier="11" item="1"/>
        </tpls>
      </n>
      <n v="140102" in="0">
        <tpls c="4">
          <tpl fld="4" item="0"/>
          <tpl hier="9" item="2"/>
          <tpl fld="0" item="0"/>
          <tpl hier="11" item="1"/>
        </tpls>
      </n>
      <n v="161438" in="0">
        <tpls c="4">
          <tpl fld="1" item="8"/>
          <tpl hier="9" item="2"/>
          <tpl fld="0" item="0"/>
          <tpl hier="11" item="1"/>
        </tpls>
      </n>
      <n v="1116410" in="0">
        <tpls c="4">
          <tpl fld="1" item="5"/>
          <tpl hier="9" item="2"/>
          <tpl fld="0" item="1"/>
          <tpl hier="11" item="1"/>
        </tpls>
      </n>
      <n v="210279" in="0">
        <tpls c="4">
          <tpl fld="1" item="7"/>
          <tpl hier="9" item="2"/>
          <tpl fld="0" item="0"/>
          <tpl hier="11" item="1"/>
        </tpls>
      </n>
      <n v="1035671" in="0">
        <tpls c="4">
          <tpl fld="1" item="1"/>
          <tpl hier="9" item="2"/>
          <tpl fld="0" item="1"/>
          <tpl hier="11" item="1"/>
        </tpls>
      </n>
      <n v="1296038" in="0">
        <tpls c="4">
          <tpl fld="1" item="9"/>
          <tpl hier="9" item="2"/>
          <tpl fld="0" item="1"/>
          <tpl hier="11" item="1"/>
        </tpls>
      </n>
      <n v="1126885" in="0">
        <tpls c="4">
          <tpl fld="1" item="0"/>
          <tpl hier="9" item="2"/>
          <tpl fld="0" item="1"/>
          <tpl hier="11" item="1"/>
        </tpls>
      </n>
      <m in="0">
        <tpls c="4">
          <tpl fld="1" item="10"/>
          <tpl hier="9" item="2"/>
          <tpl fld="0" item="1"/>
          <tpl hier="11" item="6"/>
        </tpls>
      </m>
      <m in="0">
        <tpls c="4">
          <tpl fld="1" item="9"/>
          <tpl hier="9" item="2"/>
          <tpl fld="0" item="1"/>
          <tpl hier="11" item="6"/>
        </tpls>
      </m>
      <n v="306518" in="0">
        <tpls c="4">
          <tpl fld="1" item="6"/>
          <tpl hier="9" item="2"/>
          <tpl fld="0" item="0"/>
          <tpl hier="11" item="6"/>
        </tpls>
      </n>
      <n v="417111" in="0">
        <tpls c="4">
          <tpl fld="1" item="2"/>
          <tpl hier="9" item="2"/>
          <tpl fld="0" item="0"/>
          <tpl hier="11" item="6"/>
        </tpls>
      </n>
      <m in="0">
        <tpls c="5">
          <tpl fld="2" item="3"/>
          <tpl fld="1" item="1"/>
          <tpl hier="9" item="2"/>
          <tpl fld="0" item="1"/>
          <tpl hier="11" item="6"/>
        </tpls>
      </m>
      <n v="140102" in="0">
        <tpls c="4">
          <tpl fld="4" item="0"/>
          <tpl hier="9" item="2"/>
          <tpl fld="0" item="0"/>
          <tpl hier="11" item="6"/>
        </tpls>
      </n>
      <m in="0">
        <tpls c="4">
          <tpl fld="1" item="7"/>
          <tpl hier="9" item="2"/>
          <tpl fld="0" item="1"/>
          <tpl hier="11" item="6"/>
        </tpls>
      </m>
      <m in="0">
        <tpls c="5">
          <tpl fld="2" item="13"/>
          <tpl fld="1" item="3"/>
          <tpl hier="9" item="2"/>
          <tpl fld="0" item="1"/>
          <tpl hier="11" item="6"/>
        </tpls>
      </m>
      <m in="0">
        <tpls c="4">
          <tpl fld="1" item="6"/>
          <tpl hier="9" item="2"/>
          <tpl fld="0" item="1"/>
          <tpl hier="11" item="6"/>
        </tpls>
      </m>
      <m in="0">
        <tpls c="4">
          <tpl fld="2" item="13"/>
          <tpl hier="9" item="2"/>
          <tpl fld="0" item="1"/>
          <tpl hier="11" item="6"/>
        </tpls>
      </m>
      <m in="0">
        <tpls c="5">
          <tpl fld="2" item="3"/>
          <tpl fld="1" item="4"/>
          <tpl hier="9" item="2"/>
          <tpl fld="0" item="0"/>
          <tpl hier="11" item="6"/>
        </tpls>
      </m>
      <m in="0">
        <tpls c="5">
          <tpl fld="2" item="2"/>
          <tpl fld="1" item="0"/>
          <tpl hier="9" item="2"/>
          <tpl fld="0" item="0"/>
          <tpl hier="11" item="6"/>
        </tpls>
      </m>
      <n v="161438" in="0">
        <tpls c="4">
          <tpl fld="1" item="8"/>
          <tpl hier="9" item="2"/>
          <tpl fld="0" item="0"/>
          <tpl hier="11" item="6"/>
        </tpls>
      </n>
      <m in="0">
        <tpls c="5">
          <tpl fld="2" item="3"/>
          <tpl fld="1" item="8"/>
          <tpl hier="9" item="2"/>
          <tpl fld="0" item="0"/>
          <tpl hier="11" item="6"/>
        </tpls>
      </m>
      <m in="0">
        <tpls c="4">
          <tpl fld="1" item="8"/>
          <tpl hier="9" item="2"/>
          <tpl fld="0" item="1"/>
          <tpl hier="11" item="6"/>
        </tpls>
      </m>
      <n v="8477" in="0">
        <tpls c="5">
          <tpl fld="2" item="13"/>
          <tpl fld="1" item="4"/>
          <tpl hier="9" item="2"/>
          <tpl fld="0" item="0"/>
          <tpl hier="11" item="6"/>
        </tpls>
      </n>
      <m in="0">
        <tpls c="4">
          <tpl fld="1" item="0"/>
          <tpl hier="9" item="2"/>
          <tpl fld="0" item="1"/>
          <tpl hier="11" item="6"/>
        </tpls>
      </m>
      <n v="115111" in="0">
        <tpls c="4">
          <tpl fld="1" item="10"/>
          <tpl hier="9" item="2"/>
          <tpl fld="0" item="0"/>
          <tpl hier="11" item="6"/>
        </tpls>
      </n>
      <n v="427328" in="0">
        <tpls c="4">
          <tpl fld="1" item="9"/>
          <tpl hier="9" item="2"/>
          <tpl fld="0" item="0"/>
          <tpl hier="11" item="6"/>
        </tpls>
      </n>
      <m in="0">
        <tpls c="5">
          <tpl fld="2" item="2"/>
          <tpl fld="1" item="3"/>
          <tpl hier="9" item="2"/>
          <tpl fld="0" item="0"/>
          <tpl hier="11" item="6"/>
        </tpls>
      </m>
      <n v="274074" in="0">
        <tpls c="4">
          <tpl fld="1" item="3"/>
          <tpl hier="9" item="2"/>
          <tpl fld="0" item="0"/>
          <tpl hier="11" item="6"/>
        </tpls>
      </n>
      <m in="0">
        <tpls c="5">
          <tpl fld="2" item="3"/>
          <tpl fld="1" item="10"/>
          <tpl hier="9" item="2"/>
          <tpl fld="0" item="1"/>
          <tpl hier="11" item="6"/>
        </tpls>
      </m>
      <m in="0">
        <tpls c="5">
          <tpl fld="2" item="3"/>
          <tpl fld="1" item="2"/>
          <tpl hier="9" item="2"/>
          <tpl fld="0" item="0"/>
          <tpl hier="11" item="6"/>
        </tpls>
      </m>
      <m in="0">
        <tpls c="5">
          <tpl fld="2" item="2"/>
          <tpl fld="1" item="10"/>
          <tpl hier="9" item="2"/>
          <tpl fld="0" item="1"/>
          <tpl hier="11" item="6"/>
        </tpls>
      </m>
      <n v="303435" in="0">
        <tpls c="4">
          <tpl fld="1" item="5"/>
          <tpl hier="9" item="2"/>
          <tpl fld="0" item="0"/>
          <tpl hier="11" item="6"/>
        </tpls>
      </n>
      <m in="0">
        <tpls c="5">
          <tpl fld="2" item="8"/>
          <tpl fld="1" item="2"/>
          <tpl hier="9" item="2"/>
          <tpl fld="0" item="1"/>
          <tpl hier="11" item="6"/>
        </tpls>
      </m>
      <n v="122880" in="0">
        <tpls c="4">
          <tpl fld="1" item="0"/>
          <tpl hier="9" item="2"/>
          <tpl fld="0" item="0"/>
          <tpl hier="11" item="6"/>
        </tpls>
      </n>
      <n v="210279" in="0">
        <tpls c="4">
          <tpl fld="1" item="7"/>
          <tpl hier="9" item="2"/>
          <tpl fld="0" item="0"/>
          <tpl hier="11" item="6"/>
        </tpls>
      </n>
      <m in="0">
        <tpls c="5">
          <tpl fld="2" item="13"/>
          <tpl fld="1" item="2"/>
          <tpl hier="9" item="2"/>
          <tpl fld="0" item="1"/>
          <tpl hier="11" item="6"/>
        </tpls>
      </m>
      <m in="0">
        <tpls c="5">
          <tpl fld="2" item="8"/>
          <tpl fld="1" item="9"/>
          <tpl hier="9" item="2"/>
          <tpl fld="0" item="1"/>
          <tpl hier="11" item="6"/>
        </tpls>
      </m>
      <n v="12710" in="0">
        <tpls c="5">
          <tpl fld="2" item="13"/>
          <tpl fld="1" item="6"/>
          <tpl hier="9" item="2"/>
          <tpl fld="0" item="0"/>
          <tpl hier="11" item="6"/>
        </tpls>
      </n>
      <m in="0">
        <tpls c="5">
          <tpl fld="2" item="12"/>
          <tpl fld="1" item="3"/>
          <tpl hier="9" item="2"/>
          <tpl fld="0" item="1"/>
          <tpl hier="11" item="6"/>
        </tpls>
      </m>
      <n v="1524" in="0">
        <tpls c="5">
          <tpl fld="2" item="12"/>
          <tpl fld="1" item="11"/>
          <tpl hier="9" item="2"/>
          <tpl fld="0" item="0"/>
          <tpl hier="11" item="6"/>
        </tpls>
      </n>
      <n v="14753" in="0">
        <tpls c="5">
          <tpl fld="2" item="13"/>
          <tpl fld="1" item="10"/>
          <tpl hier="9" item="2"/>
          <tpl fld="0" item="0"/>
          <tpl hier="11" item="6"/>
        </tpls>
      </n>
      <m in="0">
        <tpls c="5">
          <tpl fld="2" item="3"/>
          <tpl fld="1" item="11"/>
          <tpl hier="9" item="2"/>
          <tpl fld="0" item="0"/>
          <tpl hier="11" item="6"/>
        </tpls>
      </m>
      <n v="3841" in="0">
        <tpls c="5">
          <tpl fld="2" item="12"/>
          <tpl fld="1" item="3"/>
          <tpl hier="9" item="2"/>
          <tpl fld="0" item="0"/>
          <tpl hier="11" item="6"/>
        </tpls>
      </n>
      <m in="0">
        <tpls c="4">
          <tpl fld="1" item="5"/>
          <tpl hier="9" item="2"/>
          <tpl fld="0" item="1"/>
          <tpl hier="11" item="6"/>
        </tpls>
      </m>
      <m in="0">
        <tpls c="5">
          <tpl fld="2" item="2"/>
          <tpl fld="1" item="10"/>
          <tpl hier="9" item="2"/>
          <tpl fld="0" item="0"/>
          <tpl hier="11" item="6"/>
        </tpls>
      </m>
      <m in="0">
        <tpls c="4">
          <tpl fld="1" item="1"/>
          <tpl hier="9" item="2"/>
          <tpl fld="0" item="1"/>
          <tpl hier="11" item="6"/>
        </tpls>
      </m>
      <m in="0">
        <tpls c="5">
          <tpl fld="2" item="3"/>
          <tpl fld="1" item="2"/>
          <tpl hier="9" item="2"/>
          <tpl fld="0" item="1"/>
          <tpl hier="11" item="6"/>
        </tpls>
      </m>
      <n v="15775" in="0">
        <tpls c="5">
          <tpl fld="2" item="13"/>
          <tpl fld="1" item="0"/>
          <tpl hier="9" item="2"/>
          <tpl fld="0" item="0"/>
          <tpl hier="11" item="6"/>
        </tpls>
      </n>
      <m in="0">
        <tpls c="5">
          <tpl fld="2" item="2"/>
          <tpl fld="1" item="5"/>
          <tpl hier="9" item="2"/>
          <tpl fld="0" item="0"/>
          <tpl hier="11" item="6"/>
        </tpls>
      </m>
      <n v="5361" in="0">
        <tpls c="5">
          <tpl fld="2" item="13"/>
          <tpl fld="1" item="8"/>
          <tpl hier="9" item="2"/>
          <tpl fld="0" item="0"/>
          <tpl hier="11" item="6"/>
        </tpls>
      </n>
      <n v="2560" in="0">
        <tpls c="5">
          <tpl fld="2" item="8"/>
          <tpl fld="1" item="4"/>
          <tpl hier="9" item="2"/>
          <tpl fld="0" item="0"/>
          <tpl hier="11" item="6"/>
        </tpls>
      </n>
      <m in="0">
        <tpls c="5">
          <tpl fld="2" item="3"/>
          <tpl fld="1" item="6"/>
          <tpl hier="9" item="2"/>
          <tpl fld="0" item="0"/>
          <tpl hier="11" item="6"/>
        </tpls>
      </m>
      <m in="0">
        <tpls c="5">
          <tpl fld="2" item="2"/>
          <tpl fld="1" item="11"/>
          <tpl hier="9" item="2"/>
          <tpl fld="0" item="1"/>
          <tpl hier="11" item="6"/>
        </tpls>
      </m>
      <m in="0">
        <tpls c="5">
          <tpl fld="2" item="9"/>
          <tpl fld="1" item="3"/>
          <tpl hier="9" item="2"/>
          <tpl fld="0" item="1"/>
          <tpl hier="11" item="6"/>
        </tpls>
      </m>
      <n v="665" in="0">
        <tpls c="5">
          <tpl fld="2" item="8"/>
          <tpl fld="1" item="2"/>
          <tpl hier="9" item="2"/>
          <tpl fld="0" item="0"/>
          <tpl hier="11" item="6"/>
        </tpls>
      </n>
      <m in="0">
        <tpls c="4">
          <tpl fld="2" item="2"/>
          <tpl hier="9" item="2"/>
          <tpl fld="0" item="1"/>
          <tpl hier="11" item="6"/>
        </tpls>
      </m>
      <m in="0">
        <tpls c="4">
          <tpl fld="2" item="12"/>
          <tpl hier="9" item="2"/>
          <tpl fld="0" item="1"/>
          <tpl hier="11" item="6"/>
        </tpls>
      </m>
      <n v="10414" in="0">
        <tpls c="5">
          <tpl fld="2" item="13"/>
          <tpl fld="1" item="5"/>
          <tpl hier="9" item="2"/>
          <tpl fld="0" item="0"/>
          <tpl hier="11" item="6"/>
        </tpls>
      </n>
      <n v="118" in="0">
        <tpls c="5">
          <tpl fld="2" item="4"/>
          <tpl fld="1" item="4"/>
          <tpl hier="9" item="2"/>
          <tpl fld="0" item="0"/>
          <tpl hier="11" item="6"/>
        </tpls>
      </n>
      <n v="123" in="0">
        <tpls c="5">
          <tpl fld="2" item="4"/>
          <tpl fld="1" item="2"/>
          <tpl hier="9" item="2"/>
          <tpl fld="0" item="0"/>
          <tpl hier="11" item="6"/>
        </tpls>
      </n>
      <m in="0">
        <tpls c="5">
          <tpl fld="2" item="3"/>
          <tpl fld="1" item="6"/>
          <tpl hier="9" item="2"/>
          <tpl fld="0" item="1"/>
          <tpl hier="11" item="6"/>
        </tpls>
      </m>
      <m in="0">
        <tpls c="5">
          <tpl fld="2" item="2"/>
          <tpl fld="1" item="6"/>
          <tpl hier="9" item="2"/>
          <tpl fld="0" item="1"/>
          <tpl hier="11" item="6"/>
        </tpls>
      </m>
      <m in="0">
        <tpls c="5">
          <tpl fld="2" item="8"/>
          <tpl fld="1" item="6"/>
          <tpl hier="9" item="2"/>
          <tpl fld="0" item="1"/>
          <tpl hier="11" item="6"/>
        </tpls>
      </m>
      <m in="0">
        <tpls c="4">
          <tpl fld="1" item="3"/>
          <tpl hier="9" item="2"/>
          <tpl fld="0" item="1"/>
          <tpl hier="11" item="6"/>
        </tpls>
      </m>
      <m in="0">
        <tpls c="5">
          <tpl fld="2" item="2"/>
          <tpl fld="1" item="2"/>
          <tpl hier="9" item="2"/>
          <tpl fld="0" item="1"/>
          <tpl hier="11" item="6"/>
        </tpls>
      </m>
      <m in="0">
        <tpls c="4">
          <tpl fld="1" item="2"/>
          <tpl hier="9" item="2"/>
          <tpl fld="0" item="1"/>
          <tpl hier="11" item="6"/>
        </tpls>
      </m>
      <m in="0">
        <tpls c="5">
          <tpl fld="2" item="12"/>
          <tpl fld="1" item="9"/>
          <tpl hier="9" item="2"/>
          <tpl fld="0" item="1"/>
          <tpl hier="11" item="6"/>
        </tpls>
      </m>
      <m in="0">
        <tpls c="5">
          <tpl fld="2" item="8"/>
          <tpl fld="1" item="1"/>
          <tpl hier="9" item="2"/>
          <tpl fld="0" item="1"/>
          <tpl hier="11" item="6"/>
        </tpls>
      </m>
      <n v="26479" in="0">
        <tpls c="4">
          <tpl fld="2" item="8"/>
          <tpl hier="9" item="2"/>
          <tpl fld="0" item="0"/>
          <tpl hier="11" item="6"/>
        </tpls>
      </n>
      <m in="0">
        <tpls c="5">
          <tpl fld="2" item="10"/>
          <tpl fld="1" item="3"/>
          <tpl hier="9" item="2"/>
          <tpl fld="0" item="1"/>
          <tpl hier="11" item="6"/>
        </tpls>
      </m>
      <m in="0">
        <tpls c="5">
          <tpl fld="2" item="3"/>
          <tpl fld="1" item="3"/>
          <tpl hier="9" item="2"/>
          <tpl fld="0" item="1"/>
          <tpl hier="11" item="6"/>
        </tpls>
      </m>
      <m in="0">
        <tpls c="5">
          <tpl fld="2" item="2"/>
          <tpl fld="1" item="3"/>
          <tpl hier="9" item="2"/>
          <tpl fld="0" item="1"/>
          <tpl hier="11" item="6"/>
        </tpls>
      </m>
      <n v="439" in="0">
        <tpls c="5">
          <tpl fld="2" item="8"/>
          <tpl fld="1" item="6"/>
          <tpl hier="9" item="2"/>
          <tpl fld="0" item="0"/>
          <tpl hier="11" item="6"/>
        </tpls>
      </n>
      <m in="0">
        <tpls c="5">
          <tpl fld="2" item="5"/>
          <tpl fld="1" item="11"/>
          <tpl hier="9" item="2"/>
          <tpl fld="0" item="1"/>
          <tpl hier="11" item="6"/>
        </tpls>
      </m>
      <n v="20753" in="0">
        <tpls c="5">
          <tpl fld="2" item="13"/>
          <tpl fld="1" item="2"/>
          <tpl hier="9" item="2"/>
          <tpl fld="0" item="0"/>
          <tpl hier="11" item="6"/>
        </tpls>
      </n>
      <m in="0">
        <tpls c="5">
          <tpl fld="2" item="3"/>
          <tpl fld="1" item="11"/>
          <tpl hier="9" item="2"/>
          <tpl fld="0" item="1"/>
          <tpl hier="11" item="6"/>
        </tpls>
      </m>
      <m in="0">
        <tpls c="5">
          <tpl fld="2" item="8"/>
          <tpl fld="1" item="3"/>
          <tpl hier="9" item="2"/>
          <tpl fld="0" item="1"/>
          <tpl hier="11" item="6"/>
        </tpls>
      </m>
      <n v="262106" in="0">
        <tpls c="5">
          <tpl fld="2" item="11"/>
          <tpl fld="1" item="6"/>
          <tpl hier="9" item="2"/>
          <tpl fld="0" item="0"/>
          <tpl hier="11" item="6"/>
        </tpls>
      </n>
      <m in="0">
        <tpls c="5">
          <tpl fld="2" item="14"/>
          <tpl fld="1" item="11"/>
          <tpl hier="9" item="2"/>
          <tpl fld="0" item="1"/>
          <tpl hier="11" item="6"/>
        </tpls>
      </m>
      <m in="0">
        <tpls c="5">
          <tpl fld="2" item="2"/>
          <tpl fld="1" item="6"/>
          <tpl hier="9" item="2"/>
          <tpl fld="0" item="0"/>
          <tpl hier="11" item="6"/>
        </tpls>
      </m>
      <n v="1202" in="0">
        <tpls c="5">
          <tpl fld="2" item="8"/>
          <tpl fld="1" item="10"/>
          <tpl hier="9" item="2"/>
          <tpl fld="0" item="0"/>
          <tpl hier="11" item="6"/>
        </tpls>
      </n>
      <m in="0">
        <tpls c="5">
          <tpl fld="2" item="13"/>
          <tpl fld="1" item="9"/>
          <tpl hier="9" item="2"/>
          <tpl fld="0" item="1"/>
          <tpl hier="11" item="6"/>
        </tpls>
      </m>
      <m in="0">
        <tpls c="5">
          <tpl fld="2" item="2"/>
          <tpl fld="1" item="1"/>
          <tpl hier="9" item="2"/>
          <tpl fld="0" item="1"/>
          <tpl hier="11" item="6"/>
        </tpls>
      </m>
      <m in="0">
        <tpls c="5">
          <tpl fld="2" item="6"/>
          <tpl fld="1" item="7"/>
          <tpl hier="9" item="2"/>
          <tpl fld="0" item="1"/>
          <tpl hier="11" item="6"/>
        </tpls>
      </m>
      <n v="1530" in="0">
        <tpls c="5">
          <tpl fld="2" item="6"/>
          <tpl fld="1" item="8"/>
          <tpl hier="9" item="2"/>
          <tpl fld="0" item="0"/>
          <tpl hier="11" item="6"/>
        </tpls>
      </n>
      <n v="8351" in="0">
        <tpls c="5">
          <tpl fld="2" item="12"/>
          <tpl fld="1" item="0"/>
          <tpl hier="9" item="2"/>
          <tpl fld="0" item="0"/>
          <tpl hier="11" item="6"/>
        </tpls>
      </n>
      <m in="0">
        <tpls c="5">
          <tpl fld="2" item="2"/>
          <tpl fld="1" item="2"/>
          <tpl hier="9" item="2"/>
          <tpl fld="0" item="0"/>
          <tpl hier="11" item="6"/>
        </tpls>
      </m>
      <m in="0">
        <tpls c="5">
          <tpl fld="2" item="2"/>
          <tpl fld="1" item="8"/>
          <tpl hier="9" item="2"/>
          <tpl fld="0" item="0"/>
          <tpl hier="11" item="6"/>
        </tpls>
      </m>
      <m in="0">
        <tpls c="5">
          <tpl fld="2" item="2"/>
          <tpl fld="1" item="4"/>
          <tpl hier="9" item="2"/>
          <tpl fld="0" item="0"/>
          <tpl hier="11" item="6"/>
        </tpls>
      </m>
      <m in="0">
        <tpls c="5">
          <tpl fld="2" item="11"/>
          <tpl fld="1" item="9"/>
          <tpl hier="9" item="2"/>
          <tpl fld="0" item="1"/>
          <tpl hier="11" item="6"/>
        </tpls>
      </m>
      <n v="2738" in="0">
        <tpls c="5">
          <tpl fld="2" item="13"/>
          <tpl fld="1" item="3"/>
          <tpl hier="9" item="2"/>
          <tpl fld="0" item="0"/>
          <tpl hier="11" item="6"/>
        </tpls>
      </n>
      <n v="128779" in="0">
        <tpls c="5">
          <tpl fld="2" item="11"/>
          <tpl fld="1" item="8"/>
          <tpl hier="9" item="2"/>
          <tpl fld="0" item="0"/>
          <tpl hier="11" item="6"/>
        </tpls>
      </n>
      <m in="0">
        <tpls c="5">
          <tpl fld="2" item="6"/>
          <tpl fld="1" item="2"/>
          <tpl hier="9" item="2"/>
          <tpl fld="0" item="1"/>
          <tpl hier="11" item="6"/>
        </tpls>
      </m>
      <n v="1550" in="0">
        <tpls c="5">
          <tpl fld="2" item="10"/>
          <tpl fld="1" item="1"/>
          <tpl hier="9" item="2"/>
          <tpl fld="0" item="0"/>
          <tpl hier="11" item="6"/>
        </tpls>
      </n>
      <m in="0">
        <tpls c="5">
          <tpl fld="2" item="13"/>
          <tpl fld="1" item="11"/>
          <tpl hier="9" item="2"/>
          <tpl fld="0" item="1"/>
          <tpl hier="11" item="6"/>
        </tpls>
      </m>
      <n v="1560" in="0">
        <tpls c="5">
          <tpl fld="2" item="10"/>
          <tpl fld="1" item="5"/>
          <tpl hier="9" item="2"/>
          <tpl fld="0" item="0"/>
          <tpl hier="11" item="6"/>
        </tpls>
      </n>
      <m in="0">
        <tpls c="5">
          <tpl fld="2" item="3"/>
          <tpl fld="1" item="9"/>
          <tpl hier="9" item="2"/>
          <tpl fld="0" item="1"/>
          <tpl hier="11" item="6"/>
        </tpls>
      </m>
      <m in="0">
        <tpls c="5">
          <tpl fld="2" item="13"/>
          <tpl fld="1" item="0"/>
          <tpl hier="9" item="2"/>
          <tpl fld="0" item="1"/>
          <tpl hier="11" item="6"/>
        </tpls>
      </m>
      <m in="0">
        <tpls c="5">
          <tpl fld="2" item="0"/>
          <tpl fld="1" item="11"/>
          <tpl hier="9" item="2"/>
          <tpl fld="0" item="0"/>
          <tpl hier="11" item="6"/>
        </tpls>
      </m>
      <m in="0">
        <tpls c="5">
          <tpl fld="2" item="9"/>
          <tpl fld="1" item="11"/>
          <tpl hier="9" item="2"/>
          <tpl fld="0" item="1"/>
          <tpl hier="11" item="6"/>
        </tpls>
      </m>
      <n v="6402" in="0">
        <tpls c="5">
          <tpl fld="2" item="12"/>
          <tpl fld="1" item="10"/>
          <tpl hier="9" item="2"/>
          <tpl fld="0" item="0"/>
          <tpl hier="11" item="6"/>
        </tpls>
      </n>
      <n v="1520" in="0">
        <tpls c="5">
          <tpl fld="2" item="10"/>
          <tpl fld="1" item="0"/>
          <tpl hier="9" item="2"/>
          <tpl fld="0" item="0"/>
          <tpl hier="11" item="6"/>
        </tpls>
      </n>
      <m in="0">
        <tpls c="5">
          <tpl fld="2" item="3"/>
          <tpl fld="1" item="9"/>
          <tpl hier="9" item="2"/>
          <tpl fld="0" item="0"/>
          <tpl hier="11" item="6"/>
        </tpls>
      </m>
      <n v="533" in="0">
        <tpls c="5">
          <tpl fld="2" item="4"/>
          <tpl fld="1" item="0"/>
          <tpl hier="9" item="2"/>
          <tpl fld="0" item="0"/>
          <tpl hier="11" item="6"/>
        </tpls>
      </n>
      <m in="0">
        <tpls c="5">
          <tpl fld="2" item="4"/>
          <tpl fld="1" item="7"/>
          <tpl hier="9" item="2"/>
          <tpl fld="0" item="1"/>
          <tpl hier="11" item="6"/>
        </tpls>
      </m>
      <n v="280" in="0">
        <tpls c="5">
          <tpl fld="2" item="4"/>
          <tpl fld="1" item="3"/>
          <tpl hier="9" item="2"/>
          <tpl fld="0" item="0"/>
          <tpl hier="11" item="6"/>
        </tpls>
      </n>
      <m in="0">
        <tpls c="5">
          <tpl fld="2" item="14"/>
          <tpl fld="1" item="10"/>
          <tpl hier="9" item="2"/>
          <tpl fld="0" item="1"/>
          <tpl hier="11" item="6"/>
        </tpls>
      </m>
      <m in="0">
        <tpls c="5">
          <tpl fld="2" item="0"/>
          <tpl fld="1" item="6"/>
          <tpl hier="9" item="2"/>
          <tpl fld="0" item="1"/>
          <tpl hier="11" item="6"/>
        </tpls>
      </m>
      <n v="363749" in="0">
        <tpls c="4">
          <tpl fld="1" item="11"/>
          <tpl hier="9" item="2"/>
          <tpl fld="0" item="0"/>
          <tpl hier="11" item="6"/>
        </tpls>
      </n>
      <n v="4032" in="0">
        <tpls c="5">
          <tpl fld="2" item="8"/>
          <tpl fld="1" item="8"/>
          <tpl hier="9" item="2"/>
          <tpl fld="0" item="0"/>
          <tpl hier="11" item="6"/>
        </tpls>
      </n>
      <m in="0">
        <tpls c="5">
          <tpl fld="2" item="8"/>
          <tpl fld="1" item="7"/>
          <tpl hier="9" item="2"/>
          <tpl fld="0" item="1"/>
          <tpl hier="11" item="6"/>
        </tpls>
      </m>
      <m in="0">
        <tpls c="5">
          <tpl fld="2" item="8"/>
          <tpl fld="1" item="8"/>
          <tpl hier="9" item="2"/>
          <tpl fld="0" item="1"/>
          <tpl hier="11" item="6"/>
        </tpls>
      </m>
      <n v="4660" in="0">
        <tpls c="5">
          <tpl fld="2" item="14"/>
          <tpl fld="1" item="5"/>
          <tpl hier="9" item="2"/>
          <tpl fld="0" item="0"/>
          <tpl hier="11" item="6"/>
        </tpls>
      </n>
      <n v="50293" in="0">
        <tpls c="4">
          <tpl fld="2" item="14"/>
          <tpl hier="9" item="2"/>
          <tpl fld="0" item="0"/>
          <tpl hier="11" item="6"/>
        </tpls>
      </n>
      <n v="17039" in="0">
        <tpls c="5">
          <tpl fld="2" item="5"/>
          <tpl fld="1" item="2"/>
          <tpl hier="9" item="2"/>
          <tpl fld="0" item="0"/>
          <tpl hier="11" item="6"/>
        </tpls>
      </n>
      <m in="0">
        <tpls c="5">
          <tpl fld="2" item="6"/>
          <tpl fld="1" item="0"/>
          <tpl hier="9" item="2"/>
          <tpl fld="0" item="1"/>
          <tpl hier="11" item="6"/>
        </tpls>
      </m>
      <n v="1520" in="0">
        <tpls c="5">
          <tpl fld="2" item="10"/>
          <tpl fld="1" item="6"/>
          <tpl hier="9" item="2"/>
          <tpl fld="0" item="0"/>
          <tpl hier="11" item="6"/>
        </tpls>
      </n>
      <m in="0">
        <tpls c="4">
          <tpl fld="2" item="3"/>
          <tpl hier="9" item="2"/>
          <tpl fld="0" item="1"/>
          <tpl hier="11" item="6"/>
        </tpls>
      </m>
      <m in="0">
        <tpls c="5">
          <tpl fld="2" item="0"/>
          <tpl fld="1" item="1"/>
          <tpl hier="9" item="2"/>
          <tpl fld="0" item="1"/>
          <tpl hier="11" item="6"/>
        </tpls>
      </m>
      <m in="0">
        <tpls c="5">
          <tpl fld="2" item="11"/>
          <tpl fld="1" item="11"/>
          <tpl hier="9" item="2"/>
          <tpl fld="0" item="1"/>
          <tpl hier="11" item="6"/>
        </tpls>
      </m>
      <m in="0">
        <tpls c="5">
          <tpl fld="2" item="9"/>
          <tpl fld="1" item="6"/>
          <tpl hier="9" item="2"/>
          <tpl fld="0" item="0"/>
          <tpl hier="11" item="6"/>
        </tpls>
      </m>
      <m in="0">
        <tpls c="5">
          <tpl fld="2" item="0"/>
          <tpl fld="1" item="7"/>
          <tpl hier="9" item="2"/>
          <tpl fld="0" item="0"/>
          <tpl hier="11" item="6"/>
        </tpls>
      </m>
      <n v="2448" in="0">
        <tpls c="5">
          <tpl fld="2" item="8"/>
          <tpl fld="1" item="1"/>
          <tpl hier="9" item="2"/>
          <tpl fld="0" item="0"/>
          <tpl hier="11" item="6"/>
        </tpls>
      </n>
      <n v="303435" in="0">
        <tpls c="5">
          <tpl hier="1" item="4294967295"/>
          <tpl fld="1" item="5"/>
          <tpl hier="9" item="2"/>
          <tpl fld="0" item="0"/>
          <tpl hier="11" item="6"/>
        </tpls>
      </n>
      <n v="210279" in="0">
        <tpls c="5">
          <tpl hier="1" item="4294967295"/>
          <tpl fld="1" item="7"/>
          <tpl hier="9" item="2"/>
          <tpl fld="0" item="0"/>
          <tpl hier="11" item="6"/>
        </tpls>
      </n>
      <m in="0">
        <tpls c="5">
          <tpl fld="2" item="0"/>
          <tpl fld="1" item="5"/>
          <tpl hier="9" item="2"/>
          <tpl fld="0" item="0"/>
          <tpl hier="11" item="6"/>
        </tpls>
      </m>
      <n v="7181" in="0">
        <tpls c="5">
          <tpl fld="2" item="5"/>
          <tpl fld="1" item="0"/>
          <tpl hier="9" item="2"/>
          <tpl fld="0" item="0"/>
          <tpl hier="11" item="6"/>
        </tpls>
      </n>
      <m in="0">
        <tpls c="5">
          <tpl fld="2" item="12"/>
          <tpl fld="1" item="9"/>
          <tpl hier="9" item="2"/>
          <tpl fld="0" item="0"/>
          <tpl hier="11" item="6"/>
        </tpls>
      </m>
      <m in="0">
        <tpls c="5">
          <tpl fld="2" item="7"/>
          <tpl fld="1" item="0"/>
          <tpl hier="9" item="2"/>
          <tpl fld="0" item="1"/>
          <tpl hier="11" item="6"/>
        </tpls>
      </m>
      <m in="0">
        <tpls c="5">
          <tpl fld="2" item="7"/>
          <tpl fld="1" item="5"/>
          <tpl hier="9" item="2"/>
          <tpl fld="0" item="0"/>
          <tpl hier="11" item="6"/>
        </tpls>
      </m>
      <m in="0">
        <tpls c="5">
          <tpl fld="2" item="4"/>
          <tpl fld="1" item="1"/>
          <tpl hier="9" item="2"/>
          <tpl fld="0" item="1"/>
          <tpl hier="11" item="6"/>
        </tpls>
      </m>
      <n v="401" in="0">
        <tpls c="5">
          <tpl fld="2" item="4"/>
          <tpl fld="1" item="5"/>
          <tpl hier="9" item="2"/>
          <tpl fld="0" item="0"/>
          <tpl hier="11" item="6"/>
        </tpls>
      </n>
      <m in="0">
        <tpls c="5">
          <tpl fld="2" item="13"/>
          <tpl fld="1" item="10"/>
          <tpl hier="9" item="2"/>
          <tpl fld="0" item="1"/>
          <tpl hier="11" item="6"/>
        </tpls>
      </m>
      <m in="0">
        <tpls c="5">
          <tpl fld="2" item="6"/>
          <tpl fld="1" item="6"/>
          <tpl hier="9" item="2"/>
          <tpl fld="0" item="1"/>
          <tpl hier="11" item="6"/>
        </tpls>
      </m>
      <m in="0">
        <tpls c="4">
          <tpl fld="1" item="11"/>
          <tpl hier="9" item="2"/>
          <tpl fld="0" item="1"/>
          <tpl hier="11" item="6"/>
        </tpls>
      </m>
      <n v="5134" in="0">
        <tpls c="5">
          <tpl fld="2" item="14"/>
          <tpl fld="1" item="8"/>
          <tpl hier="9" item="2"/>
          <tpl fld="0" item="0"/>
          <tpl hier="11" item="6"/>
        </tpls>
      </n>
      <n v="1530" in="0">
        <tpls c="5">
          <tpl fld="2" item="10"/>
          <tpl fld="1" item="8"/>
          <tpl hier="9" item="2"/>
          <tpl fld="0" item="0"/>
          <tpl hier="11" item="6"/>
        </tpls>
      </n>
      <n v="319688" in="0">
        <tpls c="4">
          <tpl fld="1" item="1"/>
          <tpl hier="9" item="2"/>
          <tpl fld="0" item="0"/>
          <tpl hier="11" item="6"/>
        </tpls>
      </n>
      <n v="12129" in="0">
        <tpls c="5">
          <tpl fld="2" item="12"/>
          <tpl fld="1" item="4"/>
          <tpl hier="9" item="2"/>
          <tpl fld="0" item="0"/>
          <tpl hier="11" item="6"/>
        </tpls>
      </n>
      <m in="0">
        <tpls c="5">
          <tpl fld="2" item="14"/>
          <tpl fld="1" item="7"/>
          <tpl hier="9" item="2"/>
          <tpl fld="0" item="1"/>
          <tpl hier="11" item="6"/>
        </tpls>
      </m>
      <m in="0">
        <tpls c="5">
          <tpl hier="1" item="4294967295"/>
          <tpl fld="1" item="9"/>
          <tpl hier="9" item="2"/>
          <tpl fld="0" item="1"/>
          <tpl hier="11" item="6"/>
        </tpls>
      </m>
      <m in="0">
        <tpls c="5">
          <tpl fld="2" item="11"/>
          <tpl fld="1" item="7"/>
          <tpl hier="9" item="2"/>
          <tpl fld="0" item="1"/>
          <tpl hier="11" item="6"/>
        </tpls>
      </m>
      <m in="0">
        <tpls c="5">
          <tpl fld="2" item="0"/>
          <tpl fld="1" item="3"/>
          <tpl hier="9" item="2"/>
          <tpl fld="0" item="0"/>
          <tpl hier="11" item="6"/>
        </tpls>
      </m>
      <n v="4813" in="0">
        <tpls c="5">
          <tpl fld="2" item="14"/>
          <tpl fld="1" item="3"/>
          <tpl hier="9" item="2"/>
          <tpl fld="0" item="0"/>
          <tpl hier="11" item="6"/>
        </tpls>
      </n>
      <m in="0">
        <tpls c="5">
          <tpl fld="2" item="5"/>
          <tpl fld="1" item="6"/>
          <tpl hier="9" item="2"/>
          <tpl fld="0" item="1"/>
          <tpl hier="11" item="6"/>
        </tpls>
      </m>
      <n v="14105" in="0">
        <tpls c="4">
          <tpl fld="2" item="6"/>
          <tpl hier="9" item="2"/>
          <tpl fld="0" item="0"/>
          <tpl hier="11" item="6"/>
        </tpls>
      </n>
      <m in="0">
        <tpls c="5">
          <tpl fld="2" item="3"/>
          <tpl fld="1" item="1"/>
          <tpl hier="9" item="2"/>
          <tpl fld="0" item="0"/>
          <tpl hier="11" item="6"/>
        </tpls>
      </m>
      <m in="0">
        <tpls c="5">
          <tpl fld="2" item="0"/>
          <tpl fld="1" item="6"/>
          <tpl hier="9" item="2"/>
          <tpl fld="0" item="0"/>
          <tpl hier="11" item="6"/>
        </tpls>
      </m>
      <m in="0">
        <tpls c="5">
          <tpl fld="2" item="9"/>
          <tpl fld="1" item="10"/>
          <tpl hier="9" item="2"/>
          <tpl fld="0" item="0"/>
          <tpl hier="11" item="6"/>
        </tpls>
      </m>
      <m in="0">
        <tpls c="5">
          <tpl fld="2" item="9"/>
          <tpl fld="1" item="7"/>
          <tpl hier="9" item="2"/>
          <tpl fld="0" item="0"/>
          <tpl hier="11" item="6"/>
        </tpls>
      </m>
      <m in="0">
        <tpls c="5">
          <tpl fld="2" item="1"/>
          <tpl fld="1" item="10"/>
          <tpl hier="9" item="2"/>
          <tpl fld="0" item="0"/>
          <tpl hier="11" item="6"/>
        </tpls>
      </m>
      <n v="362550" in="0">
        <tpls c="5">
          <tpl fld="2" item="11"/>
          <tpl fld="1" item="2"/>
          <tpl hier="9" item="2"/>
          <tpl fld="0" item="0"/>
          <tpl hier="11" item="6"/>
        </tpls>
      </n>
      <n v="6206" in="0">
        <tpls c="5">
          <tpl fld="2" item="12"/>
          <tpl fld="1" item="7"/>
          <tpl hier="9" item="2"/>
          <tpl fld="0" item="0"/>
          <tpl hier="11" item="6"/>
        </tpls>
      </n>
      <m in="0">
        <tpls c="5">
          <tpl fld="2" item="2"/>
          <tpl fld="1" item="1"/>
          <tpl hier="9" item="2"/>
          <tpl fld="0" item="0"/>
          <tpl hier="11" item="6"/>
        </tpls>
      </m>
      <m in="0">
        <tpls c="5">
          <tpl hier="1" item="4294967295"/>
          <tpl fld="1" item="8"/>
          <tpl hier="9" item="2"/>
          <tpl fld="0" item="1"/>
          <tpl hier="11" item="6"/>
        </tpls>
      </m>
      <n v="427328" in="0">
        <tpls c="5">
          <tpl hier="1" item="4294967295"/>
          <tpl fld="1" item="9"/>
          <tpl hier="9" item="2"/>
          <tpl fld="0" item="0"/>
          <tpl hier="11" item="6"/>
        </tpls>
      </n>
      <m in="0">
        <tpls c="5">
          <tpl fld="2" item="3"/>
          <tpl fld="1" item="5"/>
          <tpl hier="9" item="2"/>
          <tpl fld="0" item="0"/>
          <tpl hier="11" item="6"/>
        </tpls>
      </m>
      <n v="392823" in="0">
        <tpls c="5">
          <tpl fld="2" item="11"/>
          <tpl fld="1" item="9"/>
          <tpl hier="9" item="2"/>
          <tpl fld="0" item="0"/>
          <tpl hier="11" item="6"/>
        </tpls>
      </n>
      <m in="0">
        <tpls c="5">
          <tpl fld="2" item="7"/>
          <tpl fld="1" item="8"/>
          <tpl hier="9" item="2"/>
          <tpl fld="0" item="1"/>
          <tpl hier="11" item="6"/>
        </tpls>
      </m>
      <m in="0">
        <tpls c="5">
          <tpl fld="2" item="7"/>
          <tpl fld="1" item="10"/>
          <tpl hier="9" item="2"/>
          <tpl fld="0" item="1"/>
          <tpl hier="11" item="6"/>
        </tpls>
      </m>
      <n v="597" in="0">
        <tpls c="5">
          <tpl fld="2" item="4"/>
          <tpl fld="1" item="1"/>
          <tpl hier="9" item="2"/>
          <tpl fld="0" item="0"/>
          <tpl hier="11" item="6"/>
        </tpls>
      </n>
      <m in="0">
        <tpls c="4">
          <tpl fld="2" item="4"/>
          <tpl hier="9" item="2"/>
          <tpl fld="0" item="1"/>
          <tpl hier="11" item="6"/>
        </tpls>
      </m>
      <m in="0">
        <tpls c="5">
          <tpl fld="2" item="5"/>
          <tpl fld="1" item="10"/>
          <tpl hier="9" item="2"/>
          <tpl fld="0" item="1"/>
          <tpl hier="11" item="6"/>
        </tpls>
      </m>
      <m in="0">
        <tpls c="5">
          <tpl fld="2" item="12"/>
          <tpl fld="1" item="10"/>
          <tpl hier="9" item="2"/>
          <tpl fld="0" item="1"/>
          <tpl hier="11" item="6"/>
        </tpls>
      </m>
      <m in="0">
        <tpls c="5">
          <tpl fld="2" item="11"/>
          <tpl fld="1" item="6"/>
          <tpl hier="9" item="2"/>
          <tpl fld="0" item="1"/>
          <tpl hier="11" item="6"/>
        </tpls>
      </m>
      <m in="0">
        <tpls c="5">
          <tpl fld="2" item="13"/>
          <tpl fld="1" item="1"/>
          <tpl hier="9" item="2"/>
          <tpl fld="0" item="1"/>
          <tpl hier="11" item="6"/>
        </tpls>
      </m>
      <m in="0">
        <tpls c="4">
          <tpl fld="4" item="0"/>
          <tpl hier="9" item="2"/>
          <tpl fld="0" item="1"/>
          <tpl hier="11" item="6"/>
        </tpls>
      </m>
      <m in="0">
        <tpls c="5">
          <tpl fld="2" item="11"/>
          <tpl fld="1" item="2"/>
          <tpl hier="9" item="2"/>
          <tpl fld="0" item="1"/>
          <tpl hier="11" item="6"/>
        </tpls>
      </m>
      <m in="0">
        <tpls c="5">
          <tpl fld="2" item="0"/>
          <tpl fld="1" item="10"/>
          <tpl hier="9" item="2"/>
          <tpl fld="0" item="0"/>
          <tpl hier="11" item="6"/>
        </tpls>
      </m>
      <m in="0">
        <tpls c="5">
          <tpl fld="2" item="3"/>
          <tpl fld="1" item="10"/>
          <tpl hier="9" item="2"/>
          <tpl fld="0" item="0"/>
          <tpl hier="11" item="6"/>
        </tpls>
      </m>
      <n v="2694" in="0">
        <tpls c="5">
          <tpl fld="2" item="14"/>
          <tpl fld="1" item="11"/>
          <tpl hier="9" item="2"/>
          <tpl fld="0" item="0"/>
          <tpl hier="11" item="6"/>
        </tpls>
      </n>
      <n v="2498" in="0">
        <tpls c="5">
          <tpl fld="2" item="15"/>
          <tpl fld="1" item="2"/>
          <tpl hier="9" item="2"/>
          <tpl fld="0" item="0"/>
          <tpl hier="11" item="6"/>
        </tpls>
      </n>
      <m in="0">
        <tpls c="4">
          <tpl fld="2" item="7"/>
          <tpl hier="9" item="2"/>
          <tpl fld="0" item="0"/>
          <tpl hier="11" item="6"/>
        </tpls>
      </m>
      <n v="1114" in="0">
        <tpls c="5">
          <tpl fld="2" item="6"/>
          <tpl fld="1" item="7"/>
          <tpl hier="9" item="2"/>
          <tpl fld="0" item="0"/>
          <tpl hier="11" item="6"/>
        </tpls>
      </n>
      <m in="0">
        <tpls c="5">
          <tpl fld="2" item="14"/>
          <tpl fld="1" item="6"/>
          <tpl hier="9" item="2"/>
          <tpl fld="0" item="0"/>
          <tpl hier="11" item="6"/>
        </tpls>
      </m>
      <m in="0">
        <tpls c="5">
          <tpl fld="2" item="13"/>
          <tpl fld="1" item="6"/>
          <tpl hier="9" item="2"/>
          <tpl fld="0" item="1"/>
          <tpl hier="11" item="6"/>
        </tpls>
      </m>
      <n v="1550" in="0">
        <tpls c="5">
          <tpl fld="2" item="10"/>
          <tpl fld="1" item="11"/>
          <tpl hier="9" item="2"/>
          <tpl fld="0" item="0"/>
          <tpl hier="11" item="6"/>
        </tpls>
      </n>
      <m in="0">
        <tpls c="5">
          <tpl fld="2" item="3"/>
          <tpl fld="1" item="3"/>
          <tpl hier="9" item="2"/>
          <tpl fld="0" item="0"/>
          <tpl hier="11" item="6"/>
        </tpls>
      </m>
      <m in="0">
        <tpls c="5">
          <tpl fld="2" item="10"/>
          <tpl fld="1" item="0"/>
          <tpl hier="9" item="2"/>
          <tpl fld="0" item="1"/>
          <tpl hier="11" item="6"/>
        </tpls>
      </m>
      <m in="0">
        <tpls c="5">
          <tpl fld="2" item="0"/>
          <tpl fld="1" item="9"/>
          <tpl hier="9" item="2"/>
          <tpl fld="0" item="1"/>
          <tpl hier="11" item="6"/>
        </tpls>
      </m>
      <m in="0">
        <tpls c="5">
          <tpl fld="2" item="9"/>
          <tpl fld="1" item="9"/>
          <tpl hier="9" item="2"/>
          <tpl fld="0" item="0"/>
          <tpl hier="11" item="6"/>
        </tpls>
      </m>
      <m in="0">
        <tpls c="5">
          <tpl fld="2" item="1"/>
          <tpl fld="1" item="5"/>
          <tpl hier="9" item="2"/>
          <tpl fld="0" item="1"/>
          <tpl hier="11" item="6"/>
        </tpls>
      </m>
      <n v="4575" in="0">
        <tpls c="5">
          <tpl fld="2" item="14"/>
          <tpl fld="1" item="10"/>
          <tpl hier="9" item="2"/>
          <tpl fld="0" item="0"/>
          <tpl hier="11" item="6"/>
        </tpls>
      </n>
      <m in="0">
        <tpls c="5">
          <tpl fld="2" item="14"/>
          <tpl fld="1" item="8"/>
          <tpl hier="9" item="2"/>
          <tpl fld="0" item="1"/>
          <tpl hier="11" item="6"/>
        </tpls>
      </m>
      <n v="6765" in="0">
        <tpls c="5">
          <tpl fld="2" item="15"/>
          <tpl fld="1" item="7"/>
          <tpl hier="9" item="2"/>
          <tpl fld="0" item="0"/>
          <tpl hier="11" item="6"/>
        </tpls>
      </n>
      <m in="0">
        <tpls c="4">
          <tpl fld="2" item="14"/>
          <tpl hier="9" item="2"/>
          <tpl fld="0" item="1"/>
          <tpl hier="11" item="6"/>
        </tpls>
      </m>
      <n v="161438" in="0">
        <tpls c="5">
          <tpl hier="1" item="4294967295"/>
          <tpl fld="1" item="8"/>
          <tpl hier="9" item="2"/>
          <tpl fld="0" item="0"/>
          <tpl hier="11" item="6"/>
        </tpls>
      </n>
      <n v="274074" in="0">
        <tpls c="5">
          <tpl hier="1" item="4294967295"/>
          <tpl fld="1" item="3"/>
          <tpl hier="9" item="2"/>
          <tpl fld="0" item="0"/>
          <tpl hier="11" item="6"/>
        </tpls>
      </n>
      <m in="0">
        <tpls c="5">
          <tpl fld="2" item="3"/>
          <tpl fld="1" item="0"/>
          <tpl hier="9" item="2"/>
          <tpl fld="0" item="0"/>
          <tpl hier="11" item="6"/>
        </tpls>
      </m>
      <n v="17210" in="0">
        <tpls c="5">
          <tpl fld="2" item="5"/>
          <tpl fld="1" item="9"/>
          <tpl hier="9" item="2"/>
          <tpl fld="0" item="0"/>
          <tpl hier="11" item="6"/>
        </tpls>
      </n>
      <m in="0">
        <tpls c="5">
          <tpl fld="2" item="7"/>
          <tpl fld="1" item="2"/>
          <tpl hier="9" item="2"/>
          <tpl fld="0" item="0"/>
          <tpl hier="11" item="6"/>
        </tpls>
      </m>
      <m in="0">
        <tpls c="5">
          <tpl fld="2" item="7"/>
          <tpl fld="1" item="1"/>
          <tpl hier="9" item="2"/>
          <tpl fld="0" item="0"/>
          <tpl hier="11" item="6"/>
        </tpls>
      </m>
      <n v="4395" in="0">
        <tpls c="4">
          <tpl fld="2" item="4"/>
          <tpl hier="9" item="2"/>
          <tpl fld="0" item="0"/>
          <tpl hier="11" item="6"/>
        </tpls>
      </n>
      <n v="383" in="0">
        <tpls c="5">
          <tpl fld="2" item="4"/>
          <tpl fld="1" item="6"/>
          <tpl hier="9" item="2"/>
          <tpl fld="0" item="0"/>
          <tpl hier="11" item="6"/>
        </tpls>
      </n>
      <m in="0">
        <tpls c="5">
          <tpl fld="2" item="4"/>
          <tpl fld="1" item="4"/>
          <tpl hier="9" item="2"/>
          <tpl fld="0" item="1"/>
          <tpl hier="11" item="6"/>
        </tpls>
      </m>
      <m in="0">
        <tpls c="5">
          <tpl fld="2" item="11"/>
          <tpl fld="1" item="10"/>
          <tpl hier="9" item="2"/>
          <tpl fld="0" item="1"/>
          <tpl hier="11" item="6"/>
        </tpls>
      </m>
      <m in="0">
        <tpls c="5">
          <tpl fld="2" item="9"/>
          <tpl fld="1" item="6"/>
          <tpl hier="9" item="2"/>
          <tpl fld="0" item="1"/>
          <tpl hier="11" item="6"/>
        </tpls>
      </m>
      <n v="1569" in="0">
        <tpls c="5">
          <tpl fld="2" item="8"/>
          <tpl fld="1" item="3"/>
          <tpl hier="9" item="2"/>
          <tpl fld="0" item="0"/>
          <tpl hier="11" item="6"/>
        </tpls>
      </n>
      <n v="523" in="0">
        <tpls c="5">
          <tpl fld="2" item="4"/>
          <tpl fld="1" item="8"/>
          <tpl hier="9" item="2"/>
          <tpl fld="0" item="0"/>
          <tpl hier="11" item="6"/>
        </tpls>
      </n>
      <n v="1887" in="0">
        <tpls c="5">
          <tpl fld="2" item="8"/>
          <tpl fld="1" item="11"/>
          <tpl hier="9" item="2"/>
          <tpl fld="0" item="0"/>
          <tpl hier="11" item="6"/>
        </tpls>
      </n>
      <m in="0">
        <tpls c="5">
          <tpl fld="2" item="2"/>
          <tpl fld="1" item="11"/>
          <tpl hier="9" item="2"/>
          <tpl fld="0" item="0"/>
          <tpl hier="11" item="6"/>
        </tpls>
      </m>
      <n v="12963" in="0">
        <tpls c="5">
          <tpl fld="2" item="13"/>
          <tpl fld="1" item="11"/>
          <tpl hier="9" item="2"/>
          <tpl fld="0" item="0"/>
          <tpl hier="11" item="6"/>
        </tpls>
      </n>
      <m in="0">
        <tpls c="5">
          <tpl fld="2" item="8"/>
          <tpl fld="1" item="10"/>
          <tpl hier="9" item="2"/>
          <tpl fld="0" item="1"/>
          <tpl hier="11" item="6"/>
        </tpls>
      </m>
      <n v="2828" in="0">
        <tpls c="5">
          <tpl fld="2" item="8"/>
          <tpl fld="1" item="7"/>
          <tpl hier="9" item="2"/>
          <tpl fld="0" item="0"/>
          <tpl hier="11" item="6"/>
        </tpls>
      </n>
      <m in="0">
        <tpls c="5">
          <tpl fld="2" item="8"/>
          <tpl fld="1" item="5"/>
          <tpl hier="9" item="2"/>
          <tpl fld="0" item="1"/>
          <tpl hier="11" item="6"/>
        </tpls>
      </m>
      <m in="0">
        <tpls c="4">
          <tpl fld="2" item="8"/>
          <tpl hier="9" item="2"/>
          <tpl fld="0" item="1"/>
          <tpl hier="11" item="6"/>
        </tpls>
      </m>
      <n v="2767" in="0">
        <tpls c="5">
          <tpl fld="2" item="8"/>
          <tpl fld="1" item="9"/>
          <tpl hier="9" item="2"/>
          <tpl fld="0" item="0"/>
          <tpl hier="11" item="6"/>
        </tpls>
      </n>
      <n v="3736" in="0">
        <tpls c="5">
          <tpl fld="2" item="8"/>
          <tpl fld="1" item="0"/>
          <tpl hier="9" item="2"/>
          <tpl fld="0" item="0"/>
          <tpl hier="11" item="6"/>
        </tpls>
      </n>
      <n v="2346" in="0">
        <tpls c="5">
          <tpl fld="2" item="8"/>
          <tpl fld="1" item="5"/>
          <tpl hier="9" item="2"/>
          <tpl fld="0" item="0"/>
          <tpl hier="11" item="6"/>
        </tpls>
      </n>
      <m in="0">
        <tpls c="5">
          <tpl fld="2" item="8"/>
          <tpl fld="1" item="11"/>
          <tpl hier="9" item="2"/>
          <tpl fld="0" item="1"/>
          <tpl hier="11" item="6"/>
        </tpls>
      </m>
      <m in="0">
        <tpls c="5">
          <tpl fld="2" item="12"/>
          <tpl fld="1" item="6"/>
          <tpl hier="9" item="2"/>
          <tpl fld="0" item="1"/>
          <tpl hier="11" item="6"/>
        </tpls>
      </m>
      <n v="2215" in="0">
        <tpls c="5">
          <tpl fld="2" item="12"/>
          <tpl fld="1" item="2"/>
          <tpl hier="9" item="2"/>
          <tpl fld="0" item="0"/>
          <tpl hier="11" item="6"/>
        </tpls>
      </n>
      <m in="0">
        <tpls c="5">
          <tpl fld="2" item="12"/>
          <tpl fld="1" item="2"/>
          <tpl hier="9" item="2"/>
          <tpl fld="0" item="1"/>
          <tpl hier="11" item="6"/>
        </tpls>
      </m>
      <n v="61861" in="0">
        <tpls c="4">
          <tpl fld="2" item="12"/>
          <tpl hier="9" item="2"/>
          <tpl fld="0" item="0"/>
          <tpl hier="11" item="6"/>
        </tpls>
      </n>
      <n v="7154" in="0">
        <tpls c="5">
          <tpl fld="2" item="12"/>
          <tpl fld="1" item="5"/>
          <tpl hier="9" item="2"/>
          <tpl fld="0" item="0"/>
          <tpl hier="11" item="6"/>
        </tpls>
      </n>
      <m in="0">
        <tpls c="5">
          <tpl fld="2" item="12"/>
          <tpl fld="1" item="11"/>
          <tpl hier="9" item="2"/>
          <tpl fld="0" item="1"/>
          <tpl hier="11" item="6"/>
        </tpls>
      </m>
      <n v="8792" in="0">
        <tpls c="5">
          <tpl fld="2" item="12"/>
          <tpl fld="1" item="6"/>
          <tpl hier="9" item="2"/>
          <tpl fld="0" item="0"/>
          <tpl hier="11" item="6"/>
        </tpls>
      </n>
      <m in="0">
        <tpls c="5">
          <tpl fld="2" item="12"/>
          <tpl fld="1" item="4"/>
          <tpl hier="9" item="2"/>
          <tpl fld="0" item="1"/>
          <tpl hier="11" item="6"/>
        </tpls>
      </m>
      <m in="0">
        <tpls c="5">
          <tpl fld="2" item="12"/>
          <tpl fld="1" item="0"/>
          <tpl hier="9" item="2"/>
          <tpl fld="0" item="1"/>
          <tpl hier="11" item="6"/>
        </tpls>
      </m>
      <n v="3892" in="0">
        <tpls c="5">
          <tpl fld="2" item="12"/>
          <tpl fld="1" item="8"/>
          <tpl hier="9" item="2"/>
          <tpl fld="0" item="0"/>
          <tpl hier="11" item="6"/>
        </tpls>
      </n>
      <m in="0">
        <tpls c="5">
          <tpl fld="2" item="12"/>
          <tpl fld="1" item="1"/>
          <tpl hier="9" item="2"/>
          <tpl fld="0" item="1"/>
          <tpl hier="11" item="6"/>
        </tpls>
      </m>
      <m in="0">
        <tpls c="5">
          <tpl fld="2" item="12"/>
          <tpl fld="1" item="5"/>
          <tpl hier="9" item="2"/>
          <tpl fld="0" item="1"/>
          <tpl hier="11" item="6"/>
        </tpls>
      </m>
      <m in="0">
        <tpls c="5">
          <tpl fld="2" item="9"/>
          <tpl fld="1" item="10"/>
          <tpl hier="9" item="2"/>
          <tpl fld="0" item="1"/>
          <tpl hier="11" item="6"/>
        </tpls>
      </m>
      <m in="0">
        <tpls c="5">
          <tpl fld="2" item="9"/>
          <tpl fld="1" item="1"/>
          <tpl hier="9" item="2"/>
          <tpl fld="0" item="1"/>
          <tpl hier="11" item="6"/>
        </tpls>
      </m>
      <m in="0">
        <tpls c="5">
          <tpl fld="2" item="9"/>
          <tpl fld="1" item="2"/>
          <tpl hier="9" item="2"/>
          <tpl fld="0" item="0"/>
          <tpl hier="11" item="6"/>
        </tpls>
      </m>
      <m in="0">
        <tpls c="5">
          <tpl fld="2" item="9"/>
          <tpl fld="1" item="0"/>
          <tpl hier="9" item="2"/>
          <tpl fld="0" item="0"/>
          <tpl hier="11" item="6"/>
        </tpls>
      </m>
      <m in="0">
        <tpls c="5">
          <tpl fld="2" item="9"/>
          <tpl fld="1" item="4"/>
          <tpl hier="9" item="2"/>
          <tpl fld="0" item="0"/>
          <tpl hier="11" item="6"/>
        </tpls>
      </m>
      <m in="0">
        <tpls c="4">
          <tpl fld="2" item="9"/>
          <tpl hier="9" item="2"/>
          <tpl fld="0" item="0"/>
          <tpl hier="11" item="6"/>
        </tpls>
      </m>
      <m in="0">
        <tpls c="5">
          <tpl fld="2" item="9"/>
          <tpl fld="1" item="8"/>
          <tpl hier="9" item="2"/>
          <tpl fld="0" item="0"/>
          <tpl hier="11" item="6"/>
        </tpls>
      </m>
      <m in="0">
        <tpls c="4">
          <tpl fld="2" item="9"/>
          <tpl hier="9" item="2"/>
          <tpl fld="0" item="1"/>
          <tpl hier="11" item="6"/>
        </tpls>
      </m>
      <m in="0">
        <tpls c="5">
          <tpl fld="2" item="9"/>
          <tpl fld="1" item="8"/>
          <tpl hier="9" item="2"/>
          <tpl fld="0" item="1"/>
          <tpl hier="11" item="6"/>
        </tpls>
      </m>
      <m in="0">
        <tpls c="5">
          <tpl fld="2" item="9"/>
          <tpl fld="1" item="9"/>
          <tpl hier="9" item="2"/>
          <tpl fld="0" item="1"/>
          <tpl hier="11" item="6"/>
        </tpls>
      </m>
      <m in="0">
        <tpls c="5">
          <tpl fld="2" item="9"/>
          <tpl fld="1" item="5"/>
          <tpl hier="9" item="2"/>
          <tpl fld="0" item="1"/>
          <tpl hier="11" item="6"/>
        </tpls>
      </m>
      <m in="0">
        <tpls c="5">
          <tpl fld="2" item="9"/>
          <tpl fld="1" item="5"/>
          <tpl hier="9" item="2"/>
          <tpl fld="0" item="0"/>
          <tpl hier="11" item="6"/>
        </tpls>
      </m>
      <m in="0">
        <tpls c="5">
          <tpl fld="2" item="9"/>
          <tpl fld="1" item="4"/>
          <tpl hier="9" item="2"/>
          <tpl fld="0" item="1"/>
          <tpl hier="11" item="6"/>
        </tpls>
      </m>
      <m in="0">
        <tpls c="5">
          <tpl fld="2" item="9"/>
          <tpl fld="1" item="3"/>
          <tpl hier="9" item="2"/>
          <tpl fld="0" item="0"/>
          <tpl hier="11" item="6"/>
        </tpls>
      </m>
      <m in="0">
        <tpls c="5">
          <tpl fld="2" item="9"/>
          <tpl fld="1" item="11"/>
          <tpl hier="9" item="2"/>
          <tpl fld="0" item="0"/>
          <tpl hier="11" item="6"/>
        </tpls>
      </m>
      <m in="0">
        <tpls c="5">
          <tpl fld="2" item="9"/>
          <tpl fld="1" item="2"/>
          <tpl hier="9" item="2"/>
          <tpl fld="0" item="1"/>
          <tpl hier="11" item="6"/>
        </tpls>
      </m>
      <n v="4887" in="0">
        <tpls c="5">
          <tpl fld="2" item="13"/>
          <tpl fld="1" item="9"/>
          <tpl hier="9" item="2"/>
          <tpl fld="0" item="0"/>
          <tpl hier="11" item="6"/>
        </tpls>
      </n>
      <m in="0">
        <tpls c="5">
          <tpl fld="2" item="2"/>
          <tpl fld="1" item="9"/>
          <tpl hier="9" item="2"/>
          <tpl fld="0" item="0"/>
          <tpl hier="11" item="6"/>
        </tpls>
      </m>
      <m in="0">
        <tpls c="5">
          <tpl fld="2" item="4"/>
          <tpl fld="1" item="0"/>
          <tpl hier="9" item="2"/>
          <tpl fld="0" item="1"/>
          <tpl hier="11" item="6"/>
        </tpls>
      </m>
      <n v="226" in="0">
        <tpls c="5">
          <tpl fld="2" item="4"/>
          <tpl fld="1" item="11"/>
          <tpl hier="9" item="2"/>
          <tpl fld="0" item="0"/>
          <tpl hier="11" item="6"/>
        </tpls>
      </n>
      <m in="0">
        <tpls c="5">
          <tpl fld="2" item="4"/>
          <tpl fld="1" item="3"/>
          <tpl hier="9" item="2"/>
          <tpl fld="0" item="1"/>
          <tpl hier="11" item="6"/>
        </tpls>
      </m>
      <m in="0">
        <tpls c="5">
          <tpl fld="2" item="4"/>
          <tpl fld="1" item="6"/>
          <tpl hier="9" item="2"/>
          <tpl fld="0" item="1"/>
          <tpl hier="11" item="6"/>
        </tpls>
      </m>
      <m in="0">
        <tpls c="5">
          <tpl fld="2" item="4"/>
          <tpl fld="1" item="9"/>
          <tpl hier="9" item="2"/>
          <tpl fld="0" item="1"/>
          <tpl hier="11" item="6"/>
        </tpls>
      </m>
      <m in="0">
        <tpls c="5">
          <tpl fld="2" item="4"/>
          <tpl fld="1" item="11"/>
          <tpl hier="9" item="2"/>
          <tpl fld="0" item="1"/>
          <tpl hier="11" item="6"/>
        </tpls>
      </m>
      <n v="456" in="0">
        <tpls c="5">
          <tpl fld="2" item="4"/>
          <tpl fld="1" item="10"/>
          <tpl hier="9" item="2"/>
          <tpl fld="0" item="0"/>
          <tpl hier="11" item="6"/>
        </tpls>
      </n>
      <m in="0">
        <tpls c="5">
          <tpl fld="2" item="4"/>
          <tpl fld="1" item="10"/>
          <tpl hier="9" item="2"/>
          <tpl fld="0" item="1"/>
          <tpl hier="11" item="6"/>
        </tpls>
      </m>
      <m in="0">
        <tpls c="5">
          <tpl fld="2" item="4"/>
          <tpl fld="1" item="2"/>
          <tpl hier="9" item="2"/>
          <tpl fld="0" item="1"/>
          <tpl hier="11" item="6"/>
        </tpls>
      </m>
      <m in="0">
        <tpls c="5">
          <tpl fld="2" item="4"/>
          <tpl fld="1" item="8"/>
          <tpl hier="9" item="2"/>
          <tpl fld="0" item="1"/>
          <tpl hier="11" item="6"/>
        </tpls>
      </m>
      <n v="755" in="0">
        <tpls c="5">
          <tpl fld="2" item="4"/>
          <tpl fld="1" item="9"/>
          <tpl hier="9" item="2"/>
          <tpl fld="0" item="0"/>
          <tpl hier="11" item="6"/>
        </tpls>
      </n>
      <n v="70947" in="0">
        <tpls c="5">
          <tpl fld="2" item="11"/>
          <tpl fld="1" item="0"/>
          <tpl hier="9" item="2"/>
          <tpl fld="0" item="0"/>
          <tpl hier="11" item="6"/>
        </tpls>
      </n>
      <n v="251775" in="0">
        <tpls c="5">
          <tpl fld="2" item="11"/>
          <tpl fld="1" item="5"/>
          <tpl hier="9" item="2"/>
          <tpl fld="0" item="0"/>
          <tpl hier="11" item="6"/>
        </tpls>
      </n>
      <n v="158045" in="0">
        <tpls c="5">
          <tpl fld="2" item="11"/>
          <tpl fld="1" item="7"/>
          <tpl hier="9" item="2"/>
          <tpl fld="0" item="0"/>
          <tpl hier="11" item="6"/>
        </tpls>
      </n>
      <m in="0">
        <tpls c="5">
          <tpl fld="2" item="11"/>
          <tpl fld="1" item="0"/>
          <tpl hier="9" item="2"/>
          <tpl fld="0" item="1"/>
          <tpl hier="11" item="6"/>
        </tpls>
      </m>
      <n v="79663" in="0">
        <tpls c="5">
          <tpl fld="2" item="11"/>
          <tpl fld="1" item="10"/>
          <tpl hier="9" item="2"/>
          <tpl fld="0" item="0"/>
          <tpl hier="11" item="6"/>
        </tpls>
      </n>
      <n v="2633750" in="0">
        <tpls c="4">
          <tpl fld="2" item="11"/>
          <tpl hier="9" item="2"/>
          <tpl fld="0" item="0"/>
          <tpl hier="11" item="6"/>
        </tpls>
      </n>
      <n v="246298" in="0">
        <tpls c="5">
          <tpl fld="2" item="11"/>
          <tpl fld="1" item="3"/>
          <tpl hier="9" item="2"/>
          <tpl fld="0" item="0"/>
          <tpl hier="11" item="6"/>
        </tpls>
      </n>
      <m in="0">
        <tpls c="5">
          <tpl fld="2" item="11"/>
          <tpl fld="1" item="3"/>
          <tpl hier="9" item="2"/>
          <tpl fld="0" item="1"/>
          <tpl hier="11" item="6"/>
        </tpls>
      </m>
      <m in="0">
        <tpls c="4">
          <tpl fld="2" item="11"/>
          <tpl hier="9" item="2"/>
          <tpl fld="0" item="1"/>
          <tpl hier="11" item="6"/>
        </tpls>
      </m>
      <n v="281842" in="0">
        <tpls c="5">
          <tpl fld="2" item="11"/>
          <tpl fld="1" item="1"/>
          <tpl hier="9" item="2"/>
          <tpl fld="0" item="0"/>
          <tpl hier="11" item="6"/>
        </tpls>
      </n>
      <m in="0">
        <tpls c="5">
          <tpl fld="2" item="11"/>
          <tpl fld="1" item="4"/>
          <tpl hier="9" item="2"/>
          <tpl fld="0" item="1"/>
          <tpl hier="11" item="6"/>
        </tpls>
      </m>
      <n v="330072" in="0">
        <tpls c="5">
          <tpl fld="2" item="11"/>
          <tpl fld="1" item="11"/>
          <tpl hier="9" item="2"/>
          <tpl fld="0" item="0"/>
          <tpl hier="11" item="6"/>
        </tpls>
      </n>
      <n v="68850" in="0">
        <tpls c="5">
          <tpl fld="2" item="11"/>
          <tpl fld="1" item="4"/>
          <tpl hier="9" item="2"/>
          <tpl fld="0" item="0"/>
          <tpl hier="11" item="6"/>
        </tpls>
      </n>
      <m in="0">
        <tpls c="5">
          <tpl fld="2" item="11"/>
          <tpl fld="1" item="1"/>
          <tpl hier="9" item="2"/>
          <tpl fld="0" item="1"/>
          <tpl hier="11" item="6"/>
        </tpls>
      </m>
      <m in="0">
        <tpls c="4">
          <tpl fld="2" item="3"/>
          <tpl hier="9" item="2"/>
          <tpl fld="0" item="0"/>
          <tpl hier="11" item="6"/>
        </tpls>
      </m>
      <n v="130665" in="0">
        <tpls c="4">
          <tpl fld="2" item="13"/>
          <tpl hier="9" item="2"/>
          <tpl fld="0" item="0"/>
          <tpl hier="11" item="6"/>
        </tpls>
      </n>
      <n v="3829" in="0">
        <tpls c="5">
          <tpl fld="2" item="14"/>
          <tpl fld="1" item="9"/>
          <tpl hier="9" item="2"/>
          <tpl fld="0" item="0"/>
          <tpl hier="11" item="6"/>
        </tpls>
      </n>
      <n v="3680" in="0">
        <tpls c="5">
          <tpl fld="2" item="14"/>
          <tpl fld="1" item="7"/>
          <tpl hier="9" item="2"/>
          <tpl fld="0" item="0"/>
          <tpl hier="11" item="6"/>
        </tpls>
      </n>
      <n v="2568" in="0">
        <tpls c="5">
          <tpl fld="2" item="14"/>
          <tpl fld="1" item="0"/>
          <tpl hier="9" item="2"/>
          <tpl fld="0" item="0"/>
          <tpl hier="11" item="6"/>
        </tpls>
      </n>
      <m in="0">
        <tpls c="5">
          <tpl fld="2" item="14"/>
          <tpl fld="1" item="6"/>
          <tpl hier="9" item="2"/>
          <tpl fld="0" item="1"/>
          <tpl hier="11" item="6"/>
        </tpls>
      </m>
      <m in="0">
        <tpls c="5">
          <tpl fld="2" item="14"/>
          <tpl fld="1" item="2"/>
          <tpl hier="9" item="2"/>
          <tpl fld="0" item="1"/>
          <tpl hier="11" item="6"/>
        </tpls>
      </m>
      <m in="0">
        <tpls c="5">
          <tpl fld="2" item="14"/>
          <tpl fld="1" item="9"/>
          <tpl hier="9" item="2"/>
          <tpl fld="0" item="1"/>
          <tpl hier="11" item="6"/>
        </tpls>
      </m>
      <m in="0">
        <tpls c="5">
          <tpl fld="2" item="14"/>
          <tpl fld="1" item="3"/>
          <tpl hier="9" item="2"/>
          <tpl fld="0" item="1"/>
          <tpl hier="11" item="6"/>
        </tpls>
      </m>
      <m in="0">
        <tpls c="5">
          <tpl fld="2" item="14"/>
          <tpl fld="1" item="5"/>
          <tpl hier="9" item="2"/>
          <tpl fld="0" item="1"/>
          <tpl hier="11" item="6"/>
        </tpls>
      </m>
      <n v="4211" in="0">
        <tpls c="5">
          <tpl fld="2" item="14"/>
          <tpl fld="1" item="1"/>
          <tpl hier="9" item="2"/>
          <tpl fld="0" item="0"/>
          <tpl hier="11" item="6"/>
        </tpls>
      </n>
      <n v="8769" in="0">
        <tpls c="5">
          <tpl fld="2" item="14"/>
          <tpl fld="1" item="2"/>
          <tpl hier="9" item="2"/>
          <tpl fld="0" item="0"/>
          <tpl hier="11" item="6"/>
        </tpls>
      </n>
      <m in="0">
        <tpls c="5">
          <tpl fld="2" item="14"/>
          <tpl fld="1" item="4"/>
          <tpl hier="9" item="2"/>
          <tpl fld="0" item="1"/>
          <tpl hier="11" item="6"/>
        </tpls>
      </m>
      <m in="0">
        <tpls c="5">
          <tpl fld="2" item="14"/>
          <tpl fld="1" item="0"/>
          <tpl hier="9" item="2"/>
          <tpl fld="0" item="1"/>
          <tpl hier="11" item="6"/>
        </tpls>
      </m>
      <n v="5360" in="0">
        <tpls c="5">
          <tpl fld="2" item="14"/>
          <tpl fld="1" item="4"/>
          <tpl hier="9" item="2"/>
          <tpl fld="0" item="0"/>
          <tpl hier="11" item="6"/>
        </tpls>
      </n>
      <m in="0">
        <tpls c="5">
          <tpl fld="2" item="14"/>
          <tpl fld="1" item="1"/>
          <tpl hier="9" item="2"/>
          <tpl fld="0" item="1"/>
          <tpl hier="11" item="6"/>
        </tpls>
      </m>
      <n v="3649" in="0">
        <tpls c="5">
          <tpl fld="2" item="5"/>
          <tpl fld="1" item="10"/>
          <tpl hier="9" item="2"/>
          <tpl fld="0" item="0"/>
          <tpl hier="11" item="6"/>
        </tpls>
      </n>
      <m in="0">
        <tpls c="5">
          <tpl fld="2" item="5"/>
          <tpl fld="1" item="4"/>
          <tpl hier="9" item="2"/>
          <tpl fld="0" item="1"/>
          <tpl hier="11" item="6"/>
        </tpls>
      </m>
      <m in="0">
        <tpls c="5">
          <tpl fld="2" item="5"/>
          <tpl fld="1" item="9"/>
          <tpl hier="9" item="2"/>
          <tpl fld="0" item="1"/>
          <tpl hier="11" item="6"/>
        </tpls>
      </m>
      <m in="0">
        <tpls c="5">
          <tpl fld="2" item="5"/>
          <tpl fld="1" item="8"/>
          <tpl hier="9" item="2"/>
          <tpl fld="0" item="1"/>
          <tpl hier="11" item="6"/>
        </tpls>
      </m>
      <n v="17031" in="0">
        <tpls c="5">
          <tpl fld="2" item="5"/>
          <tpl fld="1" item="6"/>
          <tpl hier="9" item="2"/>
          <tpl fld="0" item="0"/>
          <tpl hier="11" item="6"/>
        </tpls>
      </n>
      <m in="0">
        <tpls c="5">
          <tpl fld="2" item="5"/>
          <tpl fld="1" item="3"/>
          <tpl hier="9" item="2"/>
          <tpl fld="0" item="1"/>
          <tpl hier="11" item="6"/>
        </tpls>
      </m>
      <m in="0">
        <tpls c="5">
          <tpl fld="2" item="5"/>
          <tpl fld="1" item="1"/>
          <tpl hier="9" item="2"/>
          <tpl fld="0" item="1"/>
          <tpl hier="11" item="6"/>
        </tpls>
      </m>
      <m in="0">
        <tpls c="4">
          <tpl fld="2" item="5"/>
          <tpl hier="9" item="2"/>
          <tpl fld="0" item="1"/>
          <tpl hier="11" item="6"/>
        </tpls>
      </m>
      <n v="10391" in="0">
        <tpls c="5">
          <tpl fld="2" item="5"/>
          <tpl fld="1" item="1"/>
          <tpl hier="9" item="2"/>
          <tpl fld="0" item="0"/>
          <tpl hier="11" item="6"/>
        </tpls>
      </n>
      <m in="0">
        <tpls c="5">
          <tpl fld="2" item="5"/>
          <tpl fld="1" item="7"/>
          <tpl hier="9" item="2"/>
          <tpl fld="0" item="1"/>
          <tpl hier="11" item="6"/>
        </tpls>
      </m>
      <m in="0">
        <tpls c="5">
          <tpl fld="2" item="5"/>
          <tpl fld="1" item="2"/>
          <tpl hier="9" item="2"/>
          <tpl fld="0" item="1"/>
          <tpl hier="11" item="6"/>
        </tpls>
      </m>
      <n v="32986" in="0">
        <tpls c="5">
          <tpl fld="2" item="5"/>
          <tpl fld="1" item="4"/>
          <tpl hier="9" item="2"/>
          <tpl fld="0" item="0"/>
          <tpl hier="11" item="6"/>
        </tpls>
      </n>
      <n v="22961" in="0">
        <tpls c="5">
          <tpl fld="2" item="5"/>
          <tpl fld="1" item="5"/>
          <tpl hier="9" item="2"/>
          <tpl fld="0" item="0"/>
          <tpl hier="11" item="6"/>
        </tpls>
      </n>
      <n v="21093" in="0">
        <tpls c="5">
          <tpl fld="2" item="5"/>
          <tpl fld="1" item="7"/>
          <tpl hier="9" item="2"/>
          <tpl fld="0" item="0"/>
          <tpl hier="11" item="6"/>
        </tpls>
      </n>
      <m in="0">
        <tpls c="5">
          <tpl fld="2" item="5"/>
          <tpl fld="1" item="0"/>
          <tpl hier="9" item="2"/>
          <tpl fld="0" item="1"/>
          <tpl hier="11" item="6"/>
        </tpls>
      </m>
      <n v="8398" in="0">
        <tpls c="5">
          <tpl fld="2" item="5"/>
          <tpl fld="1" item="8"/>
          <tpl hier="9" item="2"/>
          <tpl fld="0" item="0"/>
          <tpl hier="11" item="6"/>
        </tpls>
      </n>
      <n v="8610" in="0">
        <tpls c="5">
          <tpl fld="2" item="5"/>
          <tpl fld="1" item="3"/>
          <tpl hier="9" item="2"/>
          <tpl fld="0" item="0"/>
          <tpl hier="11" item="6"/>
        </tpls>
      </n>
      <n v="174012" in="0">
        <tpls c="4">
          <tpl fld="2" item="5"/>
          <tpl hier="9" item="2"/>
          <tpl fld="0" item="0"/>
          <tpl hier="11" item="6"/>
        </tpls>
      </n>
      <n v="7463" in="0">
        <tpls c="5">
          <tpl fld="2" item="5"/>
          <tpl fld="1" item="11"/>
          <tpl hier="9" item="2"/>
          <tpl fld="0" item="0"/>
          <tpl hier="11" item="6"/>
        </tpls>
      </n>
      <m in="0">
        <tpls c="5">
          <tpl fld="2" item="6"/>
          <tpl fld="1" item="10"/>
          <tpl hier="9" item="2"/>
          <tpl fld="0" item="1"/>
          <tpl hier="11" item="6"/>
        </tpls>
      </m>
      <n v="664" in="0">
        <tpls c="5">
          <tpl fld="2" item="6"/>
          <tpl fld="1" item="1"/>
          <tpl hier="9" item="2"/>
          <tpl fld="0" item="0"/>
          <tpl hier="11" item="6"/>
        </tpls>
      </n>
      <m in="0">
        <tpls c="5">
          <tpl fld="2" item="6"/>
          <tpl fld="1" item="5"/>
          <tpl hier="9" item="2"/>
          <tpl fld="0" item="1"/>
          <tpl hier="11" item="6"/>
        </tpls>
      </m>
      <n v="1512" in="0">
        <tpls c="5">
          <tpl fld="2" item="6"/>
          <tpl fld="1" item="3"/>
          <tpl hier="9" item="2"/>
          <tpl fld="0" item="0"/>
          <tpl hier="11" item="6"/>
        </tpls>
      </n>
      <n v="1905" in="0">
        <tpls c="5">
          <tpl fld="2" item="6"/>
          <tpl fld="1" item="9"/>
          <tpl hier="9" item="2"/>
          <tpl fld="0" item="0"/>
          <tpl hier="11" item="6"/>
        </tpls>
      </n>
      <n v="1325" in="0">
        <tpls c="5">
          <tpl fld="2" item="6"/>
          <tpl fld="1" item="0"/>
          <tpl hier="9" item="2"/>
          <tpl fld="0" item="0"/>
          <tpl hier="11" item="6"/>
        </tpls>
      </n>
      <n v="706" in="0">
        <tpls c="5">
          <tpl fld="2" item="6"/>
          <tpl fld="1" item="5"/>
          <tpl hier="9" item="2"/>
          <tpl fld="0" item="0"/>
          <tpl hier="11" item="6"/>
        </tpls>
      </n>
      <m in="0">
        <tpls c="5">
          <tpl fld="2" item="6"/>
          <tpl fld="1" item="4"/>
          <tpl hier="9" item="2"/>
          <tpl fld="0" item="1"/>
          <tpl hier="11" item="6"/>
        </tpls>
      </m>
      <m in="0">
        <tpls c="5">
          <tpl fld="2" item="6"/>
          <tpl fld="1" item="6"/>
          <tpl hier="9" item="2"/>
          <tpl fld="0" item="0"/>
          <tpl hier="11" item="6"/>
        </tpls>
      </m>
      <m in="0">
        <tpls c="5">
          <tpl fld="2" item="6"/>
          <tpl fld="1" item="1"/>
          <tpl hier="9" item="2"/>
          <tpl fld="0" item="1"/>
          <tpl hier="11" item="6"/>
        </tpls>
      </m>
      <m in="0">
        <tpls c="4">
          <tpl fld="2" item="6"/>
          <tpl hier="9" item="2"/>
          <tpl fld="0" item="1"/>
          <tpl hier="11" item="6"/>
        </tpls>
      </m>
      <m in="0">
        <tpls c="5">
          <tpl fld="2" item="6"/>
          <tpl fld="1" item="9"/>
          <tpl hier="9" item="2"/>
          <tpl fld="0" item="1"/>
          <tpl hier="11" item="6"/>
        </tpls>
      </m>
      <m in="0">
        <tpls c="5">
          <tpl fld="2" item="6"/>
          <tpl fld="1" item="11"/>
          <tpl hier="9" item="2"/>
          <tpl fld="0" item="1"/>
          <tpl hier="11" item="6"/>
        </tpls>
      </m>
      <m in="0">
        <tpls c="5">
          <tpl fld="2" item="6"/>
          <tpl fld="1" item="3"/>
          <tpl hier="9" item="2"/>
          <tpl fld="0" item="1"/>
          <tpl hier="11" item="6"/>
        </tpls>
      </m>
      <m in="0">
        <tpls c="5">
          <tpl fld="2" item="6"/>
          <tpl fld="1" item="8"/>
          <tpl hier="9" item="2"/>
          <tpl fld="0" item="1"/>
          <tpl hier="11" item="6"/>
        </tpls>
      </m>
      <n v="1705" in="0">
        <tpls c="5">
          <tpl fld="2" item="6"/>
          <tpl fld="1" item="10"/>
          <tpl hier="9" item="2"/>
          <tpl fld="0" item="0"/>
          <tpl hier="11" item="6"/>
        </tpls>
      </n>
      <n v="979" in="0">
        <tpls c="5">
          <tpl fld="2" item="6"/>
          <tpl fld="1" item="2"/>
          <tpl hier="9" item="2"/>
          <tpl fld="0" item="0"/>
          <tpl hier="11" item="6"/>
        </tpls>
      </n>
      <n v="318" in="0">
        <tpls c="5">
          <tpl fld="2" item="6"/>
          <tpl fld="1" item="4"/>
          <tpl hier="9" item="2"/>
          <tpl fld="0" item="0"/>
          <tpl hier="11" item="6"/>
        </tpls>
      </n>
      <n v="2347" in="0">
        <tpls c="5">
          <tpl fld="2" item="6"/>
          <tpl fld="1" item="11"/>
          <tpl hier="9" item="2"/>
          <tpl fld="0" item="0"/>
          <tpl hier="11" item="6"/>
        </tpls>
      </n>
      <m in="0">
        <tpls c="5">
          <tpl fld="2" item="10"/>
          <tpl fld="1" item="10"/>
          <tpl hier="9" item="2"/>
          <tpl fld="0" item="1"/>
          <tpl hier="11" item="6"/>
        </tpls>
      </m>
      <m in="0">
        <tpls c="4">
          <tpl fld="2" item="10"/>
          <tpl hier="9" item="2"/>
          <tpl fld="0" item="1"/>
          <tpl hier="11" item="6"/>
        </tpls>
      </m>
      <m in="0">
        <tpls c="5">
          <tpl fld="2" item="10"/>
          <tpl fld="1" item="2"/>
          <tpl hier="9" item="2"/>
          <tpl fld="0" item="1"/>
          <tpl hier="11" item="6"/>
        </tpls>
      </m>
      <n v="1560" in="0">
        <tpls c="5">
          <tpl fld="2" item="10"/>
          <tpl fld="1" item="10"/>
          <tpl hier="9" item="2"/>
          <tpl fld="0" item="0"/>
          <tpl hier="11" item="6"/>
        </tpls>
      </n>
      <m in="0">
        <tpls c="5">
          <tpl fld="2" item="10"/>
          <tpl fld="1" item="7"/>
          <tpl hier="9" item="2"/>
          <tpl fld="0" item="1"/>
          <tpl hier="11" item="6"/>
        </tpls>
      </m>
      <n v="1520" in="0">
        <tpls c="5">
          <tpl fld="2" item="10"/>
          <tpl fld="1" item="2"/>
          <tpl hier="9" item="2"/>
          <tpl fld="0" item="0"/>
          <tpl hier="11" item="6"/>
        </tpls>
      </n>
      <m in="0">
        <tpls c="5">
          <tpl fld="2" item="10"/>
          <tpl fld="1" item="11"/>
          <tpl hier="9" item="2"/>
          <tpl fld="0" item="1"/>
          <tpl hier="11" item="6"/>
        </tpls>
      </m>
      <m in="0">
        <tpls c="5">
          <tpl fld="2" item="10"/>
          <tpl fld="1" item="1"/>
          <tpl hier="9" item="2"/>
          <tpl fld="0" item="1"/>
          <tpl hier="11" item="6"/>
        </tpls>
      </m>
      <n v="1550" in="0">
        <tpls c="5">
          <tpl fld="2" item="10"/>
          <tpl fld="1" item="3"/>
          <tpl hier="9" item="2"/>
          <tpl fld="0" item="0"/>
          <tpl hier="11" item="6"/>
        </tpls>
      </n>
      <m in="0">
        <tpls c="5">
          <tpl fld="2" item="10"/>
          <tpl fld="1" item="6"/>
          <tpl hier="9" item="2"/>
          <tpl fld="0" item="1"/>
          <tpl hier="11" item="6"/>
        </tpls>
      </m>
      <m in="0">
        <tpls c="5">
          <tpl fld="2" item="10"/>
          <tpl fld="1" item="5"/>
          <tpl hier="9" item="2"/>
          <tpl fld="0" item="1"/>
          <tpl hier="11" item="6"/>
        </tpls>
      </m>
      <n v="1550" in="0">
        <tpls c="5">
          <tpl fld="2" item="10"/>
          <tpl fld="1" item="9"/>
          <tpl hier="9" item="2"/>
          <tpl fld="0" item="0"/>
          <tpl hier="11" item="6"/>
        </tpls>
      </n>
      <n v="1520" in="0">
        <tpls c="5">
          <tpl fld="2" item="10"/>
          <tpl fld="1" item="4"/>
          <tpl hier="9" item="2"/>
          <tpl fld="0" item="0"/>
          <tpl hier="11" item="6"/>
        </tpls>
      </n>
      <m in="0">
        <tpls c="5">
          <tpl fld="2" item="10"/>
          <tpl fld="1" item="4"/>
          <tpl hier="9" item="2"/>
          <tpl fld="0" item="1"/>
          <tpl hier="11" item="6"/>
        </tpls>
      </m>
      <n v="1520" in="0">
        <tpls c="5">
          <tpl fld="2" item="10"/>
          <tpl fld="1" item="7"/>
          <tpl hier="9" item="2"/>
          <tpl fld="0" item="0"/>
          <tpl hier="11" item="6"/>
        </tpls>
      </n>
      <m in="0">
        <tpls c="5">
          <tpl fld="2" item="10"/>
          <tpl fld="1" item="9"/>
          <tpl hier="9" item="2"/>
          <tpl fld="0" item="1"/>
          <tpl hier="11" item="6"/>
        </tpls>
      </m>
      <n v="18450" in="0">
        <tpls c="4">
          <tpl fld="2" item="10"/>
          <tpl hier="9" item="2"/>
          <tpl fld="0" item="0"/>
          <tpl hier="11" item="6"/>
        </tpls>
      </n>
      <m in="0">
        <tpls c="5">
          <tpl fld="2" item="9"/>
          <tpl fld="1" item="0"/>
          <tpl hier="9" item="2"/>
          <tpl fld="0" item="1"/>
          <tpl hier="11" item="6"/>
        </tpls>
      </m>
      <m in="0">
        <tpls c="5">
          <tpl fld="2" item="3"/>
          <tpl fld="1" item="0"/>
          <tpl hier="9" item="2"/>
          <tpl fld="0" item="1"/>
          <tpl hier="11" item="6"/>
        </tpls>
      </m>
      <m in="0">
        <tpls c="5">
          <tpl fld="2" item="8"/>
          <tpl fld="1" item="0"/>
          <tpl hier="9" item="2"/>
          <tpl fld="0" item="1"/>
          <tpl hier="11" item="6"/>
        </tpls>
      </m>
      <m in="0">
        <tpls c="5">
          <tpl fld="2" item="2"/>
          <tpl fld="1" item="0"/>
          <tpl hier="9" item="2"/>
          <tpl fld="0" item="1"/>
          <tpl hier="11" item="6"/>
        </tpls>
      </m>
      <m in="0">
        <tpls c="5">
          <tpl fld="2" item="3"/>
          <tpl fld="1" item="7"/>
          <tpl hier="9" item="2"/>
          <tpl fld="0" item="1"/>
          <tpl hier="11" item="6"/>
        </tpls>
      </m>
      <m in="0">
        <tpls c="5">
          <tpl fld="2" item="9"/>
          <tpl fld="1" item="7"/>
          <tpl hier="9" item="2"/>
          <tpl fld="0" item="1"/>
          <tpl hier="11" item="6"/>
        </tpls>
      </m>
      <m in="0">
        <tpls c="5">
          <tpl fld="2" item="2"/>
          <tpl fld="1" item="7"/>
          <tpl hier="9" item="2"/>
          <tpl fld="0" item="1"/>
          <tpl hier="11" item="6"/>
        </tpls>
      </m>
      <m in="0">
        <tpls c="5">
          <tpl fld="2" item="13"/>
          <tpl fld="1" item="7"/>
          <tpl hier="9" item="2"/>
          <tpl fld="0" item="1"/>
          <tpl hier="11" item="6"/>
        </tpls>
      </m>
      <m in="0">
        <tpls c="5">
          <tpl fld="2" item="4"/>
          <tpl fld="1" item="7"/>
          <tpl hier="9" item="2"/>
          <tpl fld="0" item="0"/>
          <tpl hier="11" item="6"/>
        </tpls>
      </m>
      <n v="9028" in="0">
        <tpls c="5">
          <tpl fld="2" item="13"/>
          <tpl fld="1" item="7"/>
          <tpl hier="9" item="2"/>
          <tpl fld="0" item="0"/>
          <tpl hier="11" item="6"/>
        </tpls>
      </n>
      <m in="0">
        <tpls c="5">
          <tpl fld="2" item="2"/>
          <tpl fld="1" item="7"/>
          <tpl hier="9" item="2"/>
          <tpl fld="0" item="0"/>
          <tpl hier="11" item="6"/>
        </tpls>
      </m>
      <m in="0">
        <tpls c="5">
          <tpl fld="2" item="3"/>
          <tpl fld="1" item="7"/>
          <tpl hier="9" item="2"/>
          <tpl fld="0" item="0"/>
          <tpl hier="11" item="6"/>
        </tpls>
      </m>
      <m in="0">
        <tpls c="5">
          <tpl fld="2" item="0"/>
          <tpl fld="1" item="2"/>
          <tpl hier="9" item="2"/>
          <tpl fld="0" item="0"/>
          <tpl hier="11" item="6"/>
        </tpls>
      </m>
      <m in="0">
        <tpls c="5">
          <tpl fld="2" item="0"/>
          <tpl fld="1" item="0"/>
          <tpl hier="9" item="2"/>
          <tpl fld="0" item="1"/>
          <tpl hier="11" item="6"/>
        </tpls>
      </m>
      <m in="0">
        <tpls c="5">
          <tpl fld="2" item="0"/>
          <tpl fld="1" item="0"/>
          <tpl hier="9" item="2"/>
          <tpl fld="0" item="0"/>
          <tpl hier="11" item="6"/>
        </tpls>
      </m>
      <m in="0">
        <tpls c="5">
          <tpl fld="2" item="0"/>
          <tpl fld="1" item="10"/>
          <tpl hier="9" item="2"/>
          <tpl fld="0" item="1"/>
          <tpl hier="11" item="6"/>
        </tpls>
      </m>
      <m in="0">
        <tpls c="5">
          <tpl fld="2" item="0"/>
          <tpl fld="1" item="11"/>
          <tpl hier="9" item="2"/>
          <tpl fld="0" item="1"/>
          <tpl hier="11" item="6"/>
        </tpls>
      </m>
      <m in="0">
        <tpls c="5">
          <tpl fld="2" item="0"/>
          <tpl fld="1" item="3"/>
          <tpl hier="9" item="2"/>
          <tpl fld="0" item="1"/>
          <tpl hier="11" item="6"/>
        </tpls>
      </m>
      <m in="0">
        <tpls c="5">
          <tpl fld="2" item="0"/>
          <tpl fld="1" item="2"/>
          <tpl hier="9" item="2"/>
          <tpl fld="0" item="1"/>
          <tpl hier="11" item="6"/>
        </tpls>
      </m>
      <m in="0">
        <tpls c="5">
          <tpl fld="2" item="0"/>
          <tpl fld="1" item="7"/>
          <tpl hier="9" item="2"/>
          <tpl fld="0" item="1"/>
          <tpl hier="11" item="6"/>
        </tpls>
      </m>
      <m in="0">
        <tpls c="5">
          <tpl fld="2" item="0"/>
          <tpl fld="1" item="8"/>
          <tpl hier="9" item="2"/>
          <tpl fld="0" item="0"/>
          <tpl hier="11" item="6"/>
        </tpls>
      </m>
      <m in="0">
        <tpls c="5">
          <tpl fld="2" item="0"/>
          <tpl fld="1" item="4"/>
          <tpl hier="9" item="2"/>
          <tpl fld="0" item="0"/>
          <tpl hier="11" item="6"/>
        </tpls>
      </m>
      <m in="0">
        <tpls c="5">
          <tpl fld="2" item="0"/>
          <tpl fld="1" item="4"/>
          <tpl hier="9" item="2"/>
          <tpl fld="0" item="1"/>
          <tpl hier="11" item="6"/>
        </tpls>
      </m>
      <m in="0">
        <tpls c="5">
          <tpl fld="2" item="0"/>
          <tpl fld="1" item="1"/>
          <tpl hier="9" item="2"/>
          <tpl fld="0" item="0"/>
          <tpl hier="11" item="6"/>
        </tpls>
      </m>
      <m in="0">
        <tpls c="5">
          <tpl fld="2" item="0"/>
          <tpl fld="1" item="9"/>
          <tpl hier="9" item="2"/>
          <tpl fld="0" item="0"/>
          <tpl hier="11" item="6"/>
        </tpls>
      </m>
      <m in="0">
        <tpls c="5">
          <tpl fld="2" item="0"/>
          <tpl fld="1" item="8"/>
          <tpl hier="9" item="2"/>
          <tpl fld="0" item="1"/>
          <tpl hier="11" item="6"/>
        </tpls>
      </m>
      <m in="0">
        <tpls c="5">
          <tpl fld="2" item="9"/>
          <tpl fld="1" item="1"/>
          <tpl hier="9" item="2"/>
          <tpl fld="0" item="0"/>
          <tpl hier="11" item="6"/>
        </tpls>
      </m>
      <n v="1355" in="0">
        <tpls c="5">
          <tpl fld="2" item="12"/>
          <tpl fld="1" item="1"/>
          <tpl hier="9" item="2"/>
          <tpl fld="0" item="0"/>
          <tpl hier="11" item="6"/>
        </tpls>
      </n>
      <n v="12806" in="0">
        <tpls c="5">
          <tpl fld="2" item="13"/>
          <tpl fld="1" item="1"/>
          <tpl hier="9" item="2"/>
          <tpl fld="0" item="0"/>
          <tpl hier="11" item="6"/>
        </tpls>
      </n>
      <m in="0">
        <tpls c="5">
          <tpl fld="2" item="11"/>
          <tpl fld="1" item="8"/>
          <tpl hier="9" item="2"/>
          <tpl fld="0" item="1"/>
          <tpl hier="11" item="6"/>
        </tpls>
      </m>
      <m in="0">
        <tpls c="5">
          <tpl fld="2" item="10"/>
          <tpl fld="1" item="8"/>
          <tpl hier="9" item="2"/>
          <tpl fld="0" item="1"/>
          <tpl hier="11" item="6"/>
        </tpls>
      </m>
      <m in="0">
        <tpls c="5">
          <tpl fld="2" item="12"/>
          <tpl fld="1" item="8"/>
          <tpl hier="9" item="2"/>
          <tpl fld="0" item="1"/>
          <tpl hier="11" item="6"/>
        </tpls>
      </m>
      <m in="0">
        <tpls c="5">
          <tpl fld="2" item="13"/>
          <tpl fld="1" item="8"/>
          <tpl hier="9" item="2"/>
          <tpl fld="0" item="1"/>
          <tpl hier="11" item="6"/>
        </tpls>
      </m>
      <m in="0">
        <tpls c="5">
          <tpl fld="2" item="2"/>
          <tpl fld="1" item="8"/>
          <tpl hier="9" item="2"/>
          <tpl fld="0" item="1"/>
          <tpl hier="11" item="6"/>
        </tpls>
      </m>
      <m in="0">
        <tpls c="5">
          <tpl fld="2" item="3"/>
          <tpl fld="1" item="8"/>
          <tpl hier="9" item="2"/>
          <tpl fld="0" item="1"/>
          <tpl hier="11" item="6"/>
        </tpls>
      </m>
      <m in="0">
        <tpls c="5">
          <tpl hier="1" item="4294967295"/>
          <tpl fld="1" item="4"/>
          <tpl hier="9" item="2"/>
          <tpl fld="0" item="1"/>
          <tpl hier="11" item="6"/>
        </tpls>
      </m>
      <m in="0">
        <tpls c="5">
          <tpl hier="1" item="4294967295"/>
          <tpl fld="1" item="0"/>
          <tpl hier="9" item="2"/>
          <tpl fld="0" item="1"/>
          <tpl hier="11" item="6"/>
        </tpls>
      </m>
      <n v="115111" in="0">
        <tpls c="5">
          <tpl hier="1" item="4294967295"/>
          <tpl fld="1" item="10"/>
          <tpl hier="9" item="2"/>
          <tpl fld="0" item="0"/>
          <tpl hier="11" item="6"/>
        </tpls>
      </n>
      <n v="140102" in="0">
        <tpls c="5">
          <tpl hier="1" item="4294967295"/>
          <tpl fld="1" item="4"/>
          <tpl hier="9" item="2"/>
          <tpl fld="0" item="0"/>
          <tpl hier="11" item="6"/>
        </tpls>
      </n>
      <m in="0">
        <tpls c="5">
          <tpl hier="1" item="4294967295"/>
          <tpl fld="1" item="10"/>
          <tpl hier="9" item="2"/>
          <tpl fld="0" item="1"/>
          <tpl hier="11" item="6"/>
        </tpls>
      </m>
      <n v="306518" in="0">
        <tpls c="5">
          <tpl hier="1" item="4294967295"/>
          <tpl fld="1" item="6"/>
          <tpl hier="9" item="2"/>
          <tpl fld="0" item="0"/>
          <tpl hier="11" item="6"/>
        </tpls>
      </n>
      <n v="417111" in="0">
        <tpls c="5">
          <tpl hier="1" item="4294967295"/>
          <tpl fld="1" item="2"/>
          <tpl hier="9" item="2"/>
          <tpl fld="0" item="0"/>
          <tpl hier="11" item="6"/>
        </tpls>
      </n>
      <n v="3161713" in="0">
        <tpls c="4">
          <tpl hier="1" item="4294967295"/>
          <tpl hier="9" item="2"/>
          <tpl fld="0" item="0"/>
          <tpl hier="11" item="6"/>
        </tpls>
      </n>
      <m in="0">
        <tpls c="5">
          <tpl hier="1" item="4294967295"/>
          <tpl fld="1" item="7"/>
          <tpl hier="9" item="2"/>
          <tpl fld="0" item="1"/>
          <tpl hier="11" item="6"/>
        </tpls>
      </m>
      <n v="319688" in="0">
        <tpls c="5">
          <tpl hier="1" item="4294967295"/>
          <tpl fld="1" item="1"/>
          <tpl hier="9" item="2"/>
          <tpl fld="0" item="0"/>
          <tpl hier="11" item="6"/>
        </tpls>
      </n>
      <m in="0">
        <tpls c="4">
          <tpl hier="1" item="4294967295"/>
          <tpl hier="9" item="2"/>
          <tpl fld="0" item="1"/>
          <tpl hier="11" item="6"/>
        </tpls>
      </m>
      <m in="0">
        <tpls c="5">
          <tpl hier="1" item="4294967295"/>
          <tpl fld="1" item="11"/>
          <tpl hier="9" item="2"/>
          <tpl fld="0" item="1"/>
          <tpl hier="11" item="6"/>
        </tpls>
      </m>
      <m in="0">
        <tpls c="5">
          <tpl hier="1" item="4294967295"/>
          <tpl fld="1" item="3"/>
          <tpl hier="9" item="2"/>
          <tpl fld="0" item="1"/>
          <tpl hier="11" item="6"/>
        </tpls>
      </m>
      <m in="0">
        <tpls c="5">
          <tpl hier="1" item="4294967295"/>
          <tpl fld="1" item="5"/>
          <tpl hier="9" item="2"/>
          <tpl fld="0" item="1"/>
          <tpl hier="11" item="6"/>
        </tpls>
      </m>
      <m in="0">
        <tpls c="5">
          <tpl hier="1" item="4294967295"/>
          <tpl fld="1" item="2"/>
          <tpl hier="9" item="2"/>
          <tpl fld="0" item="1"/>
          <tpl hier="11" item="6"/>
        </tpls>
      </m>
      <m in="0">
        <tpls c="5">
          <tpl hier="1" item="4294967295"/>
          <tpl fld="1" item="1"/>
          <tpl hier="9" item="2"/>
          <tpl fld="0" item="1"/>
          <tpl hier="11" item="6"/>
        </tpls>
      </m>
      <n v="122880" in="0">
        <tpls c="5">
          <tpl hier="1" item="4294967295"/>
          <tpl fld="1" item="0"/>
          <tpl hier="9" item="2"/>
          <tpl fld="0" item="0"/>
          <tpl hier="11" item="6"/>
        </tpls>
      </n>
      <m in="0">
        <tpls c="5">
          <tpl hier="1" item="4294967295"/>
          <tpl fld="1" item="6"/>
          <tpl hier="9" item="2"/>
          <tpl fld="0" item="1"/>
          <tpl hier="11" item="6"/>
        </tpls>
      </m>
      <n v="363749" in="0">
        <tpls c="5">
          <tpl hier="1" item="4294967295"/>
          <tpl fld="1" item="11"/>
          <tpl hier="9" item="2"/>
          <tpl fld="0" item="0"/>
          <tpl hier="11" item="6"/>
        </tpls>
      </n>
      <m in="0">
        <tpls c="5">
          <tpl fld="2" item="7"/>
          <tpl fld="1" item="9"/>
          <tpl hier="9" item="2"/>
          <tpl fld="0" item="1"/>
          <tpl hier="11" item="6"/>
        </tpls>
      </m>
      <m in="0">
        <tpls c="5">
          <tpl fld="2" item="7"/>
          <tpl fld="1" item="6"/>
          <tpl hier="9" item="2"/>
          <tpl fld="0" item="1"/>
          <tpl hier="11" item="6"/>
        </tpls>
      </m>
      <m in="0">
        <tpls c="5">
          <tpl fld="2" item="7"/>
          <tpl fld="1" item="2"/>
          <tpl hier="9" item="2"/>
          <tpl fld="0" item="1"/>
          <tpl hier="11" item="6"/>
        </tpls>
      </m>
      <m in="0">
        <tpls c="4">
          <tpl fld="2" item="7"/>
          <tpl hier="9" item="2"/>
          <tpl fld="0" item="1"/>
          <tpl hier="11" item="6"/>
        </tpls>
      </m>
      <m in="0">
        <tpls c="5">
          <tpl fld="2" item="7"/>
          <tpl fld="1" item="0"/>
          <tpl hier="9" item="2"/>
          <tpl fld="0" item="0"/>
          <tpl hier="11" item="6"/>
        </tpls>
      </m>
      <m in="0">
        <tpls c="5">
          <tpl fld="2" item="7"/>
          <tpl fld="1" item="7"/>
          <tpl hier="9" item="2"/>
          <tpl fld="0" item="1"/>
          <tpl hier="11" item="6"/>
        </tpls>
      </m>
      <m in="0">
        <tpls c="5">
          <tpl fld="2" item="7"/>
          <tpl fld="1" item="3"/>
          <tpl hier="9" item="2"/>
          <tpl fld="0" item="1"/>
          <tpl hier="11" item="6"/>
        </tpls>
      </m>
      <m in="0">
        <tpls c="5">
          <tpl fld="2" item="7"/>
          <tpl fld="1" item="3"/>
          <tpl hier="9" item="2"/>
          <tpl fld="0" item="0"/>
          <tpl hier="11" item="6"/>
        </tpls>
      </m>
      <m in="0">
        <tpls c="5">
          <tpl fld="2" item="7"/>
          <tpl fld="1" item="11"/>
          <tpl hier="9" item="2"/>
          <tpl fld="0" item="0"/>
          <tpl hier="11" item="6"/>
        </tpls>
      </m>
      <m in="0">
        <tpls c="5">
          <tpl fld="2" item="7"/>
          <tpl fld="1" item="7"/>
          <tpl hier="9" item="2"/>
          <tpl fld="0" item="0"/>
          <tpl hier="11" item="6"/>
        </tpls>
      </m>
      <m in="0">
        <tpls c="5">
          <tpl fld="2" item="7"/>
          <tpl fld="1" item="4"/>
          <tpl hier="9" item="2"/>
          <tpl fld="0" item="0"/>
          <tpl hier="11" item="6"/>
        </tpls>
      </m>
      <m in="0">
        <tpls c="5">
          <tpl fld="2" item="7"/>
          <tpl fld="1" item="6"/>
          <tpl hier="9" item="2"/>
          <tpl fld="0" item="0"/>
          <tpl hier="11" item="6"/>
        </tpls>
      </m>
      <m in="0">
        <tpls c="5">
          <tpl fld="2" item="7"/>
          <tpl fld="1" item="4"/>
          <tpl hier="9" item="2"/>
          <tpl fld="0" item="1"/>
          <tpl hier="11" item="6"/>
        </tpls>
      </m>
      <m in="0">
        <tpls c="5">
          <tpl fld="2" item="7"/>
          <tpl fld="1" item="11"/>
          <tpl hier="9" item="2"/>
          <tpl fld="0" item="1"/>
          <tpl hier="11" item="6"/>
        </tpls>
      </m>
      <m in="0">
        <tpls c="5">
          <tpl fld="2" item="7"/>
          <tpl fld="1" item="8"/>
          <tpl hier="9" item="2"/>
          <tpl fld="0" item="0"/>
          <tpl hier="11" item="6"/>
        </tpls>
      </m>
      <m in="0">
        <tpls c="5">
          <tpl fld="2" item="7"/>
          <tpl fld="1" item="1"/>
          <tpl hier="9" item="2"/>
          <tpl fld="0" item="1"/>
          <tpl hier="11" item="6"/>
        </tpls>
      </m>
      <m in="0">
        <tpls c="5">
          <tpl fld="2" item="7"/>
          <tpl fld="1" item="10"/>
          <tpl hier="9" item="2"/>
          <tpl fld="0" item="0"/>
          <tpl hier="11" item="6"/>
        </tpls>
      </m>
      <m in="0">
        <tpls c="5">
          <tpl fld="2" item="7"/>
          <tpl fld="1" item="9"/>
          <tpl hier="9" item="2"/>
          <tpl fld="0" item="0"/>
          <tpl hier="11" item="6"/>
        </tpls>
      </m>
      <m in="0">
        <tpls c="5">
          <tpl fld="2" item="7"/>
          <tpl fld="1" item="5"/>
          <tpl hier="9" item="2"/>
          <tpl fld="0" item="1"/>
          <tpl hier="11" item="6"/>
        </tpls>
      </m>
      <m in="0">
        <tpls c="5">
          <tpl fld="2" item="1"/>
          <tpl fld="1" item="10"/>
          <tpl hier="9" item="2"/>
          <tpl fld="0" item="1"/>
          <tpl hier="11" item="6"/>
        </tpls>
      </m>
      <m in="0">
        <tpls c="5">
          <tpl fld="2" item="1"/>
          <tpl fld="1" item="9"/>
          <tpl hier="9" item="2"/>
          <tpl fld="0" item="0"/>
          <tpl hier="11" item="6"/>
        </tpls>
      </m>
      <m in="0">
        <tpls c="5">
          <tpl fld="2" item="1"/>
          <tpl fld="1" item="1"/>
          <tpl hier="9" item="2"/>
          <tpl fld="0" item="0"/>
          <tpl hier="11" item="6"/>
        </tpls>
      </m>
      <m in="0">
        <tpls c="5">
          <tpl fld="2" item="1"/>
          <tpl fld="1" item="0"/>
          <tpl hier="9" item="2"/>
          <tpl fld="0" item="0"/>
          <tpl hier="11" item="6"/>
        </tpls>
      </m>
      <m in="0">
        <tpls c="5">
          <tpl fld="2" item="1"/>
          <tpl fld="1" item="6"/>
          <tpl hier="9" item="2"/>
          <tpl fld="0" item="0"/>
          <tpl hier="11" item="6"/>
        </tpls>
      </m>
      <m in="0">
        <tpls c="5">
          <tpl fld="2" item="1"/>
          <tpl fld="1" item="8"/>
          <tpl hier="9" item="2"/>
          <tpl fld="0" item="0"/>
          <tpl hier="11" item="6"/>
        </tpls>
      </m>
      <m in="0">
        <tpls c="5">
          <tpl fld="2" item="1"/>
          <tpl fld="1" item="11"/>
          <tpl hier="9" item="2"/>
          <tpl fld="0" item="0"/>
          <tpl hier="11" item="6"/>
        </tpls>
      </m>
      <m in="0">
        <tpls c="5">
          <tpl fld="2" item="1"/>
          <tpl fld="1" item="11"/>
          <tpl hier="9" item="2"/>
          <tpl fld="0" item="1"/>
          <tpl hier="11" item="6"/>
        </tpls>
      </m>
      <m in="0">
        <tpls c="5">
          <tpl fld="2" item="1"/>
          <tpl fld="1" item="9"/>
          <tpl hier="9" item="2"/>
          <tpl fld="0" item="1"/>
          <tpl hier="11" item="6"/>
        </tpls>
      </m>
      <m in="0">
        <tpls c="5">
          <tpl fld="2" item="1"/>
          <tpl fld="1" item="3"/>
          <tpl hier="9" item="2"/>
          <tpl fld="0" item="0"/>
          <tpl hier="11" item="6"/>
        </tpls>
      </m>
      <m in="0">
        <tpls c="5">
          <tpl fld="2" item="1"/>
          <tpl fld="1" item="1"/>
          <tpl hier="9" item="2"/>
          <tpl fld="0" item="1"/>
          <tpl hier="11" item="6"/>
        </tpls>
      </m>
      <m in="0">
        <tpls c="5">
          <tpl fld="2" item="1"/>
          <tpl fld="1" item="7"/>
          <tpl hier="9" item="2"/>
          <tpl fld="0" item="0"/>
          <tpl hier="11" item="6"/>
        </tpls>
      </m>
      <m in="0">
        <tpls c="5">
          <tpl fld="2" item="1"/>
          <tpl fld="1" item="6"/>
          <tpl hier="9" item="2"/>
          <tpl fld="0" item="1"/>
          <tpl hier="11" item="6"/>
        </tpls>
      </m>
      <m in="0">
        <tpls c="4">
          <tpl fld="2" item="1"/>
          <tpl hier="9" item="2"/>
          <tpl fld="0" item="0"/>
          <tpl hier="11" item="6"/>
        </tpls>
      </m>
      <m in="0">
        <tpls c="5">
          <tpl fld="2" item="1"/>
          <tpl fld="1" item="5"/>
          <tpl hier="9" item="2"/>
          <tpl fld="0" item="0"/>
          <tpl hier="11" item="6"/>
        </tpls>
      </m>
      <m in="0">
        <tpls c="5">
          <tpl fld="2" item="1"/>
          <tpl fld="1" item="8"/>
          <tpl hier="9" item="2"/>
          <tpl fld="0" item="1"/>
          <tpl hier="11" item="6"/>
        </tpls>
      </m>
      <m in="0">
        <tpls c="5">
          <tpl fld="2" item="1"/>
          <tpl fld="1" item="4"/>
          <tpl hier="9" item="2"/>
          <tpl fld="0" item="0"/>
          <tpl hier="11" item="6"/>
        </tpls>
      </m>
      <m in="0">
        <tpls c="4">
          <tpl fld="2" item="1"/>
          <tpl hier="9" item="2"/>
          <tpl fld="0" item="1"/>
          <tpl hier="11" item="6"/>
        </tpls>
      </m>
      <m in="0">
        <tpls c="5">
          <tpl fld="2" item="1"/>
          <tpl fld="1" item="2"/>
          <tpl hier="9" item="2"/>
          <tpl fld="0" item="1"/>
          <tpl hier="11" item="6"/>
        </tpls>
      </m>
      <m in="0">
        <tpls c="5">
          <tpl fld="2" item="1"/>
          <tpl fld="1" item="2"/>
          <tpl hier="9" item="2"/>
          <tpl fld="0" item="0"/>
          <tpl hier="11" item="6"/>
        </tpls>
      </m>
      <m in="0">
        <tpls c="5">
          <tpl fld="2" item="1"/>
          <tpl fld="1" item="3"/>
          <tpl hier="9" item="2"/>
          <tpl fld="0" item="1"/>
          <tpl hier="11" item="6"/>
        </tpls>
      </m>
      <m in="0">
        <tpls c="5">
          <tpl fld="2" item="1"/>
          <tpl fld="1" item="4"/>
          <tpl hier="9" item="2"/>
          <tpl fld="0" item="1"/>
          <tpl hier="11" item="6"/>
        </tpls>
      </m>
      <m in="0">
        <tpls c="5">
          <tpl fld="2" item="1"/>
          <tpl fld="1" item="0"/>
          <tpl hier="9" item="2"/>
          <tpl fld="0" item="1"/>
          <tpl hier="11" item="6"/>
        </tpls>
      </m>
      <m in="0">
        <tpls c="5">
          <tpl fld="2" item="1"/>
          <tpl fld="1" item="7"/>
          <tpl hier="9" item="2"/>
          <tpl fld="0" item="1"/>
          <tpl hier="11" item="6"/>
        </tpls>
      </m>
      <n v="10944" in="0">
        <tpls c="5">
          <tpl fld="2" item="15"/>
          <tpl fld="1" item="0"/>
          <tpl hier="9" item="2"/>
          <tpl fld="0" item="0"/>
          <tpl hier="11" item="6"/>
        </tpls>
      </n>
      <n v="3537" in="0">
        <tpls c="5">
          <tpl fld="2" item="15"/>
          <tpl fld="1" item="6"/>
          <tpl hier="9" item="2"/>
          <tpl fld="0" item="0"/>
          <tpl hier="11" item="6"/>
        </tpls>
      </n>
      <m in="0">
        <tpls c="5">
          <tpl fld="2" item="15"/>
          <tpl fld="1" item="8"/>
          <tpl hier="9" item="2"/>
          <tpl fld="0" item="1"/>
          <tpl hier="11" item="6"/>
        </tpls>
      </m>
      <n v="2863" in="0">
        <tpls c="5">
          <tpl fld="2" item="15"/>
          <tpl fld="1" item="3"/>
          <tpl hier="9" item="2"/>
          <tpl fld="0" item="0"/>
          <tpl hier="11" item="6"/>
        </tpls>
      </n>
      <n v="3023" in="0">
        <tpls c="5">
          <tpl fld="2" item="15"/>
          <tpl fld="1" item="11"/>
          <tpl hier="9" item="2"/>
          <tpl fld="0" item="0"/>
          <tpl hier="11" item="6"/>
        </tpls>
      </n>
      <m in="0">
        <tpls c="5">
          <tpl fld="2" item="15"/>
          <tpl fld="1" item="2"/>
          <tpl hier="9" item="2"/>
          <tpl fld="0" item="1"/>
          <tpl hier="11" item="6"/>
        </tpls>
      </m>
      <m in="0">
        <tpls c="4">
          <tpl fld="2" item="15"/>
          <tpl hier="9" item="2"/>
          <tpl fld="0" item="1"/>
          <tpl hier="11" item="6"/>
        </tpls>
      </m>
      <m in="0">
        <tpls c="5">
          <tpl fld="2" item="15"/>
          <tpl fld="1" item="1"/>
          <tpl hier="9" item="2"/>
          <tpl fld="0" item="1"/>
          <tpl hier="11" item="6"/>
        </tpls>
      </m>
      <m in="0">
        <tpls c="5">
          <tpl fld="2" item="15"/>
          <tpl fld="1" item="10"/>
          <tpl hier="9" item="2"/>
          <tpl fld="0" item="1"/>
          <tpl hier="11" item="6"/>
        </tpls>
      </m>
      <n v="1602" in="0">
        <tpls c="5">
          <tpl fld="2" item="15"/>
          <tpl fld="1" item="9"/>
          <tpl hier="9" item="2"/>
          <tpl fld="0" item="0"/>
          <tpl hier="11" item="6"/>
        </tpls>
      </n>
      <m in="0">
        <tpls c="5">
          <tpl fld="2" item="15"/>
          <tpl fld="1" item="4"/>
          <tpl hier="9" item="2"/>
          <tpl fld="0" item="1"/>
          <tpl hier="11" item="6"/>
        </tpls>
      </m>
      <m in="0">
        <tpls c="5">
          <tpl fld="2" item="15"/>
          <tpl fld="1" item="6"/>
          <tpl hier="9" item="2"/>
          <tpl fld="0" item="1"/>
          <tpl hier="11" item="6"/>
        </tpls>
      </m>
      <n v="2259" in="0">
        <tpls c="5">
          <tpl fld="2" item="15"/>
          <tpl fld="1" item="8"/>
          <tpl hier="9" item="2"/>
          <tpl fld="0" item="0"/>
          <tpl hier="11" item="6"/>
        </tpls>
      </n>
      <n v="3824" in="0">
        <tpls c="5">
          <tpl fld="2" item="15"/>
          <tpl fld="1" item="1"/>
          <tpl hier="9" item="2"/>
          <tpl fld="0" item="0"/>
          <tpl hier="11" item="6"/>
        </tpls>
      </n>
      <n v="1146" in="0">
        <tpls c="5">
          <tpl fld="2" item="15"/>
          <tpl fld="1" item="10"/>
          <tpl hier="9" item="2"/>
          <tpl fld="0" item="0"/>
          <tpl hier="11" item="6"/>
        </tpls>
      </n>
      <m in="0">
        <tpls c="5">
          <tpl fld="2" item="15"/>
          <tpl fld="1" item="0"/>
          <tpl hier="9" item="2"/>
          <tpl fld="0" item="1"/>
          <tpl hier="11" item="6"/>
        </tpls>
      </m>
      <m in="0">
        <tpls c="5">
          <tpl fld="2" item="15"/>
          <tpl fld="1" item="7"/>
          <tpl hier="9" item="2"/>
          <tpl fld="0" item="1"/>
          <tpl hier="11" item="6"/>
        </tpls>
      </m>
      <n v="1458" in="0">
        <tpls c="5">
          <tpl fld="2" item="15"/>
          <tpl fld="1" item="5"/>
          <tpl hier="9" item="2"/>
          <tpl fld="0" item="0"/>
          <tpl hier="11" item="6"/>
        </tpls>
      </n>
      <m in="0">
        <tpls c="5">
          <tpl fld="2" item="15"/>
          <tpl fld="1" item="11"/>
          <tpl hier="9" item="2"/>
          <tpl fld="0" item="1"/>
          <tpl hier="11" item="6"/>
        </tpls>
      </m>
      <n v="47703" in="0">
        <tpls c="4">
          <tpl fld="2" item="15"/>
          <tpl hier="9" item="2"/>
          <tpl fld="0" item="0"/>
          <tpl hier="11" item="6"/>
        </tpls>
      </n>
      <m in="0">
        <tpls c="5">
          <tpl fld="2" item="15"/>
          <tpl fld="1" item="9"/>
          <tpl hier="9" item="2"/>
          <tpl fld="0" item="1"/>
          <tpl hier="11" item="6"/>
        </tpls>
      </m>
      <n v="7784" in="0">
        <tpls c="5">
          <tpl fld="2" item="15"/>
          <tpl fld="1" item="4"/>
          <tpl hier="9" item="2"/>
          <tpl fld="0" item="0"/>
          <tpl hier="11" item="6"/>
        </tpls>
      </n>
      <m in="0">
        <tpls c="5">
          <tpl fld="2" item="15"/>
          <tpl fld="1" item="3"/>
          <tpl hier="9" item="2"/>
          <tpl fld="0" item="1"/>
          <tpl hier="11" item="6"/>
        </tpls>
      </m>
      <m in="0">
        <tpls c="5">
          <tpl fld="2" item="15"/>
          <tpl fld="1" item="5"/>
          <tpl hier="9" item="2"/>
          <tpl fld="0" item="1"/>
          <tpl hier="11" item="6"/>
        </tpls>
      </m>
      <m in="0">
        <tpls c="5">
          <tpl fld="2" item="0"/>
          <tpl fld="1" item="5"/>
          <tpl hier="9" item="2"/>
          <tpl fld="0" item="1"/>
          <tpl hier="11" item="6"/>
        </tpls>
      </m>
      <m in="0">
        <tpls c="5">
          <tpl fld="2" item="11"/>
          <tpl fld="1" item="5"/>
          <tpl hier="9" item="2"/>
          <tpl fld="0" item="1"/>
          <tpl hier="11" item="6"/>
        </tpls>
      </m>
      <m in="0">
        <tpls c="5">
          <tpl fld="2" item="3"/>
          <tpl fld="1" item="5"/>
          <tpl hier="9" item="2"/>
          <tpl fld="0" item="1"/>
          <tpl hier="11" item="6"/>
        </tpls>
      </m>
      <m in="0">
        <tpls c="5">
          <tpl fld="2" item="5"/>
          <tpl fld="1" item="5"/>
          <tpl hier="9" item="2"/>
          <tpl fld="0" item="1"/>
          <tpl hier="11" item="6"/>
        </tpls>
      </m>
      <m in="0">
        <tpls c="5">
          <tpl fld="2" item="13"/>
          <tpl fld="1" item="5"/>
          <tpl hier="9" item="2"/>
          <tpl fld="0" item="1"/>
          <tpl hier="11" item="6"/>
        </tpls>
      </m>
      <m in="0">
        <tpls c="5">
          <tpl fld="2" item="4"/>
          <tpl fld="1" item="5"/>
          <tpl hier="9" item="2"/>
          <tpl fld="0" item="1"/>
          <tpl hier="11" item="6"/>
        </tpls>
      </m>
      <m in="0">
        <tpls c="5">
          <tpl fld="2" item="2"/>
          <tpl fld="1" item="5"/>
          <tpl hier="9" item="2"/>
          <tpl fld="0" item="1"/>
          <tpl hier="11" item="6"/>
        </tpls>
      </m>
      <m in="0">
        <tpls c="5">
          <tpl fld="2" item="8"/>
          <tpl fld="1" item="4"/>
          <tpl hier="9" item="2"/>
          <tpl fld="0" item="1"/>
          <tpl hier="11" item="6"/>
        </tpls>
      </m>
      <m in="0">
        <tpls c="5">
          <tpl fld="2" item="13"/>
          <tpl fld="1" item="4"/>
          <tpl hier="9" item="2"/>
          <tpl fld="0" item="1"/>
          <tpl hier="11" item="6"/>
        </tpls>
      </m>
      <m in="0">
        <tpls c="5">
          <tpl fld="2" item="3"/>
          <tpl fld="1" item="4"/>
          <tpl hier="9" item="2"/>
          <tpl fld="0" item="1"/>
          <tpl hier="11" item="6"/>
        </tpls>
      </m>
      <m in="0">
        <tpls c="5">
          <tpl fld="2" item="2"/>
          <tpl fld="1" item="4"/>
          <tpl hier="9" item="2"/>
          <tpl fld="0" item="1"/>
          <tpl hier="11" item="6"/>
        </tpls>
      </m>
      <m in="0">
        <tpls c="5">
          <tpl fld="2" item="12"/>
          <tpl fld="1" item="7"/>
          <tpl hier="9" item="2"/>
          <tpl fld="0" item="1"/>
          <tpl hier="11" item="6"/>
        </tpls>
      </m>
      <m in="0">
        <tpls c="5">
          <tpl fld="2" item="2"/>
          <tpl fld="1" item="9"/>
          <tpl hier="9" item="2"/>
          <tpl fld="0" item="1"/>
          <tpl hier="11" item="6"/>
        </tpls>
      </m>
      <n v="171387" in="0">
        <tpls c="3">
          <tpl fld="1" item="3"/>
          <tpl hier="9" item="4"/>
          <tpl fld="0" item="0"/>
        </tpls>
      </n>
      <n v="1144959" in="0">
        <tpls c="4">
          <tpl fld="1" item="10"/>
          <tpl hier="9" item="4"/>
          <tpl fld="0" item="1"/>
          <tpl hier="11" item="1"/>
        </tpls>
      </n>
      <n v="1119556" in="0">
        <tpls c="4">
          <tpl fld="1" item="9"/>
          <tpl hier="9" item="4"/>
          <tpl fld="0" item="1"/>
          <tpl hier="11" item="1"/>
        </tpls>
      </n>
      <n v="273924" in="0">
        <tpls c="3">
          <tpl fld="1" item="1"/>
          <tpl hier="9" item="4"/>
          <tpl fld="0" item="0"/>
        </tpls>
      </n>
      <n v="333503" in="0">
        <tpls c="3">
          <tpl fld="1" item="11"/>
          <tpl hier="9" item="4"/>
          <tpl fld="0" item="0"/>
        </tpls>
      </n>
      <n v="371125" in="0">
        <tpls c="4">
          <tpl fld="1" item="6"/>
          <tpl hier="9" item="4"/>
          <tpl fld="0" item="0"/>
          <tpl hier="11" item="1"/>
        </tpls>
      </n>
      <n v="195147" in="0">
        <tpls c="4">
          <tpl fld="1" item="2"/>
          <tpl hier="9" item="4"/>
          <tpl fld="0" item="0"/>
          <tpl hier="11" item="1"/>
        </tpls>
      </n>
      <n v="371125" in="0">
        <tpls c="3">
          <tpl fld="1" item="6"/>
          <tpl hier="9" item="4"/>
          <tpl fld="0" item="0"/>
        </tpls>
      </n>
      <n v="255329" in="0">
        <tpls c="4">
          <tpl fld="4" item="0"/>
          <tpl hier="9" item="4"/>
          <tpl fld="0" item="0"/>
          <tpl hier="11" item="1"/>
        </tpls>
      </n>
      <n v="1181727" in="0">
        <tpls c="3">
          <tpl fld="1" item="2"/>
          <tpl hier="9" item="4"/>
          <tpl fld="0" item="1"/>
        </tpls>
      </n>
      <n v="1471250" in="0">
        <tpls c="4">
          <tpl fld="1" item="7"/>
          <tpl hier="9" item="4"/>
          <tpl fld="0" item="1"/>
          <tpl hier="11" item="1"/>
        </tpls>
      </n>
      <n v="1056869" in="0">
        <tpls c="4">
          <tpl fld="1" item="6"/>
          <tpl hier="9" item="4"/>
          <tpl fld="0" item="1"/>
          <tpl hier="11" item="1"/>
        </tpls>
      </n>
      <n v="1144959" in="0">
        <tpls c="3">
          <tpl fld="1" item="10"/>
          <tpl hier="9" item="4"/>
          <tpl fld="0" item="1"/>
        </tpls>
      </n>
      <n v="267573" in="0">
        <tpls c="3">
          <tpl fld="1" item="9"/>
          <tpl hier="9" item="4"/>
          <tpl fld="0" item="0"/>
        </tpls>
      </n>
      <n v="1098399" in="0">
        <tpls c="3">
          <tpl fld="1" item="0"/>
          <tpl hier="9" item="4"/>
          <tpl fld="0" item="1"/>
        </tpls>
      </n>
      <n v="337024" in="0">
        <tpls c="4">
          <tpl fld="1" item="8"/>
          <tpl hier="9" item="4"/>
          <tpl fld="0" item="0"/>
          <tpl hier="11" item="1"/>
        </tpls>
      </n>
      <n v="1045082" in="0">
        <tpls c="3">
          <tpl fld="1" item="1"/>
          <tpl hier="9" item="4"/>
          <tpl fld="0" item="1"/>
        </tpls>
      </n>
      <n v="998984" in="0">
        <tpls c="4">
          <tpl fld="1" item="8"/>
          <tpl hier="9" item="4"/>
          <tpl fld="0" item="1"/>
          <tpl hier="11" item="1"/>
        </tpls>
      </n>
      <n v="1119556" in="0">
        <tpls c="3">
          <tpl fld="1" item="9"/>
          <tpl hier="9" item="4"/>
          <tpl fld="0" item="1"/>
        </tpls>
      </n>
      <n v="1098399" in="0">
        <tpls c="4">
          <tpl fld="1" item="0"/>
          <tpl hier="9" item="4"/>
          <tpl fld="0" item="1"/>
          <tpl hier="11" item="1"/>
        </tpls>
      </n>
      <n v="318977" in="0">
        <tpls c="4">
          <tpl fld="1" item="10"/>
          <tpl hier="9" item="4"/>
          <tpl fld="0" item="0"/>
          <tpl hier="11" item="1"/>
        </tpls>
      </n>
      <n v="267573" in="0">
        <tpls c="4">
          <tpl fld="1" item="9"/>
          <tpl hier="9" item="4"/>
          <tpl fld="0" item="0"/>
          <tpl hier="11" item="1"/>
        </tpls>
      </n>
      <n v="171387" in="0">
        <tpls c="4">
          <tpl fld="1" item="3"/>
          <tpl hier="9" item="4"/>
          <tpl fld="0" item="0"/>
          <tpl hier="11" item="1"/>
        </tpls>
      </n>
      <n v="1023642" in="0">
        <tpls c="3">
          <tpl fld="1" item="5"/>
          <tpl hier="9" item="4"/>
          <tpl fld="0" item="1"/>
        </tpls>
      </n>
      <n v="337024" in="0">
        <tpls c="3">
          <tpl fld="1" item="8"/>
          <tpl hier="9" item="4"/>
          <tpl fld="0" item="0"/>
        </tpls>
      </n>
      <n v="179317" in="0">
        <tpls c="4">
          <tpl fld="1" item="5"/>
          <tpl hier="9" item="4"/>
          <tpl fld="0" item="0"/>
          <tpl hier="11" item="1"/>
        </tpls>
      </n>
      <n v="1056869" in="0">
        <tpls c="3">
          <tpl fld="1" item="6"/>
          <tpl hier="9" item="4"/>
          <tpl fld="0" item="1"/>
        </tpls>
      </n>
      <n v="170767" in="0">
        <tpls c="4">
          <tpl fld="1" item="0"/>
          <tpl hier="9" item="4"/>
          <tpl fld="0" item="0"/>
          <tpl hier="11" item="1"/>
        </tpls>
      </n>
      <n v="275868" in="0">
        <tpls c="4">
          <tpl fld="1" item="7"/>
          <tpl hier="9" item="4"/>
          <tpl fld="0" item="0"/>
          <tpl hier="11" item="1"/>
        </tpls>
      </n>
      <n v="275868" in="0">
        <tpls c="3">
          <tpl fld="1" item="7"/>
          <tpl hier="9" item="4"/>
          <tpl fld="0" item="0"/>
        </tpls>
      </n>
      <n v="179317" in="0">
        <tpls c="3">
          <tpl fld="1" item="5"/>
          <tpl hier="9" item="4"/>
          <tpl fld="0" item="0"/>
        </tpls>
      </n>
      <n v="1023642" in="0">
        <tpls c="4">
          <tpl fld="1" item="5"/>
          <tpl hier="9" item="4"/>
          <tpl fld="0" item="1"/>
          <tpl hier="11" item="1"/>
        </tpls>
      </n>
      <n v="1045082" in="0">
        <tpls c="4">
          <tpl fld="1" item="1"/>
          <tpl hier="9" item="4"/>
          <tpl fld="0" item="1"/>
          <tpl hier="11" item="1"/>
        </tpls>
      </n>
      <n v="318977" in="0">
        <tpls c="3">
          <tpl fld="1" item="10"/>
          <tpl hier="9" item="4"/>
          <tpl fld="0" item="0"/>
        </tpls>
      </n>
      <n v="1338148" in="0">
        <tpls c="4">
          <tpl fld="1" item="3"/>
          <tpl hier="9" item="4"/>
          <tpl fld="0" item="1"/>
          <tpl hier="11" item="1"/>
        </tpls>
      </n>
      <n v="195147" in="0">
        <tpls c="3">
          <tpl fld="1" item="2"/>
          <tpl hier="9" item="4"/>
          <tpl fld="0" item="0"/>
        </tpls>
      </n>
      <n v="1181727" in="0">
        <tpls c="4">
          <tpl fld="1" item="2"/>
          <tpl hier="9" item="4"/>
          <tpl fld="0" item="1"/>
          <tpl hier="11" item="1"/>
        </tpls>
      </n>
      <n v="170767" in="0">
        <tpls c="3">
          <tpl fld="1" item="0"/>
          <tpl hier="9" item="4"/>
          <tpl fld="0" item="0"/>
        </tpls>
      </n>
      <n v="1155297" in="0">
        <tpls c="3">
          <tpl fld="4" item="0"/>
          <tpl hier="9" item="4"/>
          <tpl fld="0" item="1"/>
        </tpls>
      </n>
      <n v="1338148" in="0">
        <tpls c="3">
          <tpl fld="1" item="3"/>
          <tpl hier="9" item="4"/>
          <tpl fld="0" item="1"/>
        </tpls>
      </n>
      <n v="998984" in="0">
        <tpls c="3">
          <tpl fld="1" item="8"/>
          <tpl hier="9" item="4"/>
          <tpl fld="0" item="1"/>
        </tpls>
      </n>
      <n v="333503" in="0">
        <tpls c="4">
          <tpl fld="1" item="11"/>
          <tpl hier="9" item="4"/>
          <tpl fld="0" item="0"/>
          <tpl hier="11" item="1"/>
        </tpls>
      </n>
      <n v="1471250" in="0">
        <tpls c="3">
          <tpl fld="1" item="7"/>
          <tpl hier="9" item="4"/>
          <tpl fld="0" item="1"/>
        </tpls>
      </n>
      <n v="993247" in="0">
        <tpls c="4">
          <tpl fld="1" item="11"/>
          <tpl hier="9" item="4"/>
          <tpl fld="0" item="1"/>
          <tpl hier="11" item="1"/>
        </tpls>
      </n>
      <n v="273924" in="0">
        <tpls c="4">
          <tpl fld="1" item="1"/>
          <tpl hier="9" item="4"/>
          <tpl fld="0" item="0"/>
          <tpl hier="11" item="1"/>
        </tpls>
      </n>
      <n v="993247" in="0">
        <tpls c="3">
          <tpl fld="1" item="11"/>
          <tpl hier="9" item="4"/>
          <tpl fld="0" item="1"/>
        </tpls>
      </n>
      <n v="1155297" in="0">
        <tpls c="4">
          <tpl fld="4" item="0"/>
          <tpl hier="9" item="4"/>
          <tpl fld="0" item="1"/>
          <tpl hier="11" item="1"/>
        </tpls>
      </n>
      <n v="255329" in="0">
        <tpls c="3">
          <tpl fld="4" item="0"/>
          <tpl hier="9" item="4"/>
          <tpl fld="0" item="0"/>
        </tpls>
      </n>
      <m in="0">
        <tpls c="4">
          <tpl fld="1" item="10"/>
          <tpl hier="9" item="3"/>
          <tpl fld="0" item="1"/>
          <tpl hier="11" item="6"/>
        </tpls>
      </m>
      <m in="0">
        <tpls c="4">
          <tpl fld="1" item="9"/>
          <tpl hier="9" item="3"/>
          <tpl fld="0" item="1"/>
          <tpl hier="11" item="6"/>
        </tpls>
      </m>
      <n v="702005" in="0">
        <tpls c="4">
          <tpl fld="1" item="6"/>
          <tpl hier="9" item="3"/>
          <tpl fld="0" item="0"/>
          <tpl hier="11" item="6"/>
        </tpls>
      </n>
      <n v="339960" in="0">
        <tpls c="4">
          <tpl fld="1" item="2"/>
          <tpl hier="9" item="3"/>
          <tpl fld="0" item="0"/>
          <tpl hier="11" item="6"/>
        </tpls>
      </n>
      <m in="0">
        <tpls c="5">
          <tpl fld="2" item="3"/>
          <tpl fld="1" item="1"/>
          <tpl hier="9" item="3"/>
          <tpl fld="0" item="1"/>
          <tpl hier="11" item="6"/>
        </tpls>
      </m>
      <n v="421935" in="0">
        <tpls c="4">
          <tpl fld="4" item="0"/>
          <tpl hier="9" item="3"/>
          <tpl fld="0" item="0"/>
          <tpl hier="11" item="6"/>
        </tpls>
      </n>
      <m in="0">
        <tpls c="4">
          <tpl fld="1" item="7"/>
          <tpl hier="9" item="3"/>
          <tpl fld="0" item="1"/>
          <tpl hier="11" item="6"/>
        </tpls>
      </m>
      <m in="0">
        <tpls c="5">
          <tpl fld="2" item="13"/>
          <tpl fld="1" item="3"/>
          <tpl hier="9" item="3"/>
          <tpl fld="0" item="1"/>
          <tpl hier="11" item="6"/>
        </tpls>
      </m>
      <m in="0">
        <tpls c="4">
          <tpl fld="1" item="6"/>
          <tpl hier="9" item="3"/>
          <tpl fld="0" item="1"/>
          <tpl hier="11" item="6"/>
        </tpls>
      </m>
      <m in="0">
        <tpls c="4">
          <tpl fld="2" item="13"/>
          <tpl hier="9" item="3"/>
          <tpl fld="0" item="1"/>
          <tpl hier="11" item="6"/>
        </tpls>
      </m>
      <m in="0">
        <tpls c="5">
          <tpl fld="2" item="3"/>
          <tpl fld="1" item="4"/>
          <tpl hier="9" item="3"/>
          <tpl fld="0" item="0"/>
          <tpl hier="11" item="6"/>
        </tpls>
      </m>
      <m in="0">
        <tpls c="5">
          <tpl fld="2" item="2"/>
          <tpl fld="1" item="0"/>
          <tpl hier="9" item="3"/>
          <tpl fld="0" item="0"/>
          <tpl hier="11" item="6"/>
        </tpls>
      </m>
      <n v="232693" in="0">
        <tpls c="4">
          <tpl fld="1" item="8"/>
          <tpl hier="9" item="3"/>
          <tpl fld="0" item="0"/>
          <tpl hier="11" item="6"/>
        </tpls>
      </n>
      <m in="0">
        <tpls c="5">
          <tpl fld="2" item="3"/>
          <tpl fld="1" item="8"/>
          <tpl hier="9" item="3"/>
          <tpl fld="0" item="0"/>
          <tpl hier="11" item="6"/>
        </tpls>
      </m>
      <m in="0">
        <tpls c="4">
          <tpl fld="1" item="8"/>
          <tpl hier="9" item="3"/>
          <tpl fld="0" item="1"/>
          <tpl hier="11" item="6"/>
        </tpls>
      </m>
      <n v="4082" in="0">
        <tpls c="5">
          <tpl fld="2" item="13"/>
          <tpl fld="1" item="4"/>
          <tpl hier="9" item="3"/>
          <tpl fld="0" item="0"/>
          <tpl hier="11" item="6"/>
        </tpls>
      </n>
      <m in="0">
        <tpls c="4">
          <tpl fld="1" item="0"/>
          <tpl hier="9" item="3"/>
          <tpl fld="0" item="1"/>
          <tpl hier="11" item="6"/>
        </tpls>
      </m>
      <n v="332304" in="0">
        <tpls c="4">
          <tpl fld="1" item="10"/>
          <tpl hier="9" item="3"/>
          <tpl fld="0" item="0"/>
          <tpl hier="11" item="6"/>
        </tpls>
      </n>
      <n v="252964" in="0">
        <tpls c="4">
          <tpl fld="1" item="9"/>
          <tpl hier="9" item="3"/>
          <tpl fld="0" item="0"/>
          <tpl hier="11" item="6"/>
        </tpls>
      </n>
      <m in="0">
        <tpls c="5">
          <tpl fld="2" item="2"/>
          <tpl fld="1" item="3"/>
          <tpl hier="9" item="3"/>
          <tpl fld="0" item="0"/>
          <tpl hier="11" item="6"/>
        </tpls>
      </m>
      <n v="648987" in="0">
        <tpls c="4">
          <tpl fld="1" item="3"/>
          <tpl hier="9" item="3"/>
          <tpl fld="0" item="0"/>
          <tpl hier="11" item="6"/>
        </tpls>
      </n>
      <m in="0">
        <tpls c="5">
          <tpl fld="2" item="3"/>
          <tpl fld="1" item="10"/>
          <tpl hier="9" item="3"/>
          <tpl fld="0" item="1"/>
          <tpl hier="11" item="6"/>
        </tpls>
      </m>
      <m in="0">
        <tpls c="5">
          <tpl fld="2" item="3"/>
          <tpl fld="1" item="2"/>
          <tpl hier="9" item="3"/>
          <tpl fld="0" item="0"/>
          <tpl hier="11" item="6"/>
        </tpls>
      </m>
      <m in="0">
        <tpls c="5">
          <tpl fld="2" item="2"/>
          <tpl fld="1" item="10"/>
          <tpl hier="9" item="3"/>
          <tpl fld="0" item="1"/>
          <tpl hier="11" item="6"/>
        </tpls>
      </m>
      <n v="149112" in="0">
        <tpls c="4">
          <tpl fld="1" item="5"/>
          <tpl hier="9" item="3"/>
          <tpl fld="0" item="0"/>
          <tpl hier="11" item="6"/>
        </tpls>
      </n>
      <m in="0">
        <tpls c="5">
          <tpl fld="2" item="8"/>
          <tpl fld="1" item="2"/>
          <tpl hier="9" item="3"/>
          <tpl fld="0" item="1"/>
          <tpl hier="11" item="6"/>
        </tpls>
      </m>
      <n v="461988" in="0">
        <tpls c="4">
          <tpl fld="1" item="0"/>
          <tpl hier="9" item="3"/>
          <tpl fld="0" item="0"/>
          <tpl hier="11" item="6"/>
        </tpls>
      </n>
      <n v="709104" in="0">
        <tpls c="4">
          <tpl fld="1" item="7"/>
          <tpl hier="9" item="3"/>
          <tpl fld="0" item="0"/>
          <tpl hier="11" item="6"/>
        </tpls>
      </n>
      <m in="0">
        <tpls c="5">
          <tpl fld="2" item="13"/>
          <tpl fld="1" item="2"/>
          <tpl hier="9" item="3"/>
          <tpl fld="0" item="1"/>
          <tpl hier="11" item="6"/>
        </tpls>
      </m>
      <m in="0">
        <tpls c="5">
          <tpl fld="2" item="8"/>
          <tpl fld="1" item="9"/>
          <tpl hier="9" item="3"/>
          <tpl fld="0" item="1"/>
          <tpl hier="11" item="6"/>
        </tpls>
      </m>
      <n v="2201" in="0">
        <tpls c="5">
          <tpl fld="2" item="13"/>
          <tpl fld="1" item="6"/>
          <tpl hier="9" item="3"/>
          <tpl fld="0" item="0"/>
          <tpl hier="11" item="6"/>
        </tpls>
      </n>
      <m in="0">
        <tpls c="5">
          <tpl fld="2" item="12"/>
          <tpl fld="1" item="3"/>
          <tpl hier="9" item="3"/>
          <tpl fld="0" item="1"/>
          <tpl hier="11" item="6"/>
        </tpls>
      </m>
      <n v="6796" in="0">
        <tpls c="5">
          <tpl fld="2" item="12"/>
          <tpl fld="1" item="11"/>
          <tpl hier="9" item="3"/>
          <tpl fld="0" item="0"/>
          <tpl hier="11" item="6"/>
        </tpls>
      </n>
      <n v="8247" in="0">
        <tpls c="5">
          <tpl fld="2" item="13"/>
          <tpl fld="1" item="10"/>
          <tpl hier="9" item="3"/>
          <tpl fld="0" item="0"/>
          <tpl hier="11" item="6"/>
        </tpls>
      </n>
      <m in="0">
        <tpls c="5">
          <tpl fld="2" item="3"/>
          <tpl fld="1" item="11"/>
          <tpl hier="9" item="3"/>
          <tpl fld="0" item="0"/>
          <tpl hier="11" item="6"/>
        </tpls>
      </m>
      <n v="2187" in="0">
        <tpls c="5">
          <tpl fld="2" item="12"/>
          <tpl fld="1" item="3"/>
          <tpl hier="9" item="3"/>
          <tpl fld="0" item="0"/>
          <tpl hier="11" item="6"/>
        </tpls>
      </n>
      <m in="0">
        <tpls c="4">
          <tpl fld="1" item="5"/>
          <tpl hier="9" item="3"/>
          <tpl fld="0" item="1"/>
          <tpl hier="11" item="6"/>
        </tpls>
      </m>
      <m in="0">
        <tpls c="5">
          <tpl fld="2" item="2"/>
          <tpl fld="1" item="10"/>
          <tpl hier="9" item="3"/>
          <tpl fld="0" item="0"/>
          <tpl hier="11" item="6"/>
        </tpls>
      </m>
      <m in="0">
        <tpls c="4">
          <tpl fld="1" item="1"/>
          <tpl hier="9" item="3"/>
          <tpl fld="0" item="1"/>
          <tpl hier="11" item="6"/>
        </tpls>
      </m>
      <m in="0">
        <tpls c="5">
          <tpl fld="2" item="3"/>
          <tpl fld="1" item="2"/>
          <tpl hier="9" item="3"/>
          <tpl fld="0" item="1"/>
          <tpl hier="11" item="6"/>
        </tpls>
      </m>
      <n v="1142" in="0">
        <tpls c="5">
          <tpl fld="2" item="13"/>
          <tpl fld="1" item="0"/>
          <tpl hier="9" item="3"/>
          <tpl fld="0" item="0"/>
          <tpl hier="11" item="6"/>
        </tpls>
      </n>
      <m in="0">
        <tpls c="5">
          <tpl fld="2" item="2"/>
          <tpl fld="1" item="5"/>
          <tpl hier="9" item="3"/>
          <tpl fld="0" item="0"/>
          <tpl hier="11" item="6"/>
        </tpls>
      </m>
      <n v="5582" in="0">
        <tpls c="5">
          <tpl fld="2" item="13"/>
          <tpl fld="1" item="8"/>
          <tpl hier="9" item="3"/>
          <tpl fld="0" item="0"/>
          <tpl hier="11" item="6"/>
        </tpls>
      </n>
      <n v="2754" in="0">
        <tpls c="5">
          <tpl fld="2" item="8"/>
          <tpl fld="1" item="4"/>
          <tpl hier="9" item="3"/>
          <tpl fld="0" item="0"/>
          <tpl hier="11" item="6"/>
        </tpls>
      </n>
      <m in="0">
        <tpls c="5">
          <tpl fld="2" item="3"/>
          <tpl fld="1" item="6"/>
          <tpl hier="9" item="3"/>
          <tpl fld="0" item="0"/>
          <tpl hier="11" item="6"/>
        </tpls>
      </m>
      <m in="0">
        <tpls c="5">
          <tpl fld="2" item="2"/>
          <tpl fld="1" item="11"/>
          <tpl hier="9" item="3"/>
          <tpl fld="0" item="1"/>
          <tpl hier="11" item="6"/>
        </tpls>
      </m>
      <m in="0">
        <tpls c="5">
          <tpl fld="2" item="9"/>
          <tpl fld="1" item="3"/>
          <tpl hier="9" item="3"/>
          <tpl fld="0" item="1"/>
          <tpl hier="11" item="6"/>
        </tpls>
      </m>
      <n v="1628" in="0">
        <tpls c="5">
          <tpl fld="2" item="8"/>
          <tpl fld="1" item="2"/>
          <tpl hier="9" item="3"/>
          <tpl fld="0" item="0"/>
          <tpl hier="11" item="6"/>
        </tpls>
      </n>
      <m in="0">
        <tpls c="4">
          <tpl fld="2" item="2"/>
          <tpl hier="9" item="3"/>
          <tpl fld="0" item="1"/>
          <tpl hier="11" item="6"/>
        </tpls>
      </m>
      <m in="0">
        <tpls c="4">
          <tpl fld="2" item="12"/>
          <tpl hier="9" item="3"/>
          <tpl fld="0" item="1"/>
          <tpl hier="11" item="6"/>
        </tpls>
      </m>
      <n v="8583" in="0">
        <tpls c="5">
          <tpl fld="2" item="13"/>
          <tpl fld="1" item="5"/>
          <tpl hier="9" item="3"/>
          <tpl fld="0" item="0"/>
          <tpl hier="11" item="6"/>
        </tpls>
      </n>
      <n v="1461" in="0">
        <tpls c="5">
          <tpl fld="2" item="4"/>
          <tpl fld="1" item="4"/>
          <tpl hier="9" item="3"/>
          <tpl fld="0" item="0"/>
          <tpl hier="11" item="6"/>
        </tpls>
      </n>
      <n v="2036" in="0">
        <tpls c="5">
          <tpl fld="2" item="4"/>
          <tpl fld="1" item="2"/>
          <tpl hier="9" item="3"/>
          <tpl fld="0" item="0"/>
          <tpl hier="11" item="6"/>
        </tpls>
      </n>
      <m in="0">
        <tpls c="5">
          <tpl fld="2" item="3"/>
          <tpl fld="1" item="6"/>
          <tpl hier="9" item="3"/>
          <tpl fld="0" item="1"/>
          <tpl hier="11" item="6"/>
        </tpls>
      </m>
      <m in="0">
        <tpls c="5">
          <tpl fld="2" item="2"/>
          <tpl fld="1" item="6"/>
          <tpl hier="9" item="3"/>
          <tpl fld="0" item="1"/>
          <tpl hier="11" item="6"/>
        </tpls>
      </m>
      <m in="0">
        <tpls c="5">
          <tpl fld="2" item="8"/>
          <tpl fld="1" item="6"/>
          <tpl hier="9" item="3"/>
          <tpl fld="0" item="1"/>
          <tpl hier="11" item="6"/>
        </tpls>
      </m>
      <m in="0">
        <tpls c="4">
          <tpl fld="1" item="3"/>
          <tpl hier="9" item="3"/>
          <tpl fld="0" item="1"/>
          <tpl hier="11" item="6"/>
        </tpls>
      </m>
      <m in="0">
        <tpls c="5">
          <tpl fld="2" item="2"/>
          <tpl fld="1" item="2"/>
          <tpl hier="9" item="3"/>
          <tpl fld="0" item="1"/>
          <tpl hier="11" item="6"/>
        </tpls>
      </m>
      <m in="0">
        <tpls c="4">
          <tpl fld="1" item="2"/>
          <tpl hier="9" item="3"/>
          <tpl fld="0" item="1"/>
          <tpl hier="11" item="6"/>
        </tpls>
      </m>
      <m in="0">
        <tpls c="5">
          <tpl fld="2" item="12"/>
          <tpl fld="1" item="9"/>
          <tpl hier="9" item="3"/>
          <tpl fld="0" item="1"/>
          <tpl hier="11" item="6"/>
        </tpls>
      </m>
      <m in="0">
        <tpls c="5">
          <tpl fld="2" item="8"/>
          <tpl fld="1" item="1"/>
          <tpl hier="9" item="3"/>
          <tpl fld="0" item="1"/>
          <tpl hier="11" item="6"/>
        </tpls>
      </m>
      <n v="33165" in="0">
        <tpls c="4">
          <tpl fld="2" item="8"/>
          <tpl hier="9" item="3"/>
          <tpl fld="0" item="0"/>
          <tpl hier="11" item="6"/>
        </tpls>
      </n>
      <m in="0">
        <tpls c="5">
          <tpl fld="2" item="10"/>
          <tpl fld="1" item="3"/>
          <tpl hier="9" item="3"/>
          <tpl fld="0" item="1"/>
          <tpl hier="11" item="6"/>
        </tpls>
      </m>
      <m in="0">
        <tpls c="5">
          <tpl fld="2" item="3"/>
          <tpl fld="1" item="3"/>
          <tpl hier="9" item="3"/>
          <tpl fld="0" item="1"/>
          <tpl hier="11" item="6"/>
        </tpls>
      </m>
      <m in="0">
        <tpls c="5">
          <tpl fld="2" item="2"/>
          <tpl fld="1" item="3"/>
          <tpl hier="9" item="3"/>
          <tpl fld="0" item="1"/>
          <tpl hier="11" item="6"/>
        </tpls>
      </m>
      <n v="3620" in="0">
        <tpls c="5">
          <tpl fld="2" item="8"/>
          <tpl fld="1" item="6"/>
          <tpl hier="9" item="3"/>
          <tpl fld="0" item="0"/>
          <tpl hier="11" item="6"/>
        </tpls>
      </n>
      <m in="0">
        <tpls c="5">
          <tpl fld="2" item="5"/>
          <tpl fld="1" item="11"/>
          <tpl hier="9" item="3"/>
          <tpl fld="0" item="1"/>
          <tpl hier="11" item="6"/>
        </tpls>
      </m>
      <n v="1211" in="0">
        <tpls c="5">
          <tpl fld="2" item="13"/>
          <tpl fld="1" item="2"/>
          <tpl hier="9" item="3"/>
          <tpl fld="0" item="0"/>
          <tpl hier="11" item="6"/>
        </tpls>
      </n>
      <m in="0">
        <tpls c="5">
          <tpl fld="2" item="3"/>
          <tpl fld="1" item="11"/>
          <tpl hier="9" item="3"/>
          <tpl fld="0" item="1"/>
          <tpl hier="11" item="6"/>
        </tpls>
      </m>
      <m in="0">
        <tpls c="5">
          <tpl fld="2" item="8"/>
          <tpl fld="1" item="3"/>
          <tpl hier="9" item="3"/>
          <tpl fld="0" item="1"/>
          <tpl hier="11" item="6"/>
        </tpls>
      </m>
      <n v="659307" in="0">
        <tpls c="5">
          <tpl fld="2" item="11"/>
          <tpl fld="1" item="6"/>
          <tpl hier="9" item="3"/>
          <tpl fld="0" item="0"/>
          <tpl hier="11" item="6"/>
        </tpls>
      </n>
      <m in="0">
        <tpls c="5">
          <tpl fld="2" item="14"/>
          <tpl fld="1" item="11"/>
          <tpl hier="9" item="3"/>
          <tpl fld="0" item="1"/>
          <tpl hier="11" item="6"/>
        </tpls>
      </m>
      <m in="0">
        <tpls c="5">
          <tpl fld="2" item="2"/>
          <tpl fld="1" item="6"/>
          <tpl hier="9" item="3"/>
          <tpl fld="0" item="0"/>
          <tpl hier="11" item="6"/>
        </tpls>
      </m>
      <n v="1637" in="0">
        <tpls c="5">
          <tpl fld="2" item="8"/>
          <tpl fld="1" item="10"/>
          <tpl hier="9" item="3"/>
          <tpl fld="0" item="0"/>
          <tpl hier="11" item="6"/>
        </tpls>
      </n>
      <m in="0">
        <tpls c="5">
          <tpl fld="2" item="13"/>
          <tpl fld="1" item="9"/>
          <tpl hier="9" item="3"/>
          <tpl fld="0" item="1"/>
          <tpl hier="11" item="6"/>
        </tpls>
      </m>
      <m in="0">
        <tpls c="5">
          <tpl fld="2" item="2"/>
          <tpl fld="1" item="1"/>
          <tpl hier="9" item="3"/>
          <tpl fld="0" item="1"/>
          <tpl hier="11" item="6"/>
        </tpls>
      </m>
      <m in="0">
        <tpls c="5">
          <tpl fld="2" item="6"/>
          <tpl fld="1" item="7"/>
          <tpl hier="9" item="3"/>
          <tpl fld="0" item="1"/>
          <tpl hier="11" item="6"/>
        </tpls>
      </m>
      <n v="2584" in="0">
        <tpls c="5">
          <tpl fld="2" item="6"/>
          <tpl fld="1" item="8"/>
          <tpl hier="9" item="3"/>
          <tpl fld="0" item="0"/>
          <tpl hier="11" item="6"/>
        </tpls>
      </n>
      <n v="2313" in="0">
        <tpls c="5">
          <tpl fld="2" item="12"/>
          <tpl fld="1" item="0"/>
          <tpl hier="9" item="3"/>
          <tpl fld="0" item="0"/>
          <tpl hier="11" item="6"/>
        </tpls>
      </n>
      <m in="0">
        <tpls c="5">
          <tpl fld="2" item="2"/>
          <tpl fld="1" item="2"/>
          <tpl hier="9" item="3"/>
          <tpl fld="0" item="0"/>
          <tpl hier="11" item="6"/>
        </tpls>
      </m>
      <m in="0">
        <tpls c="5">
          <tpl fld="2" item="2"/>
          <tpl fld="1" item="8"/>
          <tpl hier="9" item="3"/>
          <tpl fld="0" item="0"/>
          <tpl hier="11" item="6"/>
        </tpls>
      </m>
      <m in="0">
        <tpls c="5">
          <tpl fld="2" item="2"/>
          <tpl fld="1" item="4"/>
          <tpl hier="9" item="3"/>
          <tpl fld="0" item="0"/>
          <tpl hier="11" item="6"/>
        </tpls>
      </m>
      <m in="0">
        <tpls c="5">
          <tpl fld="2" item="11"/>
          <tpl fld="1" item="9"/>
          <tpl hier="9" item="3"/>
          <tpl fld="0" item="1"/>
          <tpl hier="11" item="6"/>
        </tpls>
      </m>
      <n v="3070" in="0">
        <tpls c="5">
          <tpl fld="2" item="13"/>
          <tpl fld="1" item="3"/>
          <tpl hier="9" item="3"/>
          <tpl fld="0" item="0"/>
          <tpl hier="11" item="6"/>
        </tpls>
      </n>
      <n v="183267" in="0">
        <tpls c="5">
          <tpl fld="2" item="11"/>
          <tpl fld="1" item="8"/>
          <tpl hier="9" item="3"/>
          <tpl fld="0" item="0"/>
          <tpl hier="11" item="6"/>
        </tpls>
      </n>
      <m in="0">
        <tpls c="5">
          <tpl fld="2" item="6"/>
          <tpl fld="1" item="2"/>
          <tpl hier="9" item="3"/>
          <tpl fld="0" item="1"/>
          <tpl hier="11" item="6"/>
        </tpls>
      </m>
      <n v="2320" in="0">
        <tpls c="5">
          <tpl fld="2" item="10"/>
          <tpl fld="1" item="1"/>
          <tpl hier="9" item="3"/>
          <tpl fld="0" item="0"/>
          <tpl hier="11" item="6"/>
        </tpls>
      </n>
      <m in="0">
        <tpls c="5">
          <tpl fld="2" item="13"/>
          <tpl fld="1" item="11"/>
          <tpl hier="9" item="3"/>
          <tpl fld="0" item="1"/>
          <tpl hier="11" item="6"/>
        </tpls>
      </m>
      <n v="2320" in="0">
        <tpls c="5">
          <tpl fld="2" item="10"/>
          <tpl fld="1" item="5"/>
          <tpl hier="9" item="3"/>
          <tpl fld="0" item="0"/>
          <tpl hier="11" item="6"/>
        </tpls>
      </n>
      <m in="0">
        <tpls c="5">
          <tpl fld="2" item="3"/>
          <tpl fld="1" item="9"/>
          <tpl hier="9" item="3"/>
          <tpl fld="0" item="1"/>
          <tpl hier="11" item="6"/>
        </tpls>
      </m>
      <m in="0">
        <tpls c="5">
          <tpl fld="2" item="13"/>
          <tpl fld="1" item="0"/>
          <tpl hier="9" item="3"/>
          <tpl fld="0" item="1"/>
          <tpl hier="11" item="6"/>
        </tpls>
      </m>
      <m in="0">
        <tpls c="5">
          <tpl fld="2" item="0"/>
          <tpl fld="1" item="11"/>
          <tpl hier="9" item="3"/>
          <tpl fld="0" item="0"/>
          <tpl hier="11" item="6"/>
        </tpls>
      </m>
      <m in="0">
        <tpls c="5">
          <tpl fld="2" item="9"/>
          <tpl fld="1" item="11"/>
          <tpl hier="9" item="3"/>
          <tpl fld="0" item="1"/>
          <tpl hier="11" item="6"/>
        </tpls>
      </m>
      <n v="5477" in="0">
        <tpls c="5">
          <tpl fld="2" item="12"/>
          <tpl fld="1" item="10"/>
          <tpl hier="9" item="3"/>
          <tpl fld="0" item="0"/>
          <tpl hier="11" item="6"/>
        </tpls>
      </n>
      <n v="2350" in="0">
        <tpls c="5">
          <tpl fld="2" item="10"/>
          <tpl fld="1" item="0"/>
          <tpl hier="9" item="3"/>
          <tpl fld="0" item="0"/>
          <tpl hier="11" item="6"/>
        </tpls>
      </n>
      <m in="0">
        <tpls c="5">
          <tpl fld="2" item="3"/>
          <tpl fld="1" item="9"/>
          <tpl hier="9" item="3"/>
          <tpl fld="0" item="0"/>
          <tpl hier="11" item="6"/>
        </tpls>
      </m>
      <n v="422" in="0">
        <tpls c="5">
          <tpl fld="2" item="4"/>
          <tpl fld="1" item="0"/>
          <tpl hier="9" item="3"/>
          <tpl fld="0" item="0"/>
          <tpl hier="11" item="6"/>
        </tpls>
      </n>
      <m in="0">
        <tpls c="5">
          <tpl fld="2" item="4"/>
          <tpl fld="1" item="7"/>
          <tpl hier="9" item="3"/>
          <tpl fld="0" item="1"/>
          <tpl hier="11" item="6"/>
        </tpls>
      </m>
      <n v="808" in="0">
        <tpls c="5">
          <tpl fld="2" item="4"/>
          <tpl fld="1" item="3"/>
          <tpl hier="9" item="3"/>
          <tpl fld="0" item="0"/>
          <tpl hier="11" item="6"/>
        </tpls>
      </n>
      <m in="0">
        <tpls c="5">
          <tpl fld="2" item="14"/>
          <tpl fld="1" item="10"/>
          <tpl hier="9" item="3"/>
          <tpl fld="0" item="1"/>
          <tpl hier="11" item="6"/>
        </tpls>
      </m>
      <m in="0">
        <tpls c="5">
          <tpl fld="2" item="0"/>
          <tpl fld="1" item="6"/>
          <tpl hier="9" item="3"/>
          <tpl fld="0" item="1"/>
          <tpl hier="11" item="6"/>
        </tpls>
      </m>
      <n v="327214" in="0">
        <tpls c="4">
          <tpl fld="1" item="11"/>
          <tpl hier="9" item="3"/>
          <tpl fld="0" item="0"/>
          <tpl hier="11" item="6"/>
        </tpls>
      </n>
      <m in="0">
        <tpls c="5">
          <tpl fld="2" item="8"/>
          <tpl fld="1" item="8"/>
          <tpl hier="9" item="3"/>
          <tpl fld="0" item="0"/>
          <tpl hier="11" item="6"/>
        </tpls>
      </m>
      <m in="0">
        <tpls c="5">
          <tpl fld="2" item="8"/>
          <tpl fld="1" item="7"/>
          <tpl hier="9" item="3"/>
          <tpl fld="0" item="1"/>
          <tpl hier="11" item="6"/>
        </tpls>
      </m>
      <m in="0">
        <tpls c="5">
          <tpl fld="2" item="8"/>
          <tpl fld="1" item="8"/>
          <tpl hier="9" item="3"/>
          <tpl fld="0" item="1"/>
          <tpl hier="11" item="6"/>
        </tpls>
      </m>
      <m in="0">
        <tpls c="5">
          <tpl fld="2" item="14"/>
          <tpl fld="1" item="5"/>
          <tpl hier="9" item="3"/>
          <tpl fld="0" item="0"/>
          <tpl hier="11" item="6"/>
        </tpls>
      </m>
      <n v="59460" in="0">
        <tpls c="4">
          <tpl fld="2" item="14"/>
          <tpl hier="9" item="3"/>
          <tpl fld="0" item="0"/>
          <tpl hier="11" item="6"/>
        </tpls>
      </n>
      <n v="26337" in="0">
        <tpls c="5">
          <tpl fld="2" item="5"/>
          <tpl fld="1" item="2"/>
          <tpl hier="9" item="3"/>
          <tpl fld="0" item="0"/>
          <tpl hier="11" item="6"/>
        </tpls>
      </n>
      <m in="0">
        <tpls c="5">
          <tpl fld="2" item="6"/>
          <tpl fld="1" item="0"/>
          <tpl hier="9" item="3"/>
          <tpl fld="0" item="1"/>
          <tpl hier="11" item="6"/>
        </tpls>
      </m>
      <n v="2370" in="0">
        <tpls c="5">
          <tpl fld="2" item="10"/>
          <tpl fld="1" item="6"/>
          <tpl hier="9" item="3"/>
          <tpl fld="0" item="0"/>
          <tpl hier="11" item="6"/>
        </tpls>
      </n>
      <m in="0">
        <tpls c="4">
          <tpl fld="2" item="3"/>
          <tpl hier="9" item="3"/>
          <tpl fld="0" item="1"/>
          <tpl hier="11" item="6"/>
        </tpls>
      </m>
      <m in="0">
        <tpls c="5">
          <tpl fld="2" item="0"/>
          <tpl fld="1" item="1"/>
          <tpl hier="9" item="3"/>
          <tpl fld="0" item="1"/>
          <tpl hier="11" item="6"/>
        </tpls>
      </m>
      <m in="0">
        <tpls c="5">
          <tpl fld="2" item="11"/>
          <tpl fld="1" item="11"/>
          <tpl hier="9" item="3"/>
          <tpl fld="0" item="1"/>
          <tpl hier="11" item="6"/>
        </tpls>
      </m>
      <m in="0">
        <tpls c="5">
          <tpl fld="2" item="9"/>
          <tpl fld="1" item="6"/>
          <tpl hier="9" item="3"/>
          <tpl fld="0" item="0"/>
          <tpl hier="11" item="6"/>
        </tpls>
      </m>
      <m in="0">
        <tpls c="5">
          <tpl fld="2" item="0"/>
          <tpl fld="1" item="7"/>
          <tpl hier="9" item="3"/>
          <tpl fld="0" item="0"/>
          <tpl hier="11" item="6"/>
        </tpls>
      </m>
      <n v="2535" in="0">
        <tpls c="5">
          <tpl fld="2" item="8"/>
          <tpl fld="1" item="1"/>
          <tpl hier="9" item="3"/>
          <tpl fld="0" item="0"/>
          <tpl hier="11" item="6"/>
        </tpls>
      </n>
      <n v="149112" in="0">
        <tpls c="5">
          <tpl hier="1" item="4294967295"/>
          <tpl fld="1" item="5"/>
          <tpl hier="9" item="3"/>
          <tpl fld="0" item="0"/>
          <tpl hier="11" item="6"/>
        </tpls>
      </n>
      <n v="709104" in="0">
        <tpls c="5">
          <tpl hier="1" item="4294967295"/>
          <tpl fld="1" item="7"/>
          <tpl hier="9" item="3"/>
          <tpl fld="0" item="0"/>
          <tpl hier="11" item="6"/>
        </tpls>
      </n>
      <m in="0">
        <tpls c="5">
          <tpl fld="2" item="0"/>
          <tpl fld="1" item="5"/>
          <tpl hier="9" item="3"/>
          <tpl fld="0" item="0"/>
          <tpl hier="11" item="6"/>
        </tpls>
      </m>
      <n v="31518" in="0">
        <tpls c="5">
          <tpl fld="2" item="5"/>
          <tpl fld="1" item="0"/>
          <tpl hier="9" item="3"/>
          <tpl fld="0" item="0"/>
          <tpl hier="11" item="6"/>
        </tpls>
      </n>
      <n v="4358" in="0">
        <tpls c="5">
          <tpl fld="2" item="12"/>
          <tpl fld="1" item="9"/>
          <tpl hier="9" item="3"/>
          <tpl fld="0" item="0"/>
          <tpl hier="11" item="6"/>
        </tpls>
      </n>
      <m in="0">
        <tpls c="5">
          <tpl fld="2" item="7"/>
          <tpl fld="1" item="0"/>
          <tpl hier="9" item="3"/>
          <tpl fld="0" item="1"/>
          <tpl hier="11" item="6"/>
        </tpls>
      </m>
      <m in="0">
        <tpls c="5">
          <tpl fld="2" item="7"/>
          <tpl fld="1" item="5"/>
          <tpl hier="9" item="3"/>
          <tpl fld="0" item="0"/>
          <tpl hier="11" item="6"/>
        </tpls>
      </m>
      <m in="0">
        <tpls c="5">
          <tpl fld="2" item="4"/>
          <tpl fld="1" item="1"/>
          <tpl hier="9" item="3"/>
          <tpl fld="0" item="1"/>
          <tpl hier="11" item="6"/>
        </tpls>
      </m>
      <n v="737" in="0">
        <tpls c="5">
          <tpl fld="2" item="4"/>
          <tpl fld="1" item="5"/>
          <tpl hier="9" item="3"/>
          <tpl fld="0" item="0"/>
          <tpl hier="11" item="6"/>
        </tpls>
      </n>
      <m in="0">
        <tpls c="5">
          <tpl fld="2" item="13"/>
          <tpl fld="1" item="10"/>
          <tpl hier="9" item="3"/>
          <tpl fld="0" item="1"/>
          <tpl hier="11" item="6"/>
        </tpls>
      </m>
      <m in="0">
        <tpls c="5">
          <tpl fld="2" item="6"/>
          <tpl fld="1" item="6"/>
          <tpl hier="9" item="3"/>
          <tpl fld="0" item="1"/>
          <tpl hier="11" item="6"/>
        </tpls>
      </m>
      <m in="0">
        <tpls c="4">
          <tpl fld="1" item="11"/>
          <tpl hier="9" item="3"/>
          <tpl fld="0" item="1"/>
          <tpl hier="11" item="6"/>
        </tpls>
      </m>
      <n v="3841" in="0">
        <tpls c="5">
          <tpl fld="2" item="14"/>
          <tpl fld="1" item="8"/>
          <tpl hier="9" item="3"/>
          <tpl fld="0" item="0"/>
          <tpl hier="11" item="6"/>
        </tpls>
      </n>
      <n v="2390" in="0">
        <tpls c="5">
          <tpl fld="2" item="10"/>
          <tpl fld="1" item="8"/>
          <tpl hier="9" item="3"/>
          <tpl fld="0" item="0"/>
          <tpl hier="11" item="6"/>
        </tpls>
      </n>
      <n v="364084" in="0">
        <tpls c="4">
          <tpl fld="1" item="1"/>
          <tpl hier="9" item="3"/>
          <tpl fld="0" item="0"/>
          <tpl hier="11" item="6"/>
        </tpls>
      </n>
      <n v="1665" in="0">
        <tpls c="5">
          <tpl fld="2" item="12"/>
          <tpl fld="1" item="4"/>
          <tpl hier="9" item="3"/>
          <tpl fld="0" item="0"/>
          <tpl hier="11" item="6"/>
        </tpls>
      </n>
      <m in="0">
        <tpls c="5">
          <tpl fld="2" item="14"/>
          <tpl fld="1" item="7"/>
          <tpl hier="9" item="3"/>
          <tpl fld="0" item="1"/>
          <tpl hier="11" item="6"/>
        </tpls>
      </m>
      <m in="0">
        <tpls c="5">
          <tpl hier="1" item="4294967295"/>
          <tpl fld="1" item="9"/>
          <tpl hier="9" item="3"/>
          <tpl fld="0" item="1"/>
          <tpl hier="11" item="6"/>
        </tpls>
      </m>
      <m in="0">
        <tpls c="5">
          <tpl fld="2" item="11"/>
          <tpl fld="1" item="7"/>
          <tpl hier="9" item="3"/>
          <tpl fld="0" item="1"/>
          <tpl hier="11" item="6"/>
        </tpls>
      </m>
      <m in="0">
        <tpls c="5">
          <tpl fld="2" item="0"/>
          <tpl fld="1" item="3"/>
          <tpl hier="9" item="3"/>
          <tpl fld="0" item="0"/>
          <tpl hier="11" item="6"/>
        </tpls>
      </m>
      <m in="0">
        <tpls c="5">
          <tpl fld="2" item="14"/>
          <tpl fld="1" item="3"/>
          <tpl hier="9" item="3"/>
          <tpl fld="0" item="0"/>
          <tpl hier="11" item="6"/>
        </tpls>
      </m>
      <m in="0">
        <tpls c="5">
          <tpl fld="2" item="5"/>
          <tpl fld="1" item="6"/>
          <tpl hier="9" item="3"/>
          <tpl fld="0" item="1"/>
          <tpl hier="11" item="6"/>
        </tpls>
      </m>
      <n v="20968" in="0">
        <tpls c="4">
          <tpl fld="2" item="6"/>
          <tpl hier="9" item="3"/>
          <tpl fld="0" item="0"/>
          <tpl hier="11" item="6"/>
        </tpls>
      </n>
      <m in="0">
        <tpls c="5">
          <tpl fld="2" item="3"/>
          <tpl fld="1" item="1"/>
          <tpl hier="9" item="3"/>
          <tpl fld="0" item="0"/>
          <tpl hier="11" item="6"/>
        </tpls>
      </m>
      <m in="0">
        <tpls c="5">
          <tpl fld="2" item="0"/>
          <tpl fld="1" item="6"/>
          <tpl hier="9" item="3"/>
          <tpl fld="0" item="0"/>
          <tpl hier="11" item="6"/>
        </tpls>
      </m>
      <m in="0">
        <tpls c="5">
          <tpl fld="2" item="9"/>
          <tpl fld="1" item="10"/>
          <tpl hier="9" item="3"/>
          <tpl fld="0" item="0"/>
          <tpl hier="11" item="6"/>
        </tpls>
      </m>
      <m in="0">
        <tpls c="5">
          <tpl fld="2" item="9"/>
          <tpl fld="1" item="7"/>
          <tpl hier="9" item="3"/>
          <tpl fld="0" item="0"/>
          <tpl hier="11" item="6"/>
        </tpls>
      </m>
      <m in="0">
        <tpls c="5">
          <tpl fld="2" item="1"/>
          <tpl fld="1" item="10"/>
          <tpl hier="9" item="3"/>
          <tpl fld="0" item="0"/>
          <tpl hier="11" item="6"/>
        </tpls>
      </m>
      <n v="286030" in="0">
        <tpls c="5">
          <tpl fld="2" item="11"/>
          <tpl fld="1" item="2"/>
          <tpl hier="9" item="3"/>
          <tpl fld="0" item="0"/>
          <tpl hier="11" item="6"/>
        </tpls>
      </n>
      <n v="11122" in="0">
        <tpls c="5">
          <tpl fld="2" item="12"/>
          <tpl fld="1" item="7"/>
          <tpl hier="9" item="3"/>
          <tpl fld="0" item="0"/>
          <tpl hier="11" item="6"/>
        </tpls>
      </n>
      <m in="0">
        <tpls c="5">
          <tpl fld="2" item="2"/>
          <tpl fld="1" item="1"/>
          <tpl hier="9" item="3"/>
          <tpl fld="0" item="0"/>
          <tpl hier="11" item="6"/>
        </tpls>
      </m>
      <m in="0">
        <tpls c="5">
          <tpl hier="1" item="4294967295"/>
          <tpl fld="1" item="8"/>
          <tpl hier="9" item="3"/>
          <tpl fld="0" item="1"/>
          <tpl hier="11" item="6"/>
        </tpls>
      </m>
      <n v="252964" in="0">
        <tpls c="5">
          <tpl hier="1" item="4294967295"/>
          <tpl fld="1" item="9"/>
          <tpl hier="9" item="3"/>
          <tpl fld="0" item="0"/>
          <tpl hier="11" item="6"/>
        </tpls>
      </n>
      <m in="0">
        <tpls c="5">
          <tpl fld="2" item="3"/>
          <tpl fld="1" item="5"/>
          <tpl hier="9" item="3"/>
          <tpl fld="0" item="0"/>
          <tpl hier="11" item="6"/>
        </tpls>
      </m>
      <n v="208387" in="0">
        <tpls c="5">
          <tpl fld="2" item="11"/>
          <tpl fld="1" item="9"/>
          <tpl hier="9" item="3"/>
          <tpl fld="0" item="0"/>
          <tpl hier="11" item="6"/>
        </tpls>
      </n>
      <m in="0">
        <tpls c="5">
          <tpl fld="2" item="7"/>
          <tpl fld="1" item="8"/>
          <tpl hier="9" item="3"/>
          <tpl fld="0" item="1"/>
          <tpl hier="11" item="6"/>
        </tpls>
      </m>
      <m in="0">
        <tpls c="5">
          <tpl fld="2" item="7"/>
          <tpl fld="1" item="10"/>
          <tpl hier="9" item="3"/>
          <tpl fld="0" item="1"/>
          <tpl hier="11" item="6"/>
        </tpls>
      </m>
      <n v="864" in="0">
        <tpls c="5">
          <tpl fld="2" item="4"/>
          <tpl fld="1" item="1"/>
          <tpl hier="9" item="3"/>
          <tpl fld="0" item="0"/>
          <tpl hier="11" item="6"/>
        </tpls>
      </n>
      <m in="0">
        <tpls c="4">
          <tpl fld="2" item="4"/>
          <tpl hier="9" item="3"/>
          <tpl fld="0" item="1"/>
          <tpl hier="11" item="6"/>
        </tpls>
      </m>
      <m in="0">
        <tpls c="5">
          <tpl fld="2" item="5"/>
          <tpl fld="1" item="10"/>
          <tpl hier="9" item="3"/>
          <tpl fld="0" item="1"/>
          <tpl hier="11" item="6"/>
        </tpls>
      </m>
      <m in="0">
        <tpls c="5">
          <tpl fld="2" item="12"/>
          <tpl fld="1" item="10"/>
          <tpl hier="9" item="3"/>
          <tpl fld="0" item="1"/>
          <tpl hier="11" item="6"/>
        </tpls>
      </m>
      <m in="0">
        <tpls c="5">
          <tpl fld="2" item="11"/>
          <tpl fld="1" item="6"/>
          <tpl hier="9" item="3"/>
          <tpl fld="0" item="1"/>
          <tpl hier="11" item="6"/>
        </tpls>
      </m>
      <m in="0">
        <tpls c="5">
          <tpl fld="2" item="13"/>
          <tpl fld="1" item="1"/>
          <tpl hier="9" item="3"/>
          <tpl fld="0" item="1"/>
          <tpl hier="11" item="6"/>
        </tpls>
      </m>
      <m in="0">
        <tpls c="4">
          <tpl fld="4" item="0"/>
          <tpl hier="9" item="3"/>
          <tpl fld="0" item="1"/>
          <tpl hier="11" item="6"/>
        </tpls>
      </m>
      <m in="0">
        <tpls c="5">
          <tpl fld="2" item="11"/>
          <tpl fld="1" item="2"/>
          <tpl hier="9" item="3"/>
          <tpl fld="0" item="1"/>
          <tpl hier="11" item="6"/>
        </tpls>
      </m>
      <m in="0">
        <tpls c="5">
          <tpl fld="2" item="0"/>
          <tpl fld="1" item="10"/>
          <tpl hier="9" item="3"/>
          <tpl fld="0" item="0"/>
          <tpl hier="11" item="6"/>
        </tpls>
      </m>
      <m in="0">
        <tpls c="5">
          <tpl fld="2" item="3"/>
          <tpl fld="1" item="10"/>
          <tpl hier="9" item="3"/>
          <tpl fld="0" item="0"/>
          <tpl hier="11" item="6"/>
        </tpls>
      </m>
      <n v="5798" in="0">
        <tpls c="5">
          <tpl fld="2" item="14"/>
          <tpl fld="1" item="11"/>
          <tpl hier="9" item="3"/>
          <tpl fld="0" item="0"/>
          <tpl hier="11" item="6"/>
        </tpls>
      </n>
      <n v="1896" in="0">
        <tpls c="5">
          <tpl fld="2" item="15"/>
          <tpl fld="1" item="2"/>
          <tpl hier="9" item="3"/>
          <tpl fld="0" item="0"/>
          <tpl hier="11" item="6"/>
        </tpls>
      </n>
      <m in="0">
        <tpls c="4">
          <tpl fld="2" item="7"/>
          <tpl hier="9" item="3"/>
          <tpl fld="0" item="0"/>
          <tpl hier="11" item="6"/>
        </tpls>
      </m>
      <n v="1568" in="0">
        <tpls c="5">
          <tpl fld="2" item="6"/>
          <tpl fld="1" item="7"/>
          <tpl hier="9" item="3"/>
          <tpl fld="0" item="0"/>
          <tpl hier="11" item="6"/>
        </tpls>
      </n>
      <n v="5480" in="0">
        <tpls c="5">
          <tpl fld="2" item="14"/>
          <tpl fld="1" item="6"/>
          <tpl hier="9" item="3"/>
          <tpl fld="0" item="0"/>
          <tpl hier="11" item="6"/>
        </tpls>
      </n>
      <m in="0">
        <tpls c="5">
          <tpl fld="2" item="13"/>
          <tpl fld="1" item="6"/>
          <tpl hier="9" item="3"/>
          <tpl fld="0" item="1"/>
          <tpl hier="11" item="6"/>
        </tpls>
      </m>
      <n v="2320" in="0">
        <tpls c="5">
          <tpl fld="2" item="10"/>
          <tpl fld="1" item="11"/>
          <tpl hier="9" item="3"/>
          <tpl fld="0" item="0"/>
          <tpl hier="11" item="6"/>
        </tpls>
      </n>
      <m in="0">
        <tpls c="5">
          <tpl fld="2" item="3"/>
          <tpl fld="1" item="3"/>
          <tpl hier="9" item="3"/>
          <tpl fld="0" item="0"/>
          <tpl hier="11" item="6"/>
        </tpls>
      </m>
      <m in="0">
        <tpls c="5">
          <tpl fld="2" item="10"/>
          <tpl fld="1" item="0"/>
          <tpl hier="9" item="3"/>
          <tpl fld="0" item="1"/>
          <tpl hier="11" item="6"/>
        </tpls>
      </m>
      <m in="0">
        <tpls c="5">
          <tpl fld="2" item="0"/>
          <tpl fld="1" item="9"/>
          <tpl hier="9" item="3"/>
          <tpl fld="0" item="1"/>
          <tpl hier="11" item="6"/>
        </tpls>
      </m>
      <m in="0">
        <tpls c="5">
          <tpl fld="2" item="9"/>
          <tpl fld="1" item="9"/>
          <tpl hier="9" item="3"/>
          <tpl fld="0" item="0"/>
          <tpl hier="11" item="6"/>
        </tpls>
      </m>
      <m in="0">
        <tpls c="5">
          <tpl fld="2" item="1"/>
          <tpl fld="1" item="5"/>
          <tpl hier="9" item="3"/>
          <tpl fld="0" item="1"/>
          <tpl hier="11" item="6"/>
        </tpls>
      </m>
      <n v="10248" in="0">
        <tpls c="5">
          <tpl fld="2" item="14"/>
          <tpl fld="1" item="10"/>
          <tpl hier="9" item="3"/>
          <tpl fld="0" item="0"/>
          <tpl hier="11" item="6"/>
        </tpls>
      </n>
      <m in="0">
        <tpls c="5">
          <tpl fld="2" item="14"/>
          <tpl fld="1" item="8"/>
          <tpl hier="9" item="3"/>
          <tpl fld="0" item="1"/>
          <tpl hier="11" item="6"/>
        </tpls>
      </m>
      <m in="0">
        <tpls c="5">
          <tpl fld="2" item="15"/>
          <tpl fld="1" item="7"/>
          <tpl hier="9" item="3"/>
          <tpl fld="0" item="0"/>
          <tpl hier="11" item="6"/>
        </tpls>
      </m>
      <m in="0">
        <tpls c="4">
          <tpl fld="2" item="14"/>
          <tpl hier="9" item="3"/>
          <tpl fld="0" item="1"/>
          <tpl hier="11" item="6"/>
        </tpls>
      </m>
      <n v="232693" in="0">
        <tpls c="5">
          <tpl hier="1" item="4294967295"/>
          <tpl fld="1" item="8"/>
          <tpl hier="9" item="3"/>
          <tpl fld="0" item="0"/>
          <tpl hier="11" item="6"/>
        </tpls>
      </n>
      <n v="648987" in="0">
        <tpls c="5">
          <tpl hier="1" item="4294967295"/>
          <tpl fld="1" item="3"/>
          <tpl hier="9" item="3"/>
          <tpl fld="0" item="0"/>
          <tpl hier="11" item="6"/>
        </tpls>
      </n>
      <m in="0">
        <tpls c="5">
          <tpl fld="2" item="3"/>
          <tpl fld="1" item="0"/>
          <tpl hier="9" item="3"/>
          <tpl fld="0" item="0"/>
          <tpl hier="11" item="6"/>
        </tpls>
      </m>
      <n v="18692" in="0">
        <tpls c="5">
          <tpl fld="2" item="5"/>
          <tpl fld="1" item="9"/>
          <tpl hier="9" item="3"/>
          <tpl fld="0" item="0"/>
          <tpl hier="11" item="6"/>
        </tpls>
      </n>
      <m in="0">
        <tpls c="5">
          <tpl fld="2" item="7"/>
          <tpl fld="1" item="2"/>
          <tpl hier="9" item="3"/>
          <tpl fld="0" item="0"/>
          <tpl hier="11" item="6"/>
        </tpls>
      </m>
      <m in="0">
        <tpls c="5">
          <tpl fld="2" item="7"/>
          <tpl fld="1" item="1"/>
          <tpl hier="9" item="3"/>
          <tpl fld="0" item="0"/>
          <tpl hier="11" item="6"/>
        </tpls>
      </m>
      <n v="10885" in="0">
        <tpls c="4">
          <tpl fld="2" item="4"/>
          <tpl hier="9" item="3"/>
          <tpl fld="0" item="0"/>
          <tpl hier="11" item="6"/>
        </tpls>
      </n>
      <n v="370" in="0">
        <tpls c="5">
          <tpl fld="2" item="4"/>
          <tpl fld="1" item="6"/>
          <tpl hier="9" item="3"/>
          <tpl fld="0" item="0"/>
          <tpl hier="11" item="6"/>
        </tpls>
      </n>
      <m in="0">
        <tpls c="5">
          <tpl fld="2" item="4"/>
          <tpl fld="1" item="4"/>
          <tpl hier="9" item="3"/>
          <tpl fld="0" item="1"/>
          <tpl hier="11" item="6"/>
        </tpls>
      </m>
      <m in="0">
        <tpls c="5">
          <tpl fld="2" item="11"/>
          <tpl fld="1" item="10"/>
          <tpl hier="9" item="3"/>
          <tpl fld="0" item="1"/>
          <tpl hier="11" item="6"/>
        </tpls>
      </m>
      <m in="0">
        <tpls c="5">
          <tpl fld="2" item="9"/>
          <tpl fld="1" item="6"/>
          <tpl hier="9" item="3"/>
          <tpl fld="0" item="1"/>
          <tpl hier="11" item="6"/>
        </tpls>
      </m>
      <n v="1135" in="0">
        <tpls c="5">
          <tpl fld="2" item="8"/>
          <tpl fld="1" item="3"/>
          <tpl hier="9" item="3"/>
          <tpl fld="0" item="0"/>
          <tpl hier="11" item="6"/>
        </tpls>
      </n>
      <n v="674" in="0">
        <tpls c="5">
          <tpl fld="2" item="4"/>
          <tpl fld="1" item="8"/>
          <tpl hier="9" item="3"/>
          <tpl fld="0" item="0"/>
          <tpl hier="11" item="6"/>
        </tpls>
      </n>
      <n v="4805" in="0">
        <tpls c="5">
          <tpl fld="2" item="8"/>
          <tpl fld="1" item="11"/>
          <tpl hier="9" item="3"/>
          <tpl fld="0" item="0"/>
          <tpl hier="11" item="6"/>
        </tpls>
      </n>
      <m in="0">
        <tpls c="5">
          <tpl fld="2" item="2"/>
          <tpl fld="1" item="11"/>
          <tpl hier="9" item="3"/>
          <tpl fld="0" item="0"/>
          <tpl hier="11" item="6"/>
        </tpls>
      </m>
      <n v="2936" in="0">
        <tpls c="5">
          <tpl fld="2" item="13"/>
          <tpl fld="1" item="11"/>
          <tpl hier="9" item="3"/>
          <tpl fld="0" item="0"/>
          <tpl hier="11" item="6"/>
        </tpls>
      </n>
      <m in="0">
        <tpls c="5">
          <tpl fld="2" item="8"/>
          <tpl fld="1" item="10"/>
          <tpl hier="9" item="3"/>
          <tpl fld="0" item="1"/>
          <tpl hier="11" item="6"/>
        </tpls>
      </m>
      <n v="5512" in="0">
        <tpls c="5">
          <tpl fld="2" item="8"/>
          <tpl fld="1" item="7"/>
          <tpl hier="9" item="3"/>
          <tpl fld="0" item="0"/>
          <tpl hier="11" item="6"/>
        </tpls>
      </n>
      <m in="0">
        <tpls c="5">
          <tpl fld="2" item="8"/>
          <tpl fld="1" item="5"/>
          <tpl hier="9" item="3"/>
          <tpl fld="0" item="1"/>
          <tpl hier="11" item="6"/>
        </tpls>
      </m>
      <m in="0">
        <tpls c="4">
          <tpl fld="2" item="8"/>
          <tpl hier="9" item="3"/>
          <tpl fld="0" item="1"/>
          <tpl hier="11" item="6"/>
        </tpls>
      </m>
      <n v="914" in="0">
        <tpls c="5">
          <tpl fld="2" item="8"/>
          <tpl fld="1" item="9"/>
          <tpl hier="9" item="3"/>
          <tpl fld="0" item="0"/>
          <tpl hier="11" item="6"/>
        </tpls>
      </n>
      <n v="6993" in="0">
        <tpls c="5">
          <tpl fld="2" item="8"/>
          <tpl fld="1" item="0"/>
          <tpl hier="9" item="3"/>
          <tpl fld="0" item="0"/>
          <tpl hier="11" item="6"/>
        </tpls>
      </n>
      <n v="1632" in="0">
        <tpls c="5">
          <tpl fld="2" item="8"/>
          <tpl fld="1" item="5"/>
          <tpl hier="9" item="3"/>
          <tpl fld="0" item="0"/>
          <tpl hier="11" item="6"/>
        </tpls>
      </n>
      <m in="0">
        <tpls c="5">
          <tpl fld="2" item="8"/>
          <tpl fld="1" item="11"/>
          <tpl hier="9" item="3"/>
          <tpl fld="0" item="1"/>
          <tpl hier="11" item="6"/>
        </tpls>
      </m>
      <m in="0">
        <tpls c="5">
          <tpl fld="2" item="12"/>
          <tpl fld="1" item="6"/>
          <tpl hier="9" item="3"/>
          <tpl fld="0" item="1"/>
          <tpl hier="11" item="6"/>
        </tpls>
      </m>
      <n v="9599" in="0">
        <tpls c="5">
          <tpl fld="2" item="12"/>
          <tpl fld="1" item="2"/>
          <tpl hier="9" item="3"/>
          <tpl fld="0" item="0"/>
          <tpl hier="11" item="6"/>
        </tpls>
      </n>
      <m in="0">
        <tpls c="5">
          <tpl fld="2" item="12"/>
          <tpl fld="1" item="2"/>
          <tpl hier="9" item="3"/>
          <tpl fld="0" item="1"/>
          <tpl hier="11" item="6"/>
        </tpls>
      </m>
      <n v="70568" in="0">
        <tpls c="4">
          <tpl fld="2" item="12"/>
          <tpl hier="9" item="3"/>
          <tpl fld="0" item="0"/>
          <tpl hier="11" item="6"/>
        </tpls>
      </n>
      <n v="7315" in="0">
        <tpls c="5">
          <tpl fld="2" item="12"/>
          <tpl fld="1" item="5"/>
          <tpl hier="9" item="3"/>
          <tpl fld="0" item="0"/>
          <tpl hier="11" item="6"/>
        </tpls>
      </n>
      <m in="0">
        <tpls c="5">
          <tpl fld="2" item="12"/>
          <tpl fld="1" item="11"/>
          <tpl hier="9" item="3"/>
          <tpl fld="0" item="1"/>
          <tpl hier="11" item="6"/>
        </tpls>
      </m>
      <n v="9136" in="0">
        <tpls c="5">
          <tpl fld="2" item="12"/>
          <tpl fld="1" item="6"/>
          <tpl hier="9" item="3"/>
          <tpl fld="0" item="0"/>
          <tpl hier="11" item="6"/>
        </tpls>
      </n>
      <m in="0">
        <tpls c="5">
          <tpl fld="2" item="12"/>
          <tpl fld="1" item="4"/>
          <tpl hier="9" item="3"/>
          <tpl fld="0" item="1"/>
          <tpl hier="11" item="6"/>
        </tpls>
      </m>
      <m in="0">
        <tpls c="5">
          <tpl fld="2" item="12"/>
          <tpl fld="1" item="0"/>
          <tpl hier="9" item="3"/>
          <tpl fld="0" item="1"/>
          <tpl hier="11" item="6"/>
        </tpls>
      </m>
      <n v="1661" in="0">
        <tpls c="5">
          <tpl fld="2" item="12"/>
          <tpl fld="1" item="8"/>
          <tpl hier="9" item="3"/>
          <tpl fld="0" item="0"/>
          <tpl hier="11" item="6"/>
        </tpls>
      </n>
      <m in="0">
        <tpls c="5">
          <tpl fld="2" item="12"/>
          <tpl fld="1" item="1"/>
          <tpl hier="9" item="3"/>
          <tpl fld="0" item="1"/>
          <tpl hier="11" item="6"/>
        </tpls>
      </m>
      <m in="0">
        <tpls c="5">
          <tpl fld="2" item="12"/>
          <tpl fld="1" item="5"/>
          <tpl hier="9" item="3"/>
          <tpl fld="0" item="1"/>
          <tpl hier="11" item="6"/>
        </tpls>
      </m>
      <m in="0">
        <tpls c="5">
          <tpl fld="2" item="9"/>
          <tpl fld="1" item="10"/>
          <tpl hier="9" item="3"/>
          <tpl fld="0" item="1"/>
          <tpl hier="11" item="6"/>
        </tpls>
      </m>
      <m in="0">
        <tpls c="5">
          <tpl fld="2" item="9"/>
          <tpl fld="1" item="1"/>
          <tpl hier="9" item="3"/>
          <tpl fld="0" item="1"/>
          <tpl hier="11" item="6"/>
        </tpls>
      </m>
      <m in="0">
        <tpls c="5">
          <tpl fld="2" item="9"/>
          <tpl fld="1" item="2"/>
          <tpl hier="9" item="3"/>
          <tpl fld="0" item="0"/>
          <tpl hier="11" item="6"/>
        </tpls>
      </m>
      <m in="0">
        <tpls c="5">
          <tpl fld="2" item="9"/>
          <tpl fld="1" item="0"/>
          <tpl hier="9" item="3"/>
          <tpl fld="0" item="0"/>
          <tpl hier="11" item="6"/>
        </tpls>
      </m>
      <m in="0">
        <tpls c="5">
          <tpl fld="2" item="9"/>
          <tpl fld="1" item="4"/>
          <tpl hier="9" item="3"/>
          <tpl fld="0" item="0"/>
          <tpl hier="11" item="6"/>
        </tpls>
      </m>
      <m in="0">
        <tpls c="4">
          <tpl fld="2" item="9"/>
          <tpl hier="9" item="3"/>
          <tpl fld="0" item="0"/>
          <tpl hier="11" item="6"/>
        </tpls>
      </m>
      <m in="0">
        <tpls c="5">
          <tpl fld="2" item="9"/>
          <tpl fld="1" item="8"/>
          <tpl hier="9" item="3"/>
          <tpl fld="0" item="0"/>
          <tpl hier="11" item="6"/>
        </tpls>
      </m>
      <m in="0">
        <tpls c="4">
          <tpl fld="2" item="9"/>
          <tpl hier="9" item="3"/>
          <tpl fld="0" item="1"/>
          <tpl hier="11" item="6"/>
        </tpls>
      </m>
      <m in="0">
        <tpls c="5">
          <tpl fld="2" item="9"/>
          <tpl fld="1" item="8"/>
          <tpl hier="9" item="3"/>
          <tpl fld="0" item="1"/>
          <tpl hier="11" item="6"/>
        </tpls>
      </m>
      <m in="0">
        <tpls c="5">
          <tpl fld="2" item="9"/>
          <tpl fld="1" item="9"/>
          <tpl hier="9" item="3"/>
          <tpl fld="0" item="1"/>
          <tpl hier="11" item="6"/>
        </tpls>
      </m>
      <m in="0">
        <tpls c="5">
          <tpl fld="2" item="9"/>
          <tpl fld="1" item="5"/>
          <tpl hier="9" item="3"/>
          <tpl fld="0" item="1"/>
          <tpl hier="11" item="6"/>
        </tpls>
      </m>
      <m in="0">
        <tpls c="5">
          <tpl fld="2" item="9"/>
          <tpl fld="1" item="5"/>
          <tpl hier="9" item="3"/>
          <tpl fld="0" item="0"/>
          <tpl hier="11" item="6"/>
        </tpls>
      </m>
      <m in="0">
        <tpls c="5">
          <tpl fld="2" item="9"/>
          <tpl fld="1" item="4"/>
          <tpl hier="9" item="3"/>
          <tpl fld="0" item="1"/>
          <tpl hier="11" item="6"/>
        </tpls>
      </m>
      <m in="0">
        <tpls c="5">
          <tpl fld="2" item="9"/>
          <tpl fld="1" item="3"/>
          <tpl hier="9" item="3"/>
          <tpl fld="0" item="0"/>
          <tpl hier="11" item="6"/>
        </tpls>
      </m>
      <m in="0">
        <tpls c="5">
          <tpl fld="2" item="9"/>
          <tpl fld="1" item="11"/>
          <tpl hier="9" item="3"/>
          <tpl fld="0" item="0"/>
          <tpl hier="11" item="6"/>
        </tpls>
      </m>
      <m in="0">
        <tpls c="5">
          <tpl fld="2" item="9"/>
          <tpl fld="1" item="2"/>
          <tpl hier="9" item="3"/>
          <tpl fld="0" item="1"/>
          <tpl hier="11" item="6"/>
        </tpls>
      </m>
      <n v="5150" in="0">
        <tpls c="5">
          <tpl fld="2" item="13"/>
          <tpl fld="1" item="9"/>
          <tpl hier="9" item="3"/>
          <tpl fld="0" item="0"/>
          <tpl hier="11" item="6"/>
        </tpls>
      </n>
      <m in="0">
        <tpls c="5">
          <tpl fld="2" item="2"/>
          <tpl fld="1" item="9"/>
          <tpl hier="9" item="3"/>
          <tpl fld="0" item="0"/>
          <tpl hier="11" item="6"/>
        </tpls>
      </m>
      <m in="0">
        <tpls c="5">
          <tpl fld="2" item="4"/>
          <tpl fld="1" item="0"/>
          <tpl hier="9" item="3"/>
          <tpl fld="0" item="1"/>
          <tpl hier="11" item="6"/>
        </tpls>
      </m>
      <n v="800" in="0">
        <tpls c="5">
          <tpl fld="2" item="4"/>
          <tpl fld="1" item="11"/>
          <tpl hier="9" item="3"/>
          <tpl fld="0" item="0"/>
          <tpl hier="11" item="6"/>
        </tpls>
      </n>
      <m in="0">
        <tpls c="5">
          <tpl fld="2" item="4"/>
          <tpl fld="1" item="3"/>
          <tpl hier="9" item="3"/>
          <tpl fld="0" item="1"/>
          <tpl hier="11" item="6"/>
        </tpls>
      </m>
      <m in="0">
        <tpls c="5">
          <tpl fld="2" item="4"/>
          <tpl fld="1" item="6"/>
          <tpl hier="9" item="3"/>
          <tpl fld="0" item="1"/>
          <tpl hier="11" item="6"/>
        </tpls>
      </m>
      <m in="0">
        <tpls c="5">
          <tpl fld="2" item="4"/>
          <tpl fld="1" item="9"/>
          <tpl hier="9" item="3"/>
          <tpl fld="0" item="1"/>
          <tpl hier="11" item="6"/>
        </tpls>
      </m>
      <m in="0">
        <tpls c="5">
          <tpl fld="2" item="4"/>
          <tpl fld="1" item="11"/>
          <tpl hier="9" item="3"/>
          <tpl fld="0" item="1"/>
          <tpl hier="11" item="6"/>
        </tpls>
      </m>
      <n v="685" in="0">
        <tpls c="5">
          <tpl fld="2" item="4"/>
          <tpl fld="1" item="10"/>
          <tpl hier="9" item="3"/>
          <tpl fld="0" item="0"/>
          <tpl hier="11" item="6"/>
        </tpls>
      </n>
      <m in="0">
        <tpls c="5">
          <tpl fld="2" item="4"/>
          <tpl fld="1" item="10"/>
          <tpl hier="9" item="3"/>
          <tpl fld="0" item="1"/>
          <tpl hier="11" item="6"/>
        </tpls>
      </m>
      <m in="0">
        <tpls c="5">
          <tpl fld="2" item="4"/>
          <tpl fld="1" item="2"/>
          <tpl hier="9" item="3"/>
          <tpl fld="0" item="1"/>
          <tpl hier="11" item="6"/>
        </tpls>
      </m>
      <m in="0">
        <tpls c="5">
          <tpl fld="2" item="4"/>
          <tpl fld="1" item="8"/>
          <tpl hier="9" item="3"/>
          <tpl fld="0" item="1"/>
          <tpl hier="11" item="6"/>
        </tpls>
      </m>
      <n v="1236" in="0">
        <tpls c="5">
          <tpl fld="2" item="4"/>
          <tpl fld="1" item="9"/>
          <tpl hier="9" item="3"/>
          <tpl fld="0" item="0"/>
          <tpl hier="11" item="6"/>
        </tpls>
      </n>
      <n v="405834" in="0">
        <tpls c="5">
          <tpl fld="2" item="11"/>
          <tpl fld="1" item="0"/>
          <tpl hier="9" item="3"/>
          <tpl fld="0" item="0"/>
          <tpl hier="11" item="6"/>
        </tpls>
      </n>
      <n v="88796" in="0">
        <tpls c="5">
          <tpl fld="2" item="11"/>
          <tpl fld="1" item="5"/>
          <tpl hier="9" item="3"/>
          <tpl fld="0" item="0"/>
          <tpl hier="11" item="6"/>
        </tpls>
      </n>
      <n v="637650" in="0">
        <tpls c="5">
          <tpl fld="2" item="11"/>
          <tpl fld="1" item="7"/>
          <tpl hier="9" item="3"/>
          <tpl fld="0" item="0"/>
          <tpl hier="11" item="6"/>
        </tpls>
      </n>
      <m in="0">
        <tpls c="5">
          <tpl fld="2" item="11"/>
          <tpl fld="1" item="0"/>
          <tpl hier="9" item="3"/>
          <tpl fld="0" item="1"/>
          <tpl hier="11" item="6"/>
        </tpls>
      </m>
      <n v="285914" in="0">
        <tpls c="5">
          <tpl fld="2" item="11"/>
          <tpl fld="1" item="10"/>
          <tpl hier="9" item="3"/>
          <tpl fld="0" item="0"/>
          <tpl hier="11" item="6"/>
        </tpls>
      </n>
      <n v="4294179" in="0">
        <tpls c="4">
          <tpl fld="2" item="11"/>
          <tpl hier="9" item="3"/>
          <tpl fld="0" item="0"/>
          <tpl hier="11" item="6"/>
        </tpls>
      </n>
      <n v="595943" in="0">
        <tpls c="5">
          <tpl fld="2" item="11"/>
          <tpl fld="1" item="3"/>
          <tpl hier="9" item="3"/>
          <tpl fld="0" item="0"/>
          <tpl hier="11" item="6"/>
        </tpls>
      </n>
      <m in="0">
        <tpls c="5">
          <tpl fld="2" item="11"/>
          <tpl fld="1" item="3"/>
          <tpl hier="9" item="3"/>
          <tpl fld="0" item="1"/>
          <tpl hier="11" item="6"/>
        </tpls>
      </m>
      <m in="0">
        <tpls c="4">
          <tpl fld="2" item="11"/>
          <tpl hier="9" item="3"/>
          <tpl fld="0" item="1"/>
          <tpl hier="11" item="6"/>
        </tpls>
      </m>
      <n v="308679" in="0">
        <tpls c="5">
          <tpl fld="2" item="11"/>
          <tpl fld="1" item="1"/>
          <tpl hier="9" item="3"/>
          <tpl fld="0" item="0"/>
          <tpl hier="11" item="6"/>
        </tpls>
      </n>
      <m in="0">
        <tpls c="5">
          <tpl fld="2" item="11"/>
          <tpl fld="1" item="4"/>
          <tpl hier="9" item="3"/>
          <tpl fld="0" item="1"/>
          <tpl hier="11" item="6"/>
        </tpls>
      </m>
      <n v="279667" in="0">
        <tpls c="5">
          <tpl fld="2" item="11"/>
          <tpl fld="1" item="11"/>
          <tpl hier="9" item="3"/>
          <tpl fld="0" item="0"/>
          <tpl hier="11" item="6"/>
        </tpls>
      </n>
      <n v="354705" in="0">
        <tpls c="5">
          <tpl fld="2" item="11"/>
          <tpl fld="1" item="4"/>
          <tpl hier="9" item="3"/>
          <tpl fld="0" item="0"/>
          <tpl hier="11" item="6"/>
        </tpls>
      </n>
      <m in="0">
        <tpls c="5">
          <tpl fld="2" item="11"/>
          <tpl fld="1" item="1"/>
          <tpl hier="9" item="3"/>
          <tpl fld="0" item="1"/>
          <tpl hier="11" item="6"/>
        </tpls>
      </m>
      <m in="0">
        <tpls c="4">
          <tpl fld="2" item="3"/>
          <tpl hier="9" item="3"/>
          <tpl fld="0" item="0"/>
          <tpl hier="11" item="6"/>
        </tpls>
      </m>
      <n v="48388" in="0">
        <tpls c="4">
          <tpl fld="2" item="13"/>
          <tpl hier="9" item="3"/>
          <tpl fld="0" item="0"/>
          <tpl hier="11" item="6"/>
        </tpls>
      </n>
      <n v="7085" in="0">
        <tpls c="5">
          <tpl fld="2" item="14"/>
          <tpl fld="1" item="9"/>
          <tpl hier="9" item="3"/>
          <tpl fld="0" item="0"/>
          <tpl hier="11" item="6"/>
        </tpls>
      </n>
      <n v="7144" in="0">
        <tpls c="5">
          <tpl fld="2" item="14"/>
          <tpl fld="1" item="7"/>
          <tpl hier="9" item="3"/>
          <tpl fld="0" item="0"/>
          <tpl hier="11" item="6"/>
        </tpls>
      </n>
      <n v="2977" in="0">
        <tpls c="5">
          <tpl fld="2" item="14"/>
          <tpl fld="1" item="0"/>
          <tpl hier="9" item="3"/>
          <tpl fld="0" item="0"/>
          <tpl hier="11" item="6"/>
        </tpls>
      </n>
      <m in="0">
        <tpls c="5">
          <tpl fld="2" item="14"/>
          <tpl fld="1" item="6"/>
          <tpl hier="9" item="3"/>
          <tpl fld="0" item="1"/>
          <tpl hier="11" item="6"/>
        </tpls>
      </m>
      <m in="0">
        <tpls c="5">
          <tpl fld="2" item="14"/>
          <tpl fld="1" item="2"/>
          <tpl hier="9" item="3"/>
          <tpl fld="0" item="1"/>
          <tpl hier="11" item="6"/>
        </tpls>
      </m>
      <m in="0">
        <tpls c="5">
          <tpl fld="2" item="14"/>
          <tpl fld="1" item="9"/>
          <tpl hier="9" item="3"/>
          <tpl fld="0" item="1"/>
          <tpl hier="11" item="6"/>
        </tpls>
      </m>
      <m in="0">
        <tpls c="5">
          <tpl fld="2" item="14"/>
          <tpl fld="1" item="3"/>
          <tpl hier="9" item="3"/>
          <tpl fld="0" item="1"/>
          <tpl hier="11" item="6"/>
        </tpls>
      </m>
      <m in="0">
        <tpls c="5">
          <tpl fld="2" item="14"/>
          <tpl fld="1" item="5"/>
          <tpl hier="9" item="3"/>
          <tpl fld="0" item="1"/>
          <tpl hier="11" item="6"/>
        </tpls>
      </m>
      <n v="3995" in="0">
        <tpls c="5">
          <tpl fld="2" item="14"/>
          <tpl fld="1" item="1"/>
          <tpl hier="9" item="3"/>
          <tpl fld="0" item="0"/>
          <tpl hier="11" item="6"/>
        </tpls>
      </n>
      <n v="8488" in="0">
        <tpls c="5">
          <tpl fld="2" item="14"/>
          <tpl fld="1" item="2"/>
          <tpl hier="9" item="3"/>
          <tpl fld="0" item="0"/>
          <tpl hier="11" item="6"/>
        </tpls>
      </n>
      <m in="0">
        <tpls c="5">
          <tpl fld="2" item="14"/>
          <tpl fld="1" item="4"/>
          <tpl hier="9" item="3"/>
          <tpl fld="0" item="1"/>
          <tpl hier="11" item="6"/>
        </tpls>
      </m>
      <m in="0">
        <tpls c="5">
          <tpl fld="2" item="14"/>
          <tpl fld="1" item="0"/>
          <tpl hier="9" item="3"/>
          <tpl fld="0" item="1"/>
          <tpl hier="11" item="6"/>
        </tpls>
      </m>
      <n v="4404" in="0">
        <tpls c="5">
          <tpl fld="2" item="14"/>
          <tpl fld="1" item="4"/>
          <tpl hier="9" item="3"/>
          <tpl fld="0" item="0"/>
          <tpl hier="11" item="6"/>
        </tpls>
      </n>
      <m in="0">
        <tpls c="5">
          <tpl fld="2" item="14"/>
          <tpl fld="1" item="1"/>
          <tpl hier="9" item="3"/>
          <tpl fld="0" item="1"/>
          <tpl hier="11" item="6"/>
        </tpls>
      </m>
      <n v="12705" in="0">
        <tpls c="5">
          <tpl fld="2" item="5"/>
          <tpl fld="1" item="10"/>
          <tpl hier="9" item="3"/>
          <tpl fld="0" item="0"/>
          <tpl hier="11" item="6"/>
        </tpls>
      </n>
      <m in="0">
        <tpls c="5">
          <tpl fld="2" item="5"/>
          <tpl fld="1" item="4"/>
          <tpl hier="9" item="3"/>
          <tpl fld="0" item="1"/>
          <tpl hier="11" item="6"/>
        </tpls>
      </m>
      <m in="0">
        <tpls c="5">
          <tpl fld="2" item="5"/>
          <tpl fld="1" item="9"/>
          <tpl hier="9" item="3"/>
          <tpl fld="0" item="1"/>
          <tpl hier="11" item="6"/>
        </tpls>
      </m>
      <m in="0">
        <tpls c="5">
          <tpl fld="2" item="5"/>
          <tpl fld="1" item="8"/>
          <tpl hier="9" item="3"/>
          <tpl fld="0" item="1"/>
          <tpl hier="11" item="6"/>
        </tpls>
      </m>
      <n v="11859" in="0">
        <tpls c="5">
          <tpl fld="2" item="5"/>
          <tpl fld="1" item="6"/>
          <tpl hier="9" item="3"/>
          <tpl fld="0" item="0"/>
          <tpl hier="11" item="6"/>
        </tpls>
      </n>
      <m in="0">
        <tpls c="5">
          <tpl fld="2" item="5"/>
          <tpl fld="1" item="3"/>
          <tpl hier="9" item="3"/>
          <tpl fld="0" item="1"/>
          <tpl hier="11" item="6"/>
        </tpls>
      </m>
      <m in="0">
        <tpls c="5">
          <tpl fld="2" item="5"/>
          <tpl fld="1" item="1"/>
          <tpl hier="9" item="3"/>
          <tpl fld="0" item="1"/>
          <tpl hier="11" item="6"/>
        </tpls>
      </m>
      <m in="0">
        <tpls c="4">
          <tpl fld="2" item="5"/>
          <tpl hier="9" item="3"/>
          <tpl fld="0" item="1"/>
          <tpl hier="11" item="6"/>
        </tpls>
      </m>
      <n v="23970" in="0">
        <tpls c="5">
          <tpl fld="2" item="5"/>
          <tpl fld="1" item="1"/>
          <tpl hier="9" item="3"/>
          <tpl fld="0" item="0"/>
          <tpl hier="11" item="6"/>
        </tpls>
      </n>
      <m in="0">
        <tpls c="5">
          <tpl fld="2" item="5"/>
          <tpl fld="1" item="7"/>
          <tpl hier="9" item="3"/>
          <tpl fld="0" item="1"/>
          <tpl hier="11" item="6"/>
        </tpls>
      </m>
      <m in="0">
        <tpls c="5">
          <tpl fld="2" item="5"/>
          <tpl fld="1" item="2"/>
          <tpl hier="9" item="3"/>
          <tpl fld="0" item="1"/>
          <tpl hier="11" item="6"/>
        </tpls>
      </m>
      <n v="46001" in="0">
        <tpls c="5">
          <tpl fld="2" item="5"/>
          <tpl fld="1" item="4"/>
          <tpl hier="9" item="3"/>
          <tpl fld="0" item="0"/>
          <tpl hier="11" item="6"/>
        </tpls>
      </n>
      <n v="30802" in="0">
        <tpls c="5">
          <tpl fld="2" item="5"/>
          <tpl fld="1" item="5"/>
          <tpl hier="9" item="3"/>
          <tpl fld="0" item="0"/>
          <tpl hier="11" item="6"/>
        </tpls>
      </n>
      <n v="40012" in="0">
        <tpls c="5">
          <tpl fld="2" item="5"/>
          <tpl fld="1" item="7"/>
          <tpl hier="9" item="3"/>
          <tpl fld="0" item="0"/>
          <tpl hier="11" item="6"/>
        </tpls>
      </n>
      <m in="0">
        <tpls c="5">
          <tpl fld="2" item="5"/>
          <tpl fld="1" item="0"/>
          <tpl hier="9" item="3"/>
          <tpl fld="0" item="1"/>
          <tpl hier="11" item="6"/>
        </tpls>
      </m>
      <n v="27182" in="0">
        <tpls c="5">
          <tpl fld="2" item="5"/>
          <tpl fld="1" item="8"/>
          <tpl hier="9" item="3"/>
          <tpl fld="0" item="0"/>
          <tpl hier="11" item="6"/>
        </tpls>
      </n>
      <n v="38482" in="0">
        <tpls c="5">
          <tpl fld="2" item="5"/>
          <tpl fld="1" item="3"/>
          <tpl hier="9" item="3"/>
          <tpl fld="0" item="0"/>
          <tpl hier="11" item="6"/>
        </tpls>
      </n>
      <n v="320595" in="0">
        <tpls c="4">
          <tpl fld="2" item="5"/>
          <tpl hier="9" item="3"/>
          <tpl fld="0" item="0"/>
          <tpl hier="11" item="6"/>
        </tpls>
      </n>
      <n v="13035" in="0">
        <tpls c="5">
          <tpl fld="2" item="5"/>
          <tpl fld="1" item="11"/>
          <tpl hier="9" item="3"/>
          <tpl fld="0" item="0"/>
          <tpl hier="11" item="6"/>
        </tpls>
      </n>
      <m in="0">
        <tpls c="5">
          <tpl fld="2" item="6"/>
          <tpl fld="1" item="10"/>
          <tpl hier="9" item="3"/>
          <tpl fld="0" item="1"/>
          <tpl hier="11" item="6"/>
        </tpls>
      </m>
      <n v="963" in="0">
        <tpls c="5">
          <tpl fld="2" item="6"/>
          <tpl fld="1" item="1"/>
          <tpl hier="9" item="3"/>
          <tpl fld="0" item="0"/>
          <tpl hier="11" item="6"/>
        </tpls>
      </n>
      <m in="0">
        <tpls c="5">
          <tpl fld="2" item="6"/>
          <tpl fld="1" item="5"/>
          <tpl hier="9" item="3"/>
          <tpl fld="0" item="1"/>
          <tpl hier="11" item="6"/>
        </tpls>
      </m>
      <n v="1170" in="0">
        <tpls c="5">
          <tpl fld="2" item="6"/>
          <tpl fld="1" item="3"/>
          <tpl hier="9" item="3"/>
          <tpl fld="0" item="0"/>
          <tpl hier="11" item="6"/>
        </tpls>
      </n>
      <n v="3070" in="0">
        <tpls c="5">
          <tpl fld="2" item="6"/>
          <tpl fld="1" item="9"/>
          <tpl hier="9" item="3"/>
          <tpl fld="0" item="0"/>
          <tpl hier="11" item="6"/>
        </tpls>
      </n>
      <n v="3719" in="0">
        <tpls c="5">
          <tpl fld="2" item="6"/>
          <tpl fld="1" item="0"/>
          <tpl hier="9" item="3"/>
          <tpl fld="0" item="0"/>
          <tpl hier="11" item="6"/>
        </tpls>
      </n>
      <n v="2925" in="0">
        <tpls c="5">
          <tpl fld="2" item="6"/>
          <tpl fld="1" item="5"/>
          <tpl hier="9" item="3"/>
          <tpl fld="0" item="0"/>
          <tpl hier="11" item="6"/>
        </tpls>
      </n>
      <m in="0">
        <tpls c="5">
          <tpl fld="2" item="6"/>
          <tpl fld="1" item="4"/>
          <tpl hier="9" item="3"/>
          <tpl fld="0" item="1"/>
          <tpl hier="11" item="6"/>
        </tpls>
      </m>
      <n v="1955" in="0">
        <tpls c="5">
          <tpl fld="2" item="6"/>
          <tpl fld="1" item="6"/>
          <tpl hier="9" item="3"/>
          <tpl fld="0" item="0"/>
          <tpl hier="11" item="6"/>
        </tpls>
      </n>
      <m in="0">
        <tpls c="5">
          <tpl fld="2" item="6"/>
          <tpl fld="1" item="1"/>
          <tpl hier="9" item="3"/>
          <tpl fld="0" item="1"/>
          <tpl hier="11" item="6"/>
        </tpls>
      </m>
      <m in="0">
        <tpls c="4">
          <tpl fld="2" item="6"/>
          <tpl hier="9" item="3"/>
          <tpl fld="0" item="1"/>
          <tpl hier="11" item="6"/>
        </tpls>
      </m>
      <m in="0">
        <tpls c="5">
          <tpl fld="2" item="6"/>
          <tpl fld="1" item="9"/>
          <tpl hier="9" item="3"/>
          <tpl fld="0" item="1"/>
          <tpl hier="11" item="6"/>
        </tpls>
      </m>
      <m in="0">
        <tpls c="5">
          <tpl fld="2" item="6"/>
          <tpl fld="1" item="11"/>
          <tpl hier="9" item="3"/>
          <tpl fld="0" item="1"/>
          <tpl hier="11" item="6"/>
        </tpls>
      </m>
      <m in="0">
        <tpls c="5">
          <tpl fld="2" item="6"/>
          <tpl fld="1" item="3"/>
          <tpl hier="9" item="3"/>
          <tpl fld="0" item="1"/>
          <tpl hier="11" item="6"/>
        </tpls>
      </m>
      <m in="0">
        <tpls c="5">
          <tpl fld="2" item="6"/>
          <tpl fld="1" item="8"/>
          <tpl hier="9" item="3"/>
          <tpl fld="0" item="1"/>
          <tpl hier="11" item="6"/>
        </tpls>
      </m>
      <n v="1197" in="0">
        <tpls c="5">
          <tpl fld="2" item="6"/>
          <tpl fld="1" item="10"/>
          <tpl hier="9" item="3"/>
          <tpl fld="0" item="0"/>
          <tpl hier="11" item="6"/>
        </tpls>
      </n>
      <n v="415" in="0">
        <tpls c="5">
          <tpl fld="2" item="6"/>
          <tpl fld="1" item="2"/>
          <tpl hier="9" item="3"/>
          <tpl fld="0" item="0"/>
          <tpl hier="11" item="6"/>
        </tpls>
      </n>
      <n v="459" in="0">
        <tpls c="5">
          <tpl fld="2" item="6"/>
          <tpl fld="1" item="4"/>
          <tpl hier="9" item="3"/>
          <tpl fld="0" item="0"/>
          <tpl hier="11" item="6"/>
        </tpls>
      </n>
      <n v="943" in="0">
        <tpls c="5">
          <tpl fld="2" item="6"/>
          <tpl fld="1" item="11"/>
          <tpl hier="9" item="3"/>
          <tpl fld="0" item="0"/>
          <tpl hier="11" item="6"/>
        </tpls>
      </n>
      <m in="0">
        <tpls c="5">
          <tpl fld="2" item="10"/>
          <tpl fld="1" item="10"/>
          <tpl hier="9" item="3"/>
          <tpl fld="0" item="1"/>
          <tpl hier="11" item="6"/>
        </tpls>
      </m>
      <m in="0">
        <tpls c="4">
          <tpl fld="2" item="10"/>
          <tpl hier="9" item="3"/>
          <tpl fld="0" item="1"/>
          <tpl hier="11" item="6"/>
        </tpls>
      </m>
      <m in="0">
        <tpls c="5">
          <tpl fld="2" item="10"/>
          <tpl fld="1" item="2"/>
          <tpl hier="9" item="3"/>
          <tpl fld="0" item="1"/>
          <tpl hier="11" item="6"/>
        </tpls>
      </m>
      <n v="2320" in="0">
        <tpls c="5">
          <tpl fld="2" item="10"/>
          <tpl fld="1" item="10"/>
          <tpl hier="9" item="3"/>
          <tpl fld="0" item="0"/>
          <tpl hier="11" item="6"/>
        </tpls>
      </n>
      <m in="0">
        <tpls c="5">
          <tpl fld="2" item="10"/>
          <tpl fld="1" item="7"/>
          <tpl hier="9" item="3"/>
          <tpl fld="0" item="1"/>
          <tpl hier="11" item="6"/>
        </tpls>
      </m>
      <n v="2320" in="0">
        <tpls c="5">
          <tpl fld="2" item="10"/>
          <tpl fld="1" item="2"/>
          <tpl hier="9" item="3"/>
          <tpl fld="0" item="0"/>
          <tpl hier="11" item="6"/>
        </tpls>
      </n>
      <m in="0">
        <tpls c="5">
          <tpl fld="2" item="10"/>
          <tpl fld="1" item="11"/>
          <tpl hier="9" item="3"/>
          <tpl fld="0" item="1"/>
          <tpl hier="11" item="6"/>
        </tpls>
      </m>
      <m in="0">
        <tpls c="5">
          <tpl fld="2" item="10"/>
          <tpl fld="1" item="1"/>
          <tpl hier="9" item="3"/>
          <tpl fld="0" item="1"/>
          <tpl hier="11" item="6"/>
        </tpls>
      </m>
      <n v="2320" in="0">
        <tpls c="5">
          <tpl fld="2" item="10"/>
          <tpl fld="1" item="3"/>
          <tpl hier="9" item="3"/>
          <tpl fld="0" item="0"/>
          <tpl hier="11" item="6"/>
        </tpls>
      </n>
      <m in="0">
        <tpls c="5">
          <tpl fld="2" item="10"/>
          <tpl fld="1" item="6"/>
          <tpl hier="9" item="3"/>
          <tpl fld="0" item="1"/>
          <tpl hier="11" item="6"/>
        </tpls>
      </m>
      <m in="0">
        <tpls c="5">
          <tpl fld="2" item="10"/>
          <tpl fld="1" item="5"/>
          <tpl hier="9" item="3"/>
          <tpl fld="0" item="1"/>
          <tpl hier="11" item="6"/>
        </tpls>
      </m>
      <n v="2320" in="0">
        <tpls c="5">
          <tpl fld="2" item="10"/>
          <tpl fld="1" item="9"/>
          <tpl hier="9" item="3"/>
          <tpl fld="0" item="0"/>
          <tpl hier="11" item="6"/>
        </tpls>
      </n>
      <n v="2320" in="0">
        <tpls c="5">
          <tpl fld="2" item="10"/>
          <tpl fld="1" item="4"/>
          <tpl hier="9" item="3"/>
          <tpl fld="0" item="0"/>
          <tpl hier="11" item="6"/>
        </tpls>
      </n>
      <m in="0">
        <tpls c="5">
          <tpl fld="2" item="10"/>
          <tpl fld="1" item="4"/>
          <tpl hier="9" item="3"/>
          <tpl fld="0" item="1"/>
          <tpl hier="11" item="6"/>
        </tpls>
      </m>
      <n v="2350" in="0">
        <tpls c="5">
          <tpl fld="2" item="10"/>
          <tpl fld="1" item="7"/>
          <tpl hier="9" item="3"/>
          <tpl fld="0" item="0"/>
          <tpl hier="11" item="6"/>
        </tpls>
      </n>
      <m in="0">
        <tpls c="5">
          <tpl fld="2" item="10"/>
          <tpl fld="1" item="9"/>
          <tpl hier="9" item="3"/>
          <tpl fld="0" item="1"/>
          <tpl hier="11" item="6"/>
        </tpls>
      </m>
      <n v="28020" in="0">
        <tpls c="4">
          <tpl fld="2" item="10"/>
          <tpl hier="9" item="3"/>
          <tpl fld="0" item="0"/>
          <tpl hier="11" item="6"/>
        </tpls>
      </n>
      <m in="0">
        <tpls c="5">
          <tpl fld="2" item="9"/>
          <tpl fld="1" item="0"/>
          <tpl hier="9" item="3"/>
          <tpl fld="0" item="1"/>
          <tpl hier="11" item="6"/>
        </tpls>
      </m>
      <m in="0">
        <tpls c="5">
          <tpl fld="2" item="3"/>
          <tpl fld="1" item="0"/>
          <tpl hier="9" item="3"/>
          <tpl fld="0" item="1"/>
          <tpl hier="11" item="6"/>
        </tpls>
      </m>
      <m in="0">
        <tpls c="5">
          <tpl fld="2" item="8"/>
          <tpl fld="1" item="0"/>
          <tpl hier="9" item="3"/>
          <tpl fld="0" item="1"/>
          <tpl hier="11" item="6"/>
        </tpls>
      </m>
      <m in="0">
        <tpls c="5">
          <tpl fld="2" item="2"/>
          <tpl fld="1" item="0"/>
          <tpl hier="9" item="3"/>
          <tpl fld="0" item="1"/>
          <tpl hier="11" item="6"/>
        </tpls>
      </m>
      <m in="0">
        <tpls c="5">
          <tpl fld="2" item="3"/>
          <tpl fld="1" item="7"/>
          <tpl hier="9" item="3"/>
          <tpl fld="0" item="1"/>
          <tpl hier="11" item="6"/>
        </tpls>
      </m>
      <m in="0">
        <tpls c="5">
          <tpl fld="2" item="9"/>
          <tpl fld="1" item="7"/>
          <tpl hier="9" item="3"/>
          <tpl fld="0" item="1"/>
          <tpl hier="11" item="6"/>
        </tpls>
      </m>
      <m in="0">
        <tpls c="5">
          <tpl fld="2" item="2"/>
          <tpl fld="1" item="7"/>
          <tpl hier="9" item="3"/>
          <tpl fld="0" item="1"/>
          <tpl hier="11" item="6"/>
        </tpls>
      </m>
      <m in="0">
        <tpls c="5">
          <tpl fld="2" item="13"/>
          <tpl fld="1" item="7"/>
          <tpl hier="9" item="3"/>
          <tpl fld="0" item="1"/>
          <tpl hier="11" item="6"/>
        </tpls>
      </m>
      <n v="792" in="0">
        <tpls c="5">
          <tpl fld="2" item="4"/>
          <tpl fld="1" item="7"/>
          <tpl hier="9" item="3"/>
          <tpl fld="0" item="0"/>
          <tpl hier="11" item="6"/>
        </tpls>
      </n>
      <n v="2954" in="0">
        <tpls c="5">
          <tpl fld="2" item="13"/>
          <tpl fld="1" item="7"/>
          <tpl hier="9" item="3"/>
          <tpl fld="0" item="0"/>
          <tpl hier="11" item="6"/>
        </tpls>
      </n>
      <m in="0">
        <tpls c="5">
          <tpl fld="2" item="2"/>
          <tpl fld="1" item="7"/>
          <tpl hier="9" item="3"/>
          <tpl fld="0" item="0"/>
          <tpl hier="11" item="6"/>
        </tpls>
      </m>
      <m in="0">
        <tpls c="5">
          <tpl fld="2" item="3"/>
          <tpl fld="1" item="7"/>
          <tpl hier="9" item="3"/>
          <tpl fld="0" item="0"/>
          <tpl hier="11" item="6"/>
        </tpls>
      </m>
      <m in="0">
        <tpls c="5">
          <tpl fld="2" item="0"/>
          <tpl fld="1" item="2"/>
          <tpl hier="9" item="3"/>
          <tpl fld="0" item="0"/>
          <tpl hier="11" item="6"/>
        </tpls>
      </m>
      <m in="0">
        <tpls c="5">
          <tpl fld="2" item="0"/>
          <tpl fld="1" item="0"/>
          <tpl hier="9" item="3"/>
          <tpl fld="0" item="1"/>
          <tpl hier="11" item="6"/>
        </tpls>
      </m>
      <m in="0">
        <tpls c="5">
          <tpl fld="2" item="0"/>
          <tpl fld="1" item="0"/>
          <tpl hier="9" item="3"/>
          <tpl fld="0" item="0"/>
          <tpl hier="11" item="6"/>
        </tpls>
      </m>
      <m in="0">
        <tpls c="5">
          <tpl fld="2" item="0"/>
          <tpl fld="1" item="10"/>
          <tpl hier="9" item="3"/>
          <tpl fld="0" item="1"/>
          <tpl hier="11" item="6"/>
        </tpls>
      </m>
      <m in="0">
        <tpls c="5">
          <tpl fld="2" item="0"/>
          <tpl fld="1" item="11"/>
          <tpl hier="9" item="3"/>
          <tpl fld="0" item="1"/>
          <tpl hier="11" item="6"/>
        </tpls>
      </m>
      <m in="0">
        <tpls c="5">
          <tpl fld="2" item="0"/>
          <tpl fld="1" item="3"/>
          <tpl hier="9" item="3"/>
          <tpl fld="0" item="1"/>
          <tpl hier="11" item="6"/>
        </tpls>
      </m>
      <m in="0">
        <tpls c="5">
          <tpl fld="2" item="0"/>
          <tpl fld="1" item="2"/>
          <tpl hier="9" item="3"/>
          <tpl fld="0" item="1"/>
          <tpl hier="11" item="6"/>
        </tpls>
      </m>
      <m in="0">
        <tpls c="5">
          <tpl fld="2" item="0"/>
          <tpl fld="1" item="7"/>
          <tpl hier="9" item="3"/>
          <tpl fld="0" item="1"/>
          <tpl hier="11" item="6"/>
        </tpls>
      </m>
      <m in="0">
        <tpls c="5">
          <tpl fld="2" item="0"/>
          <tpl fld="1" item="8"/>
          <tpl hier="9" item="3"/>
          <tpl fld="0" item="0"/>
          <tpl hier="11" item="6"/>
        </tpls>
      </m>
      <m in="0">
        <tpls c="5">
          <tpl fld="2" item="0"/>
          <tpl fld="1" item="4"/>
          <tpl hier="9" item="3"/>
          <tpl fld="0" item="0"/>
          <tpl hier="11" item="6"/>
        </tpls>
      </m>
      <m in="0">
        <tpls c="5">
          <tpl fld="2" item="0"/>
          <tpl fld="1" item="4"/>
          <tpl hier="9" item="3"/>
          <tpl fld="0" item="1"/>
          <tpl hier="11" item="6"/>
        </tpls>
      </m>
      <m in="0">
        <tpls c="5">
          <tpl fld="2" item="0"/>
          <tpl fld="1" item="1"/>
          <tpl hier="9" item="3"/>
          <tpl fld="0" item="0"/>
          <tpl hier="11" item="6"/>
        </tpls>
      </m>
      <m in="0">
        <tpls c="5">
          <tpl fld="2" item="0"/>
          <tpl fld="1" item="9"/>
          <tpl hier="9" item="3"/>
          <tpl fld="0" item="0"/>
          <tpl hier="11" item="6"/>
        </tpls>
      </m>
      <m in="0">
        <tpls c="5">
          <tpl fld="2" item="0"/>
          <tpl fld="1" item="8"/>
          <tpl hier="9" item="3"/>
          <tpl fld="0" item="1"/>
          <tpl hier="11" item="6"/>
        </tpls>
      </m>
      <m in="0">
        <tpls c="5">
          <tpl fld="2" item="9"/>
          <tpl fld="1" item="1"/>
          <tpl hier="9" item="3"/>
          <tpl fld="0" item="0"/>
          <tpl hier="11" item="6"/>
        </tpls>
      </m>
      <n v="8939" in="0">
        <tpls c="5">
          <tpl fld="2" item="12"/>
          <tpl fld="1" item="1"/>
          <tpl hier="9" item="3"/>
          <tpl fld="0" item="0"/>
          <tpl hier="11" item="6"/>
        </tpls>
      </n>
      <n v="3230" in="0">
        <tpls c="5">
          <tpl fld="2" item="13"/>
          <tpl fld="1" item="1"/>
          <tpl hier="9" item="3"/>
          <tpl fld="0" item="0"/>
          <tpl hier="11" item="6"/>
        </tpls>
      </n>
      <m in="0">
        <tpls c="5">
          <tpl fld="2" item="11"/>
          <tpl fld="1" item="8"/>
          <tpl hier="9" item="3"/>
          <tpl fld="0" item="1"/>
          <tpl hier="11" item="6"/>
        </tpls>
      </m>
      <m in="0">
        <tpls c="5">
          <tpl fld="2" item="10"/>
          <tpl fld="1" item="8"/>
          <tpl hier="9" item="3"/>
          <tpl fld="0" item="1"/>
          <tpl hier="11" item="6"/>
        </tpls>
      </m>
      <m in="0">
        <tpls c="5">
          <tpl fld="2" item="12"/>
          <tpl fld="1" item="8"/>
          <tpl hier="9" item="3"/>
          <tpl fld="0" item="1"/>
          <tpl hier="11" item="6"/>
        </tpls>
      </m>
      <m in="0">
        <tpls c="5">
          <tpl fld="2" item="13"/>
          <tpl fld="1" item="8"/>
          <tpl hier="9" item="3"/>
          <tpl fld="0" item="1"/>
          <tpl hier="11" item="6"/>
        </tpls>
      </m>
      <m in="0">
        <tpls c="5">
          <tpl fld="2" item="2"/>
          <tpl fld="1" item="8"/>
          <tpl hier="9" item="3"/>
          <tpl fld="0" item="1"/>
          <tpl hier="11" item="6"/>
        </tpls>
      </m>
      <m in="0">
        <tpls c="5">
          <tpl fld="2" item="3"/>
          <tpl fld="1" item="8"/>
          <tpl hier="9" item="3"/>
          <tpl fld="0" item="1"/>
          <tpl hier="11" item="6"/>
        </tpls>
      </m>
      <m in="0">
        <tpls c="5">
          <tpl hier="1" item="4294967295"/>
          <tpl fld="1" item="4"/>
          <tpl hier="9" item="3"/>
          <tpl fld="0" item="1"/>
          <tpl hier="11" item="6"/>
        </tpls>
      </m>
      <m in="0">
        <tpls c="5">
          <tpl hier="1" item="4294967295"/>
          <tpl fld="1" item="0"/>
          <tpl hier="9" item="3"/>
          <tpl fld="0" item="1"/>
          <tpl hier="11" item="6"/>
        </tpls>
      </m>
      <n v="332304" in="0">
        <tpls c="5">
          <tpl hier="1" item="4294967295"/>
          <tpl fld="1" item="10"/>
          <tpl hier="9" item="3"/>
          <tpl fld="0" item="0"/>
          <tpl hier="11" item="6"/>
        </tpls>
      </n>
      <n v="421935" in="0">
        <tpls c="5">
          <tpl hier="1" item="4294967295"/>
          <tpl fld="1" item="4"/>
          <tpl hier="9" item="3"/>
          <tpl fld="0" item="0"/>
          <tpl hier="11" item="6"/>
        </tpls>
      </n>
      <m in="0">
        <tpls c="5">
          <tpl hier="1" item="4294967295"/>
          <tpl fld="1" item="10"/>
          <tpl hier="9" item="3"/>
          <tpl fld="0" item="1"/>
          <tpl hier="11" item="6"/>
        </tpls>
      </m>
      <n v="702005" in="0">
        <tpls c="5">
          <tpl hier="1" item="4294967295"/>
          <tpl fld="1" item="6"/>
          <tpl hier="9" item="3"/>
          <tpl fld="0" item="0"/>
          <tpl hier="11" item="6"/>
        </tpls>
      </n>
      <n v="339960" in="0">
        <tpls c="5">
          <tpl hier="1" item="4294967295"/>
          <tpl fld="1" item="2"/>
          <tpl hier="9" item="3"/>
          <tpl fld="0" item="0"/>
          <tpl hier="11" item="6"/>
        </tpls>
      </n>
      <n v="4942350" in="0">
        <tpls c="4">
          <tpl hier="1" item="4294967295"/>
          <tpl hier="9" item="3"/>
          <tpl fld="0" item="0"/>
          <tpl hier="11" item="6"/>
        </tpls>
      </n>
      <m in="0">
        <tpls c="5">
          <tpl hier="1" item="4294967295"/>
          <tpl fld="1" item="7"/>
          <tpl hier="9" item="3"/>
          <tpl fld="0" item="1"/>
          <tpl hier="11" item="6"/>
        </tpls>
      </m>
      <n v="364084" in="0">
        <tpls c="5">
          <tpl hier="1" item="4294967295"/>
          <tpl fld="1" item="1"/>
          <tpl hier="9" item="3"/>
          <tpl fld="0" item="0"/>
          <tpl hier="11" item="6"/>
        </tpls>
      </n>
      <m in="0">
        <tpls c="4">
          <tpl hier="1" item="4294967295"/>
          <tpl hier="9" item="3"/>
          <tpl fld="0" item="1"/>
          <tpl hier="11" item="6"/>
        </tpls>
      </m>
      <m in="0">
        <tpls c="5">
          <tpl hier="1" item="4294967295"/>
          <tpl fld="1" item="11"/>
          <tpl hier="9" item="3"/>
          <tpl fld="0" item="1"/>
          <tpl hier="11" item="6"/>
        </tpls>
      </m>
      <m in="0">
        <tpls c="5">
          <tpl hier="1" item="4294967295"/>
          <tpl fld="1" item="3"/>
          <tpl hier="9" item="3"/>
          <tpl fld="0" item="1"/>
          <tpl hier="11" item="6"/>
        </tpls>
      </m>
      <m in="0">
        <tpls c="5">
          <tpl hier="1" item="4294967295"/>
          <tpl fld="1" item="5"/>
          <tpl hier="9" item="3"/>
          <tpl fld="0" item="1"/>
          <tpl hier="11" item="6"/>
        </tpls>
      </m>
      <m in="0">
        <tpls c="5">
          <tpl hier="1" item="4294967295"/>
          <tpl fld="1" item="2"/>
          <tpl hier="9" item="3"/>
          <tpl fld="0" item="1"/>
          <tpl hier="11" item="6"/>
        </tpls>
      </m>
      <m in="0">
        <tpls c="5">
          <tpl hier="1" item="4294967295"/>
          <tpl fld="1" item="1"/>
          <tpl hier="9" item="3"/>
          <tpl fld="0" item="1"/>
          <tpl hier="11" item="6"/>
        </tpls>
      </m>
      <n v="461988" in="0">
        <tpls c="5">
          <tpl hier="1" item="4294967295"/>
          <tpl fld="1" item="0"/>
          <tpl hier="9" item="3"/>
          <tpl fld="0" item="0"/>
          <tpl hier="11" item="6"/>
        </tpls>
      </n>
      <m in="0">
        <tpls c="5">
          <tpl hier="1" item="4294967295"/>
          <tpl fld="1" item="6"/>
          <tpl hier="9" item="3"/>
          <tpl fld="0" item="1"/>
          <tpl hier="11" item="6"/>
        </tpls>
      </m>
      <n v="327214" in="0">
        <tpls c="5">
          <tpl hier="1" item="4294967295"/>
          <tpl fld="1" item="11"/>
          <tpl hier="9" item="3"/>
          <tpl fld="0" item="0"/>
          <tpl hier="11" item="6"/>
        </tpls>
      </n>
      <m in="0">
        <tpls c="5">
          <tpl fld="2" item="7"/>
          <tpl fld="1" item="9"/>
          <tpl hier="9" item="3"/>
          <tpl fld="0" item="1"/>
          <tpl hier="11" item="6"/>
        </tpls>
      </m>
      <m in="0">
        <tpls c="5">
          <tpl fld="2" item="7"/>
          <tpl fld="1" item="6"/>
          <tpl hier="9" item="3"/>
          <tpl fld="0" item="1"/>
          <tpl hier="11" item="6"/>
        </tpls>
      </m>
      <m in="0">
        <tpls c="5">
          <tpl fld="2" item="7"/>
          <tpl fld="1" item="2"/>
          <tpl hier="9" item="3"/>
          <tpl fld="0" item="1"/>
          <tpl hier="11" item="6"/>
        </tpls>
      </m>
      <m in="0">
        <tpls c="4">
          <tpl fld="2" item="7"/>
          <tpl hier="9" item="3"/>
          <tpl fld="0" item="1"/>
          <tpl hier="11" item="6"/>
        </tpls>
      </m>
      <m in="0">
        <tpls c="5">
          <tpl fld="2" item="7"/>
          <tpl fld="1" item="0"/>
          <tpl hier="9" item="3"/>
          <tpl fld="0" item="0"/>
          <tpl hier="11" item="6"/>
        </tpls>
      </m>
      <m in="0">
        <tpls c="5">
          <tpl fld="2" item="7"/>
          <tpl fld="1" item="7"/>
          <tpl hier="9" item="3"/>
          <tpl fld="0" item="1"/>
          <tpl hier="11" item="6"/>
        </tpls>
      </m>
      <m in="0">
        <tpls c="5">
          <tpl fld="2" item="7"/>
          <tpl fld="1" item="3"/>
          <tpl hier="9" item="3"/>
          <tpl fld="0" item="1"/>
          <tpl hier="11" item="6"/>
        </tpls>
      </m>
      <m in="0">
        <tpls c="5">
          <tpl fld="2" item="7"/>
          <tpl fld="1" item="3"/>
          <tpl hier="9" item="3"/>
          <tpl fld="0" item="0"/>
          <tpl hier="11" item="6"/>
        </tpls>
      </m>
      <m in="0">
        <tpls c="5">
          <tpl fld="2" item="7"/>
          <tpl fld="1" item="11"/>
          <tpl hier="9" item="3"/>
          <tpl fld="0" item="0"/>
          <tpl hier="11" item="6"/>
        </tpls>
      </m>
      <m in="0">
        <tpls c="5">
          <tpl fld="2" item="7"/>
          <tpl fld="1" item="7"/>
          <tpl hier="9" item="3"/>
          <tpl fld="0" item="0"/>
          <tpl hier="11" item="6"/>
        </tpls>
      </m>
      <m in="0">
        <tpls c="5">
          <tpl fld="2" item="7"/>
          <tpl fld="1" item="4"/>
          <tpl hier="9" item="3"/>
          <tpl fld="0" item="0"/>
          <tpl hier="11" item="6"/>
        </tpls>
      </m>
      <m in="0">
        <tpls c="5">
          <tpl fld="2" item="7"/>
          <tpl fld="1" item="6"/>
          <tpl hier="9" item="3"/>
          <tpl fld="0" item="0"/>
          <tpl hier="11" item="6"/>
        </tpls>
      </m>
      <m in="0">
        <tpls c="5">
          <tpl fld="2" item="7"/>
          <tpl fld="1" item="4"/>
          <tpl hier="9" item="3"/>
          <tpl fld="0" item="1"/>
          <tpl hier="11" item="6"/>
        </tpls>
      </m>
      <m in="0">
        <tpls c="5">
          <tpl fld="2" item="7"/>
          <tpl fld="1" item="11"/>
          <tpl hier="9" item="3"/>
          <tpl fld="0" item="1"/>
          <tpl hier="11" item="6"/>
        </tpls>
      </m>
      <m in="0">
        <tpls c="5">
          <tpl fld="2" item="7"/>
          <tpl fld="1" item="8"/>
          <tpl hier="9" item="3"/>
          <tpl fld="0" item="0"/>
          <tpl hier="11" item="6"/>
        </tpls>
      </m>
      <m in="0">
        <tpls c="5">
          <tpl fld="2" item="7"/>
          <tpl fld="1" item="1"/>
          <tpl hier="9" item="3"/>
          <tpl fld="0" item="1"/>
          <tpl hier="11" item="6"/>
        </tpls>
      </m>
      <m in="0">
        <tpls c="5">
          <tpl fld="2" item="7"/>
          <tpl fld="1" item="10"/>
          <tpl hier="9" item="3"/>
          <tpl fld="0" item="0"/>
          <tpl hier="11" item="6"/>
        </tpls>
      </m>
      <m in="0">
        <tpls c="5">
          <tpl fld="2" item="7"/>
          <tpl fld="1" item="9"/>
          <tpl hier="9" item="3"/>
          <tpl fld="0" item="0"/>
          <tpl hier="11" item="6"/>
        </tpls>
      </m>
      <m in="0">
        <tpls c="5">
          <tpl fld="2" item="7"/>
          <tpl fld="1" item="5"/>
          <tpl hier="9" item="3"/>
          <tpl fld="0" item="1"/>
          <tpl hier="11" item="6"/>
        </tpls>
      </m>
      <m in="0">
        <tpls c="5">
          <tpl fld="2" item="1"/>
          <tpl fld="1" item="10"/>
          <tpl hier="9" item="3"/>
          <tpl fld="0" item="1"/>
          <tpl hier="11" item="6"/>
        </tpls>
      </m>
      <m in="0">
        <tpls c="5">
          <tpl fld="2" item="1"/>
          <tpl fld="1" item="9"/>
          <tpl hier="9" item="3"/>
          <tpl fld="0" item="0"/>
          <tpl hier="11" item="6"/>
        </tpls>
      </m>
      <m in="0">
        <tpls c="5">
          <tpl fld="2" item="1"/>
          <tpl fld="1" item="1"/>
          <tpl hier="9" item="3"/>
          <tpl fld="0" item="0"/>
          <tpl hier="11" item="6"/>
        </tpls>
      </m>
      <m in="0">
        <tpls c="5">
          <tpl fld="2" item="1"/>
          <tpl fld="1" item="0"/>
          <tpl hier="9" item="3"/>
          <tpl fld="0" item="0"/>
          <tpl hier="11" item="6"/>
        </tpls>
      </m>
      <m in="0">
        <tpls c="5">
          <tpl fld="2" item="1"/>
          <tpl fld="1" item="6"/>
          <tpl hier="9" item="3"/>
          <tpl fld="0" item="0"/>
          <tpl hier="11" item="6"/>
        </tpls>
      </m>
      <m in="0">
        <tpls c="5">
          <tpl fld="2" item="1"/>
          <tpl fld="1" item="8"/>
          <tpl hier="9" item="3"/>
          <tpl fld="0" item="0"/>
          <tpl hier="11" item="6"/>
        </tpls>
      </m>
      <m in="0">
        <tpls c="5">
          <tpl fld="2" item="1"/>
          <tpl fld="1" item="11"/>
          <tpl hier="9" item="3"/>
          <tpl fld="0" item="0"/>
          <tpl hier="11" item="6"/>
        </tpls>
      </m>
      <m in="0">
        <tpls c="5">
          <tpl fld="2" item="1"/>
          <tpl fld="1" item="11"/>
          <tpl hier="9" item="3"/>
          <tpl fld="0" item="1"/>
          <tpl hier="11" item="6"/>
        </tpls>
      </m>
      <m in="0">
        <tpls c="5">
          <tpl fld="2" item="1"/>
          <tpl fld="1" item="9"/>
          <tpl hier="9" item="3"/>
          <tpl fld="0" item="1"/>
          <tpl hier="11" item="6"/>
        </tpls>
      </m>
      <m in="0">
        <tpls c="5">
          <tpl fld="2" item="1"/>
          <tpl fld="1" item="3"/>
          <tpl hier="9" item="3"/>
          <tpl fld="0" item="0"/>
          <tpl hier="11" item="6"/>
        </tpls>
      </m>
      <m in="0">
        <tpls c="5">
          <tpl fld="2" item="1"/>
          <tpl fld="1" item="1"/>
          <tpl hier="9" item="3"/>
          <tpl fld="0" item="1"/>
          <tpl hier="11" item="6"/>
        </tpls>
      </m>
      <m in="0">
        <tpls c="5">
          <tpl fld="2" item="1"/>
          <tpl fld="1" item="7"/>
          <tpl hier="9" item="3"/>
          <tpl fld="0" item="0"/>
          <tpl hier="11" item="6"/>
        </tpls>
      </m>
      <m in="0">
        <tpls c="5">
          <tpl fld="2" item="1"/>
          <tpl fld="1" item="6"/>
          <tpl hier="9" item="3"/>
          <tpl fld="0" item="1"/>
          <tpl hier="11" item="6"/>
        </tpls>
      </m>
      <m in="0">
        <tpls c="4">
          <tpl fld="2" item="1"/>
          <tpl hier="9" item="3"/>
          <tpl fld="0" item="0"/>
          <tpl hier="11" item="6"/>
        </tpls>
      </m>
      <m in="0">
        <tpls c="5">
          <tpl fld="2" item="1"/>
          <tpl fld="1" item="5"/>
          <tpl hier="9" item="3"/>
          <tpl fld="0" item="0"/>
          <tpl hier="11" item="6"/>
        </tpls>
      </m>
      <m in="0">
        <tpls c="5">
          <tpl fld="2" item="1"/>
          <tpl fld="1" item="8"/>
          <tpl hier="9" item="3"/>
          <tpl fld="0" item="1"/>
          <tpl hier="11" item="6"/>
        </tpls>
      </m>
      <m in="0">
        <tpls c="5">
          <tpl fld="2" item="1"/>
          <tpl fld="1" item="4"/>
          <tpl hier="9" item="3"/>
          <tpl fld="0" item="0"/>
          <tpl hier="11" item="6"/>
        </tpls>
      </m>
      <m in="0">
        <tpls c="4">
          <tpl fld="2" item="1"/>
          <tpl hier="9" item="3"/>
          <tpl fld="0" item="1"/>
          <tpl hier="11" item="6"/>
        </tpls>
      </m>
      <m in="0">
        <tpls c="5">
          <tpl fld="2" item="1"/>
          <tpl fld="1" item="2"/>
          <tpl hier="9" item="3"/>
          <tpl fld="0" item="1"/>
          <tpl hier="11" item="6"/>
        </tpls>
      </m>
      <m in="0">
        <tpls c="5">
          <tpl fld="2" item="1"/>
          <tpl fld="1" item="2"/>
          <tpl hier="9" item="3"/>
          <tpl fld="0" item="0"/>
          <tpl hier="11" item="6"/>
        </tpls>
      </m>
      <m in="0">
        <tpls c="5">
          <tpl fld="2" item="1"/>
          <tpl fld="1" item="3"/>
          <tpl hier="9" item="3"/>
          <tpl fld="0" item="1"/>
          <tpl hier="11" item="6"/>
        </tpls>
      </m>
      <m in="0">
        <tpls c="5">
          <tpl fld="2" item="1"/>
          <tpl fld="1" item="4"/>
          <tpl hier="9" item="3"/>
          <tpl fld="0" item="1"/>
          <tpl hier="11" item="6"/>
        </tpls>
      </m>
      <m in="0">
        <tpls c="5">
          <tpl fld="2" item="1"/>
          <tpl fld="1" item="0"/>
          <tpl hier="9" item="3"/>
          <tpl fld="0" item="1"/>
          <tpl hier="11" item="6"/>
        </tpls>
      </m>
      <m in="0">
        <tpls c="5">
          <tpl fld="2" item="1"/>
          <tpl fld="1" item="7"/>
          <tpl hier="9" item="3"/>
          <tpl fld="0" item="1"/>
          <tpl hier="11" item="6"/>
        </tpls>
      </m>
      <n v="4720" in="0">
        <tpls c="5">
          <tpl fld="2" item="15"/>
          <tpl fld="1" item="0"/>
          <tpl hier="9" item="3"/>
          <tpl fld="0" item="0"/>
          <tpl hier="11" item="6"/>
        </tpls>
      </n>
      <n v="5707" in="0">
        <tpls c="5">
          <tpl fld="2" item="15"/>
          <tpl fld="1" item="6"/>
          <tpl hier="9" item="3"/>
          <tpl fld="0" item="0"/>
          <tpl hier="11" item="6"/>
        </tpls>
      </n>
      <m in="0">
        <tpls c="5">
          <tpl fld="2" item="15"/>
          <tpl fld="1" item="8"/>
          <tpl hier="9" item="3"/>
          <tpl fld="0" item="1"/>
          <tpl hier="11" item="6"/>
        </tpls>
      </m>
      <n v="3872" in="0">
        <tpls c="5">
          <tpl fld="2" item="15"/>
          <tpl fld="1" item="3"/>
          <tpl hier="9" item="3"/>
          <tpl fld="0" item="0"/>
          <tpl hier="11" item="6"/>
        </tpls>
      </n>
      <n v="10114" in="0">
        <tpls c="5">
          <tpl fld="2" item="15"/>
          <tpl fld="1" item="11"/>
          <tpl hier="9" item="3"/>
          <tpl fld="0" item="0"/>
          <tpl hier="11" item="6"/>
        </tpls>
      </n>
      <m in="0">
        <tpls c="5">
          <tpl fld="2" item="15"/>
          <tpl fld="1" item="2"/>
          <tpl hier="9" item="3"/>
          <tpl fld="0" item="1"/>
          <tpl hier="11" item="6"/>
        </tpls>
      </m>
      <m in="0">
        <tpls c="4">
          <tpl fld="2" item="15"/>
          <tpl hier="9" item="3"/>
          <tpl fld="0" item="1"/>
          <tpl hier="11" item="6"/>
        </tpls>
      </m>
      <m in="0">
        <tpls c="5">
          <tpl fld="2" item="15"/>
          <tpl fld="1" item="1"/>
          <tpl hier="9" item="3"/>
          <tpl fld="0" item="1"/>
          <tpl hier="11" item="6"/>
        </tpls>
      </m>
      <m in="0">
        <tpls c="5">
          <tpl fld="2" item="15"/>
          <tpl fld="1" item="10"/>
          <tpl hier="9" item="3"/>
          <tpl fld="0" item="1"/>
          <tpl hier="11" item="6"/>
        </tpls>
      </m>
      <n v="1752" in="0">
        <tpls c="5">
          <tpl fld="2" item="15"/>
          <tpl fld="1" item="9"/>
          <tpl hier="9" item="3"/>
          <tpl fld="0" item="0"/>
          <tpl hier="11" item="6"/>
        </tpls>
      </n>
      <m in="0">
        <tpls c="5">
          <tpl fld="2" item="15"/>
          <tpl fld="1" item="4"/>
          <tpl hier="9" item="3"/>
          <tpl fld="0" item="1"/>
          <tpl hier="11" item="6"/>
        </tpls>
      </m>
      <m in="0">
        <tpls c="5">
          <tpl fld="2" item="15"/>
          <tpl fld="1" item="6"/>
          <tpl hier="9" item="3"/>
          <tpl fld="0" item="1"/>
          <tpl hier="11" item="6"/>
        </tpls>
      </m>
      <n v="5512" in="0">
        <tpls c="5">
          <tpl fld="2" item="15"/>
          <tpl fld="1" item="8"/>
          <tpl hier="9" item="3"/>
          <tpl fld="0" item="0"/>
          <tpl hier="11" item="6"/>
        </tpls>
      </n>
      <n v="8589" in="0">
        <tpls c="5">
          <tpl fld="2" item="15"/>
          <tpl fld="1" item="1"/>
          <tpl hier="9" item="3"/>
          <tpl fld="0" item="0"/>
          <tpl hier="11" item="6"/>
        </tpls>
      </n>
      <n v="3874" in="0">
        <tpls c="5">
          <tpl fld="2" item="15"/>
          <tpl fld="1" item="10"/>
          <tpl hier="9" item="3"/>
          <tpl fld="0" item="0"/>
          <tpl hier="11" item="6"/>
        </tpls>
      </n>
      <m in="0">
        <tpls c="5">
          <tpl fld="2" item="15"/>
          <tpl fld="1" item="0"/>
          <tpl hier="9" item="3"/>
          <tpl fld="0" item="1"/>
          <tpl hier="11" item="6"/>
        </tpls>
      </m>
      <m in="0">
        <tpls c="5">
          <tpl fld="2" item="15"/>
          <tpl fld="1" item="7"/>
          <tpl hier="9" item="3"/>
          <tpl fld="0" item="1"/>
          <tpl hier="11" item="6"/>
        </tpls>
      </m>
      <n v="6002" in="0">
        <tpls c="5">
          <tpl fld="2" item="15"/>
          <tpl fld="1" item="5"/>
          <tpl hier="9" item="3"/>
          <tpl fld="0" item="0"/>
          <tpl hier="11" item="6"/>
        </tpls>
      </n>
      <m in="0">
        <tpls c="5">
          <tpl fld="2" item="15"/>
          <tpl fld="1" item="11"/>
          <tpl hier="9" item="3"/>
          <tpl fld="0" item="1"/>
          <tpl hier="11" item="6"/>
        </tpls>
      </m>
      <n v="56122" in="0">
        <tpls c="4">
          <tpl fld="2" item="15"/>
          <tpl hier="9" item="3"/>
          <tpl fld="0" item="0"/>
          <tpl hier="11" item="6"/>
        </tpls>
      </n>
      <m in="0">
        <tpls c="5">
          <tpl fld="2" item="15"/>
          <tpl fld="1" item="9"/>
          <tpl hier="9" item="3"/>
          <tpl fld="0" item="1"/>
          <tpl hier="11" item="6"/>
        </tpls>
      </m>
      <n v="4084" in="0">
        <tpls c="5">
          <tpl fld="2" item="15"/>
          <tpl fld="1" item="4"/>
          <tpl hier="9" item="3"/>
          <tpl fld="0" item="0"/>
          <tpl hier="11" item="6"/>
        </tpls>
      </n>
      <m in="0">
        <tpls c="5">
          <tpl fld="2" item="15"/>
          <tpl fld="1" item="3"/>
          <tpl hier="9" item="3"/>
          <tpl fld="0" item="1"/>
          <tpl hier="11" item="6"/>
        </tpls>
      </m>
      <m in="0">
        <tpls c="5">
          <tpl fld="2" item="15"/>
          <tpl fld="1" item="5"/>
          <tpl hier="9" item="3"/>
          <tpl fld="0" item="1"/>
          <tpl hier="11" item="6"/>
        </tpls>
      </m>
      <m in="0">
        <tpls c="5">
          <tpl fld="2" item="0"/>
          <tpl fld="1" item="5"/>
          <tpl hier="9" item="3"/>
          <tpl fld="0" item="1"/>
          <tpl hier="11" item="6"/>
        </tpls>
      </m>
      <m in="0">
        <tpls c="5">
          <tpl fld="2" item="11"/>
          <tpl fld="1" item="5"/>
          <tpl hier="9" item="3"/>
          <tpl fld="0" item="1"/>
          <tpl hier="11" item="6"/>
        </tpls>
      </m>
      <m in="0">
        <tpls c="5">
          <tpl fld="2" item="3"/>
          <tpl fld="1" item="5"/>
          <tpl hier="9" item="3"/>
          <tpl fld="0" item="1"/>
          <tpl hier="11" item="6"/>
        </tpls>
      </m>
      <m in="0">
        <tpls c="5">
          <tpl fld="2" item="5"/>
          <tpl fld="1" item="5"/>
          <tpl hier="9" item="3"/>
          <tpl fld="0" item="1"/>
          <tpl hier="11" item="6"/>
        </tpls>
      </m>
      <m in="0">
        <tpls c="5">
          <tpl fld="2" item="13"/>
          <tpl fld="1" item="5"/>
          <tpl hier="9" item="3"/>
          <tpl fld="0" item="1"/>
          <tpl hier="11" item="6"/>
        </tpls>
      </m>
      <m in="0">
        <tpls c="5">
          <tpl fld="2" item="4"/>
          <tpl fld="1" item="5"/>
          <tpl hier="9" item="3"/>
          <tpl fld="0" item="1"/>
          <tpl hier="11" item="6"/>
        </tpls>
      </m>
      <m in="0">
        <tpls c="5">
          <tpl fld="2" item="2"/>
          <tpl fld="1" item="5"/>
          <tpl hier="9" item="3"/>
          <tpl fld="0" item="1"/>
          <tpl hier="11" item="6"/>
        </tpls>
      </m>
      <m in="0">
        <tpls c="5">
          <tpl fld="2" item="8"/>
          <tpl fld="1" item="4"/>
          <tpl hier="9" item="3"/>
          <tpl fld="0" item="1"/>
          <tpl hier="11" item="6"/>
        </tpls>
      </m>
      <m in="0">
        <tpls c="5">
          <tpl fld="2" item="13"/>
          <tpl fld="1" item="4"/>
          <tpl hier="9" item="3"/>
          <tpl fld="0" item="1"/>
          <tpl hier="11" item="6"/>
        </tpls>
      </m>
      <m in="0">
        <tpls c="5">
          <tpl fld="2" item="3"/>
          <tpl fld="1" item="4"/>
          <tpl hier="9" item="3"/>
          <tpl fld="0" item="1"/>
          <tpl hier="11" item="6"/>
        </tpls>
      </m>
      <m in="0">
        <tpls c="5">
          <tpl fld="2" item="2"/>
          <tpl fld="1" item="4"/>
          <tpl hier="9" item="3"/>
          <tpl fld="0" item="1"/>
          <tpl hier="11" item="6"/>
        </tpls>
      </m>
      <m in="0">
        <tpls c="5">
          <tpl fld="2" item="12"/>
          <tpl fld="1" item="7"/>
          <tpl hier="9" item="3"/>
          <tpl fld="0" item="1"/>
          <tpl hier="11" item="6"/>
        </tpls>
      </m>
      <m in="0">
        <tpls c="5">
          <tpl fld="2" item="2"/>
          <tpl fld="1" item="9"/>
          <tpl hier="9" item="3"/>
          <tpl fld="0" item="1"/>
          <tpl hier="11" item="6"/>
        </tpls>
      </m>
      <n v="371125" in="0">
        <tpls c="4">
          <tpl fld="1" item="6"/>
          <tpl hier="9" item="4"/>
          <tpl fld="0" item="0"/>
          <tpl hier="11" item="6"/>
        </tpls>
      </n>
      <n v="318977" in="0">
        <tpls c="4">
          <tpl fld="1" item="10"/>
          <tpl hier="9" item="4"/>
          <tpl fld="0" item="0"/>
          <tpl hier="11" item="6"/>
        </tpls>
      </n>
      <n v="275868" in="0">
        <tpls c="4">
          <tpl fld="1" item="7"/>
          <tpl hier="9" item="4"/>
          <tpl fld="0" item="0"/>
          <tpl hier="11" item="6"/>
        </tpls>
      </n>
      <n v="3069" in="0">
        <tpls c="5">
          <tpl fld="2" item="12"/>
          <tpl fld="1" item="11"/>
          <tpl hier="9" item="4"/>
          <tpl fld="0" item="0"/>
          <tpl hier="11" item="6"/>
        </tpls>
      </n>
      <m in="0">
        <tpls c="4">
          <tpl fld="1" item="3"/>
          <tpl hier="9" item="4"/>
          <tpl fld="0" item="1"/>
          <tpl hier="11" item="6"/>
        </tpls>
      </m>
      <m in="0">
        <tpls c="4">
          <tpl fld="1" item="11"/>
          <tpl hier="9" item="4"/>
          <tpl fld="0" item="1"/>
          <tpl hier="11" item="6"/>
        </tpls>
      </m>
      <n v="273924" in="0">
        <tpls c="4">
          <tpl fld="1" item="1"/>
          <tpl hier="9" item="4"/>
          <tpl fld="0" item="0"/>
          <tpl hier="11" item="6"/>
        </tpls>
      </n>
      <m in="0">
        <tpls c="4">
          <tpl fld="4" item="0"/>
          <tpl hier="9" item="4"/>
          <tpl fld="0" item="1"/>
          <tpl hier="11" item="6"/>
        </tpls>
      </m>
      <m in="0">
        <tpls c="5">
          <tpl fld="2" item="7"/>
          <tpl fld="1" item="3"/>
          <tpl hier="9" item="4"/>
          <tpl fld="0" item="1"/>
          <tpl hier="11" item="6"/>
        </tpls>
      </m>
      <m in="0">
        <tpls c="5">
          <tpl fld="2" item="7"/>
          <tpl fld="1" item="8"/>
          <tpl hier="9" item="4"/>
          <tpl fld="0" item="0"/>
          <tpl hier="11" item="6"/>
        </tpls>
      </m>
      <m in="0">
        <tpls c="4">
          <tpl fld="1" item="10"/>
          <tpl hier="9" item="4"/>
          <tpl fld="0" item="1"/>
          <tpl hier="11" item="6"/>
        </tpls>
      </m>
      <m in="0">
        <tpls c="5">
          <tpl fld="2" item="12"/>
          <tpl fld="1" item="1"/>
          <tpl hier="9" item="4"/>
          <tpl fld="0" item="1"/>
          <tpl hier="11" item="6"/>
        </tpls>
      </m>
      <m in="0">
        <tpls c="5">
          <tpl fld="2" item="7"/>
          <tpl fld="1" item="4"/>
          <tpl hier="9" item="4"/>
          <tpl fld="0" item="0"/>
          <tpl hier="11" item="6"/>
        </tpls>
      </m>
      <n v="195147" in="0">
        <tpls c="4">
          <tpl fld="1" item="2"/>
          <tpl hier="9" item="4"/>
          <tpl fld="0" item="0"/>
          <tpl hier="11" item="6"/>
        </tpls>
      </n>
      <m in="0">
        <tpls c="4">
          <tpl fld="1" item="7"/>
          <tpl hier="9" item="4"/>
          <tpl fld="0" item="1"/>
          <tpl hier="11" item="6"/>
        </tpls>
      </m>
      <m in="0">
        <tpls c="4">
          <tpl fld="1" item="6"/>
          <tpl hier="9" item="4"/>
          <tpl fld="0" item="1"/>
          <tpl hier="11" item="6"/>
        </tpls>
      </m>
      <m in="0">
        <tpls c="5">
          <tpl fld="2" item="6"/>
          <tpl fld="1" item="10"/>
          <tpl hier="9" item="4"/>
          <tpl fld="0" item="1"/>
          <tpl hier="11" item="6"/>
        </tpls>
      </m>
      <n v="267573" in="0">
        <tpls c="4">
          <tpl fld="1" item="9"/>
          <tpl hier="9" item="4"/>
          <tpl fld="0" item="0"/>
          <tpl hier="11" item="6"/>
        </tpls>
      </n>
      <m in="0">
        <tpls c="4">
          <tpl fld="1" item="5"/>
          <tpl hier="9" item="4"/>
          <tpl fld="0" item="1"/>
          <tpl hier="11" item="6"/>
        </tpls>
      </m>
      <m in="0">
        <tpls c="4">
          <tpl fld="1" item="2"/>
          <tpl hier="9" item="4"/>
          <tpl fld="0" item="1"/>
          <tpl hier="11" item="6"/>
        </tpls>
      </m>
      <m in="0">
        <tpls c="5">
          <tpl fld="2" item="12"/>
          <tpl fld="1" item="9"/>
          <tpl hier="9" item="4"/>
          <tpl fld="0" item="1"/>
          <tpl hier="11" item="6"/>
        </tpls>
      </m>
      <m in="0">
        <tpls c="5">
          <tpl fld="2" item="6"/>
          <tpl fld="1" item="7"/>
          <tpl hier="9" item="4"/>
          <tpl fld="0" item="1"/>
          <tpl hier="11" item="6"/>
        </tpls>
      </m>
      <m in="0">
        <tpls c="5">
          <tpl fld="2" item="6"/>
          <tpl fld="1" item="2"/>
          <tpl hier="9" item="4"/>
          <tpl fld="0" item="1"/>
          <tpl hier="11" item="6"/>
        </tpls>
      </m>
      <m in="0">
        <tpls c="5">
          <tpl fld="2" item="4"/>
          <tpl fld="1" item="7"/>
          <tpl hier="9" item="4"/>
          <tpl fld="0" item="1"/>
          <tpl hier="11" item="6"/>
        </tpls>
      </m>
      <n v="333503" in="0">
        <tpls c="4">
          <tpl fld="1" item="11"/>
          <tpl hier="9" item="4"/>
          <tpl fld="0" item="0"/>
          <tpl hier="11" item="6"/>
        </tpls>
      </n>
      <n v="3738" in="0">
        <tpls c="5">
          <tpl fld="2" item="12"/>
          <tpl fld="1" item="4"/>
          <tpl hier="9" item="4"/>
          <tpl fld="0" item="0"/>
          <tpl hier="11" item="6"/>
        </tpls>
      </n>
      <m in="0">
        <tpls c="5">
          <tpl fld="2" item="11"/>
          <tpl fld="1" item="7"/>
          <tpl hier="9" item="4"/>
          <tpl fld="0" item="1"/>
          <tpl hier="11" item="6"/>
        </tpls>
      </m>
      <m in="0">
        <tpls c="5">
          <tpl fld="2" item="11"/>
          <tpl fld="1" item="2"/>
          <tpl hier="9" item="4"/>
          <tpl fld="0" item="1"/>
          <tpl hier="11" item="6"/>
        </tpls>
      </m>
      <n v="974" in="0">
        <tpls c="5">
          <tpl fld="2" item="4"/>
          <tpl fld="1" item="6"/>
          <tpl hier="9" item="4"/>
          <tpl fld="0" item="0"/>
          <tpl hier="11" item="6"/>
        </tpls>
      </n>
      <n v="869" in="0">
        <tpls c="5">
          <tpl fld="2" item="4"/>
          <tpl fld="1" item="11"/>
          <tpl hier="9" item="4"/>
          <tpl fld="0" item="0"/>
          <tpl hier="11" item="6"/>
        </tpls>
      </n>
      <m in="0">
        <tpls c="5">
          <tpl fld="2" item="4"/>
          <tpl fld="1" item="8"/>
          <tpl hier="9" item="4"/>
          <tpl fld="0" item="1"/>
          <tpl hier="11" item="6"/>
        </tpls>
      </m>
      <m in="0">
        <tpls c="5">
          <tpl fld="2" item="6"/>
          <tpl fld="1" item="1"/>
          <tpl hier="9" item="4"/>
          <tpl fld="0" item="1"/>
          <tpl hier="11" item="6"/>
        </tpls>
      </m>
      <m in="0">
        <tpls c="5">
          <tpl fld="2" item="6"/>
          <tpl fld="1" item="3"/>
          <tpl hier="9" item="4"/>
          <tpl fld="0" item="1"/>
          <tpl hier="11" item="6"/>
        </tpls>
      </m>
      <n v="1373" in="0">
        <tpls c="5">
          <tpl fld="2" item="6"/>
          <tpl fld="1" item="4"/>
          <tpl hier="9" item="4"/>
          <tpl fld="0" item="0"/>
          <tpl hier="11" item="6"/>
        </tpls>
      </n>
      <m in="0">
        <tpls c="4">
          <tpl fld="1" item="9"/>
          <tpl hier="9" item="4"/>
          <tpl fld="0" item="1"/>
          <tpl hier="11" item="6"/>
        </tpls>
      </m>
      <n v="255329" in="0">
        <tpls c="4">
          <tpl fld="4" item="0"/>
          <tpl hier="9" item="4"/>
          <tpl fld="0" item="0"/>
          <tpl hier="11" item="6"/>
        </tpls>
      </n>
      <m in="0">
        <tpls c="5">
          <tpl fld="2" item="3"/>
          <tpl fld="1" item="10"/>
          <tpl hier="9" item="4"/>
          <tpl fld="0" item="1"/>
          <tpl hier="11" item="6"/>
        </tpls>
      </m>
      <n v="179317" in="0">
        <tpls c="4">
          <tpl fld="1" item="5"/>
          <tpl hier="9" item="4"/>
          <tpl fld="0" item="0"/>
          <tpl hier="11" item="6"/>
        </tpls>
      </n>
      <m in="0">
        <tpls c="5">
          <tpl fld="2" item="12"/>
          <tpl fld="1" item="3"/>
          <tpl hier="9" item="4"/>
          <tpl fld="0" item="1"/>
          <tpl hier="11" item="6"/>
        </tpls>
      </m>
      <n v="711" in="0">
        <tpls c="5">
          <tpl fld="2" item="4"/>
          <tpl fld="1" item="4"/>
          <tpl hier="9" item="4"/>
          <tpl fld="0" item="0"/>
          <tpl hier="11" item="6"/>
        </tpls>
      </n>
      <n v="1918" in="0">
        <tpls c="5">
          <tpl fld="2" item="6"/>
          <tpl fld="1" item="8"/>
          <tpl hier="9" item="4"/>
          <tpl fld="0" item="0"/>
          <tpl hier="11" item="6"/>
        </tpls>
      </n>
      <m in="0">
        <tpls c="5">
          <tpl fld="2" item="4"/>
          <tpl fld="1" item="3"/>
          <tpl hier="9" item="4"/>
          <tpl fld="0" item="0"/>
          <tpl hier="11" item="6"/>
        </tpls>
      </m>
      <n v="40696" in="0">
        <tpls c="4">
          <tpl fld="2" item="14"/>
          <tpl hier="9" item="4"/>
          <tpl fld="0" item="0"/>
          <tpl hier="11" item="6"/>
        </tpls>
      </n>
      <m in="0">
        <tpls c="4">
          <tpl fld="2" item="3"/>
          <tpl hier="9" item="4"/>
          <tpl fld="0" item="1"/>
          <tpl hier="11" item="6"/>
        </tpls>
      </m>
      <m in="0">
        <tpls c="5">
          <tpl fld="2" item="0"/>
          <tpl fld="1" item="7"/>
          <tpl hier="9" item="4"/>
          <tpl fld="0" item="0"/>
          <tpl hier="11" item="6"/>
        </tpls>
      </m>
      <m in="0">
        <tpls c="5">
          <tpl fld="2" item="0"/>
          <tpl fld="1" item="5"/>
          <tpl hier="9" item="4"/>
          <tpl fld="0" item="0"/>
          <tpl hier="11" item="6"/>
        </tpls>
      </m>
      <m in="0">
        <tpls c="5">
          <tpl fld="2" item="7"/>
          <tpl fld="1" item="5"/>
          <tpl hier="9" item="4"/>
          <tpl fld="0" item="0"/>
          <tpl hier="11" item="6"/>
        </tpls>
      </m>
      <m in="0">
        <tpls c="5">
          <tpl fld="2" item="6"/>
          <tpl fld="1" item="6"/>
          <tpl hier="9" item="4"/>
          <tpl fld="0" item="1"/>
          <tpl hier="11" item="6"/>
        </tpls>
      </m>
      <n v="1960" in="0">
        <tpls c="5">
          <tpl fld="2" item="10"/>
          <tpl fld="1" item="8"/>
          <tpl hier="9" item="4"/>
          <tpl fld="0" item="0"/>
          <tpl hier="11" item="6"/>
        </tpls>
      </n>
      <m in="0">
        <tpls c="5">
          <tpl fld="2" item="14"/>
          <tpl fld="1" item="7"/>
          <tpl hier="9" item="4"/>
          <tpl fld="0" item="1"/>
          <tpl hier="11" item="6"/>
        </tpls>
      </m>
      <m in="0">
        <tpls c="5">
          <tpl fld="2" item="0"/>
          <tpl fld="1" item="3"/>
          <tpl hier="9" item="4"/>
          <tpl fld="0" item="0"/>
          <tpl hier="11" item="6"/>
        </tpls>
      </m>
      <m in="0">
        <tpls c="5">
          <tpl fld="2" item="7"/>
          <tpl fld="1" item="8"/>
          <tpl hier="9" item="4"/>
          <tpl fld="0" item="1"/>
          <tpl hier="11" item="6"/>
        </tpls>
      </m>
      <n v="4944" in="0">
        <tpls c="5">
          <tpl fld="2" item="14"/>
          <tpl fld="1" item="11"/>
          <tpl hier="9" item="4"/>
          <tpl fld="0" item="0"/>
          <tpl hier="11" item="6"/>
        </tpls>
      </n>
      <n v="3775" in="0">
        <tpls c="5">
          <tpl fld="2" item="14"/>
          <tpl fld="1" item="6"/>
          <tpl hier="9" item="4"/>
          <tpl fld="0" item="0"/>
          <tpl hier="11" item="6"/>
        </tpls>
      </n>
      <n v="2002" in="0">
        <tpls c="5">
          <tpl fld="2" item="14"/>
          <tpl fld="1" item="10"/>
          <tpl hier="9" item="4"/>
          <tpl fld="0" item="0"/>
          <tpl hier="11" item="6"/>
        </tpls>
      </n>
      <m in="0">
        <tpls c="5">
          <tpl fld="2" item="4"/>
          <tpl fld="1" item="4"/>
          <tpl hier="9" item="4"/>
          <tpl fld="0" item="1"/>
          <tpl hier="11" item="6"/>
        </tpls>
      </m>
      <n v="949" in="0">
        <tpls c="5">
          <tpl fld="2" item="4"/>
          <tpl fld="1" item="8"/>
          <tpl hier="9" item="4"/>
          <tpl fld="0" item="0"/>
          <tpl hier="11" item="6"/>
        </tpls>
      </n>
      <m in="0">
        <tpls c="5">
          <tpl fld="2" item="12"/>
          <tpl fld="1" item="6"/>
          <tpl hier="9" item="4"/>
          <tpl fld="0" item="1"/>
          <tpl hier="11" item="6"/>
        </tpls>
      </m>
      <n v="4835" in="0">
        <tpls c="5">
          <tpl fld="2" item="12"/>
          <tpl fld="1" item="5"/>
          <tpl hier="9" item="4"/>
          <tpl fld="0" item="0"/>
          <tpl hier="11" item="6"/>
        </tpls>
      </n>
      <m in="0">
        <tpls c="5">
          <tpl fld="2" item="4"/>
          <tpl fld="1" item="3"/>
          <tpl hier="9" item="4"/>
          <tpl fld="0" item="1"/>
          <tpl hier="11" item="6"/>
        </tpls>
      </m>
      <n v="299" in="0">
        <tpls c="5">
          <tpl fld="2" item="4"/>
          <tpl fld="1" item="10"/>
          <tpl hier="9" item="4"/>
          <tpl fld="0" item="0"/>
          <tpl hier="11" item="6"/>
        </tpls>
      </n>
      <n v="501" in="0">
        <tpls c="5">
          <tpl fld="2" item="4"/>
          <tpl fld="1" item="9"/>
          <tpl hier="9" item="4"/>
          <tpl fld="0" item="0"/>
          <tpl hier="11" item="6"/>
        </tpls>
      </n>
      <m in="0">
        <tpls c="5">
          <tpl fld="2" item="11"/>
          <tpl fld="1" item="3"/>
          <tpl hier="9" item="4"/>
          <tpl fld="0" item="1"/>
          <tpl hier="11" item="6"/>
        </tpls>
      </m>
      <n v="303182" in="0">
        <tpls c="5">
          <tpl fld="2" item="11"/>
          <tpl fld="1" item="11"/>
          <tpl hier="9" item="4"/>
          <tpl fld="0" item="0"/>
          <tpl hier="11" item="6"/>
        </tpls>
      </n>
      <m in="0">
        <tpls c="5">
          <tpl fld="2" item="14"/>
          <tpl fld="1" item="6"/>
          <tpl hier="9" item="4"/>
          <tpl fld="0" item="1"/>
          <tpl hier="11" item="6"/>
        </tpls>
      </m>
      <m in="0">
        <tpls c="5">
          <tpl fld="2" item="14"/>
          <tpl fld="1" item="5"/>
          <tpl hier="9" item="4"/>
          <tpl fld="0" item="1"/>
          <tpl hier="11" item="6"/>
        </tpls>
      </m>
      <n v="337024" in="0">
        <tpls c="4">
          <tpl fld="1" item="8"/>
          <tpl hier="9" item="4"/>
          <tpl fld="0" item="0"/>
          <tpl hier="11" item="6"/>
        </tpls>
      </n>
      <m in="0">
        <tpls c="5">
          <tpl fld="2" item="3"/>
          <tpl fld="1" item="2"/>
          <tpl hier="9" item="4"/>
          <tpl fld="0" item="0"/>
          <tpl hier="11" item="6"/>
        </tpls>
      </m>
      <m in="0">
        <tpls c="5">
          <tpl fld="2" item="3"/>
          <tpl fld="1" item="6"/>
          <tpl hier="9" item="4"/>
          <tpl fld="0" item="0"/>
          <tpl hier="11" item="6"/>
        </tpls>
      </m>
      <m in="0">
        <tpls c="5">
          <tpl fld="2" item="2"/>
          <tpl fld="1" item="2"/>
          <tpl hier="9" item="4"/>
          <tpl fld="0" item="1"/>
          <tpl hier="11" item="6"/>
        </tpls>
      </m>
      <m in="0">
        <tpls c="5">
          <tpl fld="2" item="0"/>
          <tpl fld="1" item="11"/>
          <tpl hier="9" item="4"/>
          <tpl fld="0" item="0"/>
          <tpl hier="11" item="6"/>
        </tpls>
      </m>
      <m in="0">
        <tpls c="5">
          <tpl hier="1" item="4294967295"/>
          <tpl fld="1" item="9"/>
          <tpl hier="9" item="4"/>
          <tpl fld="0" item="1"/>
          <tpl hier="11" item="6"/>
        </tpls>
      </m>
      <n v="267573" in="0">
        <tpls c="5">
          <tpl hier="1" item="4294967295"/>
          <tpl fld="1" item="9"/>
          <tpl hier="9" item="4"/>
          <tpl fld="0" item="0"/>
          <tpl hier="11" item="6"/>
        </tpls>
      </n>
      <m in="0">
        <tpls c="5">
          <tpl fld="2" item="0"/>
          <tpl fld="1" item="10"/>
          <tpl hier="9" item="4"/>
          <tpl fld="0" item="0"/>
          <tpl hier="11" item="6"/>
        </tpls>
      </m>
      <m in="0">
        <tpls c="5">
          <tpl fld="2" item="14"/>
          <tpl fld="1" item="8"/>
          <tpl hier="9" item="4"/>
          <tpl fld="0" item="1"/>
          <tpl hier="11" item="6"/>
        </tpls>
      </m>
      <m in="0">
        <tpls c="5">
          <tpl fld="2" item="9"/>
          <tpl fld="1" item="9"/>
          <tpl hier="9" item="4"/>
          <tpl fld="0" item="1"/>
          <tpl hier="11" item="6"/>
        </tpls>
      </m>
      <m in="0">
        <tpls c="5">
          <tpl fld="2" item="4"/>
          <tpl fld="1" item="10"/>
          <tpl hier="9" item="4"/>
          <tpl fld="0" item="1"/>
          <tpl hier="11" item="6"/>
        </tpls>
      </m>
      <n v="203088" in="0">
        <tpls c="5">
          <tpl fld="2" item="11"/>
          <tpl fld="1" item="4"/>
          <tpl hier="9" item="4"/>
          <tpl fld="0" item="0"/>
          <tpl hier="11" item="6"/>
        </tpls>
      </n>
      <n v="3387" in="0">
        <tpls c="5">
          <tpl fld="2" item="14"/>
          <tpl fld="1" item="4"/>
          <tpl hier="9" item="4"/>
          <tpl fld="0" item="0"/>
          <tpl hier="11" item="6"/>
        </tpls>
      </n>
      <n v="1767" in="0">
        <tpls c="5">
          <tpl fld="2" item="6"/>
          <tpl fld="1" item="3"/>
          <tpl hier="9" item="4"/>
          <tpl fld="0" item="0"/>
          <tpl hier="11" item="6"/>
        </tpls>
      </n>
      <m in="0">
        <tpls c="5">
          <tpl fld="2" item="6"/>
          <tpl fld="1" item="9"/>
          <tpl hier="9" item="4"/>
          <tpl fld="0" item="1"/>
          <tpl hier="11" item="6"/>
        </tpls>
      </m>
      <m in="0">
        <tpls c="5">
          <tpl fld="2" item="10"/>
          <tpl fld="1" item="10"/>
          <tpl hier="9" item="4"/>
          <tpl fld="0" item="1"/>
          <tpl hier="11" item="6"/>
        </tpls>
      </m>
      <n v="1940" in="0">
        <tpls c="5">
          <tpl fld="2" item="10"/>
          <tpl fld="1" item="3"/>
          <tpl hier="9" item="4"/>
          <tpl fld="0" item="0"/>
          <tpl hier="11" item="6"/>
        </tpls>
      </n>
      <n v="23320" in="0">
        <tpls c="4">
          <tpl fld="2" item="10"/>
          <tpl hier="9" item="4"/>
          <tpl fld="0" item="0"/>
          <tpl hier="11" item="6"/>
        </tpls>
      </n>
      <m in="0">
        <tpls c="5">
          <tpl fld="2" item="0"/>
          <tpl fld="1" item="7"/>
          <tpl hier="9" item="4"/>
          <tpl fld="0" item="1"/>
          <tpl hier="11" item="6"/>
        </tpls>
      </m>
      <m in="0">
        <tpls c="5">
          <tpl fld="2" item="0"/>
          <tpl fld="1" item="8"/>
          <tpl hier="9" item="4"/>
          <tpl fld="0" item="1"/>
          <tpl hier="11" item="6"/>
        </tpls>
      </m>
      <m in="0">
        <tpls c="5">
          <tpl fld="2" item="10"/>
          <tpl fld="1" item="8"/>
          <tpl hier="9" item="4"/>
          <tpl fld="0" item="1"/>
          <tpl hier="11" item="6"/>
        </tpls>
      </m>
      <m in="0">
        <tpls c="5">
          <tpl hier="1" item="4294967295"/>
          <tpl fld="1" item="4"/>
          <tpl hier="9" item="4"/>
          <tpl fld="0" item="1"/>
          <tpl hier="11" item="6"/>
        </tpls>
      </m>
      <n v="195147" in="0">
        <tpls c="5">
          <tpl hier="1" item="4294967295"/>
          <tpl fld="1" item="2"/>
          <tpl hier="9" item="4"/>
          <tpl fld="0" item="0"/>
          <tpl hier="11" item="6"/>
        </tpls>
      </n>
      <m in="0">
        <tpls c="4">
          <tpl fld="2" item="7"/>
          <tpl hier="9" item="4"/>
          <tpl fld="0" item="1"/>
          <tpl hier="11" item="6"/>
        </tpls>
      </m>
      <m in="0">
        <tpls c="5">
          <tpl fld="2" item="7"/>
          <tpl fld="1" item="11"/>
          <tpl hier="9" item="4"/>
          <tpl fld="0" item="0"/>
          <tpl hier="11" item="6"/>
        </tpls>
      </m>
      <m in="0">
        <tpls c="5">
          <tpl fld="2" item="15"/>
          <tpl fld="1" item="8"/>
          <tpl hier="9" item="4"/>
          <tpl fld="0" item="1"/>
          <tpl hier="11" item="6"/>
        </tpls>
      </m>
      <m in="0">
        <tpls c="5">
          <tpl fld="2" item="15"/>
          <tpl fld="1" item="10"/>
          <tpl hier="9" item="4"/>
          <tpl fld="0" item="1"/>
          <tpl hier="11" item="6"/>
        </tpls>
      </m>
      <n v="6586" in="0">
        <tpls c="5">
          <tpl fld="2" item="15"/>
          <tpl fld="1" item="5"/>
          <tpl hier="9" item="4"/>
          <tpl fld="0" item="0"/>
          <tpl hier="11" item="6"/>
        </tpls>
      </n>
      <n v="4058" in="0">
        <tpls c="5">
          <tpl fld="2" item="15"/>
          <tpl fld="1" item="4"/>
          <tpl hier="9" item="4"/>
          <tpl fld="0" item="0"/>
          <tpl hier="11" item="6"/>
        </tpls>
      </n>
      <m in="0">
        <tpls c="5">
          <tpl fld="2" item="11"/>
          <tpl fld="1" item="5"/>
          <tpl hier="9" item="4"/>
          <tpl fld="0" item="1"/>
          <tpl hier="11" item="6"/>
        </tpls>
      </m>
      <m in="0">
        <tpls c="5">
          <tpl fld="2" item="4"/>
          <tpl fld="1" item="5"/>
          <tpl hier="9" item="4"/>
          <tpl fld="0" item="1"/>
          <tpl hier="11" item="6"/>
        </tpls>
      </m>
      <m in="0">
        <tpls c="5">
          <tpl fld="2" item="3"/>
          <tpl fld="1" item="4"/>
          <tpl hier="9" item="4"/>
          <tpl fld="0" item="1"/>
          <tpl hier="11" item="6"/>
        </tpls>
      </m>
      <m in="0">
        <tpls c="5">
          <tpl fld="2" item="15"/>
          <tpl fld="1" item="2"/>
          <tpl hier="9" item="4"/>
          <tpl fld="0" item="1"/>
          <tpl hier="11" item="6"/>
        </tpls>
      </m>
      <n v="66260" in="0">
        <tpls c="4">
          <tpl fld="2" item="15"/>
          <tpl hier="9" item="4"/>
          <tpl fld="0" item="0"/>
          <tpl hier="11" item="6"/>
        </tpls>
      </n>
      <m in="0">
        <tpls c="5">
          <tpl fld="2" item="2"/>
          <tpl fld="1" item="5"/>
          <tpl hier="9" item="4"/>
          <tpl fld="0" item="0"/>
          <tpl hier="11" item="6"/>
        </tpls>
      </m>
      <n v="23549" in="0">
        <tpls c="4">
          <tpl fld="2" item="9"/>
          <tpl hier="9" item="4"/>
          <tpl fld="0" item="0"/>
          <tpl hier="11" item="6"/>
        </tpls>
      </n>
      <m in="0">
        <tpls c="4">
          <tpl fld="2" item="6"/>
          <tpl hier="9" item="4"/>
          <tpl fld="0" item="1"/>
          <tpl hier="11" item="6"/>
        </tpls>
      </m>
      <m in="0">
        <tpls c="5">
          <tpl fld="2" item="10"/>
          <tpl fld="1" item="1"/>
          <tpl hier="9" item="4"/>
          <tpl fld="0" item="1"/>
          <tpl hier="11" item="6"/>
        </tpls>
      </m>
      <m in="0">
        <tpls c="5">
          <tpl fld="2" item="0"/>
          <tpl fld="1" item="0"/>
          <tpl hier="9" item="4"/>
          <tpl fld="0" item="1"/>
          <tpl hier="11" item="6"/>
        </tpls>
      </m>
      <m in="0">
        <tpls c="5">
          <tpl fld="2" item="11"/>
          <tpl fld="1" item="8"/>
          <tpl hier="9" item="4"/>
          <tpl fld="0" item="1"/>
          <tpl hier="11" item="6"/>
        </tpls>
      </m>
      <m in="0">
        <tpls c="5">
          <tpl fld="2" item="7"/>
          <tpl fld="1" item="6"/>
          <tpl hier="9" item="4"/>
          <tpl fld="0" item="1"/>
          <tpl hier="11" item="6"/>
        </tpls>
      </m>
      <m in="0">
        <tpls c="5">
          <tpl fld="2" item="7"/>
          <tpl fld="1" item="4"/>
          <tpl hier="9" item="4"/>
          <tpl fld="0" item="1"/>
          <tpl hier="11" item="6"/>
        </tpls>
      </m>
      <m in="0">
        <tpls c="5">
          <tpl fld="2" item="1"/>
          <tpl fld="1" item="3"/>
          <tpl hier="9" item="4"/>
          <tpl fld="0" item="0"/>
          <tpl hier="11" item="6"/>
        </tpls>
      </m>
      <m in="0">
        <tpls c="4">
          <tpl fld="2" item="15"/>
          <tpl hier="9" item="4"/>
          <tpl fld="0" item="1"/>
          <tpl hier="11" item="6"/>
        </tpls>
      </m>
      <m in="0">
        <tpls c="5">
          <tpl fld="2" item="15"/>
          <tpl fld="1" item="9"/>
          <tpl hier="9" item="4"/>
          <tpl fld="0" item="1"/>
          <tpl hier="11" item="6"/>
        </tpls>
      </m>
      <m in="0">
        <tpls c="4">
          <tpl fld="1" item="8"/>
          <tpl hier="9" item="4"/>
          <tpl fld="0" item="1"/>
          <tpl hier="11" item="6"/>
        </tpls>
      </m>
      <m in="0">
        <tpls c="5">
          <tpl fld="2" item="3"/>
          <tpl fld="1" item="11"/>
          <tpl hier="9" item="4"/>
          <tpl fld="0" item="0"/>
          <tpl hier="11" item="6"/>
        </tpls>
      </m>
      <m in="0">
        <tpls c="4">
          <tpl fld="2" item="2"/>
          <tpl hier="9" item="4"/>
          <tpl fld="0" item="1"/>
          <tpl hier="11" item="6"/>
        </tpls>
      </m>
      <m in="0">
        <tpls c="5">
          <tpl fld="2" item="3"/>
          <tpl fld="1" item="11"/>
          <tpl hier="9" item="4"/>
          <tpl fld="0" item="1"/>
          <tpl hier="11" item="6"/>
        </tpls>
      </m>
      <m in="0">
        <tpls c="5">
          <tpl fld="2" item="2"/>
          <tpl fld="1" item="4"/>
          <tpl hier="9" item="4"/>
          <tpl fld="0" item="0"/>
          <tpl hier="11" item="6"/>
        </tpls>
      </m>
      <m in="0">
        <tpls c="5">
          <tpl fld="2" item="3"/>
          <tpl fld="1" item="9"/>
          <tpl hier="9" item="4"/>
          <tpl fld="0" item="0"/>
          <tpl hier="11" item="6"/>
        </tpls>
      </m>
      <n v="25728" in="0">
        <tpls c="5">
          <tpl fld="2" item="5"/>
          <tpl fld="1" item="2"/>
          <tpl hier="9" item="4"/>
          <tpl fld="0" item="0"/>
          <tpl hier="11" item="6"/>
        </tpls>
      </n>
      <m in="0">
        <tpls c="5">
          <tpl fld="2" item="4"/>
          <tpl fld="1" item="1"/>
          <tpl hier="9" item="4"/>
          <tpl fld="0" item="1"/>
          <tpl hier="11" item="6"/>
        </tpls>
      </m>
      <n v="5149" in="0">
        <tpls c="5">
          <tpl fld="2" item="14"/>
          <tpl fld="1" item="3"/>
          <tpl hier="9" item="4"/>
          <tpl fld="0" item="0"/>
          <tpl hier="11" item="6"/>
        </tpls>
      </n>
      <m in="0">
        <tpls c="5">
          <tpl fld="2" item="7"/>
          <tpl fld="1" item="10"/>
          <tpl hier="9" item="4"/>
          <tpl fld="0" item="1"/>
          <tpl hier="11" item="6"/>
        </tpls>
      </m>
      <n v="6352" in="0">
        <tpls c="5">
          <tpl fld="2" item="15"/>
          <tpl fld="1" item="2"/>
          <tpl hier="9" item="4"/>
          <tpl fld="0" item="0"/>
          <tpl hier="11" item="6"/>
        </tpls>
      </n>
      <n v="171387" in="0">
        <tpls c="5">
          <tpl hier="1" item="4294967295"/>
          <tpl fld="1" item="3"/>
          <tpl hier="9" item="4"/>
          <tpl fld="0" item="0"/>
          <tpl hier="11" item="6"/>
        </tpls>
      </n>
      <n v="1861" in="0">
        <tpls c="5">
          <tpl fld="2" item="8"/>
          <tpl fld="1" item="7"/>
          <tpl hier="9" item="4"/>
          <tpl fld="0" item="0"/>
          <tpl hier="11" item="6"/>
        </tpls>
      </n>
      <n v="3213" in="0">
        <tpls c="5">
          <tpl fld="2" item="12"/>
          <tpl fld="1" item="8"/>
          <tpl hier="9" item="4"/>
          <tpl fld="0" item="0"/>
          <tpl hier="11" item="6"/>
        </tpls>
      </n>
      <n v="2567" in="0">
        <tpls c="5">
          <tpl fld="2" item="9"/>
          <tpl fld="1" item="3"/>
          <tpl hier="9" item="4"/>
          <tpl fld="0" item="0"/>
          <tpl hier="11" item="6"/>
        </tpls>
      </n>
      <n v="3273" in="0">
        <tpls c="5">
          <tpl fld="2" item="14"/>
          <tpl fld="1" item="9"/>
          <tpl hier="9" item="4"/>
          <tpl fld="0" item="0"/>
          <tpl hier="11" item="6"/>
        </tpls>
      </n>
      <m in="0">
        <tpls c="5">
          <tpl fld="2" item="5"/>
          <tpl fld="1" item="4"/>
          <tpl hier="9" item="4"/>
          <tpl fld="0" item="1"/>
          <tpl hier="11" item="6"/>
        </tpls>
      </m>
      <m in="0">
        <tpls c="5">
          <tpl fld="2" item="5"/>
          <tpl fld="1" item="7"/>
          <tpl hier="9" item="4"/>
          <tpl fld="0" item="1"/>
          <tpl hier="11" item="6"/>
        </tpls>
      </m>
      <n v="245688" in="0">
        <tpls c="4">
          <tpl fld="2" item="5"/>
          <tpl hier="9" item="4"/>
          <tpl fld="0" item="0"/>
          <tpl hier="11" item="6"/>
        </tpls>
      </n>
      <n v="2053" in="0">
        <tpls c="5">
          <tpl fld="2" item="6"/>
          <tpl fld="1" item="5"/>
          <tpl hier="9" item="4"/>
          <tpl fld="0" item="0"/>
          <tpl hier="11" item="6"/>
        </tpls>
      </n>
      <m in="0">
        <tpls c="5">
          <tpl fld="2" item="6"/>
          <tpl fld="1" item="8"/>
          <tpl hier="9" item="4"/>
          <tpl fld="0" item="1"/>
          <tpl hier="11" item="6"/>
        </tpls>
      </m>
      <n v="1960" in="0">
        <tpls c="5">
          <tpl fld="2" item="10"/>
          <tpl fld="1" item="10"/>
          <tpl hier="9" item="4"/>
          <tpl fld="0" item="0"/>
          <tpl hier="11" item="6"/>
        </tpls>
      </n>
      <n v="1920" in="0">
        <tpls c="5">
          <tpl fld="2" item="10"/>
          <tpl fld="1" item="9"/>
          <tpl hier="9" item="4"/>
          <tpl fld="0" item="0"/>
          <tpl hier="11" item="6"/>
        </tpls>
      </n>
      <m in="0">
        <tpls c="5">
          <tpl fld="2" item="8"/>
          <tpl fld="1" item="0"/>
          <tpl hier="9" item="4"/>
          <tpl fld="0" item="1"/>
          <tpl hier="11" item="6"/>
        </tpls>
      </m>
      <m in="0">
        <tpls c="5">
          <tpl fld="2" item="2"/>
          <tpl fld="1" item="7"/>
          <tpl hier="9" item="4"/>
          <tpl fld="0" item="0"/>
          <tpl hier="11" item="6"/>
        </tpls>
      </m>
      <m in="0">
        <tpls c="5">
          <tpl fld="2" item="0"/>
          <tpl fld="1" item="10"/>
          <tpl hier="9" item="4"/>
          <tpl fld="0" item="1"/>
          <tpl hier="11" item="6"/>
        </tpls>
      </m>
      <m in="0">
        <tpls c="5">
          <tpl fld="2" item="0"/>
          <tpl fld="1" item="4"/>
          <tpl hier="9" item="4"/>
          <tpl fld="0" item="0"/>
          <tpl hier="11" item="6"/>
        </tpls>
      </m>
      <m in="0">
        <tpls c="5">
          <tpl fld="2" item="12"/>
          <tpl fld="1" item="8"/>
          <tpl hier="9" item="4"/>
          <tpl fld="0" item="1"/>
          <tpl hier="11" item="6"/>
        </tpls>
      </m>
      <n v="318977" in="0">
        <tpls c="5">
          <tpl hier="1" item="4294967295"/>
          <tpl fld="1" item="10"/>
          <tpl hier="9" item="4"/>
          <tpl fld="0" item="0"/>
          <tpl hier="11" item="6"/>
        </tpls>
      </n>
      <n v="3149941" in="0">
        <tpls c="4">
          <tpl hier="1" item="4294967295"/>
          <tpl hier="9" item="4"/>
          <tpl fld="0" item="0"/>
          <tpl hier="11" item="6"/>
        </tpls>
      </n>
      <m in="0">
        <tpls c="5">
          <tpl hier="1" item="4294967295"/>
          <tpl fld="1" item="3"/>
          <tpl hier="9" item="4"/>
          <tpl fld="0" item="1"/>
          <tpl hier="11" item="6"/>
        </tpls>
      </m>
      <n v="333503" in="0">
        <tpls c="5">
          <tpl hier="1" item="4294967295"/>
          <tpl fld="1" item="11"/>
          <tpl hier="9" item="4"/>
          <tpl fld="0" item="0"/>
          <tpl hier="11" item="6"/>
        </tpls>
      </n>
      <m in="0">
        <tpls c="5">
          <tpl fld="2" item="7"/>
          <tpl fld="1" item="7"/>
          <tpl hier="9" item="4"/>
          <tpl fld="0" item="0"/>
          <tpl hier="11" item="6"/>
        </tpls>
      </m>
      <m in="0">
        <tpls c="5">
          <tpl fld="2" item="7"/>
          <tpl fld="1" item="1"/>
          <tpl hier="9" item="4"/>
          <tpl fld="0" item="1"/>
          <tpl hier="11" item="6"/>
        </tpls>
      </m>
      <m in="0">
        <tpls c="5">
          <tpl fld="2" item="1"/>
          <tpl fld="1" item="9"/>
          <tpl hier="9" item="4"/>
          <tpl fld="0" item="0"/>
          <tpl hier="11" item="6"/>
        </tpls>
      </m>
      <m in="0">
        <tpls c="5">
          <tpl fld="2" item="1"/>
          <tpl fld="1" item="11"/>
          <tpl hier="9" item="4"/>
          <tpl fld="0" item="0"/>
          <tpl hier="11" item="6"/>
        </tpls>
      </m>
      <m in="0">
        <tpls c="5">
          <tpl fld="2" item="1"/>
          <tpl fld="1" item="6"/>
          <tpl hier="9" item="4"/>
          <tpl fld="0" item="1"/>
          <tpl hier="11" item="6"/>
        </tpls>
      </m>
      <m in="0">
        <tpls c="4">
          <tpl fld="2" item="1"/>
          <tpl hier="9" item="4"/>
          <tpl fld="0" item="1"/>
          <tpl hier="11" item="6"/>
        </tpls>
      </m>
      <m in="0">
        <tpls c="5">
          <tpl fld="2" item="1"/>
          <tpl fld="1" item="0"/>
          <tpl hier="9" item="4"/>
          <tpl fld="0" item="1"/>
          <tpl hier="11" item="6"/>
        </tpls>
      </m>
      <n v="2478" in="0">
        <tpls c="5">
          <tpl fld="2" item="15"/>
          <tpl fld="1" item="11"/>
          <tpl hier="9" item="4"/>
          <tpl fld="0" item="0"/>
          <tpl hier="11" item="6"/>
        </tpls>
      </n>
      <n v="2589" in="0">
        <tpls c="5">
          <tpl fld="2" item="15"/>
          <tpl fld="1" item="9"/>
          <tpl hier="9" item="4"/>
          <tpl fld="0" item="0"/>
          <tpl hier="11" item="6"/>
        </tpls>
      </n>
      <n v="6413" in="0">
        <tpls c="5">
          <tpl fld="2" item="15"/>
          <tpl fld="1" item="10"/>
          <tpl hier="9" item="4"/>
          <tpl fld="0" item="0"/>
          <tpl hier="11" item="6"/>
        </tpls>
      </n>
      <m in="0">
        <tpls c="5">
          <tpl fld="2" item="15"/>
          <tpl fld="1" item="11"/>
          <tpl hier="9" item="4"/>
          <tpl fld="0" item="1"/>
          <tpl hier="11" item="6"/>
        </tpls>
      </m>
      <m in="0">
        <tpls c="5">
          <tpl fld="2" item="15"/>
          <tpl fld="1" item="3"/>
          <tpl hier="9" item="4"/>
          <tpl fld="0" item="1"/>
          <tpl hier="11" item="6"/>
        </tpls>
      </m>
      <m in="0">
        <tpls c="5">
          <tpl fld="2" item="3"/>
          <tpl fld="1" item="5"/>
          <tpl hier="9" item="4"/>
          <tpl fld="0" item="1"/>
          <tpl hier="11" item="6"/>
        </tpls>
      </m>
      <m in="0">
        <tpls c="5">
          <tpl fld="2" item="2"/>
          <tpl fld="1" item="5"/>
          <tpl hier="9" item="4"/>
          <tpl fld="0" item="1"/>
          <tpl hier="11" item="6"/>
        </tpls>
      </m>
      <m in="0">
        <tpls c="5">
          <tpl fld="2" item="2"/>
          <tpl fld="1" item="4"/>
          <tpl hier="9" item="4"/>
          <tpl fld="0" item="1"/>
          <tpl hier="11" item="6"/>
        </tpls>
      </m>
      <m in="0">
        <tpls c="5">
          <tpl fld="2" item="15"/>
          <tpl fld="1" item="4"/>
          <tpl hier="9" item="4"/>
          <tpl fld="0" item="1"/>
          <tpl hier="11" item="6"/>
        </tpls>
      </m>
      <m in="0">
        <tpls c="5">
          <tpl fld="2" item="15"/>
          <tpl fld="1" item="5"/>
          <tpl hier="9" item="4"/>
          <tpl fld="0" item="1"/>
          <tpl hier="11" item="6"/>
        </tpls>
      </m>
      <m in="0">
        <tpls c="5">
          <tpl fld="2" item="8"/>
          <tpl fld="1" item="4"/>
          <tpl hier="9" item="4"/>
          <tpl fld="0" item="1"/>
          <tpl hier="11" item="6"/>
        </tpls>
      </m>
      <m in="0">
        <tpls c="5">
          <tpl fld="2" item="3"/>
          <tpl fld="1" item="4"/>
          <tpl hier="9" item="4"/>
          <tpl fld="0" item="0"/>
          <tpl hier="11" item="6"/>
        </tpls>
      </m>
      <m in="0">
        <tpls c="5">
          <tpl fld="2" item="8"/>
          <tpl fld="1" item="9"/>
          <tpl hier="9" item="4"/>
          <tpl fld="0" item="1"/>
          <tpl hier="11" item="6"/>
        </tpls>
      </m>
      <m in="0">
        <tpls c="5">
          <tpl fld="2" item="0"/>
          <tpl fld="1" item="9"/>
          <tpl hier="9" item="4"/>
          <tpl fld="0" item="1"/>
          <tpl hier="11" item="6"/>
        </tpls>
      </m>
      <n v="3055" in="0">
        <tpls c="5">
          <tpl fld="2" item="12"/>
          <tpl fld="1" item="2"/>
          <tpl hier="9" item="4"/>
          <tpl fld="0" item="0"/>
          <tpl hier="11" item="6"/>
        </tpls>
      </n>
      <m in="0">
        <tpls c="4">
          <tpl fld="2" item="11"/>
          <tpl hier="9" item="4"/>
          <tpl fld="0" item="1"/>
          <tpl hier="11" item="6"/>
        </tpls>
      </m>
      <m in="0">
        <tpls c="5">
          <tpl fld="2" item="6"/>
          <tpl fld="1" item="5"/>
          <tpl hier="9" item="4"/>
          <tpl fld="0" item="1"/>
          <tpl hier="11" item="6"/>
        </tpls>
      </m>
      <m in="0">
        <tpls c="5">
          <tpl fld="2" item="10"/>
          <tpl fld="1" item="9"/>
          <tpl hier="9" item="4"/>
          <tpl fld="0" item="1"/>
          <tpl hier="11" item="6"/>
        </tpls>
      </m>
      <m in="0">
        <tpls c="5">
          <tpl fld="2" item="0"/>
          <tpl fld="1" item="2"/>
          <tpl hier="9" item="4"/>
          <tpl fld="0" item="1"/>
          <tpl hier="11" item="6"/>
        </tpls>
      </m>
      <m in="0">
        <tpls c="5">
          <tpl hier="1" item="4294967295"/>
          <tpl fld="1" item="10"/>
          <tpl hier="9" item="4"/>
          <tpl fld="0" item="1"/>
          <tpl hier="11" item="6"/>
        </tpls>
      </m>
      <m in="0">
        <tpls c="5">
          <tpl hier="1" item="4294967295"/>
          <tpl fld="1" item="1"/>
          <tpl hier="9" item="4"/>
          <tpl fld="0" item="1"/>
          <tpl hier="11" item="6"/>
        </tpls>
      </m>
      <m in="0">
        <tpls c="5">
          <tpl fld="2" item="7"/>
          <tpl fld="1" item="9"/>
          <tpl hier="9" item="4"/>
          <tpl fld="0" item="0"/>
          <tpl hier="11" item="6"/>
        </tpls>
      </m>
      <m in="0">
        <tpls c="5">
          <tpl fld="2" item="1"/>
          <tpl fld="1" item="5"/>
          <tpl hier="9" item="4"/>
          <tpl fld="0" item="0"/>
          <tpl hier="11" item="6"/>
        </tpls>
      </m>
      <n v="5200" in="0">
        <tpls c="5">
          <tpl fld="2" item="15"/>
          <tpl fld="1" item="6"/>
          <tpl hier="9" item="4"/>
          <tpl fld="0" item="0"/>
          <tpl hier="11" item="6"/>
        </tpls>
      </n>
      <m in="0">
        <tpls c="5">
          <tpl fld="2" item="15"/>
          <tpl fld="1" item="7"/>
          <tpl hier="9" item="4"/>
          <tpl fld="0" item="1"/>
          <tpl hier="11" item="6"/>
        </tpls>
      </m>
      <m in="0">
        <tpls c="4">
          <tpl fld="1" item="0"/>
          <tpl hier="9" item="4"/>
          <tpl fld="0" item="1"/>
          <tpl hier="11" item="6"/>
        </tpls>
      </m>
      <n v="170767" in="0">
        <tpls c="4">
          <tpl fld="1" item="0"/>
          <tpl hier="9" item="4"/>
          <tpl fld="0" item="0"/>
          <tpl hier="11" item="6"/>
        </tpls>
      </n>
      <m in="0">
        <tpls c="4">
          <tpl fld="1" item="1"/>
          <tpl hier="9" item="4"/>
          <tpl fld="0" item="1"/>
          <tpl hier="11" item="6"/>
        </tpls>
      </m>
      <n v="425" in="0">
        <tpls c="5">
          <tpl fld="2" item="4"/>
          <tpl fld="1" item="2"/>
          <tpl hier="9" item="4"/>
          <tpl fld="0" item="0"/>
          <tpl hier="11" item="6"/>
        </tpls>
      </n>
      <m in="0">
        <tpls c="5">
          <tpl fld="2" item="8"/>
          <tpl fld="1" item="1"/>
          <tpl hier="9" item="4"/>
          <tpl fld="0" item="1"/>
          <tpl hier="11" item="6"/>
        </tpls>
      </m>
      <n v="316663" in="0">
        <tpls c="5">
          <tpl fld="2" item="11"/>
          <tpl fld="1" item="6"/>
          <tpl hier="9" item="4"/>
          <tpl fld="0" item="0"/>
          <tpl hier="11" item="6"/>
        </tpls>
      </n>
      <m in="0">
        <tpls c="5">
          <tpl fld="2" item="14"/>
          <tpl fld="1" item="10"/>
          <tpl hier="9" item="4"/>
          <tpl fld="0" item="1"/>
          <tpl hier="11" item="6"/>
        </tpls>
      </m>
      <m in="0">
        <tpls c="5">
          <tpl fld="2" item="0"/>
          <tpl fld="1" item="1"/>
          <tpl hier="9" item="4"/>
          <tpl fld="0" item="1"/>
          <tpl hier="11" item="6"/>
        </tpls>
      </m>
      <m in="0">
        <tpls c="5">
          <tpl fld="2" item="0"/>
          <tpl fld="1" item="6"/>
          <tpl hier="9" item="4"/>
          <tpl fld="0" item="0"/>
          <tpl hier="11" item="6"/>
        </tpls>
      </m>
      <m in="0">
        <tpls c="5">
          <tpl fld="2" item="12"/>
          <tpl fld="1" item="10"/>
          <tpl hier="9" item="4"/>
          <tpl fld="0" item="1"/>
          <tpl hier="11" item="6"/>
        </tpls>
      </m>
      <m in="0">
        <tpls c="5">
          <tpl fld="2" item="13"/>
          <tpl fld="1" item="6"/>
          <tpl hier="9" item="4"/>
          <tpl fld="0" item="1"/>
          <tpl hier="11" item="6"/>
        </tpls>
      </m>
      <m in="0">
        <tpls c="5">
          <tpl fld="2" item="7"/>
          <tpl fld="1" item="1"/>
          <tpl hier="9" item="4"/>
          <tpl fld="0" item="0"/>
          <tpl hier="11" item="6"/>
        </tpls>
      </m>
      <n v="1442" in="0">
        <tpls c="5">
          <tpl fld="2" item="8"/>
          <tpl fld="1" item="0"/>
          <tpl hier="9" item="4"/>
          <tpl fld="0" item="0"/>
          <tpl hier="11" item="6"/>
        </tpls>
      </n>
      <m in="0">
        <tpls c="5">
          <tpl fld="2" item="9"/>
          <tpl fld="1" item="1"/>
          <tpl hier="9" item="4"/>
          <tpl fld="0" item="1"/>
          <tpl hier="11" item="6"/>
        </tpls>
      </m>
      <m in="0">
        <tpls c="5">
          <tpl fld="2" item="2"/>
          <tpl fld="1" item="9"/>
          <tpl hier="9" item="4"/>
          <tpl fld="0" item="0"/>
          <tpl hier="11" item="6"/>
        </tpls>
      </m>
      <n v="269408" in="0">
        <tpls c="5">
          <tpl fld="2" item="11"/>
          <tpl fld="1" item="10"/>
          <tpl hier="9" item="4"/>
          <tpl fld="0" item="0"/>
          <tpl hier="11" item="6"/>
        </tpls>
      </n>
      <m in="0">
        <tpls c="5">
          <tpl fld="2" item="14"/>
          <tpl fld="1" item="2"/>
          <tpl hier="9" item="4"/>
          <tpl fld="0" item="1"/>
          <tpl hier="11" item="6"/>
        </tpls>
      </m>
      <m in="0">
        <tpls c="5">
          <tpl fld="2" item="5"/>
          <tpl fld="1" item="9"/>
          <tpl hier="9" item="4"/>
          <tpl fld="0" item="1"/>
          <tpl hier="11" item="6"/>
        </tpls>
      </m>
      <m in="0">
        <tpls c="5">
          <tpl fld="2" item="5"/>
          <tpl fld="1" item="2"/>
          <tpl hier="9" item="4"/>
          <tpl fld="0" item="1"/>
          <tpl hier="11" item="6"/>
        </tpls>
      </m>
      <n v="5844" in="0">
        <tpls c="5">
          <tpl fld="2" item="5"/>
          <tpl fld="1" item="11"/>
          <tpl hier="9" item="4"/>
          <tpl fld="0" item="0"/>
          <tpl hier="11" item="6"/>
        </tpls>
      </n>
      <m in="0">
        <tpls c="5">
          <tpl fld="2" item="6"/>
          <tpl fld="1" item="4"/>
          <tpl hier="9" item="4"/>
          <tpl fld="0" item="1"/>
          <tpl hier="11" item="6"/>
        </tpls>
      </m>
      <n v="1059" in="0">
        <tpls c="5">
          <tpl fld="2" item="6"/>
          <tpl fld="1" item="10"/>
          <tpl hier="9" item="4"/>
          <tpl fld="0" item="0"/>
          <tpl hier="11" item="6"/>
        </tpls>
      </n>
      <m in="0">
        <tpls c="5">
          <tpl fld="2" item="10"/>
          <tpl fld="1" item="7"/>
          <tpl hier="9" item="4"/>
          <tpl fld="0" item="1"/>
          <tpl hier="11" item="6"/>
        </tpls>
      </m>
      <n v="1960" in="0">
        <tpls c="5">
          <tpl fld="2" item="10"/>
          <tpl fld="1" item="4"/>
          <tpl hier="9" item="4"/>
          <tpl fld="0" item="0"/>
          <tpl hier="11" item="6"/>
        </tpls>
      </n>
      <m in="0">
        <tpls c="5">
          <tpl fld="2" item="2"/>
          <tpl fld="1" item="0"/>
          <tpl hier="9" item="4"/>
          <tpl fld="0" item="1"/>
          <tpl hier="11" item="6"/>
        </tpls>
      </m>
      <m in="0">
        <tpls c="5">
          <tpl fld="2" item="3"/>
          <tpl fld="1" item="7"/>
          <tpl hier="9" item="4"/>
          <tpl fld="0" item="0"/>
          <tpl hier="11" item="6"/>
        </tpls>
      </m>
      <m in="0">
        <tpls c="5">
          <tpl fld="2" item="0"/>
          <tpl fld="1" item="3"/>
          <tpl hier="9" item="4"/>
          <tpl fld="0" item="1"/>
          <tpl hier="11" item="6"/>
        </tpls>
      </m>
      <m in="0">
        <tpls c="5">
          <tpl fld="2" item="0"/>
          <tpl fld="1" item="4"/>
          <tpl hier="9" item="4"/>
          <tpl fld="0" item="1"/>
          <tpl hier="11" item="6"/>
        </tpls>
      </m>
      <n v="8699" in="0">
        <tpls c="5">
          <tpl fld="2" item="12"/>
          <tpl fld="1" item="1"/>
          <tpl hier="9" item="4"/>
          <tpl fld="0" item="0"/>
          <tpl hier="11" item="6"/>
        </tpls>
      </n>
      <m in="0">
        <tpls c="5">
          <tpl fld="2" item="2"/>
          <tpl fld="1" item="8"/>
          <tpl hier="9" item="4"/>
          <tpl fld="0" item="1"/>
          <tpl hier="11" item="6"/>
        </tpls>
      </m>
      <n v="255329" in="0">
        <tpls c="5">
          <tpl hier="1" item="4294967295"/>
          <tpl fld="1" item="4"/>
          <tpl hier="9" item="4"/>
          <tpl fld="0" item="0"/>
          <tpl hier="11" item="6"/>
        </tpls>
      </n>
      <m in="0">
        <tpls c="5">
          <tpl hier="1" item="4294967295"/>
          <tpl fld="1" item="7"/>
          <tpl hier="9" item="4"/>
          <tpl fld="0" item="1"/>
          <tpl hier="11" item="6"/>
        </tpls>
      </m>
      <m in="0">
        <tpls c="5">
          <tpl hier="1" item="4294967295"/>
          <tpl fld="1" item="2"/>
          <tpl hier="9" item="4"/>
          <tpl fld="0" item="1"/>
          <tpl hier="11" item="6"/>
        </tpls>
      </m>
      <m in="0">
        <tpls c="5">
          <tpl fld="2" item="7"/>
          <tpl fld="1" item="9"/>
          <tpl hier="9" item="4"/>
          <tpl fld="0" item="1"/>
          <tpl hier="11" item="6"/>
        </tpls>
      </m>
      <m in="0">
        <tpls c="5">
          <tpl fld="2" item="7"/>
          <tpl fld="1" item="7"/>
          <tpl hier="9" item="4"/>
          <tpl fld="0" item="1"/>
          <tpl hier="11" item="6"/>
        </tpls>
      </m>
      <m in="0">
        <tpls c="5">
          <tpl fld="2" item="7"/>
          <tpl fld="1" item="6"/>
          <tpl hier="9" item="4"/>
          <tpl fld="0" item="0"/>
          <tpl hier="11" item="6"/>
        </tpls>
      </m>
      <m in="0">
        <tpls c="5">
          <tpl fld="2" item="7"/>
          <tpl fld="1" item="10"/>
          <tpl hier="9" item="4"/>
          <tpl fld="0" item="0"/>
          <tpl hier="11" item="6"/>
        </tpls>
      </m>
      <m in="0">
        <tpls c="5">
          <tpl fld="2" item="1"/>
          <tpl fld="1" item="1"/>
          <tpl hier="9" item="4"/>
          <tpl fld="0" item="0"/>
          <tpl hier="11" item="6"/>
        </tpls>
      </m>
      <m in="0">
        <tpls c="5">
          <tpl fld="2" item="1"/>
          <tpl fld="1" item="9"/>
          <tpl hier="9" item="4"/>
          <tpl fld="0" item="1"/>
          <tpl hier="11" item="6"/>
        </tpls>
      </m>
      <m in="0">
        <tpls c="4">
          <tpl fld="2" item="1"/>
          <tpl hier="9" item="4"/>
          <tpl fld="0" item="0"/>
          <tpl hier="11" item="6"/>
        </tpls>
      </m>
      <m in="0">
        <tpls c="5">
          <tpl fld="2" item="1"/>
          <tpl fld="1" item="2"/>
          <tpl hier="9" item="4"/>
          <tpl fld="0" item="1"/>
          <tpl hier="11" item="6"/>
        </tpls>
      </m>
      <n v="3829" in="0">
        <tpls c="5">
          <tpl fld="2" item="15"/>
          <tpl fld="1" item="0"/>
          <tpl hier="9" item="4"/>
          <tpl fld="0" item="0"/>
          <tpl hier="11" item="6"/>
        </tpls>
      </n>
      <m in="0">
        <tpls c="5">
          <tpl fld="2" item="15"/>
          <tpl fld="1" item="0"/>
          <tpl hier="9" item="4"/>
          <tpl fld="0" item="1"/>
          <tpl hier="11" item="6"/>
        </tpls>
      </m>
      <m in="0">
        <tpls c="5">
          <tpl fld="2" item="5"/>
          <tpl fld="1" item="5"/>
          <tpl hier="9" item="4"/>
          <tpl fld="0" item="1"/>
          <tpl hier="11" item="6"/>
        </tpls>
      </m>
      <n v="171387" in="0">
        <tpls c="4">
          <tpl fld="1" item="3"/>
          <tpl hier="9" item="4"/>
          <tpl fld="0" item="0"/>
          <tpl hier="11" item="6"/>
        </tpls>
      </n>
      <m in="0">
        <tpls c="5">
          <tpl fld="2" item="13"/>
          <tpl fld="1" item="9"/>
          <tpl hier="9" item="4"/>
          <tpl fld="0" item="1"/>
          <tpl hier="11" item="6"/>
        </tpls>
      </m>
      <n v="2377" in="0">
        <tpls c="5">
          <tpl fld="2" item="8"/>
          <tpl fld="1" item="8"/>
          <tpl hier="9" item="4"/>
          <tpl fld="0" item="0"/>
          <tpl hier="11" item="6"/>
        </tpls>
      </n>
      <n v="138284" in="0">
        <tpls c="5">
          <tpl fld="2" item="11"/>
          <tpl fld="1" item="2"/>
          <tpl hier="9" item="4"/>
          <tpl fld="0" item="0"/>
          <tpl hier="11" item="6"/>
        </tpls>
      </n>
      <m in="0">
        <tpls c="5">
          <tpl fld="2" item="11"/>
          <tpl fld="1" item="10"/>
          <tpl hier="9" item="4"/>
          <tpl fld="0" item="1"/>
          <tpl hier="11" item="6"/>
        </tpls>
      </m>
      <m in="0">
        <tpls c="5">
          <tpl fld="2" item="4"/>
          <tpl fld="1" item="6"/>
          <tpl hier="9" item="4"/>
          <tpl fld="0" item="1"/>
          <tpl hier="11" item="6"/>
        </tpls>
      </m>
      <m in="0">
        <tpls c="5">
          <tpl fld="2" item="5"/>
          <tpl fld="1" item="3"/>
          <tpl hier="9" item="4"/>
          <tpl fld="0" item="1"/>
          <tpl hier="11" item="6"/>
        </tpls>
      </m>
      <n v="22892" in="0">
        <tpls c="5">
          <tpl fld="2" item="5"/>
          <tpl fld="1" item="7"/>
          <tpl hier="9" item="4"/>
          <tpl fld="0" item="0"/>
          <tpl hier="11" item="6"/>
        </tpls>
      </n>
      <n v="751" in="0">
        <tpls c="5">
          <tpl fld="2" item="6"/>
          <tpl fld="1" item="11"/>
          <tpl hier="9" item="4"/>
          <tpl fld="0" item="0"/>
          <tpl hier="11" item="6"/>
        </tpls>
      </n>
      <m in="0">
        <tpls c="5">
          <tpl fld="2" item="2"/>
          <tpl fld="1" item="7"/>
          <tpl hier="9" item="4"/>
          <tpl fld="0" item="1"/>
          <tpl hier="11" item="6"/>
        </tpls>
      </m>
      <m in="0">
        <tpls c="5">
          <tpl fld="2" item="0"/>
          <tpl fld="1" item="1"/>
          <tpl hier="9" item="4"/>
          <tpl fld="0" item="0"/>
          <tpl hier="11" item="6"/>
        </tpls>
      </m>
      <m in="0">
        <tpls c="5">
          <tpl fld="2" item="3"/>
          <tpl fld="1" item="8"/>
          <tpl hier="9" item="4"/>
          <tpl fld="0" item="1"/>
          <tpl hier="11" item="6"/>
        </tpls>
      </m>
      <m in="0">
        <tpls c="4">
          <tpl hier="1" item="4294967295"/>
          <tpl hier="9" item="4"/>
          <tpl fld="0" item="1"/>
          <tpl hier="11" item="6"/>
        </tpls>
      </m>
      <m in="0">
        <tpls c="5">
          <tpl fld="2" item="7"/>
          <tpl fld="1" item="3"/>
          <tpl hier="9" item="4"/>
          <tpl fld="0" item="0"/>
          <tpl hier="11" item="6"/>
        </tpls>
      </m>
      <m in="0">
        <tpls c="5">
          <tpl fld="2" item="1"/>
          <tpl fld="1" item="6"/>
          <tpl hier="9" item="4"/>
          <tpl fld="0" item="0"/>
          <tpl hier="11" item="6"/>
        </tpls>
      </m>
      <m in="0">
        <tpls c="5">
          <tpl fld="2" item="1"/>
          <tpl fld="1" item="3"/>
          <tpl hier="9" item="4"/>
          <tpl fld="0" item="1"/>
          <tpl hier="11" item="6"/>
        </tpls>
      </m>
      <n v="3957" in="0">
        <tpls c="5">
          <tpl fld="2" item="15"/>
          <tpl fld="1" item="8"/>
          <tpl hier="9" item="4"/>
          <tpl fld="0" item="0"/>
          <tpl hier="11" item="6"/>
        </tpls>
      </n>
      <m in="0">
        <tpls c="5">
          <tpl fld="2" item="0"/>
          <tpl fld="1" item="5"/>
          <tpl hier="9" item="4"/>
          <tpl fld="0" item="1"/>
          <tpl hier="11" item="6"/>
        </tpls>
      </m>
      <m in="0">
        <tpls c="5">
          <tpl fld="2" item="13"/>
          <tpl fld="1" item="5"/>
          <tpl hier="9" item="4"/>
          <tpl fld="0" item="1"/>
          <tpl hier="11" item="6"/>
        </tpls>
      </m>
      <m in="0">
        <tpls c="5">
          <tpl fld="2" item="12"/>
          <tpl fld="1" item="7"/>
          <tpl hier="9" item="4"/>
          <tpl fld="0" item="1"/>
          <tpl hier="11" item="6"/>
        </tpls>
      </m>
      <m in="0">
        <tpls c="5">
          <tpl fld="2" item="2"/>
          <tpl fld="1" item="9"/>
          <tpl hier="9" item="4"/>
          <tpl fld="0" item="1"/>
          <tpl hier="11" item="6"/>
        </tpls>
      </m>
      <m in="0">
        <tpls c="5">
          <tpl fld="2" item="7"/>
          <tpl fld="1" item="2"/>
          <tpl hier="9" item="4"/>
          <tpl fld="0" item="1"/>
          <tpl hier="11" item="6"/>
        </tpls>
      </m>
      <m in="0">
        <tpls c="5">
          <tpl fld="2" item="12"/>
          <tpl fld="1" item="2"/>
          <tpl hier="9" item="4"/>
          <tpl fld="0" item="1"/>
          <tpl hier="11" item="6"/>
        </tpls>
      </m>
      <n v="1313" in="0">
        <tpls c="5">
          <tpl fld="2" item="6"/>
          <tpl fld="1" item="6"/>
          <tpl hier="9" item="4"/>
          <tpl fld="0" item="0"/>
          <tpl hier="11" item="6"/>
        </tpls>
      </n>
      <n v="6346" in="0">
        <tpls c="5">
          <tpl fld="2" item="12"/>
          <tpl fld="1" item="6"/>
          <tpl hier="9" item="4"/>
          <tpl fld="0" item="0"/>
          <tpl hier="11" item="6"/>
        </tpls>
      </n>
      <n v="1204" in="0">
        <tpls c="5">
          <tpl fld="2" item="4"/>
          <tpl fld="1" item="7"/>
          <tpl hier="9" item="4"/>
          <tpl fld="0" item="0"/>
          <tpl hier="11" item="6"/>
        </tpls>
      </n>
      <m in="0">
        <tpls c="5">
          <tpl fld="2" item="4"/>
          <tpl fld="1" item="2"/>
          <tpl hier="9" item="4"/>
          <tpl fld="0" item="1"/>
          <tpl hier="11" item="6"/>
        </tpls>
      </m>
      <m in="0">
        <tpls c="5">
          <tpl fld="2" item="4"/>
          <tpl fld="1" item="9"/>
          <tpl hier="9" item="4"/>
          <tpl fld="0" item="1"/>
          <tpl hier="11" item="6"/>
        </tpls>
      </m>
      <m in="0">
        <tpls c="5">
          <tpl fld="2" item="4"/>
          <tpl fld="1" item="0"/>
          <tpl hier="9" item="4"/>
          <tpl fld="0" item="1"/>
          <tpl hier="11" item="6"/>
        </tpls>
      </m>
      <n v="7444" in="0">
        <tpls c="4">
          <tpl fld="2" item="4"/>
          <tpl hier="9" item="4"/>
          <tpl fld="0" item="0"/>
          <tpl hier="11" item="6"/>
        </tpls>
      </n>
      <n v="639" in="0">
        <tpls c="5">
          <tpl fld="2" item="4"/>
          <tpl fld="1" item="1"/>
          <tpl hier="9" item="4"/>
          <tpl fld="0" item="0"/>
          <tpl hier="11" item="6"/>
        </tpls>
      </n>
      <n v="421" in="0">
        <tpls c="5">
          <tpl fld="2" item="4"/>
          <tpl fld="1" item="5"/>
          <tpl hier="9" item="4"/>
          <tpl fld="0" item="0"/>
          <tpl hier="11" item="6"/>
        </tpls>
      </n>
      <n v="452" in="0">
        <tpls c="5">
          <tpl fld="2" item="4"/>
          <tpl fld="1" item="0"/>
          <tpl hier="9" item="4"/>
          <tpl fld="0" item="0"/>
          <tpl hier="11" item="6"/>
        </tpls>
      </n>
      <m in="0">
        <tpls c="5">
          <tpl fld="2" item="11"/>
          <tpl fld="1" item="1"/>
          <tpl hier="9" item="4"/>
          <tpl fld="0" item="1"/>
          <tpl hier="11" item="6"/>
        </tpls>
      </m>
      <n v="221684" in="0">
        <tpls c="5">
          <tpl fld="2" item="11"/>
          <tpl fld="1" item="1"/>
          <tpl hier="9" item="4"/>
          <tpl fld="0" item="0"/>
          <tpl hier="11" item="6"/>
        </tpls>
      </n>
      <n v="2526028" in="0">
        <tpls c="4">
          <tpl fld="2" item="11"/>
          <tpl hier="9" item="4"/>
          <tpl fld="0" item="0"/>
          <tpl hier="11" item="6"/>
        </tpls>
      </n>
      <n v="119251" in="0">
        <tpls c="5">
          <tpl fld="2" item="11"/>
          <tpl fld="1" item="5"/>
          <tpl hier="9" item="4"/>
          <tpl fld="0" item="0"/>
          <tpl hier="11" item="6"/>
        </tpls>
      </n>
      <m in="0">
        <tpls c="5">
          <tpl fld="2" item="11"/>
          <tpl fld="1" item="6"/>
          <tpl hier="9" item="4"/>
          <tpl fld="0" item="1"/>
          <tpl hier="11" item="6"/>
        </tpls>
      </m>
      <m in="0">
        <tpls c="5">
          <tpl fld="2" item="11"/>
          <tpl fld="1" item="11"/>
          <tpl hier="9" item="4"/>
          <tpl fld="0" item="1"/>
          <tpl hier="11" item="6"/>
        </tpls>
      </m>
      <n v="285473" in="0">
        <tpls c="5">
          <tpl fld="2" item="11"/>
          <tpl fld="1" item="8"/>
          <tpl hier="9" item="4"/>
          <tpl fld="0" item="0"/>
          <tpl hier="11" item="6"/>
        </tpls>
      </n>
      <m in="0">
        <tpls c="5">
          <tpl fld="2" item="11"/>
          <tpl fld="1" item="9"/>
          <tpl hier="9" item="4"/>
          <tpl fld="0" item="1"/>
          <tpl hier="11" item="6"/>
        </tpls>
      </m>
      <m in="0">
        <tpls c="5">
          <tpl fld="2" item="0"/>
          <tpl fld="1" item="9"/>
          <tpl hier="9" item="4"/>
          <tpl fld="0" item="0"/>
          <tpl hier="11" item="6"/>
        </tpls>
      </m>
      <m in="0">
        <tpls c="5">
          <tpl fld="2" item="0"/>
          <tpl fld="1" item="8"/>
          <tpl hier="9" item="4"/>
          <tpl fld="0" item="0"/>
          <tpl hier="11" item="6"/>
        </tpls>
      </m>
      <m in="0">
        <tpls c="5">
          <tpl fld="2" item="0"/>
          <tpl fld="1" item="11"/>
          <tpl hier="9" item="4"/>
          <tpl fld="0" item="1"/>
          <tpl hier="11" item="6"/>
        </tpls>
      </m>
      <m in="0">
        <tpls c="5">
          <tpl fld="2" item="0"/>
          <tpl fld="1" item="2"/>
          <tpl hier="9" item="4"/>
          <tpl fld="0" item="0"/>
          <tpl hier="11" item="6"/>
        </tpls>
      </m>
      <m in="0">
        <tpls c="5">
          <tpl fld="2" item="0"/>
          <tpl fld="1" item="6"/>
          <tpl hier="9" item="4"/>
          <tpl fld="0" item="1"/>
          <tpl hier="11" item="6"/>
        </tpls>
      </m>
      <m in="0">
        <tpls c="5">
          <tpl fld="2" item="15"/>
          <tpl fld="1" item="6"/>
          <tpl hier="9" item="4"/>
          <tpl fld="0" item="1"/>
          <tpl hier="11" item="6"/>
        </tpls>
      </m>
      <m in="0">
        <tpls c="5">
          <tpl fld="2" item="15"/>
          <tpl fld="1" item="1"/>
          <tpl hier="9" item="4"/>
          <tpl fld="0" item="1"/>
          <tpl hier="11" item="6"/>
        </tpls>
      </m>
      <n v="13602" in="0">
        <tpls c="5">
          <tpl fld="2" item="15"/>
          <tpl fld="1" item="3"/>
          <tpl hier="9" item="4"/>
          <tpl fld="0" item="0"/>
          <tpl hier="11" item="6"/>
        </tpls>
      </n>
      <n v="7098" in="0">
        <tpls c="5">
          <tpl fld="2" item="15"/>
          <tpl fld="1" item="7"/>
          <tpl hier="9" item="4"/>
          <tpl fld="0" item="0"/>
          <tpl hier="11" item="6"/>
        </tpls>
      </n>
      <n v="113243" in="0">
        <tpls c="5">
          <tpl fld="2" item="11"/>
          <tpl fld="1" item="3"/>
          <tpl hier="9" item="4"/>
          <tpl fld="0" item="0"/>
          <tpl hier="11" item="6"/>
        </tpls>
      </n>
      <n v="5594" in="0">
        <tpls c="5">
          <tpl fld="2" item="12"/>
          <tpl fld="1" item="3"/>
          <tpl hier="9" item="4"/>
          <tpl fld="0" item="0"/>
          <tpl hier="11" item="6"/>
        </tpls>
      </n>
      <m in="0">
        <tpls c="5">
          <tpl fld="2" item="3"/>
          <tpl fld="1" item="0"/>
          <tpl hier="9" item="4"/>
          <tpl fld="0" item="1"/>
          <tpl hier="11" item="6"/>
        </tpls>
      </m>
      <m in="0">
        <tpls c="4">
          <tpl fld="2" item="3"/>
          <tpl hier="9" item="4"/>
          <tpl fld="0" item="0"/>
          <tpl hier="11" item="6"/>
        </tpls>
      </m>
      <m in="0">
        <tpls c="5">
          <tpl fld="2" item="3"/>
          <tpl fld="1" item="3"/>
          <tpl hier="9" item="4"/>
          <tpl fld="0" item="0"/>
          <tpl hier="11" item="6"/>
        </tpls>
      </m>
      <m in="0">
        <tpls c="5">
          <tpl fld="2" item="3"/>
          <tpl fld="1" item="10"/>
          <tpl hier="9" item="4"/>
          <tpl fld="0" item="0"/>
          <tpl hier="11" item="6"/>
        </tpls>
      </m>
      <m in="0">
        <tpls c="5">
          <tpl fld="2" item="3"/>
          <tpl fld="1" item="9"/>
          <tpl hier="9" item="4"/>
          <tpl fld="0" item="1"/>
          <tpl hier="11" item="6"/>
        </tpls>
      </m>
      <m in="0">
        <tpls c="5">
          <tpl fld="2" item="3"/>
          <tpl fld="1" item="7"/>
          <tpl hier="9" item="4"/>
          <tpl fld="0" item="1"/>
          <tpl hier="11" item="6"/>
        </tpls>
      </m>
      <m in="0">
        <tpls c="5">
          <tpl fld="2" item="3"/>
          <tpl fld="1" item="0"/>
          <tpl hier="9" item="4"/>
          <tpl fld="0" item="0"/>
          <tpl hier="11" item="6"/>
        </tpls>
      </m>
      <m in="0">
        <tpls c="5">
          <tpl fld="2" item="3"/>
          <tpl fld="1" item="5"/>
          <tpl hier="9" item="4"/>
          <tpl fld="0" item="0"/>
          <tpl hier="11" item="6"/>
        </tpls>
      </m>
      <m in="0">
        <tpls c="5">
          <tpl fld="2" item="3"/>
          <tpl fld="1" item="3"/>
          <tpl hier="9" item="4"/>
          <tpl fld="0" item="1"/>
          <tpl hier="11" item="6"/>
        </tpls>
      </m>
      <m in="0">
        <tpls c="5">
          <tpl fld="2" item="3"/>
          <tpl fld="1" item="6"/>
          <tpl hier="9" item="4"/>
          <tpl fld="0" item="1"/>
          <tpl hier="11" item="6"/>
        </tpls>
      </m>
      <m in="0">
        <tpls c="5">
          <tpl fld="2" item="3"/>
          <tpl fld="1" item="2"/>
          <tpl hier="9" item="4"/>
          <tpl fld="0" item="1"/>
          <tpl hier="11" item="6"/>
        </tpls>
      </m>
      <m in="0">
        <tpls c="5">
          <tpl fld="2" item="3"/>
          <tpl fld="1" item="1"/>
          <tpl hier="9" item="4"/>
          <tpl fld="0" item="1"/>
          <tpl hier="11" item="6"/>
        </tpls>
      </m>
      <m in="0">
        <tpls c="4">
          <tpl fld="2" item="4"/>
          <tpl hier="9" item="4"/>
          <tpl fld="0" item="1"/>
          <tpl hier="11" item="6"/>
        </tpls>
      </m>
      <m in="0">
        <tpls c="4">
          <tpl fld="2" item="12"/>
          <tpl hier="9" item="4"/>
          <tpl fld="0" item="1"/>
          <tpl hier="11" item="6"/>
        </tpls>
      </m>
      <n v="6796" in="0">
        <tpls c="5">
          <tpl fld="2" item="12"/>
          <tpl fld="1" item="10"/>
          <tpl hier="9" item="4"/>
          <tpl fld="0" item="0"/>
          <tpl hier="11" item="6"/>
        </tpls>
      </n>
      <n v="214049" in="0">
        <tpls c="5">
          <tpl fld="2" item="11"/>
          <tpl fld="1" item="9"/>
          <tpl hier="9" item="4"/>
          <tpl fld="0" item="0"/>
          <tpl hier="11" item="6"/>
        </tpls>
      </n>
      <n v="659" in="0">
        <tpls c="5">
          <tpl fld="2" item="6"/>
          <tpl fld="1" item="9"/>
          <tpl hier="9" item="4"/>
          <tpl fld="0" item="0"/>
          <tpl hier="11" item="6"/>
        </tpls>
      </n>
      <n v="2026" in="0">
        <tpls c="5">
          <tpl fld="2" item="12"/>
          <tpl fld="1" item="9"/>
          <tpl hier="9" item="4"/>
          <tpl fld="0" item="0"/>
          <tpl hier="11" item="6"/>
        </tpls>
      </n>
      <n v="53425" in="0">
        <tpls c="4">
          <tpl fld="2" item="12"/>
          <tpl hier="9" item="4"/>
          <tpl fld="0" item="0"/>
          <tpl hier="11" item="6"/>
        </tpls>
      </n>
      <n v="18306" in="0">
        <tpls c="4">
          <tpl fld="2" item="6"/>
          <tpl hier="9" item="4"/>
          <tpl fld="0" item="0"/>
          <tpl hier="11" item="6"/>
        </tpls>
      </n>
      <m in="0">
        <tpls c="4">
          <tpl fld="2" item="7"/>
          <tpl hier="9" item="4"/>
          <tpl fld="0" item="0"/>
          <tpl hier="11" item="6"/>
        </tpls>
      </m>
      <m in="0">
        <tpls c="5">
          <tpl fld="2" item="14"/>
          <tpl fld="1" item="4"/>
          <tpl hier="9" item="4"/>
          <tpl fld="0" item="1"/>
          <tpl hier="11" item="6"/>
        </tpls>
      </m>
      <m in="0">
        <tpls c="5">
          <tpl fld="2" item="14"/>
          <tpl fld="1" item="3"/>
          <tpl hier="9" item="4"/>
          <tpl fld="0" item="1"/>
          <tpl hier="11" item="6"/>
        </tpls>
      </m>
      <n v="3580" in="0">
        <tpls c="5">
          <tpl fld="2" item="14"/>
          <tpl fld="1" item="0"/>
          <tpl hier="9" item="4"/>
          <tpl fld="0" item="0"/>
          <tpl hier="11" item="6"/>
        </tpls>
      </n>
      <m in="0">
        <tpls c="4">
          <tpl fld="2" item="14"/>
          <tpl hier="9" item="4"/>
          <tpl fld="0" item="1"/>
          <tpl hier="11" item="6"/>
        </tpls>
      </m>
      <n v="4344" in="0">
        <tpls c="5">
          <tpl fld="2" item="14"/>
          <tpl fld="1" item="8"/>
          <tpl hier="9" item="4"/>
          <tpl fld="0" item="0"/>
          <tpl hier="11" item="6"/>
        </tpls>
      </n>
      <n v="1268" in="0">
        <tpls c="5">
          <tpl fld="2" item="14"/>
          <tpl fld="1" item="5"/>
          <tpl hier="9" item="4"/>
          <tpl fld="0" item="0"/>
          <tpl hier="11" item="6"/>
        </tpls>
      </n>
      <m in="0">
        <tpls c="5">
          <tpl fld="2" item="14"/>
          <tpl fld="1" item="1"/>
          <tpl hier="9" item="4"/>
          <tpl fld="0" item="1"/>
          <tpl hier="11" item="6"/>
        </tpls>
      </m>
      <n v="3183" in="0">
        <tpls c="5">
          <tpl fld="2" item="14"/>
          <tpl fld="1" item="2"/>
          <tpl hier="9" item="4"/>
          <tpl fld="0" item="0"/>
          <tpl hier="11" item="6"/>
        </tpls>
      </n>
      <m in="0">
        <tpls c="5">
          <tpl fld="2" item="14"/>
          <tpl fld="1" item="9"/>
          <tpl hier="9" item="4"/>
          <tpl fld="0" item="1"/>
          <tpl hier="11" item="6"/>
        </tpls>
      </m>
      <n v="3407" in="0">
        <tpls c="5">
          <tpl fld="2" item="14"/>
          <tpl fld="1" item="7"/>
          <tpl hier="9" item="4"/>
          <tpl fld="0" item="0"/>
          <tpl hier="11" item="6"/>
        </tpls>
      </n>
      <m in="0">
        <tpls c="5">
          <tpl fld="2" item="14"/>
          <tpl fld="1" item="11"/>
          <tpl hier="9" item="4"/>
          <tpl fld="0" item="1"/>
          <tpl hier="11" item="6"/>
        </tpls>
      </m>
      <n v="1920" in="0">
        <tpls c="5">
          <tpl fld="2" item="10"/>
          <tpl fld="1" item="7"/>
          <tpl hier="9" item="4"/>
          <tpl fld="0" item="0"/>
          <tpl hier="11" item="6"/>
        </tpls>
      </n>
      <m in="0">
        <tpls c="5">
          <tpl fld="2" item="10"/>
          <tpl fld="1" item="5"/>
          <tpl hier="9" item="4"/>
          <tpl fld="0" item="1"/>
          <tpl hier="11" item="6"/>
        </tpls>
      </m>
      <m in="0">
        <tpls c="5">
          <tpl fld="2" item="10"/>
          <tpl fld="1" item="11"/>
          <tpl hier="9" item="4"/>
          <tpl fld="0" item="1"/>
          <tpl hier="11" item="6"/>
        </tpls>
      </m>
      <m in="0">
        <tpls c="5">
          <tpl fld="2" item="10"/>
          <tpl fld="1" item="2"/>
          <tpl hier="9" item="4"/>
          <tpl fld="0" item="1"/>
          <tpl hier="11" item="6"/>
        </tpls>
      </m>
      <n v="1980" in="0">
        <tpls c="5">
          <tpl fld="2" item="10"/>
          <tpl fld="1" item="6"/>
          <tpl hier="9" item="4"/>
          <tpl fld="0" item="0"/>
          <tpl hier="11" item="6"/>
        </tpls>
      </n>
      <m in="0">
        <tpls c="5">
          <tpl fld="2" item="10"/>
          <tpl fld="1" item="3"/>
          <tpl hier="9" item="4"/>
          <tpl fld="0" item="1"/>
          <tpl hier="11" item="6"/>
        </tpls>
      </m>
      <m in="0">
        <tpls c="5">
          <tpl fld="2" item="10"/>
          <tpl fld="1" item="4"/>
          <tpl hier="9" item="4"/>
          <tpl fld="0" item="1"/>
          <tpl hier="11" item="6"/>
        </tpls>
      </m>
      <m in="0">
        <tpls c="5">
          <tpl fld="2" item="10"/>
          <tpl fld="1" item="6"/>
          <tpl hier="9" item="4"/>
          <tpl fld="0" item="1"/>
          <tpl hier="11" item="6"/>
        </tpls>
      </m>
      <n v="1940" in="0">
        <tpls c="5">
          <tpl fld="2" item="10"/>
          <tpl fld="1" item="2"/>
          <tpl hier="9" item="4"/>
          <tpl fld="0" item="0"/>
          <tpl hier="11" item="6"/>
        </tpls>
      </n>
      <m in="0">
        <tpls c="4">
          <tpl fld="2" item="10"/>
          <tpl hier="9" item="4"/>
          <tpl fld="0" item="1"/>
          <tpl hier="11" item="6"/>
        </tpls>
      </m>
      <n v="1960" in="0">
        <tpls c="5">
          <tpl fld="2" item="10"/>
          <tpl fld="1" item="11"/>
          <tpl hier="9" item="4"/>
          <tpl fld="0" item="0"/>
          <tpl hier="11" item="6"/>
        </tpls>
      </n>
      <n v="1920" in="0">
        <tpls c="5">
          <tpl fld="2" item="10"/>
          <tpl fld="1" item="5"/>
          <tpl hier="9" item="4"/>
          <tpl fld="0" item="0"/>
          <tpl hier="11" item="6"/>
        </tpls>
      </n>
      <n v="209279" in="0">
        <tpls c="5">
          <tpl fld="2" item="11"/>
          <tpl fld="1" item="7"/>
          <tpl hier="9" item="4"/>
          <tpl fld="0" item="0"/>
          <tpl hier="11" item="6"/>
        </tpls>
      </n>
      <n v="2435" in="0">
        <tpls c="5">
          <tpl fld="2" item="6"/>
          <tpl fld="1" item="7"/>
          <tpl hier="9" item="4"/>
          <tpl fld="0" item="0"/>
          <tpl hier="11" item="6"/>
        </tpls>
      </n>
      <n v="868" in="0">
        <tpls c="5">
          <tpl fld="2" item="12"/>
          <tpl fld="1" item="7"/>
          <tpl hier="9" item="4"/>
          <tpl fld="0" item="0"/>
          <tpl hier="11" item="6"/>
        </tpls>
      </n>
      <m in="0">
        <tpls c="5">
          <tpl fld="2" item="12"/>
          <tpl fld="1" item="5"/>
          <tpl hier="9" item="4"/>
          <tpl fld="0" item="1"/>
          <tpl hier="11" item="6"/>
        </tpls>
      </m>
      <m in="0">
        <tpls c="5">
          <tpl fld="2" item="7"/>
          <tpl fld="1" item="5"/>
          <tpl hier="9" item="4"/>
          <tpl fld="0" item="1"/>
          <tpl hier="11" item="6"/>
        </tpls>
      </m>
      <m in="0">
        <tpls c="5">
          <tpl fld="2" item="11"/>
          <tpl fld="1" item="4"/>
          <tpl hier="9" item="4"/>
          <tpl fld="0" item="1"/>
          <tpl hier="11" item="6"/>
        </tpls>
      </m>
      <m in="0">
        <tpls c="5">
          <tpl fld="2" item="12"/>
          <tpl fld="1" item="4"/>
          <tpl hier="9" item="4"/>
          <tpl fld="0" item="1"/>
          <tpl hier="11" item="6"/>
        </tpls>
      </m>
      <m in="0">
        <tpls c="5">
          <tpl fld="2" item="2"/>
          <tpl fld="1" item="8"/>
          <tpl hier="9" item="4"/>
          <tpl fld="0" item="0"/>
          <tpl hier="11" item="6"/>
        </tpls>
      </m>
      <m in="0">
        <tpls c="5">
          <tpl fld="2" item="2"/>
          <tpl fld="1" item="3"/>
          <tpl hier="9" item="4"/>
          <tpl fld="0" item="1"/>
          <tpl hier="11" item="6"/>
        </tpls>
      </m>
      <m in="0">
        <tpls c="5">
          <tpl fld="2" item="2"/>
          <tpl fld="1" item="10"/>
          <tpl hier="9" item="4"/>
          <tpl fld="0" item="0"/>
          <tpl hier="11" item="6"/>
        </tpls>
      </m>
      <m in="0">
        <tpls c="5">
          <tpl fld="2" item="2"/>
          <tpl fld="1" item="3"/>
          <tpl hier="9" item="4"/>
          <tpl fld="0" item="0"/>
          <tpl hier="11" item="6"/>
        </tpls>
      </m>
      <m in="0">
        <tpls c="5">
          <tpl fld="2" item="2"/>
          <tpl fld="1" item="1"/>
          <tpl hier="9" item="4"/>
          <tpl fld="0" item="0"/>
          <tpl hier="11" item="6"/>
        </tpls>
      </m>
      <m in="0">
        <tpls c="5">
          <tpl fld="2" item="2"/>
          <tpl fld="1" item="6"/>
          <tpl hier="9" item="4"/>
          <tpl fld="0" item="0"/>
          <tpl hier="11" item="6"/>
        </tpls>
      </m>
      <m in="0">
        <tpls c="5">
          <tpl fld="2" item="2"/>
          <tpl fld="1" item="6"/>
          <tpl hier="9" item="4"/>
          <tpl fld="0" item="1"/>
          <tpl hier="11" item="6"/>
        </tpls>
      </m>
      <m in="0">
        <tpls c="5">
          <tpl fld="2" item="2"/>
          <tpl fld="1" item="11"/>
          <tpl hier="9" item="4"/>
          <tpl fld="0" item="0"/>
          <tpl hier="11" item="6"/>
        </tpls>
      </m>
      <m in="0">
        <tpls c="5">
          <tpl fld="2" item="2"/>
          <tpl fld="1" item="2"/>
          <tpl hier="9" item="4"/>
          <tpl fld="0" item="0"/>
          <tpl hier="11" item="6"/>
        </tpls>
      </m>
      <m in="0">
        <tpls c="5">
          <tpl fld="2" item="2"/>
          <tpl fld="1" item="1"/>
          <tpl hier="9" item="4"/>
          <tpl fld="0" item="1"/>
          <tpl hier="11" item="6"/>
        </tpls>
      </m>
      <m in="0">
        <tpls c="5">
          <tpl fld="2" item="2"/>
          <tpl fld="1" item="11"/>
          <tpl hier="9" item="4"/>
          <tpl fld="0" item="1"/>
          <tpl hier="11" item="6"/>
        </tpls>
      </m>
      <m in="0">
        <tpls c="5">
          <tpl fld="2" item="2"/>
          <tpl fld="1" item="10"/>
          <tpl hier="9" item="4"/>
          <tpl fld="0" item="1"/>
          <tpl hier="11" item="6"/>
        </tpls>
      </m>
      <m in="0">
        <tpls c="5">
          <tpl fld="2" item="2"/>
          <tpl fld="1" item="0"/>
          <tpl hier="9" item="4"/>
          <tpl fld="0" item="0"/>
          <tpl hier="11" item="6"/>
        </tpls>
      </m>
      <m in="0">
        <tpls c="5">
          <tpl fld="2" item="7"/>
          <tpl fld="1" item="2"/>
          <tpl hier="9" item="4"/>
          <tpl fld="0" item="0"/>
          <tpl hier="11" item="6"/>
        </tpls>
      </m>
      <n v="1444" in="0">
        <tpls c="5">
          <tpl fld="2" item="6"/>
          <tpl fld="1" item="2"/>
          <tpl hier="9" item="4"/>
          <tpl fld="0" item="0"/>
          <tpl hier="11" item="6"/>
        </tpls>
      </n>
      <m in="0">
        <tpls c="5">
          <tpl fld="2" item="9"/>
          <tpl fld="1" item="4"/>
          <tpl hier="9" item="4"/>
          <tpl fld="0" item="1"/>
          <tpl hier="11" item="6"/>
        </tpls>
      </m>
      <m in="0">
        <tpls c="5">
          <tpl fld="2" item="9"/>
          <tpl fld="1" item="8"/>
          <tpl hier="9" item="4"/>
          <tpl fld="0" item="1"/>
          <tpl hier="11" item="6"/>
        </tpls>
      </m>
      <n v="2546" in="0">
        <tpls c="5">
          <tpl fld="2" item="9"/>
          <tpl fld="1" item="4"/>
          <tpl hier="9" item="4"/>
          <tpl fld="0" item="0"/>
          <tpl hier="11" item="6"/>
        </tpls>
      </n>
      <m in="0">
        <tpls c="5">
          <tpl fld="2" item="9"/>
          <tpl fld="1" item="10"/>
          <tpl hier="9" item="4"/>
          <tpl fld="0" item="1"/>
          <tpl hier="11" item="6"/>
        </tpls>
      </m>
      <m in="0">
        <tpls c="5">
          <tpl fld="2" item="9"/>
          <tpl fld="1" item="7"/>
          <tpl hier="9" item="4"/>
          <tpl fld="0" item="1"/>
          <tpl hier="11" item="6"/>
        </tpls>
      </m>
      <m in="0">
        <tpls c="5">
          <tpl fld="2" item="9"/>
          <tpl fld="1" item="2"/>
          <tpl hier="9" item="4"/>
          <tpl fld="0" item="1"/>
          <tpl hier="11" item="6"/>
        </tpls>
      </m>
      <n v="3294" in="0">
        <tpls c="5">
          <tpl fld="2" item="9"/>
          <tpl fld="1" item="5"/>
          <tpl hier="9" item="4"/>
          <tpl fld="0" item="0"/>
          <tpl hier="11" item="6"/>
        </tpls>
      </n>
      <m in="0">
        <tpls c="4">
          <tpl fld="2" item="9"/>
          <tpl hier="9" item="4"/>
          <tpl fld="0" item="1"/>
          <tpl hier="11" item="6"/>
        </tpls>
      </m>
      <n v="3073" in="0">
        <tpls c="5">
          <tpl fld="2" item="9"/>
          <tpl fld="1" item="0"/>
          <tpl hier="9" item="4"/>
          <tpl fld="0" item="0"/>
          <tpl hier="11" item="6"/>
        </tpls>
      </n>
      <m in="0">
        <tpls c="5">
          <tpl fld="2" item="9"/>
          <tpl fld="1" item="7"/>
          <tpl hier="9" item="4"/>
          <tpl fld="0" item="0"/>
          <tpl hier="11" item="6"/>
        </tpls>
      </m>
      <n v="1146" in="0">
        <tpls c="5">
          <tpl fld="2" item="9"/>
          <tpl fld="1" item="6"/>
          <tpl hier="9" item="4"/>
          <tpl fld="0" item="0"/>
          <tpl hier="11" item="6"/>
        </tpls>
      </n>
      <m in="0">
        <tpls c="5">
          <tpl fld="2" item="9"/>
          <tpl fld="1" item="3"/>
          <tpl hier="9" item="4"/>
          <tpl fld="0" item="1"/>
          <tpl hier="11" item="6"/>
        </tpls>
      </m>
      <m in="0">
        <tpls c="5">
          <tpl fld="2" item="9"/>
          <tpl fld="1" item="0"/>
          <tpl hier="9" item="4"/>
          <tpl fld="0" item="1"/>
          <tpl hier="11" item="6"/>
        </tpls>
      </m>
      <n v="1068" in="0">
        <tpls c="5">
          <tpl fld="2" item="9"/>
          <tpl fld="1" item="11"/>
          <tpl hier="9" item="4"/>
          <tpl fld="0" item="0"/>
          <tpl hier="11" item="6"/>
        </tpls>
      </n>
      <m in="0">
        <tpls c="5">
          <tpl fld="2" item="9"/>
          <tpl fld="1" item="5"/>
          <tpl hier="9" item="4"/>
          <tpl fld="0" item="1"/>
          <tpl hier="11" item="6"/>
        </tpls>
      </m>
      <n v="4532" in="0">
        <tpls c="5">
          <tpl fld="2" item="9"/>
          <tpl fld="1" item="8"/>
          <tpl hier="9" item="4"/>
          <tpl fld="0" item="0"/>
          <tpl hier="11" item="6"/>
        </tpls>
      </n>
      <n v="3001" in="0">
        <tpls c="5">
          <tpl fld="2" item="9"/>
          <tpl fld="1" item="2"/>
          <tpl hier="9" item="4"/>
          <tpl fld="0" item="0"/>
          <tpl hier="11" item="6"/>
        </tpls>
      </n>
      <m in="0">
        <tpls c="5">
          <tpl fld="2" item="9"/>
          <tpl fld="1" item="6"/>
          <tpl hier="9" item="4"/>
          <tpl fld="0" item="1"/>
          <tpl hier="11" item="6"/>
        </tpls>
      </m>
      <n v="630" in="0">
        <tpls c="5">
          <tpl fld="2" item="9"/>
          <tpl fld="1" item="9"/>
          <tpl hier="9" item="4"/>
          <tpl fld="0" item="0"/>
          <tpl hier="11" item="6"/>
        </tpls>
      </n>
      <n v="440" in="0">
        <tpls c="5">
          <tpl fld="2" item="9"/>
          <tpl fld="1" item="10"/>
          <tpl hier="9" item="4"/>
          <tpl fld="0" item="0"/>
          <tpl hier="11" item="6"/>
        </tpls>
      </n>
      <m in="0">
        <tpls c="5">
          <tpl fld="2" item="9"/>
          <tpl fld="1" item="11"/>
          <tpl hier="9" item="4"/>
          <tpl fld="0" item="1"/>
          <tpl hier="11" item="6"/>
        </tpls>
      </m>
      <n v="337024" in="0">
        <tpls c="5">
          <tpl hier="1" item="4294967295"/>
          <tpl fld="1" item="8"/>
          <tpl hier="9" item="4"/>
          <tpl fld="0" item="0"/>
          <tpl hier="11" item="6"/>
        </tpls>
      </n>
      <m in="0">
        <tpls c="5">
          <tpl hier="1" item="4294967295"/>
          <tpl fld="1" item="8"/>
          <tpl hier="9" item="4"/>
          <tpl fld="0" item="1"/>
          <tpl hier="11" item="6"/>
        </tpls>
      </m>
      <n v="275868" in="0">
        <tpls c="5">
          <tpl hier="1" item="4294967295"/>
          <tpl fld="1" item="7"/>
          <tpl hier="9" item="4"/>
          <tpl fld="0" item="0"/>
          <tpl hier="11" item="6"/>
        </tpls>
      </n>
      <m in="0">
        <tpls c="5">
          <tpl hier="1" item="4294967295"/>
          <tpl fld="1" item="6"/>
          <tpl hier="9" item="4"/>
          <tpl fld="0" item="1"/>
          <tpl hier="11" item="6"/>
        </tpls>
      </m>
      <m in="0">
        <tpls c="5">
          <tpl hier="1" item="4294967295"/>
          <tpl fld="1" item="5"/>
          <tpl hier="9" item="4"/>
          <tpl fld="0" item="1"/>
          <tpl hier="11" item="6"/>
        </tpls>
      </m>
      <n v="273924" in="0">
        <tpls c="5">
          <tpl hier="1" item="4294967295"/>
          <tpl fld="1" item="1"/>
          <tpl hier="9" item="4"/>
          <tpl fld="0" item="0"/>
          <tpl hier="11" item="6"/>
        </tpls>
      </n>
      <n v="371125" in="0">
        <tpls c="5">
          <tpl hier="1" item="4294967295"/>
          <tpl fld="1" item="6"/>
          <tpl hier="9" item="4"/>
          <tpl fld="0" item="0"/>
          <tpl hier="11" item="6"/>
        </tpls>
      </n>
      <m in="0">
        <tpls c="5">
          <tpl hier="1" item="4294967295"/>
          <tpl fld="1" item="0"/>
          <tpl hier="9" item="4"/>
          <tpl fld="0" item="1"/>
          <tpl hier="11" item="6"/>
        </tpls>
      </m>
      <n v="179317" in="0">
        <tpls c="5">
          <tpl hier="1" item="4294967295"/>
          <tpl fld="1" item="5"/>
          <tpl hier="9" item="4"/>
          <tpl fld="0" item="0"/>
          <tpl hier="11" item="6"/>
        </tpls>
      </n>
      <m in="0">
        <tpls c="5">
          <tpl fld="2" item="7"/>
          <tpl fld="1" item="11"/>
          <tpl hier="9" item="4"/>
          <tpl fld="0" item="1"/>
          <tpl hier="11" item="6"/>
        </tpls>
      </m>
      <m in="0">
        <tpls c="5">
          <tpl hier="1" item="4294967295"/>
          <tpl fld="1" item="11"/>
          <tpl hier="9" item="4"/>
          <tpl fld="0" item="1"/>
          <tpl hier="11" item="6"/>
        </tpls>
      </m>
      <m in="0">
        <tpls c="5">
          <tpl fld="2" item="12"/>
          <tpl fld="1" item="11"/>
          <tpl hier="9" item="4"/>
          <tpl fld="0" item="1"/>
          <tpl hier="11" item="6"/>
        </tpls>
      </m>
      <m in="0">
        <tpls c="5">
          <tpl fld="2" item="4"/>
          <tpl fld="1" item="11"/>
          <tpl hier="9" item="4"/>
          <tpl fld="0" item="1"/>
          <tpl hier="11" item="6"/>
        </tpls>
      </m>
      <m in="0">
        <tpls c="5">
          <tpl fld="2" item="6"/>
          <tpl fld="1" item="11"/>
          <tpl hier="9" item="4"/>
          <tpl fld="0" item="1"/>
          <tpl hier="11" item="6"/>
        </tpls>
      </m>
      <m in="0">
        <tpls c="5">
          <tpl fld="2" item="14"/>
          <tpl fld="1" item="0"/>
          <tpl hier="9" item="4"/>
          <tpl fld="0" item="1"/>
          <tpl hier="11" item="6"/>
        </tpls>
      </m>
      <m in="0">
        <tpls c="5">
          <tpl fld="2" item="11"/>
          <tpl fld="1" item="0"/>
          <tpl hier="9" item="4"/>
          <tpl fld="0" item="1"/>
          <tpl hier="11" item="6"/>
        </tpls>
      </m>
      <m in="0">
        <tpls c="5">
          <tpl fld="2" item="12"/>
          <tpl fld="1" item="0"/>
          <tpl hier="9" item="4"/>
          <tpl fld="0" item="1"/>
          <tpl hier="11" item="6"/>
        </tpls>
      </m>
      <m in="0">
        <tpls c="5">
          <tpl fld="2" item="10"/>
          <tpl fld="1" item="0"/>
          <tpl hier="9" item="4"/>
          <tpl fld="0" item="1"/>
          <tpl hier="11" item="6"/>
        </tpls>
      </m>
      <m in="0">
        <tpls c="5">
          <tpl fld="2" item="7"/>
          <tpl fld="1" item="0"/>
          <tpl hier="9" item="4"/>
          <tpl fld="0" item="1"/>
          <tpl hier="11" item="6"/>
        </tpls>
      </m>
      <m in="0">
        <tpls c="5">
          <tpl fld="2" item="6"/>
          <tpl fld="1" item="0"/>
          <tpl hier="9" item="4"/>
          <tpl fld="0" item="1"/>
          <tpl hier="11" item="6"/>
        </tpls>
      </m>
      <m in="0">
        <tpls c="5">
          <tpl fld="2" item="1"/>
          <tpl fld="1" item="4"/>
          <tpl hier="9" item="4"/>
          <tpl fld="0" item="1"/>
          <tpl hier="11" item="6"/>
        </tpls>
      </m>
      <m in="0">
        <tpls c="5">
          <tpl fld="2" item="1"/>
          <tpl fld="1" item="4"/>
          <tpl hier="9" item="4"/>
          <tpl fld="0" item="0"/>
          <tpl hier="11" item="6"/>
        </tpls>
      </m>
      <m in="0">
        <tpls c="5">
          <tpl fld="2" item="1"/>
          <tpl fld="1" item="1"/>
          <tpl hier="9" item="4"/>
          <tpl fld="0" item="1"/>
          <tpl hier="11" item="6"/>
        </tpls>
      </m>
      <m in="0">
        <tpls c="5">
          <tpl fld="2" item="1"/>
          <tpl fld="1" item="8"/>
          <tpl hier="9" item="4"/>
          <tpl fld="0" item="0"/>
          <tpl hier="11" item="6"/>
        </tpls>
      </m>
      <m in="0">
        <tpls c="5">
          <tpl fld="2" item="1"/>
          <tpl fld="1" item="10"/>
          <tpl hier="9" item="4"/>
          <tpl fld="0" item="1"/>
          <tpl hier="11" item="6"/>
        </tpls>
      </m>
      <m in="0">
        <tpls c="5">
          <tpl fld="2" item="1"/>
          <tpl fld="1" item="10"/>
          <tpl hier="9" item="4"/>
          <tpl fld="0" item="0"/>
          <tpl hier="11" item="6"/>
        </tpls>
      </m>
      <m in="0">
        <tpls c="5">
          <tpl fld="2" item="1"/>
          <tpl fld="1" item="5"/>
          <tpl hier="9" item="4"/>
          <tpl fld="0" item="1"/>
          <tpl hier="11" item="6"/>
        </tpls>
      </m>
      <m in="0">
        <tpls c="5">
          <tpl fld="2" item="1"/>
          <tpl fld="1" item="7"/>
          <tpl hier="9" item="4"/>
          <tpl fld="0" item="1"/>
          <tpl hier="11" item="6"/>
        </tpls>
      </m>
      <m in="0">
        <tpls c="5">
          <tpl fld="2" item="1"/>
          <tpl fld="1" item="2"/>
          <tpl hier="9" item="4"/>
          <tpl fld="0" item="0"/>
          <tpl hier="11" item="6"/>
        </tpls>
      </m>
      <m in="0">
        <tpls c="5">
          <tpl fld="2" item="1"/>
          <tpl fld="1" item="8"/>
          <tpl hier="9" item="4"/>
          <tpl fld="0" item="1"/>
          <tpl hier="11" item="6"/>
        </tpls>
      </m>
      <m in="0">
        <tpls c="5">
          <tpl fld="2" item="1"/>
          <tpl fld="1" item="7"/>
          <tpl hier="9" item="4"/>
          <tpl fld="0" item="0"/>
          <tpl hier="11" item="6"/>
        </tpls>
      </m>
      <m in="0">
        <tpls c="5">
          <tpl fld="2" item="1"/>
          <tpl fld="1" item="11"/>
          <tpl hier="9" item="4"/>
          <tpl fld="0" item="1"/>
          <tpl hier="11" item="6"/>
        </tpls>
      </m>
      <m in="0">
        <tpls c="5">
          <tpl fld="2" item="1"/>
          <tpl fld="1" item="0"/>
          <tpl hier="9" item="4"/>
          <tpl fld="0" item="0"/>
          <tpl hier="11" item="6"/>
        </tpls>
      </m>
      <n v="959" in="0">
        <tpls c="5">
          <tpl fld="2" item="8"/>
          <tpl fld="1" item="11"/>
          <tpl hier="9" item="4"/>
          <tpl fld="0" item="0"/>
          <tpl hier="11" item="6"/>
        </tpls>
      </n>
      <n v="2373" in="0">
        <tpls c="5">
          <tpl fld="2" item="8"/>
          <tpl fld="1" item="9"/>
          <tpl hier="9" item="4"/>
          <tpl fld="0" item="0"/>
          <tpl hier="11" item="6"/>
        </tpls>
      </n>
      <m in="0">
        <tpls c="5">
          <tpl fld="2" item="8"/>
          <tpl fld="1" item="10"/>
          <tpl hier="9" item="4"/>
          <tpl fld="0" item="1"/>
          <tpl hier="11" item="6"/>
        </tpls>
      </m>
      <m in="0">
        <tpls c="5">
          <tpl fld="2" item="8"/>
          <tpl fld="1" item="8"/>
          <tpl hier="9" item="4"/>
          <tpl fld="0" item="1"/>
          <tpl hier="11" item="6"/>
        </tpls>
      </m>
      <n v="3909" in="0">
        <tpls c="5">
          <tpl fld="2" item="8"/>
          <tpl fld="1" item="10"/>
          <tpl hier="9" item="4"/>
          <tpl fld="0" item="0"/>
          <tpl hier="11" item="6"/>
        </tpls>
      </n>
      <m in="0">
        <tpls c="5">
          <tpl fld="2" item="8"/>
          <tpl fld="1" item="6"/>
          <tpl hier="9" item="4"/>
          <tpl fld="0" item="1"/>
          <tpl hier="11" item="6"/>
        </tpls>
      </m>
      <n v="1242" in="0">
        <tpls c="5">
          <tpl fld="2" item="8"/>
          <tpl fld="1" item="2"/>
          <tpl hier="9" item="4"/>
          <tpl fld="0" item="0"/>
          <tpl hier="11" item="6"/>
        </tpls>
      </n>
      <n v="2043" in="0">
        <tpls c="5">
          <tpl fld="2" item="8"/>
          <tpl fld="1" item="4"/>
          <tpl hier="9" item="4"/>
          <tpl fld="0" item="0"/>
          <tpl hier="11" item="6"/>
        </tpls>
      </n>
      <m in="0">
        <tpls c="5">
          <tpl fld="2" item="8"/>
          <tpl fld="1" item="11"/>
          <tpl hier="9" item="4"/>
          <tpl fld="0" item="1"/>
          <tpl hier="11" item="6"/>
        </tpls>
      </m>
      <m in="0">
        <tpls c="4">
          <tpl fld="2" item="8"/>
          <tpl hier="9" item="4"/>
          <tpl fld="0" item="1"/>
          <tpl hier="11" item="6"/>
        </tpls>
      </m>
      <m in="0">
        <tpls c="5">
          <tpl fld="2" item="8"/>
          <tpl fld="1" item="3"/>
          <tpl hier="9" item="4"/>
          <tpl fld="0" item="0"/>
          <tpl hier="11" item="6"/>
        </tpls>
      </m>
      <m in="0">
        <tpls c="5">
          <tpl fld="2" item="8"/>
          <tpl fld="1" item="2"/>
          <tpl hier="9" item="4"/>
          <tpl fld="0" item="1"/>
          <tpl hier="11" item="6"/>
        </tpls>
      </m>
      <n v="3418" in="0">
        <tpls c="5">
          <tpl fld="2" item="8"/>
          <tpl fld="1" item="5"/>
          <tpl hier="9" item="4"/>
          <tpl fld="0" item="0"/>
          <tpl hier="11" item="6"/>
        </tpls>
      </n>
      <m in="0">
        <tpls c="5">
          <tpl fld="2" item="8"/>
          <tpl fld="1" item="5"/>
          <tpl hier="9" item="4"/>
          <tpl fld="0" item="1"/>
          <tpl hier="11" item="6"/>
        </tpls>
      </m>
      <m in="0">
        <tpls c="5">
          <tpl fld="2" item="8"/>
          <tpl fld="1" item="7"/>
          <tpl hier="9" item="4"/>
          <tpl fld="0" item="1"/>
          <tpl hier="11" item="6"/>
        </tpls>
      </m>
      <m in="0">
        <tpls c="5">
          <tpl fld="2" item="8"/>
          <tpl fld="1" item="3"/>
          <tpl hier="9" item="4"/>
          <tpl fld="0" item="1"/>
          <tpl hier="11" item="6"/>
        </tpls>
      </m>
      <n v="2718" in="0">
        <tpls c="5">
          <tpl fld="2" item="8"/>
          <tpl fld="1" item="6"/>
          <tpl hier="9" item="4"/>
          <tpl fld="0" item="0"/>
          <tpl hier="11" item="6"/>
        </tpls>
      </n>
      <n v="26240" in="0">
        <tpls c="4">
          <tpl fld="2" item="8"/>
          <tpl hier="9" item="4"/>
          <tpl fld="0" item="0"/>
          <tpl hier="11" item="6"/>
        </tpls>
      </n>
      <m in="0">
        <tpls c="5">
          <tpl fld="2" item="5"/>
          <tpl fld="1" item="0"/>
          <tpl hier="9" item="4"/>
          <tpl fld="0" item="1"/>
          <tpl hier="11" item="6"/>
        </tpls>
      </m>
      <m in="0">
        <tpls c="5">
          <tpl fld="2" item="5"/>
          <tpl fld="1" item="1"/>
          <tpl hier="9" item="4"/>
          <tpl fld="0" item="1"/>
          <tpl hier="11" item="6"/>
        </tpls>
      </m>
      <n v="14504" in="0">
        <tpls c="5">
          <tpl fld="2" item="5"/>
          <tpl fld="1" item="0"/>
          <tpl hier="9" item="4"/>
          <tpl fld="0" item="0"/>
          <tpl hier="11" item="6"/>
        </tpls>
      </n>
      <m in="0">
        <tpls c="5">
          <tpl fld="2" item="5"/>
          <tpl fld="1" item="10"/>
          <tpl hier="9" item="4"/>
          <tpl fld="0" item="1"/>
          <tpl hier="11" item="6"/>
        </tpls>
      </m>
      <n v="20973" in="0">
        <tpls c="5">
          <tpl fld="2" item="5"/>
          <tpl fld="1" item="3"/>
          <tpl hier="9" item="4"/>
          <tpl fld="0" item="0"/>
          <tpl hier="11" item="6"/>
        </tpls>
      </n>
      <n v="25304" in="0">
        <tpls c="5">
          <tpl fld="2" item="5"/>
          <tpl fld="1" item="5"/>
          <tpl hier="9" item="4"/>
          <tpl fld="0" item="0"/>
          <tpl hier="11" item="6"/>
        </tpls>
      </n>
      <n v="21000" in="0">
        <tpls c="5">
          <tpl fld="2" item="5"/>
          <tpl fld="1" item="1"/>
          <tpl hier="9" item="4"/>
          <tpl fld="0" item="0"/>
          <tpl hier="11" item="6"/>
        </tpls>
      </n>
      <n v="17266" in="0">
        <tpls c="5">
          <tpl fld="2" item="5"/>
          <tpl fld="1" item="6"/>
          <tpl hier="9" item="4"/>
          <tpl fld="0" item="0"/>
          <tpl hier="11" item="6"/>
        </tpls>
      </n>
      <n v="20424" in="0">
        <tpls c="5">
          <tpl fld="2" item="5"/>
          <tpl fld="1" item="10"/>
          <tpl hier="9" item="4"/>
          <tpl fld="0" item="0"/>
          <tpl hier="11" item="6"/>
        </tpls>
      </n>
      <n v="27272" in="0">
        <tpls c="5">
          <tpl fld="2" item="5"/>
          <tpl fld="1" item="9"/>
          <tpl hier="9" item="4"/>
          <tpl fld="0" item="0"/>
          <tpl hier="11" item="6"/>
        </tpls>
      </n>
      <m in="0">
        <tpls c="5">
          <tpl fld="2" item="5"/>
          <tpl fld="1" item="11"/>
          <tpl hier="9" item="4"/>
          <tpl fld="0" item="1"/>
          <tpl hier="11" item="6"/>
        </tpls>
      </m>
      <n v="18923" in="0">
        <tpls c="5">
          <tpl fld="2" item="5"/>
          <tpl fld="1" item="8"/>
          <tpl hier="9" item="4"/>
          <tpl fld="0" item="0"/>
          <tpl hier="11" item="6"/>
        </tpls>
      </n>
      <n v="25558" in="0">
        <tpls c="5">
          <tpl fld="2" item="5"/>
          <tpl fld="1" item="4"/>
          <tpl hier="9" item="4"/>
          <tpl fld="0" item="0"/>
          <tpl hier="11" item="6"/>
        </tpls>
      </n>
      <m in="0">
        <tpls c="4">
          <tpl fld="2" item="5"/>
          <tpl hier="9" item="4"/>
          <tpl fld="0" item="1"/>
          <tpl hier="11" item="6"/>
        </tpls>
      </m>
      <m in="0">
        <tpls c="5">
          <tpl fld="2" item="5"/>
          <tpl fld="1" item="8"/>
          <tpl hier="9" item="4"/>
          <tpl fld="0" item="1"/>
          <tpl hier="11" item="6"/>
        </tpls>
      </m>
      <m in="0">
        <tpls c="5">
          <tpl fld="2" item="5"/>
          <tpl fld="1" item="6"/>
          <tpl hier="9" item="4"/>
          <tpl fld="0" item="1"/>
          <tpl hier="11" item="6"/>
        </tpls>
      </m>
      <m in="0">
        <tpls c="5">
          <tpl fld="2" item="13"/>
          <tpl fld="1" item="4"/>
          <tpl hier="9" item="4"/>
          <tpl fld="0" item="1"/>
          <tpl hier="11" item="6"/>
        </tpls>
      </m>
      <m in="0">
        <tpls c="5">
          <tpl fld="2" item="13"/>
          <tpl fld="1" item="1"/>
          <tpl hier="9" item="4"/>
          <tpl fld="0" item="1"/>
          <tpl hier="11" item="6"/>
        </tpls>
      </m>
      <m in="0">
        <tpls c="5">
          <tpl fld="2" item="13"/>
          <tpl fld="1" item="11"/>
          <tpl hier="9" item="4"/>
          <tpl fld="0" item="1"/>
          <tpl hier="11" item="6"/>
        </tpls>
      </m>
      <m in="0">
        <tpls c="5">
          <tpl fld="2" item="13"/>
          <tpl fld="1" item="7"/>
          <tpl hier="9" item="4"/>
          <tpl fld="0" item="1"/>
          <tpl hier="11" item="6"/>
        </tpls>
      </m>
      <n v="118985" in="0">
        <tpls c="4">
          <tpl fld="2" item="13"/>
          <tpl hier="9" item="4"/>
          <tpl fld="0" item="0"/>
          <tpl hier="11" item="6"/>
        </tpls>
      </n>
      <n v="12281" in="0">
        <tpls c="5">
          <tpl fld="2" item="13"/>
          <tpl fld="1" item="9"/>
          <tpl hier="9" item="4"/>
          <tpl fld="0" item="0"/>
          <tpl hier="11" item="6"/>
        </tpls>
      </n>
      <m in="0">
        <tpls c="5">
          <tpl fld="2" item="13"/>
          <tpl fld="1" item="0"/>
          <tpl hier="9" item="4"/>
          <tpl fld="0" item="1"/>
          <tpl hier="11" item="6"/>
        </tpls>
      </m>
      <n v="6552" in="0">
        <tpls c="5">
          <tpl fld="2" item="13"/>
          <tpl fld="1" item="3"/>
          <tpl hier="9" item="4"/>
          <tpl fld="0" item="0"/>
          <tpl hier="11" item="6"/>
        </tpls>
      </n>
      <n v="10493" in="0">
        <tpls c="5">
          <tpl fld="2" item="13"/>
          <tpl fld="1" item="2"/>
          <tpl hier="9" item="4"/>
          <tpl fld="0" item="0"/>
          <tpl hier="11" item="6"/>
        </tpls>
      </n>
      <m in="0">
        <tpls c="5">
          <tpl fld="2" item="13"/>
          <tpl fld="1" item="2"/>
          <tpl hier="9" item="4"/>
          <tpl fld="0" item="1"/>
          <tpl hier="11" item="6"/>
        </tpls>
      </m>
      <m in="0">
        <tpls c="4">
          <tpl fld="2" item="13"/>
          <tpl hier="9" item="4"/>
          <tpl fld="0" item="1"/>
          <tpl hier="11" item="6"/>
        </tpls>
      </m>
      <n v="24904" in="0">
        <tpls c="5">
          <tpl fld="2" item="13"/>
          <tpl fld="1" item="7"/>
          <tpl hier="9" item="4"/>
          <tpl fld="0" item="0"/>
          <tpl hier="11" item="6"/>
        </tpls>
      </n>
      <n v="8379" in="0">
        <tpls c="5">
          <tpl fld="2" item="13"/>
          <tpl fld="1" item="11"/>
          <tpl hier="9" item="4"/>
          <tpl fld="0" item="0"/>
          <tpl hier="11" item="6"/>
        </tpls>
      </n>
      <m in="0">
        <tpls c="5">
          <tpl fld="2" item="13"/>
          <tpl fld="1" item="10"/>
          <tpl hier="9" item="4"/>
          <tpl fld="0" item="1"/>
          <tpl hier="11" item="6"/>
        </tpls>
      </m>
      <n v="10967" in="0">
        <tpls c="5">
          <tpl fld="2" item="13"/>
          <tpl fld="1" item="5"/>
          <tpl hier="9" item="4"/>
          <tpl fld="0" item="0"/>
          <tpl hier="11" item="6"/>
        </tpls>
      </n>
      <n v="1857" in="0">
        <tpls c="5">
          <tpl fld="2" item="13"/>
          <tpl fld="1" item="0"/>
          <tpl hier="9" item="4"/>
          <tpl fld="0" item="0"/>
          <tpl hier="11" item="6"/>
        </tpls>
      </n>
      <n v="6867" in="0">
        <tpls c="5">
          <tpl fld="2" item="13"/>
          <tpl fld="1" item="4"/>
          <tpl hier="9" item="4"/>
          <tpl fld="0" item="0"/>
          <tpl hier="11" item="6"/>
        </tpls>
      </n>
      <m in="0">
        <tpls c="5">
          <tpl fld="2" item="13"/>
          <tpl fld="1" item="8"/>
          <tpl hier="9" item="4"/>
          <tpl fld="0" item="1"/>
          <tpl hier="11" item="6"/>
        </tpls>
      </m>
      <n v="7296" in="0">
        <tpls c="5">
          <tpl fld="2" item="13"/>
          <tpl fld="1" item="1"/>
          <tpl hier="9" item="4"/>
          <tpl fld="0" item="0"/>
          <tpl hier="11" item="6"/>
        </tpls>
      </n>
      <n v="9378" in="0">
        <tpls c="5">
          <tpl fld="2" item="13"/>
          <tpl fld="1" item="8"/>
          <tpl hier="9" item="4"/>
          <tpl fld="0" item="0"/>
          <tpl hier="11" item="6"/>
        </tpls>
      </n>
      <m in="0">
        <tpls c="5">
          <tpl fld="2" item="13"/>
          <tpl fld="1" item="3"/>
          <tpl hier="9" item="4"/>
          <tpl fld="0" item="1"/>
          <tpl hier="11" item="6"/>
        </tpls>
      </m>
      <m in="0">
        <tpls c="5">
          <tpl fld="2" item="7"/>
          <tpl fld="1" item="0"/>
          <tpl hier="9" item="4"/>
          <tpl fld="0" item="0"/>
          <tpl hier="11" item="6"/>
        </tpls>
      </m>
      <n v="132424" in="0">
        <tpls c="5">
          <tpl fld="2" item="11"/>
          <tpl fld="1" item="0"/>
          <tpl hier="9" item="4"/>
          <tpl fld="0" item="0"/>
          <tpl hier="11" item="6"/>
        </tpls>
      </n>
      <n v="170767" in="0">
        <tpls c="5">
          <tpl hier="1" item="4294967295"/>
          <tpl fld="1" item="0"/>
          <tpl hier="9" item="4"/>
          <tpl fld="0" item="0"/>
          <tpl hier="11" item="6"/>
        </tpls>
      </n>
      <m in="0">
        <tpls c="5">
          <tpl fld="2" item="0"/>
          <tpl fld="1" item="0"/>
          <tpl hier="9" item="4"/>
          <tpl fld="0" item="0"/>
          <tpl hier="11" item="6"/>
        </tpls>
      </m>
      <n v="5186" in="0">
        <tpls c="5">
          <tpl fld="2" item="12"/>
          <tpl fld="1" item="0"/>
          <tpl hier="9" item="4"/>
          <tpl fld="0" item="0"/>
          <tpl hier="11" item="6"/>
        </tpls>
      </n>
      <n v="1940" in="0">
        <tpls c="5">
          <tpl fld="2" item="10"/>
          <tpl fld="1" item="0"/>
          <tpl hier="9" item="4"/>
          <tpl fld="0" item="0"/>
          <tpl hier="11" item="6"/>
        </tpls>
      </n>
      <n v="2480" in="0">
        <tpls c="5">
          <tpl fld="2" item="6"/>
          <tpl fld="1" item="0"/>
          <tpl hier="9" item="4"/>
          <tpl fld="0" item="0"/>
          <tpl hier="11" item="6"/>
        </tpls>
      </n>
      <n v="3898" in="0">
        <tpls c="5">
          <tpl fld="2" item="8"/>
          <tpl fld="1" item="1"/>
          <tpl hier="9" item="4"/>
          <tpl fld="0" item="0"/>
          <tpl hier="11" item="6"/>
        </tpls>
      </n>
      <n v="1252" in="0">
        <tpls c="5">
          <tpl fld="2" item="9"/>
          <tpl fld="1" item="1"/>
          <tpl hier="9" item="4"/>
          <tpl fld="0" item="0"/>
          <tpl hier="11" item="6"/>
        </tpls>
      </n>
      <n v="2384" in="0">
        <tpls c="5">
          <tpl fld="2" item="14"/>
          <tpl fld="1" item="1"/>
          <tpl hier="9" item="4"/>
          <tpl fld="0" item="0"/>
          <tpl hier="11" item="6"/>
        </tpls>
      </n>
      <n v="4098" in="0">
        <tpls c="5">
          <tpl fld="2" item="15"/>
          <tpl fld="1" item="1"/>
          <tpl hier="9" item="4"/>
          <tpl fld="0" item="0"/>
          <tpl hier="11" item="6"/>
        </tpls>
      </n>
      <m in="0">
        <tpls c="5">
          <tpl fld="2" item="3"/>
          <tpl fld="1" item="1"/>
          <tpl hier="9" item="4"/>
          <tpl fld="0" item="0"/>
          <tpl hier="11" item="6"/>
        </tpls>
      </m>
      <n v="1920" in="0">
        <tpls c="5">
          <tpl fld="2" item="10"/>
          <tpl fld="1" item="1"/>
          <tpl hier="9" item="4"/>
          <tpl fld="0" item="0"/>
          <tpl hier="11" item="6"/>
        </tpls>
      </n>
      <n v="1054" in="0">
        <tpls c="5">
          <tpl fld="2" item="6"/>
          <tpl fld="1" item="1"/>
          <tpl hier="9" item="4"/>
          <tpl fld="0" item="0"/>
          <tpl hier="11" item="6"/>
        </tpls>
      </n>
      <n v="6267" in="0">
        <tpls c="5">
          <tpl fld="2" item="13"/>
          <tpl fld="1" item="10"/>
          <tpl hier="9" item="4"/>
          <tpl fld="0" item="0"/>
          <tpl hier="11" item="6"/>
        </tpls>
      </n>
      <m in="0">
        <tpls c="5">
          <tpl fld="2" item="3"/>
          <tpl fld="1" item="8"/>
          <tpl hier="9" item="4"/>
          <tpl fld="0" item="0"/>
          <tpl hier="11" item="6"/>
        </tpls>
      </m>
      <n v="13744" in="0">
        <tpls c="5">
          <tpl fld="2" item="13"/>
          <tpl fld="1" item="6"/>
          <tpl hier="9" item="4"/>
          <tpl fld="0" item="0"/>
          <tpl hier="11" item="6"/>
        </tpls>
      </n>
      <n v="265799" in="0">
        <tpls c="3">
          <tpl fld="1" item="3"/>
          <tpl hier="9" item="5"/>
          <tpl fld="0" item="0"/>
        </tpls>
      </n>
      <n v="179648" in="0">
        <tpls c="4">
          <tpl fld="1" item="6"/>
          <tpl hier="9" item="5"/>
          <tpl fld="0" item="0"/>
          <tpl hier="11" item="6"/>
        </tpls>
      </n>
      <n v="1360065" in="0">
        <tpls c="3">
          <tpl fld="1" item="2"/>
          <tpl hier="9" item="5"/>
          <tpl fld="0" item="1"/>
        </tpls>
      </n>
      <n v="1239022" in="0">
        <tpls c="3">
          <tpl fld="1" item="10"/>
          <tpl hier="9" item="5"/>
          <tpl fld="0" item="1"/>
        </tpls>
      </n>
      <n v="464593" in="0">
        <tpls c="4">
          <tpl fld="1" item="10"/>
          <tpl hier="9" item="5"/>
          <tpl fld="0" item="0"/>
          <tpl hier="11" item="6"/>
        </tpls>
      </n>
      <n v="1344598" in="0">
        <tpls c="3">
          <tpl fld="1" item="5"/>
          <tpl hier="9" item="5"/>
          <tpl fld="0" item="1"/>
        </tpls>
      </n>
      <n v="60326" in="0">
        <tpls c="4">
          <tpl fld="1" item="7"/>
          <tpl hier="9" item="5"/>
          <tpl fld="0" item="0"/>
          <tpl hier="11" item="6"/>
        </tpls>
      </n>
      <n v="60326" in="0">
        <tpls c="3">
          <tpl fld="1" item="7"/>
          <tpl hier="9" item="5"/>
          <tpl fld="0" item="0"/>
        </tpls>
      </n>
      <n v="1432" in="0">
        <tpls c="5">
          <tpl fld="2" item="12"/>
          <tpl fld="1" item="11"/>
          <tpl hier="9" item="5"/>
          <tpl fld="0" item="0"/>
          <tpl hier="11" item="6"/>
        </tpls>
      </n>
      <m in="0">
        <tpls c="4">
          <tpl fld="1" item="3"/>
          <tpl hier="9" item="5"/>
          <tpl fld="0" item="1"/>
          <tpl hier="11" item="6"/>
        </tpls>
      </m>
      <n v="188187" in="0">
        <tpls c="3">
          <tpl fld="1" item="2"/>
          <tpl hier="9" item="5"/>
          <tpl fld="0" item="0"/>
        </tpls>
      </n>
      <m in="0">
        <tpls c="4">
          <tpl fld="1" item="11"/>
          <tpl hier="9" item="5"/>
          <tpl fld="0" item="1"/>
          <tpl hier="11" item="6"/>
        </tpls>
      </m>
      <n v="284540" in="0">
        <tpls c="4">
          <tpl fld="1" item="1"/>
          <tpl hier="9" item="5"/>
          <tpl fld="0" item="0"/>
          <tpl hier="11" item="6"/>
        </tpls>
      </n>
      <n v="1195438" in="0">
        <tpls c="3">
          <tpl fld="1" item="11"/>
          <tpl hier="9" item="5"/>
          <tpl fld="0" item="1"/>
        </tpls>
      </n>
      <m in="0">
        <tpls c="4">
          <tpl fld="4" item="0"/>
          <tpl hier="9" item="5"/>
          <tpl fld="0" item="1"/>
          <tpl hier="11" item="6"/>
        </tpls>
      </m>
      <n v="412946" in="0">
        <tpls c="3">
          <tpl fld="4" item="0"/>
          <tpl hier="9" item="5"/>
          <tpl fld="0" item="0"/>
        </tpls>
      </n>
      <m in="0">
        <tpls c="5">
          <tpl fld="2" item="7"/>
          <tpl fld="1" item="3"/>
          <tpl hier="9" item="5"/>
          <tpl fld="0" item="1"/>
          <tpl hier="11" item="6"/>
        </tpls>
      </m>
      <m in="0">
        <tpls c="5">
          <tpl fld="2" item="7"/>
          <tpl fld="1" item="8"/>
          <tpl hier="9" item="5"/>
          <tpl fld="0" item="0"/>
          <tpl hier="11" item="6"/>
        </tpls>
      </m>
      <m in="0">
        <tpls c="4">
          <tpl fld="1" item="10"/>
          <tpl hier="9" item="5"/>
          <tpl fld="0" item="1"/>
          <tpl hier="11" item="6"/>
        </tpls>
      </m>
      <m in="0">
        <tpls c="5">
          <tpl fld="2" item="12"/>
          <tpl fld="1" item="1"/>
          <tpl hier="9" item="5"/>
          <tpl fld="0" item="1"/>
          <tpl hier="11" item="6"/>
        </tpls>
      </m>
      <m in="0">
        <tpls c="5">
          <tpl fld="2" item="7"/>
          <tpl fld="1" item="4"/>
          <tpl hier="9" item="5"/>
          <tpl fld="0" item="0"/>
          <tpl hier="11" item="6"/>
        </tpls>
      </m>
      <n v="188187" in="0">
        <tpls c="4">
          <tpl fld="1" item="2"/>
          <tpl hier="9" item="5"/>
          <tpl fld="0" item="0"/>
          <tpl hier="11" item="6"/>
        </tpls>
      </n>
      <n v="179648" in="0">
        <tpls c="3">
          <tpl fld="1" item="6"/>
          <tpl hier="9" item="5"/>
          <tpl fld="0" item="0"/>
        </tpls>
      </n>
      <m in="0">
        <tpls c="4">
          <tpl fld="1" item="7"/>
          <tpl hier="9" item="5"/>
          <tpl fld="0" item="1"/>
          <tpl hier="11" item="6"/>
        </tpls>
      </m>
      <m in="0">
        <tpls c="4">
          <tpl fld="1" item="6"/>
          <tpl hier="9" item="5"/>
          <tpl fld="0" item="1"/>
          <tpl hier="11" item="6"/>
        </tpls>
      </m>
      <m in="0">
        <tpls c="5">
          <tpl fld="2" item="6"/>
          <tpl fld="1" item="10"/>
          <tpl hier="9" item="5"/>
          <tpl fld="0" item="1"/>
          <tpl hier="11" item="6"/>
        </tpls>
      </m>
      <n v="90481" in="0">
        <tpls c="3">
          <tpl fld="1" item="9"/>
          <tpl hier="9" item="5"/>
          <tpl fld="0" item="0"/>
        </tpls>
      </n>
      <n v="90481" in="0">
        <tpls c="4">
          <tpl fld="1" item="9"/>
          <tpl hier="9" item="5"/>
          <tpl fld="0" item="0"/>
          <tpl hier="11" item="6"/>
        </tpls>
      </n>
      <n v="249004" in="0">
        <tpls c="3">
          <tpl fld="1" item="8"/>
          <tpl hier="9" item="5"/>
          <tpl fld="0" item="0"/>
        </tpls>
      </n>
      <n v="171444" in="0">
        <tpls c="3">
          <tpl fld="1" item="5"/>
          <tpl hier="9" item="5"/>
          <tpl fld="0" item="0"/>
        </tpls>
      </n>
      <m in="0">
        <tpls c="4">
          <tpl fld="1" item="5"/>
          <tpl hier="9" item="5"/>
          <tpl fld="0" item="1"/>
          <tpl hier="11" item="6"/>
        </tpls>
      </m>
      <m in="0">
        <tpls c="4">
          <tpl fld="1" item="2"/>
          <tpl hier="9" item="5"/>
          <tpl fld="0" item="1"/>
          <tpl hier="11" item="6"/>
        </tpls>
      </m>
      <m in="0">
        <tpls c="5">
          <tpl fld="2" item="12"/>
          <tpl fld="1" item="9"/>
          <tpl hier="9" item="5"/>
          <tpl fld="0" item="1"/>
          <tpl hier="11" item="6"/>
        </tpls>
      </m>
      <n v="1096426" in="0">
        <tpls c="3">
          <tpl fld="1" item="3"/>
          <tpl hier="9" item="5"/>
          <tpl fld="0" item="1"/>
        </tpls>
      </n>
      <m in="0">
        <tpls c="5">
          <tpl fld="2" item="6"/>
          <tpl fld="1" item="7"/>
          <tpl hier="9" item="5"/>
          <tpl fld="0" item="1"/>
          <tpl hier="11" item="6"/>
        </tpls>
      </m>
      <n v="1197036" in="0">
        <tpls c="3">
          <tpl fld="1" item="8"/>
          <tpl hier="9" item="5"/>
          <tpl fld="0" item="1"/>
        </tpls>
      </n>
      <m in="0">
        <tpls c="5">
          <tpl fld="2" item="6"/>
          <tpl fld="1" item="2"/>
          <tpl hier="9" item="5"/>
          <tpl fld="0" item="1"/>
          <tpl hier="11" item="6"/>
        </tpls>
      </m>
      <m in="0">
        <tpls c="5">
          <tpl fld="2" item="4"/>
          <tpl fld="1" item="7"/>
          <tpl hier="9" item="5"/>
          <tpl fld="0" item="1"/>
          <tpl hier="11" item="6"/>
        </tpls>
      </m>
      <n v="327590" in="0">
        <tpls c="4">
          <tpl fld="1" item="11"/>
          <tpl hier="9" item="5"/>
          <tpl fld="0" item="0"/>
          <tpl hier="11" item="6"/>
        </tpls>
      </n>
      <n v="7203" in="0">
        <tpls c="5">
          <tpl fld="2" item="12"/>
          <tpl fld="1" item="4"/>
          <tpl hier="9" item="5"/>
          <tpl fld="0" item="0"/>
          <tpl hier="11" item="6"/>
        </tpls>
      </n>
      <m in="0">
        <tpls c="5">
          <tpl fld="2" item="11"/>
          <tpl fld="1" item="7"/>
          <tpl hier="9" item="5"/>
          <tpl fld="0" item="1"/>
          <tpl hier="11" item="6"/>
        </tpls>
      </m>
      <m in="0">
        <tpls c="5">
          <tpl fld="2" item="11"/>
          <tpl fld="1" item="2"/>
          <tpl hier="9" item="5"/>
          <tpl fld="0" item="1"/>
          <tpl hier="11" item="6"/>
        </tpls>
      </m>
      <n v="533" in="0">
        <tpls c="5">
          <tpl fld="2" item="4"/>
          <tpl fld="1" item="6"/>
          <tpl hier="9" item="5"/>
          <tpl fld="0" item="0"/>
          <tpl hier="11" item="6"/>
        </tpls>
      </n>
      <n v="291" in="0">
        <tpls c="5">
          <tpl fld="2" item="4"/>
          <tpl fld="1" item="11"/>
          <tpl hier="9" item="5"/>
          <tpl fld="0" item="0"/>
          <tpl hier="11" item="6"/>
        </tpls>
      </n>
      <m in="0">
        <tpls c="5">
          <tpl fld="2" item="4"/>
          <tpl fld="1" item="8"/>
          <tpl hier="9" item="5"/>
          <tpl fld="0" item="1"/>
          <tpl hier="11" item="6"/>
        </tpls>
      </m>
      <m in="0">
        <tpls c="5">
          <tpl fld="2" item="6"/>
          <tpl fld="1" item="1"/>
          <tpl hier="9" item="5"/>
          <tpl fld="0" item="1"/>
          <tpl hier="11" item="6"/>
        </tpls>
      </m>
      <m in="0">
        <tpls c="5">
          <tpl fld="2" item="6"/>
          <tpl fld="1" item="3"/>
          <tpl hier="9" item="5"/>
          <tpl fld="0" item="1"/>
          <tpl hier="11" item="6"/>
        </tpls>
      </m>
      <n v="906" in="0">
        <tpls c="5">
          <tpl fld="2" item="6"/>
          <tpl fld="1" item="4"/>
          <tpl hier="9" item="5"/>
          <tpl fld="0" item="0"/>
          <tpl hier="11" item="6"/>
        </tpls>
      </n>
      <m in="0">
        <tpls c="4">
          <tpl fld="1" item="9"/>
          <tpl hier="9" item="5"/>
          <tpl fld="0" item="1"/>
          <tpl hier="11" item="6"/>
        </tpls>
      </m>
      <n v="284540" in="0">
        <tpls c="3">
          <tpl fld="1" item="1"/>
          <tpl hier="9" item="5"/>
          <tpl fld="0" item="0"/>
        </tpls>
      </n>
      <n v="412946" in="0">
        <tpls c="4">
          <tpl fld="4" item="0"/>
          <tpl hier="9" item="5"/>
          <tpl fld="0" item="0"/>
          <tpl hier="11" item="6"/>
        </tpls>
      </n>
      <n v="1319213" in="0">
        <tpls c="3">
          <tpl fld="1" item="0"/>
          <tpl hier="9" item="5"/>
          <tpl fld="0" item="1"/>
        </tpls>
      </n>
      <n v="1000479" in="0">
        <tpls c="3">
          <tpl fld="1" item="1"/>
          <tpl hier="9" item="5"/>
          <tpl fld="0" item="1"/>
        </tpls>
      </n>
      <n v="1287651" in="0">
        <tpls c="3">
          <tpl fld="1" item="9"/>
          <tpl hier="9" item="5"/>
          <tpl fld="0" item="1"/>
        </tpls>
      </n>
      <m in="0">
        <tpls c="5">
          <tpl fld="2" item="3"/>
          <tpl fld="1" item="10"/>
          <tpl hier="9" item="5"/>
          <tpl fld="0" item="1"/>
          <tpl hier="11" item="6"/>
        </tpls>
      </m>
      <n v="171444" in="0">
        <tpls c="4">
          <tpl fld="1" item="5"/>
          <tpl hier="9" item="5"/>
          <tpl fld="0" item="0"/>
          <tpl hier="11" item="6"/>
        </tpls>
      </n>
      <n v="1002756" in="0">
        <tpls c="3">
          <tpl fld="1" item="6"/>
          <tpl hier="9" item="5"/>
          <tpl fld="0" item="1"/>
        </tpls>
      </n>
      <m in="0">
        <tpls c="5">
          <tpl fld="2" item="12"/>
          <tpl fld="1" item="3"/>
          <tpl hier="9" item="5"/>
          <tpl fld="0" item="1"/>
          <tpl hier="11" item="6"/>
        </tpls>
      </m>
      <n v="839" in="0">
        <tpls c="5">
          <tpl fld="2" item="4"/>
          <tpl fld="1" item="4"/>
          <tpl hier="9" item="5"/>
          <tpl fld="0" item="0"/>
          <tpl hier="11" item="6"/>
        </tpls>
      </n>
      <n v="181106" in="0">
        <tpls c="3">
          <tpl fld="1" item="0"/>
          <tpl hier="9" item="5"/>
          <tpl fld="0" item="0"/>
        </tpls>
      </n>
      <n v="1110" in="0">
        <tpls c="5">
          <tpl fld="2" item="6"/>
          <tpl fld="1" item="8"/>
          <tpl hier="9" item="5"/>
          <tpl fld="0" item="0"/>
          <tpl hier="11" item="6"/>
        </tpls>
      </n>
      <n v="205" in="0">
        <tpls c="5">
          <tpl fld="2" item="4"/>
          <tpl fld="1" item="3"/>
          <tpl hier="9" item="5"/>
          <tpl fld="0" item="0"/>
          <tpl hier="11" item="6"/>
        </tpls>
      </n>
      <n v="1318363" in="0">
        <tpls c="3">
          <tpl fld="1" item="7"/>
          <tpl hier="9" item="5"/>
          <tpl fld="0" item="1"/>
        </tpls>
      </n>
      <n v="28873" in="0">
        <tpls c="4">
          <tpl fld="2" item="14"/>
          <tpl hier="9" item="5"/>
          <tpl fld="0" item="0"/>
          <tpl hier="11" item="6"/>
        </tpls>
      </n>
      <m in="0">
        <tpls c="4">
          <tpl fld="2" item="3"/>
          <tpl hier="9" item="5"/>
          <tpl fld="0" item="1"/>
          <tpl hier="11" item="6"/>
        </tpls>
      </m>
      <m in="0">
        <tpls c="5">
          <tpl fld="2" item="0"/>
          <tpl fld="1" item="7"/>
          <tpl hier="9" item="5"/>
          <tpl fld="0" item="0"/>
          <tpl hier="11" item="6"/>
        </tpls>
      </m>
      <m in="0">
        <tpls c="5">
          <tpl fld="2" item="0"/>
          <tpl fld="1" item="5"/>
          <tpl hier="9" item="5"/>
          <tpl fld="0" item="0"/>
          <tpl hier="11" item="6"/>
        </tpls>
      </m>
      <m in="0">
        <tpls c="5">
          <tpl fld="2" item="7"/>
          <tpl fld="1" item="5"/>
          <tpl hier="9" item="5"/>
          <tpl fld="0" item="0"/>
          <tpl hier="11" item="6"/>
        </tpls>
      </m>
      <m in="0">
        <tpls c="5">
          <tpl fld="2" item="6"/>
          <tpl fld="1" item="6"/>
          <tpl hier="9" item="5"/>
          <tpl fld="0" item="1"/>
          <tpl hier="11" item="6"/>
        </tpls>
      </m>
      <n v="2060" in="0">
        <tpls c="5">
          <tpl fld="2" item="10"/>
          <tpl fld="1" item="8"/>
          <tpl hier="9" item="5"/>
          <tpl fld="0" item="0"/>
          <tpl hier="11" item="6"/>
        </tpls>
      </n>
      <m in="0">
        <tpls c="5">
          <tpl fld="2" item="14"/>
          <tpl fld="1" item="7"/>
          <tpl hier="9" item="5"/>
          <tpl fld="0" item="1"/>
          <tpl hier="11" item="6"/>
        </tpls>
      </m>
      <m in="0">
        <tpls c="5">
          <tpl fld="2" item="0"/>
          <tpl fld="1" item="3"/>
          <tpl hier="9" item="5"/>
          <tpl fld="0" item="0"/>
          <tpl hier="11" item="6"/>
        </tpls>
      </m>
      <m in="0">
        <tpls c="5">
          <tpl fld="2" item="7"/>
          <tpl fld="1" item="8"/>
          <tpl hier="9" item="5"/>
          <tpl fld="0" item="1"/>
          <tpl hier="11" item="6"/>
        </tpls>
      </m>
      <n v="3692" in="0">
        <tpls c="5">
          <tpl fld="2" item="14"/>
          <tpl fld="1" item="11"/>
          <tpl hier="9" item="5"/>
          <tpl fld="0" item="0"/>
          <tpl hier="11" item="6"/>
        </tpls>
      </n>
      <n v="1314" in="0">
        <tpls c="5">
          <tpl fld="2" item="14"/>
          <tpl fld="1" item="6"/>
          <tpl hier="9" item="5"/>
          <tpl fld="0" item="0"/>
          <tpl hier="11" item="6"/>
        </tpls>
      </n>
      <n v="4265" in="0">
        <tpls c="5">
          <tpl fld="2" item="14"/>
          <tpl fld="1" item="10"/>
          <tpl hier="9" item="5"/>
          <tpl fld="0" item="0"/>
          <tpl hier="11" item="6"/>
        </tpls>
      </n>
      <m in="0">
        <tpls c="5">
          <tpl fld="2" item="4"/>
          <tpl fld="1" item="4"/>
          <tpl hier="9" item="5"/>
          <tpl fld="0" item="1"/>
          <tpl hier="11" item="6"/>
        </tpls>
      </m>
      <n v="652" in="0">
        <tpls c="5">
          <tpl fld="2" item="4"/>
          <tpl fld="1" item="8"/>
          <tpl hier="9" item="5"/>
          <tpl fld="0" item="0"/>
          <tpl hier="11" item="6"/>
        </tpls>
      </n>
      <m in="0">
        <tpls c="5">
          <tpl fld="2" item="12"/>
          <tpl fld="1" item="6"/>
          <tpl hier="9" item="5"/>
          <tpl fld="0" item="1"/>
          <tpl hier="11" item="6"/>
        </tpls>
      </m>
      <n v="8175" in="0">
        <tpls c="5">
          <tpl fld="2" item="12"/>
          <tpl fld="1" item="5"/>
          <tpl hier="9" item="5"/>
          <tpl fld="0" item="0"/>
          <tpl hier="11" item="6"/>
        </tpls>
      </n>
      <m in="0">
        <tpls c="5">
          <tpl fld="2" item="4"/>
          <tpl fld="1" item="3"/>
          <tpl hier="9" item="5"/>
          <tpl fld="0" item="1"/>
          <tpl hier="11" item="6"/>
        </tpls>
      </m>
      <n v="572" in="0">
        <tpls c="5">
          <tpl fld="2" item="4"/>
          <tpl fld="1" item="10"/>
          <tpl hier="9" item="5"/>
          <tpl fld="0" item="0"/>
          <tpl hier="11" item="6"/>
        </tpls>
      </n>
      <n v="462" in="0">
        <tpls c="5">
          <tpl fld="2" item="4"/>
          <tpl fld="1" item="9"/>
          <tpl hier="9" item="5"/>
          <tpl fld="0" item="0"/>
          <tpl hier="11" item="6"/>
        </tpls>
      </n>
      <m in="0">
        <tpls c="5">
          <tpl fld="2" item="11"/>
          <tpl fld="1" item="3"/>
          <tpl hier="9" item="5"/>
          <tpl fld="0" item="1"/>
          <tpl hier="11" item="6"/>
        </tpls>
      </m>
      <n v="307842" in="0">
        <tpls c="5">
          <tpl fld="2" item="11"/>
          <tpl fld="1" item="11"/>
          <tpl hier="9" item="5"/>
          <tpl fld="0" item="0"/>
          <tpl hier="11" item="6"/>
        </tpls>
      </n>
      <m in="0">
        <tpls c="5">
          <tpl fld="2" item="14"/>
          <tpl fld="1" item="6"/>
          <tpl hier="9" item="5"/>
          <tpl fld="0" item="1"/>
          <tpl hier="11" item="6"/>
        </tpls>
      </m>
      <m in="0">
        <tpls c="5">
          <tpl fld="2" item="14"/>
          <tpl fld="1" item="5"/>
          <tpl hier="9" item="5"/>
          <tpl fld="0" item="1"/>
          <tpl hier="11" item="6"/>
        </tpls>
      </m>
      <n v="249004" in="0">
        <tpls c="4">
          <tpl fld="1" item="8"/>
          <tpl hier="9" item="5"/>
          <tpl fld="0" item="0"/>
          <tpl hier="11" item="6"/>
        </tpls>
      </n>
      <m in="0">
        <tpls c="5">
          <tpl fld="2" item="3"/>
          <tpl fld="1" item="2"/>
          <tpl hier="9" item="5"/>
          <tpl fld="0" item="0"/>
          <tpl hier="11" item="6"/>
        </tpls>
      </m>
      <m in="0">
        <tpls c="5">
          <tpl fld="2" item="3"/>
          <tpl fld="1" item="6"/>
          <tpl hier="9" item="5"/>
          <tpl fld="0" item="0"/>
          <tpl hier="11" item="6"/>
        </tpls>
      </m>
      <m in="0">
        <tpls c="5">
          <tpl fld="2" item="2"/>
          <tpl fld="1" item="2"/>
          <tpl hier="9" item="5"/>
          <tpl fld="0" item="1"/>
          <tpl hier="11" item="6"/>
        </tpls>
      </m>
      <n v="1222525" in="0">
        <tpls c="3">
          <tpl fld="4" item="0"/>
          <tpl hier="9" item="5"/>
          <tpl fld="0" item="1"/>
        </tpls>
      </n>
      <m in="0">
        <tpls c="5">
          <tpl fld="2" item="0"/>
          <tpl fld="1" item="11"/>
          <tpl hier="9" item="5"/>
          <tpl fld="0" item="0"/>
          <tpl hier="11" item="6"/>
        </tpls>
      </m>
      <m in="0">
        <tpls c="5">
          <tpl hier="1" item="4294967295"/>
          <tpl fld="1" item="9"/>
          <tpl hier="9" item="5"/>
          <tpl fld="0" item="1"/>
          <tpl hier="11" item="6"/>
        </tpls>
      </m>
      <n v="90481" in="0">
        <tpls c="5">
          <tpl hier="1" item="4294967295"/>
          <tpl fld="1" item="9"/>
          <tpl hier="9" item="5"/>
          <tpl fld="0" item="0"/>
          <tpl hier="11" item="6"/>
        </tpls>
      </n>
      <m in="0">
        <tpls c="5">
          <tpl fld="2" item="0"/>
          <tpl fld="1" item="10"/>
          <tpl hier="9" item="5"/>
          <tpl fld="0" item="0"/>
          <tpl hier="11" item="6"/>
        </tpls>
      </m>
      <m in="0">
        <tpls c="5">
          <tpl fld="2" item="14"/>
          <tpl fld="1" item="8"/>
          <tpl hier="9" item="5"/>
          <tpl fld="0" item="1"/>
          <tpl hier="11" item="6"/>
        </tpls>
      </m>
      <m in="0">
        <tpls c="5">
          <tpl fld="2" item="9"/>
          <tpl fld="1" item="9"/>
          <tpl hier="9" item="5"/>
          <tpl fld="0" item="1"/>
          <tpl hier="11" item="6"/>
        </tpls>
      </m>
      <m in="0">
        <tpls c="5">
          <tpl fld="2" item="4"/>
          <tpl fld="1" item="10"/>
          <tpl hier="9" item="5"/>
          <tpl fld="0" item="1"/>
          <tpl hier="11" item="6"/>
        </tpls>
      </m>
      <n v="385621" in="0">
        <tpls c="5">
          <tpl fld="2" item="11"/>
          <tpl fld="1" item="4"/>
          <tpl hier="9" item="5"/>
          <tpl fld="0" item="0"/>
          <tpl hier="11" item="6"/>
        </tpls>
      </n>
      <n v="4060" in="0">
        <tpls c="5">
          <tpl fld="2" item="14"/>
          <tpl fld="1" item="4"/>
          <tpl hier="9" item="5"/>
          <tpl fld="0" item="0"/>
          <tpl hier="11" item="6"/>
        </tpls>
      </n>
      <n v="1161" in="0">
        <tpls c="5">
          <tpl fld="2" item="6"/>
          <tpl fld="1" item="3"/>
          <tpl hier="9" item="5"/>
          <tpl fld="0" item="0"/>
          <tpl hier="11" item="6"/>
        </tpls>
      </n>
      <m in="0">
        <tpls c="5">
          <tpl fld="2" item="6"/>
          <tpl fld="1" item="9"/>
          <tpl hier="9" item="5"/>
          <tpl fld="0" item="1"/>
          <tpl hier="11" item="6"/>
        </tpls>
      </m>
      <m in="0">
        <tpls c="5">
          <tpl fld="2" item="10"/>
          <tpl fld="1" item="10"/>
          <tpl hier="9" item="5"/>
          <tpl fld="0" item="1"/>
          <tpl hier="11" item="6"/>
        </tpls>
      </m>
      <n v="2020" in="0">
        <tpls c="5">
          <tpl fld="2" item="10"/>
          <tpl fld="1" item="3"/>
          <tpl hier="9" item="5"/>
          <tpl fld="0" item="0"/>
          <tpl hier="11" item="6"/>
        </tpls>
      </n>
      <n v="24640" in="0">
        <tpls c="4">
          <tpl fld="2" item="10"/>
          <tpl hier="9" item="5"/>
          <tpl fld="0" item="0"/>
          <tpl hier="11" item="6"/>
        </tpls>
      </n>
      <m in="0">
        <tpls c="5">
          <tpl fld="2" item="0"/>
          <tpl fld="1" item="7"/>
          <tpl hier="9" item="5"/>
          <tpl fld="0" item="1"/>
          <tpl hier="11" item="6"/>
        </tpls>
      </m>
      <m in="0">
        <tpls c="5">
          <tpl fld="2" item="0"/>
          <tpl fld="1" item="8"/>
          <tpl hier="9" item="5"/>
          <tpl fld="0" item="1"/>
          <tpl hier="11" item="6"/>
        </tpls>
      </m>
      <m in="0">
        <tpls c="5">
          <tpl fld="2" item="10"/>
          <tpl fld="1" item="8"/>
          <tpl hier="9" item="5"/>
          <tpl fld="0" item="1"/>
          <tpl hier="11" item="6"/>
        </tpls>
      </m>
      <m in="0">
        <tpls c="5">
          <tpl hier="1" item="4294967295"/>
          <tpl fld="1" item="4"/>
          <tpl hier="9" item="5"/>
          <tpl fld="0" item="1"/>
          <tpl hier="11" item="6"/>
        </tpls>
      </m>
      <n v="188187" in="0">
        <tpls c="5">
          <tpl hier="1" item="4294967295"/>
          <tpl fld="1" item="2"/>
          <tpl hier="9" item="5"/>
          <tpl fld="0" item="0"/>
          <tpl hier="11" item="6"/>
        </tpls>
      </n>
      <m in="0">
        <tpls c="4">
          <tpl fld="2" item="7"/>
          <tpl hier="9" item="5"/>
          <tpl fld="0" item="1"/>
          <tpl hier="11" item="6"/>
        </tpls>
      </m>
      <m in="0">
        <tpls c="5">
          <tpl fld="2" item="7"/>
          <tpl fld="1" item="11"/>
          <tpl hier="9" item="5"/>
          <tpl fld="0" item="0"/>
          <tpl hier="11" item="6"/>
        </tpls>
      </m>
      <m in="0">
        <tpls c="5">
          <tpl fld="2" item="15"/>
          <tpl fld="1" item="8"/>
          <tpl hier="9" item="5"/>
          <tpl fld="0" item="1"/>
          <tpl hier="11" item="6"/>
        </tpls>
      </m>
      <m in="0">
        <tpls c="5">
          <tpl fld="2" item="15"/>
          <tpl fld="1" item="10"/>
          <tpl hier="9" item="5"/>
          <tpl fld="0" item="1"/>
          <tpl hier="11" item="6"/>
        </tpls>
      </m>
      <n v="930" in="0">
        <tpls c="5">
          <tpl fld="2" item="15"/>
          <tpl fld="1" item="5"/>
          <tpl hier="9" item="5"/>
          <tpl fld="0" item="0"/>
          <tpl hier="11" item="6"/>
        </tpls>
      </n>
      <n v="3013" in="0">
        <tpls c="5">
          <tpl fld="2" item="15"/>
          <tpl fld="1" item="4"/>
          <tpl hier="9" item="5"/>
          <tpl fld="0" item="0"/>
          <tpl hier="11" item="6"/>
        </tpls>
      </n>
      <m in="0">
        <tpls c="5">
          <tpl fld="2" item="11"/>
          <tpl fld="1" item="5"/>
          <tpl hier="9" item="5"/>
          <tpl fld="0" item="1"/>
          <tpl hier="11" item="6"/>
        </tpls>
      </m>
      <m in="0">
        <tpls c="5">
          <tpl fld="2" item="4"/>
          <tpl fld="1" item="5"/>
          <tpl hier="9" item="5"/>
          <tpl fld="0" item="1"/>
          <tpl hier="11" item="6"/>
        </tpls>
      </m>
      <m in="0">
        <tpls c="5">
          <tpl fld="2" item="3"/>
          <tpl fld="1" item="4"/>
          <tpl hier="9" item="5"/>
          <tpl fld="0" item="1"/>
          <tpl hier="11" item="6"/>
        </tpls>
      </m>
      <m in="0">
        <tpls c="5">
          <tpl fld="2" item="15"/>
          <tpl fld="1" item="2"/>
          <tpl hier="9" item="5"/>
          <tpl fld="0" item="1"/>
          <tpl hier="11" item="6"/>
        </tpls>
      </m>
      <n v="40296" in="0">
        <tpls c="4">
          <tpl fld="2" item="15"/>
          <tpl hier="9" item="5"/>
          <tpl fld="0" item="0"/>
          <tpl hier="11" item="6"/>
        </tpls>
      </n>
      <m in="0">
        <tpls c="5">
          <tpl fld="2" item="2"/>
          <tpl fld="1" item="5"/>
          <tpl hier="9" item="5"/>
          <tpl fld="0" item="0"/>
          <tpl hier="11" item="6"/>
        </tpls>
      </m>
      <m in="0">
        <tpls c="4">
          <tpl fld="2" item="9"/>
          <tpl hier="9" item="5"/>
          <tpl fld="0" item="0"/>
          <tpl hier="11" item="6"/>
        </tpls>
      </m>
      <m in="0">
        <tpls c="4">
          <tpl fld="2" item="6"/>
          <tpl hier="9" item="5"/>
          <tpl fld="0" item="1"/>
          <tpl hier="11" item="6"/>
        </tpls>
      </m>
      <m in="0">
        <tpls c="5">
          <tpl fld="2" item="10"/>
          <tpl fld="1" item="1"/>
          <tpl hier="9" item="5"/>
          <tpl fld="0" item="1"/>
          <tpl hier="11" item="6"/>
        </tpls>
      </m>
      <m in="0">
        <tpls c="5">
          <tpl fld="2" item="0"/>
          <tpl fld="1" item="0"/>
          <tpl hier="9" item="5"/>
          <tpl fld="0" item="1"/>
          <tpl hier="11" item="6"/>
        </tpls>
      </m>
      <m in="0">
        <tpls c="5">
          <tpl fld="2" item="11"/>
          <tpl fld="1" item="8"/>
          <tpl hier="9" item="5"/>
          <tpl fld="0" item="1"/>
          <tpl hier="11" item="6"/>
        </tpls>
      </m>
      <m in="0">
        <tpls c="5">
          <tpl fld="2" item="7"/>
          <tpl fld="1" item="6"/>
          <tpl hier="9" item="5"/>
          <tpl fld="0" item="1"/>
          <tpl hier="11" item="6"/>
        </tpls>
      </m>
      <m in="0">
        <tpls c="5">
          <tpl fld="2" item="7"/>
          <tpl fld="1" item="4"/>
          <tpl hier="9" item="5"/>
          <tpl fld="0" item="1"/>
          <tpl hier="11" item="6"/>
        </tpls>
      </m>
      <m in="0">
        <tpls c="5">
          <tpl fld="2" item="1"/>
          <tpl fld="1" item="3"/>
          <tpl hier="9" item="5"/>
          <tpl fld="0" item="0"/>
          <tpl hier="11" item="6"/>
        </tpls>
      </m>
      <m in="0">
        <tpls c="4">
          <tpl fld="2" item="15"/>
          <tpl hier="9" item="5"/>
          <tpl fld="0" item="1"/>
          <tpl hier="11" item="6"/>
        </tpls>
      </m>
      <m in="0">
        <tpls c="5">
          <tpl fld="2" item="15"/>
          <tpl fld="1" item="9"/>
          <tpl hier="9" item="5"/>
          <tpl fld="0" item="1"/>
          <tpl hier="11" item="6"/>
        </tpls>
      </m>
      <n v="327590" in="0">
        <tpls c="3">
          <tpl fld="1" item="11"/>
          <tpl hier="9" item="5"/>
          <tpl fld="0" item="0"/>
        </tpls>
      </n>
      <m in="0">
        <tpls c="4">
          <tpl fld="1" item="8"/>
          <tpl hier="9" item="5"/>
          <tpl fld="0" item="1"/>
          <tpl hier="11" item="6"/>
        </tpls>
      </m>
      <m in="0">
        <tpls c="5">
          <tpl fld="2" item="3"/>
          <tpl fld="1" item="11"/>
          <tpl hier="9" item="5"/>
          <tpl fld="0" item="0"/>
          <tpl hier="11" item="6"/>
        </tpls>
      </m>
      <m in="0">
        <tpls c="4">
          <tpl fld="2" item="2"/>
          <tpl hier="9" item="5"/>
          <tpl fld="0" item="1"/>
          <tpl hier="11" item="6"/>
        </tpls>
      </m>
      <m in="0">
        <tpls c="5">
          <tpl fld="2" item="3"/>
          <tpl fld="1" item="11"/>
          <tpl hier="9" item="5"/>
          <tpl fld="0" item="1"/>
          <tpl hier="11" item="6"/>
        </tpls>
      </m>
      <m in="0">
        <tpls c="5">
          <tpl fld="2" item="2"/>
          <tpl fld="1" item="4"/>
          <tpl hier="9" item="5"/>
          <tpl fld="0" item="0"/>
          <tpl hier="11" item="6"/>
        </tpls>
      </m>
      <m in="0">
        <tpls c="5">
          <tpl fld="2" item="3"/>
          <tpl fld="1" item="9"/>
          <tpl hier="9" item="5"/>
          <tpl fld="0" item="0"/>
          <tpl hier="11" item="6"/>
        </tpls>
      </m>
      <n v="29214" in="0">
        <tpls c="5">
          <tpl fld="2" item="5"/>
          <tpl fld="1" item="2"/>
          <tpl hier="9" item="5"/>
          <tpl fld="0" item="0"/>
          <tpl hier="11" item="6"/>
        </tpls>
      </n>
      <m in="0">
        <tpls c="5">
          <tpl fld="2" item="4"/>
          <tpl fld="1" item="1"/>
          <tpl hier="9" item="5"/>
          <tpl fld="0" item="1"/>
          <tpl hier="11" item="6"/>
        </tpls>
      </m>
      <n v="3247" in="0">
        <tpls c="5">
          <tpl fld="2" item="14"/>
          <tpl fld="1" item="3"/>
          <tpl hier="9" item="5"/>
          <tpl fld="0" item="0"/>
          <tpl hier="11" item="6"/>
        </tpls>
      </n>
      <m in="0">
        <tpls c="5">
          <tpl fld="2" item="7"/>
          <tpl fld="1" item="10"/>
          <tpl hier="9" item="5"/>
          <tpl fld="0" item="1"/>
          <tpl hier="11" item="6"/>
        </tpls>
      </m>
      <n v="2484" in="0">
        <tpls c="5">
          <tpl fld="2" item="15"/>
          <tpl fld="1" item="2"/>
          <tpl hier="9" item="5"/>
          <tpl fld="0" item="0"/>
          <tpl hier="11" item="6"/>
        </tpls>
      </n>
      <n v="265799" in="0">
        <tpls c="5">
          <tpl hier="1" item="4294967295"/>
          <tpl fld="1" item="3"/>
          <tpl hier="9" item="5"/>
          <tpl fld="0" item="0"/>
          <tpl hier="11" item="6"/>
        </tpls>
      </n>
      <n v="1412" in="0">
        <tpls c="5">
          <tpl fld="2" item="8"/>
          <tpl fld="1" item="7"/>
          <tpl hier="9" item="5"/>
          <tpl fld="0" item="0"/>
          <tpl hier="11" item="6"/>
        </tpls>
      </n>
      <n v="2857" in="0">
        <tpls c="5">
          <tpl fld="2" item="12"/>
          <tpl fld="1" item="8"/>
          <tpl hier="9" item="5"/>
          <tpl fld="0" item="0"/>
          <tpl hier="11" item="6"/>
        </tpls>
      </n>
      <m in="0">
        <tpls c="5">
          <tpl fld="2" item="9"/>
          <tpl fld="1" item="3"/>
          <tpl hier="9" item="5"/>
          <tpl fld="0" item="0"/>
          <tpl hier="11" item="6"/>
        </tpls>
      </m>
      <n v="871" in="0">
        <tpls c="5">
          <tpl fld="2" item="14"/>
          <tpl fld="1" item="9"/>
          <tpl hier="9" item="5"/>
          <tpl fld="0" item="0"/>
          <tpl hier="11" item="6"/>
        </tpls>
      </n>
      <m in="0">
        <tpls c="5">
          <tpl fld="2" item="5"/>
          <tpl fld="1" item="4"/>
          <tpl hier="9" item="5"/>
          <tpl fld="0" item="1"/>
          <tpl hier="11" item="6"/>
        </tpls>
      </m>
      <m in="0">
        <tpls c="5">
          <tpl fld="2" item="5"/>
          <tpl fld="1" item="7"/>
          <tpl hier="9" item="5"/>
          <tpl fld="0" item="1"/>
          <tpl hier="11" item="6"/>
        </tpls>
      </m>
      <n v="122257" in="0">
        <tpls c="4">
          <tpl fld="2" item="5"/>
          <tpl hier="9" item="5"/>
          <tpl fld="0" item="0"/>
          <tpl hier="11" item="6"/>
        </tpls>
      </n>
      <n v="834" in="0">
        <tpls c="5">
          <tpl fld="2" item="6"/>
          <tpl fld="1" item="5"/>
          <tpl hier="9" item="5"/>
          <tpl fld="0" item="0"/>
          <tpl hier="11" item="6"/>
        </tpls>
      </n>
      <m in="0">
        <tpls c="5">
          <tpl fld="2" item="6"/>
          <tpl fld="1" item="8"/>
          <tpl hier="9" item="5"/>
          <tpl fld="0" item="1"/>
          <tpl hier="11" item="6"/>
        </tpls>
      </m>
      <n v="2060" in="0">
        <tpls c="5">
          <tpl fld="2" item="10"/>
          <tpl fld="1" item="10"/>
          <tpl hier="9" item="5"/>
          <tpl fld="0" item="0"/>
          <tpl hier="11" item="6"/>
        </tpls>
      </n>
      <n v="2080" in="0">
        <tpls c="5">
          <tpl fld="2" item="10"/>
          <tpl fld="1" item="9"/>
          <tpl hier="9" item="5"/>
          <tpl fld="0" item="0"/>
          <tpl hier="11" item="6"/>
        </tpls>
      </n>
      <m in="0">
        <tpls c="5">
          <tpl fld="2" item="8"/>
          <tpl fld="1" item="0"/>
          <tpl hier="9" item="5"/>
          <tpl fld="0" item="1"/>
          <tpl hier="11" item="6"/>
        </tpls>
      </m>
      <m in="0">
        <tpls c="5">
          <tpl fld="2" item="2"/>
          <tpl fld="1" item="7"/>
          <tpl hier="9" item="5"/>
          <tpl fld="0" item="0"/>
          <tpl hier="11" item="6"/>
        </tpls>
      </m>
      <m in="0">
        <tpls c="5">
          <tpl fld="2" item="0"/>
          <tpl fld="1" item="10"/>
          <tpl hier="9" item="5"/>
          <tpl fld="0" item="1"/>
          <tpl hier="11" item="6"/>
        </tpls>
      </m>
      <m in="0">
        <tpls c="5">
          <tpl fld="2" item="0"/>
          <tpl fld="1" item="4"/>
          <tpl hier="9" item="5"/>
          <tpl fld="0" item="0"/>
          <tpl hier="11" item="6"/>
        </tpls>
      </m>
      <m in="0">
        <tpls c="5">
          <tpl fld="2" item="12"/>
          <tpl fld="1" item="8"/>
          <tpl hier="9" item="5"/>
          <tpl fld="0" item="1"/>
          <tpl hier="11" item="6"/>
        </tpls>
      </m>
      <n v="464593" in="0">
        <tpls c="5">
          <tpl hier="1" item="4294967295"/>
          <tpl fld="1" item="10"/>
          <tpl hier="9" item="5"/>
          <tpl fld="0" item="0"/>
          <tpl hier="11" item="6"/>
        </tpls>
      </n>
      <n v="2875664" in="0">
        <tpls c="4">
          <tpl hier="1" item="4294967295"/>
          <tpl hier="9" item="5"/>
          <tpl fld="0" item="0"/>
          <tpl hier="11" item="6"/>
        </tpls>
      </n>
      <m in="0">
        <tpls c="5">
          <tpl hier="1" item="4294967295"/>
          <tpl fld="1" item="3"/>
          <tpl hier="9" item="5"/>
          <tpl fld="0" item="1"/>
          <tpl hier="11" item="6"/>
        </tpls>
      </m>
      <n v="327590" in="0">
        <tpls c="5">
          <tpl hier="1" item="4294967295"/>
          <tpl fld="1" item="11"/>
          <tpl hier="9" item="5"/>
          <tpl fld="0" item="0"/>
          <tpl hier="11" item="6"/>
        </tpls>
      </n>
      <m in="0">
        <tpls c="5">
          <tpl fld="2" item="7"/>
          <tpl fld="1" item="7"/>
          <tpl hier="9" item="5"/>
          <tpl fld="0" item="0"/>
          <tpl hier="11" item="6"/>
        </tpls>
      </m>
      <m in="0">
        <tpls c="5">
          <tpl fld="2" item="7"/>
          <tpl fld="1" item="1"/>
          <tpl hier="9" item="5"/>
          <tpl fld="0" item="1"/>
          <tpl hier="11" item="6"/>
        </tpls>
      </m>
      <m in="0">
        <tpls c="5">
          <tpl fld="2" item="1"/>
          <tpl fld="1" item="9"/>
          <tpl hier="9" item="5"/>
          <tpl fld="0" item="0"/>
          <tpl hier="11" item="6"/>
        </tpls>
      </m>
      <m in="0">
        <tpls c="5">
          <tpl fld="2" item="1"/>
          <tpl fld="1" item="11"/>
          <tpl hier="9" item="5"/>
          <tpl fld="0" item="0"/>
          <tpl hier="11" item="6"/>
        </tpls>
      </m>
      <m in="0">
        <tpls c="5">
          <tpl fld="2" item="1"/>
          <tpl fld="1" item="6"/>
          <tpl hier="9" item="5"/>
          <tpl fld="0" item="1"/>
          <tpl hier="11" item="6"/>
        </tpls>
      </m>
      <m in="0">
        <tpls c="4">
          <tpl fld="2" item="1"/>
          <tpl hier="9" item="5"/>
          <tpl fld="0" item="1"/>
          <tpl hier="11" item="6"/>
        </tpls>
      </m>
      <m in="0">
        <tpls c="5">
          <tpl fld="2" item="1"/>
          <tpl fld="1" item="0"/>
          <tpl hier="9" item="5"/>
          <tpl fld="0" item="1"/>
          <tpl hier="11" item="6"/>
        </tpls>
      </m>
      <m in="0">
        <tpls c="5">
          <tpl fld="2" item="15"/>
          <tpl fld="1" item="11"/>
          <tpl hier="9" item="5"/>
          <tpl fld="0" item="0"/>
          <tpl hier="11" item="6"/>
        </tpls>
      </m>
      <n v="2933" in="0">
        <tpls c="5">
          <tpl fld="2" item="15"/>
          <tpl fld="1" item="9"/>
          <tpl hier="9" item="5"/>
          <tpl fld="0" item="0"/>
          <tpl hier="11" item="6"/>
        </tpls>
      </n>
      <n v="3733" in="0">
        <tpls c="5">
          <tpl fld="2" item="15"/>
          <tpl fld="1" item="10"/>
          <tpl hier="9" item="5"/>
          <tpl fld="0" item="0"/>
          <tpl hier="11" item="6"/>
        </tpls>
      </n>
      <m in="0">
        <tpls c="5">
          <tpl fld="2" item="15"/>
          <tpl fld="1" item="11"/>
          <tpl hier="9" item="5"/>
          <tpl fld="0" item="1"/>
          <tpl hier="11" item="6"/>
        </tpls>
      </m>
      <m in="0">
        <tpls c="5">
          <tpl fld="2" item="15"/>
          <tpl fld="1" item="3"/>
          <tpl hier="9" item="5"/>
          <tpl fld="0" item="1"/>
          <tpl hier="11" item="6"/>
        </tpls>
      </m>
      <m in="0">
        <tpls c="5">
          <tpl fld="2" item="3"/>
          <tpl fld="1" item="5"/>
          <tpl hier="9" item="5"/>
          <tpl fld="0" item="1"/>
          <tpl hier="11" item="6"/>
        </tpls>
      </m>
      <m in="0">
        <tpls c="5">
          <tpl fld="2" item="2"/>
          <tpl fld="1" item="5"/>
          <tpl hier="9" item="5"/>
          <tpl fld="0" item="1"/>
          <tpl hier="11" item="6"/>
        </tpls>
      </m>
      <m in="0">
        <tpls c="5">
          <tpl fld="2" item="2"/>
          <tpl fld="1" item="4"/>
          <tpl hier="9" item="5"/>
          <tpl fld="0" item="1"/>
          <tpl hier="11" item="6"/>
        </tpls>
      </m>
      <m in="0">
        <tpls c="5">
          <tpl fld="2" item="15"/>
          <tpl fld="1" item="4"/>
          <tpl hier="9" item="5"/>
          <tpl fld="0" item="1"/>
          <tpl hier="11" item="6"/>
        </tpls>
      </m>
      <m in="0">
        <tpls c="5">
          <tpl fld="2" item="15"/>
          <tpl fld="1" item="5"/>
          <tpl hier="9" item="5"/>
          <tpl fld="0" item="1"/>
          <tpl hier="11" item="6"/>
        </tpls>
      </m>
      <m in="0">
        <tpls c="5">
          <tpl fld="2" item="8"/>
          <tpl fld="1" item="4"/>
          <tpl hier="9" item="5"/>
          <tpl fld="0" item="1"/>
          <tpl hier="11" item="6"/>
        </tpls>
      </m>
      <m in="0">
        <tpls c="5">
          <tpl fld="2" item="3"/>
          <tpl fld="1" item="4"/>
          <tpl hier="9" item="5"/>
          <tpl fld="0" item="0"/>
          <tpl hier="11" item="6"/>
        </tpls>
      </m>
      <m in="0">
        <tpls c="5">
          <tpl fld="2" item="8"/>
          <tpl fld="1" item="9"/>
          <tpl hier="9" item="5"/>
          <tpl fld="0" item="1"/>
          <tpl hier="11" item="6"/>
        </tpls>
      </m>
      <n v="464593" in="0">
        <tpls c="3">
          <tpl fld="1" item="10"/>
          <tpl hier="9" item="5"/>
          <tpl fld="0" item="0"/>
        </tpls>
      </n>
      <m in="0">
        <tpls c="5">
          <tpl fld="2" item="0"/>
          <tpl fld="1" item="9"/>
          <tpl hier="9" item="5"/>
          <tpl fld="0" item="1"/>
          <tpl hier="11" item="6"/>
        </tpls>
      </m>
      <n v="8723" in="0">
        <tpls c="5">
          <tpl fld="2" item="12"/>
          <tpl fld="1" item="2"/>
          <tpl hier="9" item="5"/>
          <tpl fld="0" item="0"/>
          <tpl hier="11" item="6"/>
        </tpls>
      </n>
      <m in="0">
        <tpls c="4">
          <tpl fld="2" item="11"/>
          <tpl hier="9" item="5"/>
          <tpl fld="0" item="1"/>
          <tpl hier="11" item="6"/>
        </tpls>
      </m>
      <m in="0">
        <tpls c="5">
          <tpl fld="2" item="6"/>
          <tpl fld="1" item="5"/>
          <tpl hier="9" item="5"/>
          <tpl fld="0" item="1"/>
          <tpl hier="11" item="6"/>
        </tpls>
      </m>
      <m in="0">
        <tpls c="5">
          <tpl fld="2" item="10"/>
          <tpl fld="1" item="9"/>
          <tpl hier="9" item="5"/>
          <tpl fld="0" item="1"/>
          <tpl hier="11" item="6"/>
        </tpls>
      </m>
      <m in="0">
        <tpls c="5">
          <tpl fld="2" item="0"/>
          <tpl fld="1" item="2"/>
          <tpl hier="9" item="5"/>
          <tpl fld="0" item="1"/>
          <tpl hier="11" item="6"/>
        </tpls>
      </m>
      <m in="0">
        <tpls c="5">
          <tpl hier="1" item="4294967295"/>
          <tpl fld="1" item="10"/>
          <tpl hier="9" item="5"/>
          <tpl fld="0" item="1"/>
          <tpl hier="11" item="6"/>
        </tpls>
      </m>
      <m in="0">
        <tpls c="5">
          <tpl hier="1" item="4294967295"/>
          <tpl fld="1" item="1"/>
          <tpl hier="9" item="5"/>
          <tpl fld="0" item="1"/>
          <tpl hier="11" item="6"/>
        </tpls>
      </m>
      <m in="0">
        <tpls c="5">
          <tpl fld="2" item="7"/>
          <tpl fld="1" item="9"/>
          <tpl hier="9" item="5"/>
          <tpl fld="0" item="0"/>
          <tpl hier="11" item="6"/>
        </tpls>
      </m>
      <m in="0">
        <tpls c="5">
          <tpl fld="2" item="1"/>
          <tpl fld="1" item="5"/>
          <tpl hier="9" item="5"/>
          <tpl fld="0" item="0"/>
          <tpl hier="11" item="6"/>
        </tpls>
      </m>
      <n v="1940" in="0">
        <tpls c="5">
          <tpl fld="2" item="15"/>
          <tpl fld="1" item="6"/>
          <tpl hier="9" item="5"/>
          <tpl fld="0" item="0"/>
          <tpl hier="11" item="6"/>
        </tpls>
      </n>
      <m in="0">
        <tpls c="5">
          <tpl fld="2" item="15"/>
          <tpl fld="1" item="7"/>
          <tpl hier="9" item="5"/>
          <tpl fld="0" item="1"/>
          <tpl hier="11" item="6"/>
        </tpls>
      </m>
      <m in="0">
        <tpls c="4">
          <tpl fld="1" item="0"/>
          <tpl hier="9" item="5"/>
          <tpl fld="0" item="1"/>
          <tpl hier="11" item="6"/>
        </tpls>
      </m>
      <n v="181106" in="0">
        <tpls c="4">
          <tpl fld="1" item="0"/>
          <tpl hier="9" item="5"/>
          <tpl fld="0" item="0"/>
          <tpl hier="11" item="6"/>
        </tpls>
      </n>
      <m in="0">
        <tpls c="4">
          <tpl fld="1" item="1"/>
          <tpl hier="9" item="5"/>
          <tpl fld="0" item="1"/>
          <tpl hier="11" item="6"/>
        </tpls>
      </m>
      <n v="164" in="0">
        <tpls c="5">
          <tpl fld="2" item="4"/>
          <tpl fld="1" item="2"/>
          <tpl hier="9" item="5"/>
          <tpl fld="0" item="0"/>
          <tpl hier="11" item="6"/>
        </tpls>
      </n>
      <m in="0">
        <tpls c="5">
          <tpl fld="2" item="8"/>
          <tpl fld="1" item="1"/>
          <tpl hier="9" item="5"/>
          <tpl fld="0" item="1"/>
          <tpl hier="11" item="6"/>
        </tpls>
      </m>
      <n v="152173" in="0">
        <tpls c="5">
          <tpl fld="2" item="11"/>
          <tpl fld="1" item="6"/>
          <tpl hier="9" item="5"/>
          <tpl fld="0" item="0"/>
          <tpl hier="11" item="6"/>
        </tpls>
      </n>
      <m in="0">
        <tpls c="5">
          <tpl fld="2" item="14"/>
          <tpl fld="1" item="10"/>
          <tpl hier="9" item="5"/>
          <tpl fld="0" item="1"/>
          <tpl hier="11" item="6"/>
        </tpls>
      </m>
      <m in="0">
        <tpls c="5">
          <tpl fld="2" item="0"/>
          <tpl fld="1" item="1"/>
          <tpl hier="9" item="5"/>
          <tpl fld="0" item="1"/>
          <tpl hier="11" item="6"/>
        </tpls>
      </m>
      <m in="0">
        <tpls c="5">
          <tpl fld="2" item="0"/>
          <tpl fld="1" item="6"/>
          <tpl hier="9" item="5"/>
          <tpl fld="0" item="0"/>
          <tpl hier="11" item="6"/>
        </tpls>
      </m>
      <m in="0">
        <tpls c="5">
          <tpl fld="2" item="12"/>
          <tpl fld="1" item="10"/>
          <tpl hier="9" item="5"/>
          <tpl fld="0" item="1"/>
          <tpl hier="11" item="6"/>
        </tpls>
      </m>
      <m in="0">
        <tpls c="5">
          <tpl fld="2" item="13"/>
          <tpl fld="1" item="6"/>
          <tpl hier="9" item="5"/>
          <tpl fld="0" item="1"/>
          <tpl hier="11" item="6"/>
        </tpls>
      </m>
      <m in="0">
        <tpls c="5">
          <tpl fld="2" item="7"/>
          <tpl fld="1" item="1"/>
          <tpl hier="9" item="5"/>
          <tpl fld="0" item="0"/>
          <tpl hier="11" item="6"/>
        </tpls>
      </m>
      <n v="408" in="0">
        <tpls c="5">
          <tpl fld="2" item="8"/>
          <tpl fld="1" item="0"/>
          <tpl hier="9" item="5"/>
          <tpl fld="0" item="0"/>
          <tpl hier="11" item="6"/>
        </tpls>
      </n>
      <m in="0">
        <tpls c="5">
          <tpl fld="2" item="9"/>
          <tpl fld="1" item="1"/>
          <tpl hier="9" item="5"/>
          <tpl fld="0" item="1"/>
          <tpl hier="11" item="6"/>
        </tpls>
      </m>
      <m in="0">
        <tpls c="5">
          <tpl fld="2" item="2"/>
          <tpl fld="1" item="9"/>
          <tpl hier="9" item="5"/>
          <tpl fld="0" item="0"/>
          <tpl hier="11" item="6"/>
        </tpls>
      </m>
      <n v="442644" in="0">
        <tpls c="5">
          <tpl fld="2" item="11"/>
          <tpl fld="1" item="10"/>
          <tpl hier="9" item="5"/>
          <tpl fld="0" item="0"/>
          <tpl hier="11" item="6"/>
        </tpls>
      </n>
      <m in="0">
        <tpls c="5">
          <tpl fld="2" item="14"/>
          <tpl fld="1" item="2"/>
          <tpl hier="9" item="5"/>
          <tpl fld="0" item="1"/>
          <tpl hier="11" item="6"/>
        </tpls>
      </m>
      <m in="0">
        <tpls c="5">
          <tpl fld="2" item="5"/>
          <tpl fld="1" item="9"/>
          <tpl hier="9" item="5"/>
          <tpl fld="0" item="1"/>
          <tpl hier="11" item="6"/>
        </tpls>
      </m>
      <m in="0">
        <tpls c="5">
          <tpl fld="2" item="5"/>
          <tpl fld="1" item="2"/>
          <tpl hier="9" item="5"/>
          <tpl fld="0" item="1"/>
          <tpl hier="11" item="6"/>
        </tpls>
      </m>
      <n v="5984" in="0">
        <tpls c="5">
          <tpl fld="2" item="5"/>
          <tpl fld="1" item="11"/>
          <tpl hier="9" item="5"/>
          <tpl fld="0" item="0"/>
          <tpl hier="11" item="6"/>
        </tpls>
      </n>
      <m in="0">
        <tpls c="5">
          <tpl fld="2" item="6"/>
          <tpl fld="1" item="4"/>
          <tpl hier="9" item="5"/>
          <tpl fld="0" item="1"/>
          <tpl hier="11" item="6"/>
        </tpls>
      </m>
      <n v="256" in="0">
        <tpls c="5">
          <tpl fld="2" item="6"/>
          <tpl fld="1" item="10"/>
          <tpl hier="9" item="5"/>
          <tpl fld="0" item="0"/>
          <tpl hier="11" item="6"/>
        </tpls>
      </n>
      <m in="0">
        <tpls c="5">
          <tpl fld="2" item="10"/>
          <tpl fld="1" item="7"/>
          <tpl hier="9" item="5"/>
          <tpl fld="0" item="1"/>
          <tpl hier="11" item="6"/>
        </tpls>
      </m>
      <n v="2060" in="0">
        <tpls c="5">
          <tpl fld="2" item="10"/>
          <tpl fld="1" item="4"/>
          <tpl hier="9" item="5"/>
          <tpl fld="0" item="0"/>
          <tpl hier="11" item="6"/>
        </tpls>
      </n>
      <m in="0">
        <tpls c="5">
          <tpl fld="2" item="2"/>
          <tpl fld="1" item="0"/>
          <tpl hier="9" item="5"/>
          <tpl fld="0" item="1"/>
          <tpl hier="11" item="6"/>
        </tpls>
      </m>
      <m in="0">
        <tpls c="5">
          <tpl fld="2" item="3"/>
          <tpl fld="1" item="7"/>
          <tpl hier="9" item="5"/>
          <tpl fld="0" item="0"/>
          <tpl hier="11" item="6"/>
        </tpls>
      </m>
      <m in="0">
        <tpls c="5">
          <tpl fld="2" item="0"/>
          <tpl fld="1" item="3"/>
          <tpl hier="9" item="5"/>
          <tpl fld="0" item="1"/>
          <tpl hier="11" item="6"/>
        </tpls>
      </m>
      <m in="0">
        <tpls c="5">
          <tpl fld="2" item="0"/>
          <tpl fld="1" item="4"/>
          <tpl hier="9" item="5"/>
          <tpl fld="0" item="1"/>
          <tpl hier="11" item="6"/>
        </tpls>
      </m>
      <n v="7100" in="0">
        <tpls c="5">
          <tpl fld="2" item="12"/>
          <tpl fld="1" item="1"/>
          <tpl hier="9" item="5"/>
          <tpl fld="0" item="0"/>
          <tpl hier="11" item="6"/>
        </tpls>
      </n>
      <m in="0">
        <tpls c="5">
          <tpl fld="2" item="2"/>
          <tpl fld="1" item="8"/>
          <tpl hier="9" item="5"/>
          <tpl fld="0" item="1"/>
          <tpl hier="11" item="6"/>
        </tpls>
      </m>
      <n v="412946" in="0">
        <tpls c="5">
          <tpl hier="1" item="4294967295"/>
          <tpl fld="1" item="4"/>
          <tpl hier="9" item="5"/>
          <tpl fld="0" item="0"/>
          <tpl hier="11" item="6"/>
        </tpls>
      </n>
      <m in="0">
        <tpls c="5">
          <tpl hier="1" item="4294967295"/>
          <tpl fld="1" item="7"/>
          <tpl hier="9" item="5"/>
          <tpl fld="0" item="1"/>
          <tpl hier="11" item="6"/>
        </tpls>
      </m>
      <m in="0">
        <tpls c="5">
          <tpl hier="1" item="4294967295"/>
          <tpl fld="1" item="2"/>
          <tpl hier="9" item="5"/>
          <tpl fld="0" item="1"/>
          <tpl hier="11" item="6"/>
        </tpls>
      </m>
      <m in="0">
        <tpls c="5">
          <tpl fld="2" item="7"/>
          <tpl fld="1" item="9"/>
          <tpl hier="9" item="5"/>
          <tpl fld="0" item="1"/>
          <tpl hier="11" item="6"/>
        </tpls>
      </m>
      <m in="0">
        <tpls c="5">
          <tpl fld="2" item="7"/>
          <tpl fld="1" item="7"/>
          <tpl hier="9" item="5"/>
          <tpl fld="0" item="1"/>
          <tpl hier="11" item="6"/>
        </tpls>
      </m>
      <m in="0">
        <tpls c="5">
          <tpl fld="2" item="7"/>
          <tpl fld="1" item="6"/>
          <tpl hier="9" item="5"/>
          <tpl fld="0" item="0"/>
          <tpl hier="11" item="6"/>
        </tpls>
      </m>
      <m in="0">
        <tpls c="5">
          <tpl fld="2" item="7"/>
          <tpl fld="1" item="10"/>
          <tpl hier="9" item="5"/>
          <tpl fld="0" item="0"/>
          <tpl hier="11" item="6"/>
        </tpls>
      </m>
      <m in="0">
        <tpls c="5">
          <tpl fld="2" item="1"/>
          <tpl fld="1" item="1"/>
          <tpl hier="9" item="5"/>
          <tpl fld="0" item="0"/>
          <tpl hier="11" item="6"/>
        </tpls>
      </m>
      <m in="0">
        <tpls c="5">
          <tpl fld="2" item="1"/>
          <tpl fld="1" item="9"/>
          <tpl hier="9" item="5"/>
          <tpl fld="0" item="1"/>
          <tpl hier="11" item="6"/>
        </tpls>
      </m>
      <m in="0">
        <tpls c="4">
          <tpl fld="2" item="1"/>
          <tpl hier="9" item="5"/>
          <tpl fld="0" item="0"/>
          <tpl hier="11" item="6"/>
        </tpls>
      </m>
      <m in="0">
        <tpls c="5">
          <tpl fld="2" item="1"/>
          <tpl fld="1" item="2"/>
          <tpl hier="9" item="5"/>
          <tpl fld="0" item="1"/>
          <tpl hier="11" item="6"/>
        </tpls>
      </m>
      <n v="5891" in="0">
        <tpls c="5">
          <tpl fld="2" item="15"/>
          <tpl fld="1" item="0"/>
          <tpl hier="9" item="5"/>
          <tpl fld="0" item="0"/>
          <tpl hier="11" item="6"/>
        </tpls>
      </n>
      <m in="0">
        <tpls c="5">
          <tpl fld="2" item="15"/>
          <tpl fld="1" item="0"/>
          <tpl hier="9" item="5"/>
          <tpl fld="0" item="1"/>
          <tpl hier="11" item="6"/>
        </tpls>
      </m>
      <m in="0">
        <tpls c="5">
          <tpl fld="2" item="5"/>
          <tpl fld="1" item="5"/>
          <tpl hier="9" item="5"/>
          <tpl fld="0" item="1"/>
          <tpl hier="11" item="6"/>
        </tpls>
      </m>
      <n v="265799" in="0">
        <tpls c="4">
          <tpl fld="1" item="3"/>
          <tpl hier="9" item="5"/>
          <tpl fld="0" item="0"/>
          <tpl hier="11" item="6"/>
        </tpls>
      </n>
      <m in="0">
        <tpls c="5">
          <tpl fld="2" item="13"/>
          <tpl fld="1" item="9"/>
          <tpl hier="9" item="5"/>
          <tpl fld="0" item="1"/>
          <tpl hier="11" item="6"/>
        </tpls>
      </m>
      <n v="1335" in="0">
        <tpls c="5">
          <tpl fld="2" item="8"/>
          <tpl fld="1" item="8"/>
          <tpl hier="9" item="5"/>
          <tpl fld="0" item="0"/>
          <tpl hier="11" item="6"/>
        </tpls>
      </n>
      <n v="141535" in="0">
        <tpls c="5">
          <tpl fld="2" item="11"/>
          <tpl fld="1" item="2"/>
          <tpl hier="9" item="5"/>
          <tpl fld="0" item="0"/>
          <tpl hier="11" item="6"/>
        </tpls>
      </n>
      <m in="0">
        <tpls c="5">
          <tpl fld="2" item="11"/>
          <tpl fld="1" item="10"/>
          <tpl hier="9" item="5"/>
          <tpl fld="0" item="1"/>
          <tpl hier="11" item="6"/>
        </tpls>
      </m>
      <m in="0">
        <tpls c="5">
          <tpl fld="2" item="4"/>
          <tpl fld="1" item="6"/>
          <tpl hier="9" item="5"/>
          <tpl fld="0" item="1"/>
          <tpl hier="11" item="6"/>
        </tpls>
      </m>
      <m in="0">
        <tpls c="5">
          <tpl fld="2" item="5"/>
          <tpl fld="1" item="3"/>
          <tpl hier="9" item="5"/>
          <tpl fld="0" item="1"/>
          <tpl hier="11" item="6"/>
        </tpls>
      </m>
      <n v="8020" in="0">
        <tpls c="5">
          <tpl fld="2" item="5"/>
          <tpl fld="1" item="7"/>
          <tpl hier="9" item="5"/>
          <tpl fld="0" item="0"/>
          <tpl hier="11" item="6"/>
        </tpls>
      </n>
      <n v="1269" in="0">
        <tpls c="5">
          <tpl fld="2" item="6"/>
          <tpl fld="1" item="11"/>
          <tpl hier="9" item="5"/>
          <tpl fld="0" item="0"/>
          <tpl hier="11" item="6"/>
        </tpls>
      </n>
      <m in="0">
        <tpls c="5">
          <tpl fld="2" item="2"/>
          <tpl fld="1" item="7"/>
          <tpl hier="9" item="5"/>
          <tpl fld="0" item="1"/>
          <tpl hier="11" item="6"/>
        </tpls>
      </m>
      <m in="0">
        <tpls c="5">
          <tpl fld="2" item="0"/>
          <tpl fld="1" item="1"/>
          <tpl hier="9" item="5"/>
          <tpl fld="0" item="0"/>
          <tpl hier="11" item="6"/>
        </tpls>
      </m>
      <m in="0">
        <tpls c="5">
          <tpl fld="2" item="3"/>
          <tpl fld="1" item="8"/>
          <tpl hier="9" item="5"/>
          <tpl fld="0" item="1"/>
          <tpl hier="11" item="6"/>
        </tpls>
      </m>
      <m in="0">
        <tpls c="4">
          <tpl hier="1" item="4294967295"/>
          <tpl hier="9" item="5"/>
          <tpl fld="0" item="1"/>
          <tpl hier="11" item="6"/>
        </tpls>
      </m>
      <m in="0">
        <tpls c="5">
          <tpl fld="2" item="7"/>
          <tpl fld="1" item="3"/>
          <tpl hier="9" item="5"/>
          <tpl fld="0" item="0"/>
          <tpl hier="11" item="6"/>
        </tpls>
      </m>
      <m in="0">
        <tpls c="5">
          <tpl fld="2" item="1"/>
          <tpl fld="1" item="6"/>
          <tpl hier="9" item="5"/>
          <tpl fld="0" item="0"/>
          <tpl hier="11" item="6"/>
        </tpls>
      </m>
      <m in="0">
        <tpls c="5">
          <tpl fld="2" item="1"/>
          <tpl fld="1" item="3"/>
          <tpl hier="9" item="5"/>
          <tpl fld="0" item="1"/>
          <tpl hier="11" item="6"/>
        </tpls>
      </m>
      <n v="3656" in="0">
        <tpls c="5">
          <tpl fld="2" item="15"/>
          <tpl fld="1" item="8"/>
          <tpl hier="9" item="5"/>
          <tpl fld="0" item="0"/>
          <tpl hier="11" item="6"/>
        </tpls>
      </n>
      <m in="0">
        <tpls c="5">
          <tpl fld="2" item="0"/>
          <tpl fld="1" item="5"/>
          <tpl hier="9" item="5"/>
          <tpl fld="0" item="1"/>
          <tpl hier="11" item="6"/>
        </tpls>
      </m>
      <m in="0">
        <tpls c="5">
          <tpl fld="2" item="13"/>
          <tpl fld="1" item="5"/>
          <tpl hier="9" item="5"/>
          <tpl fld="0" item="1"/>
          <tpl hier="11" item="6"/>
        </tpls>
      </m>
      <m in="0">
        <tpls c="5">
          <tpl fld="2" item="12"/>
          <tpl fld="1" item="7"/>
          <tpl hier="9" item="5"/>
          <tpl fld="0" item="1"/>
          <tpl hier="11" item="6"/>
        </tpls>
      </m>
      <m in="0">
        <tpls c="5">
          <tpl fld="2" item="2"/>
          <tpl fld="1" item="9"/>
          <tpl hier="9" item="5"/>
          <tpl fld="0" item="1"/>
          <tpl hier="11" item="6"/>
        </tpls>
      </m>
      <m in="0">
        <tpls c="5">
          <tpl fld="2" item="7"/>
          <tpl fld="1" item="2"/>
          <tpl hier="9" item="5"/>
          <tpl fld="0" item="1"/>
          <tpl hier="11" item="6"/>
        </tpls>
      </m>
      <m in="0">
        <tpls c="5">
          <tpl fld="2" item="12"/>
          <tpl fld="1" item="2"/>
          <tpl hier="9" item="5"/>
          <tpl fld="0" item="1"/>
          <tpl hier="11" item="6"/>
        </tpls>
      </m>
      <n v="1104" in="0">
        <tpls c="5">
          <tpl fld="2" item="6"/>
          <tpl fld="1" item="6"/>
          <tpl hier="9" item="5"/>
          <tpl fld="0" item="0"/>
          <tpl hier="11" item="6"/>
        </tpls>
      </n>
      <n v="2902" in="0">
        <tpls c="5">
          <tpl fld="2" item="12"/>
          <tpl fld="1" item="6"/>
          <tpl hier="9" item="5"/>
          <tpl fld="0" item="0"/>
          <tpl hier="11" item="6"/>
        </tpls>
      </n>
      <n v="359" in="0">
        <tpls c="5">
          <tpl fld="2" item="4"/>
          <tpl fld="1" item="7"/>
          <tpl hier="9" item="5"/>
          <tpl fld="0" item="0"/>
          <tpl hier="11" item="6"/>
        </tpls>
      </n>
      <m in="0">
        <tpls c="5">
          <tpl fld="2" item="4"/>
          <tpl fld="1" item="2"/>
          <tpl hier="9" item="5"/>
          <tpl fld="0" item="1"/>
          <tpl hier="11" item="6"/>
        </tpls>
      </m>
      <m in="0">
        <tpls c="5">
          <tpl fld="2" item="4"/>
          <tpl fld="1" item="9"/>
          <tpl hier="9" item="5"/>
          <tpl fld="0" item="1"/>
          <tpl hier="11" item="6"/>
        </tpls>
      </m>
      <m in="0">
        <tpls c="5">
          <tpl fld="2" item="4"/>
          <tpl fld="1" item="0"/>
          <tpl hier="9" item="5"/>
          <tpl fld="0" item="1"/>
          <tpl hier="11" item="6"/>
        </tpls>
      </m>
      <n v="5220" in="0">
        <tpls c="4">
          <tpl fld="2" item="4"/>
          <tpl hier="9" item="5"/>
          <tpl fld="0" item="0"/>
          <tpl hier="11" item="6"/>
        </tpls>
      </n>
      <n v="367" in="0">
        <tpls c="5">
          <tpl fld="2" item="4"/>
          <tpl fld="1" item="1"/>
          <tpl hier="9" item="5"/>
          <tpl fld="0" item="0"/>
          <tpl hier="11" item="6"/>
        </tpls>
      </n>
      <n v="452" in="0">
        <tpls c="5">
          <tpl fld="2" item="4"/>
          <tpl fld="1" item="5"/>
          <tpl hier="9" item="5"/>
          <tpl fld="0" item="0"/>
          <tpl hier="11" item="6"/>
        </tpls>
      </n>
      <n v="324" in="0">
        <tpls c="5">
          <tpl fld="2" item="4"/>
          <tpl fld="1" item="0"/>
          <tpl hier="9" item="5"/>
          <tpl fld="0" item="0"/>
          <tpl hier="11" item="6"/>
        </tpls>
      </n>
      <m in="0">
        <tpls c="5">
          <tpl fld="2" item="11"/>
          <tpl fld="1" item="1"/>
          <tpl hier="9" item="5"/>
          <tpl fld="0" item="1"/>
          <tpl hier="11" item="6"/>
        </tpls>
      </m>
      <n v="255457" in="0">
        <tpls c="5">
          <tpl fld="2" item="11"/>
          <tpl fld="1" item="1"/>
          <tpl hier="9" item="5"/>
          <tpl fld="0" item="0"/>
          <tpl hier="11" item="6"/>
        </tpls>
      </n>
      <n v="2546576" in="0">
        <tpls c="4">
          <tpl fld="2" item="11"/>
          <tpl hier="9" item="5"/>
          <tpl fld="0" item="0"/>
          <tpl hier="11" item="6"/>
        </tpls>
      </n>
      <n v="141213" in="0">
        <tpls c="5">
          <tpl fld="2" item="11"/>
          <tpl fld="1" item="5"/>
          <tpl hier="9" item="5"/>
          <tpl fld="0" item="0"/>
          <tpl hier="11" item="6"/>
        </tpls>
      </n>
      <m in="0">
        <tpls c="5">
          <tpl fld="2" item="11"/>
          <tpl fld="1" item="6"/>
          <tpl hier="9" item="5"/>
          <tpl fld="0" item="1"/>
          <tpl hier="11" item="6"/>
        </tpls>
      </m>
      <m in="0">
        <tpls c="5">
          <tpl fld="2" item="11"/>
          <tpl fld="1" item="11"/>
          <tpl hier="9" item="5"/>
          <tpl fld="0" item="1"/>
          <tpl hier="11" item="6"/>
        </tpls>
      </m>
      <n v="220924" in="0">
        <tpls c="5">
          <tpl fld="2" item="11"/>
          <tpl fld="1" item="8"/>
          <tpl hier="9" item="5"/>
          <tpl fld="0" item="0"/>
          <tpl hier="11" item="6"/>
        </tpls>
      </n>
      <m in="0">
        <tpls c="5">
          <tpl fld="2" item="11"/>
          <tpl fld="1" item="9"/>
          <tpl hier="9" item="5"/>
          <tpl fld="0" item="1"/>
          <tpl hier="11" item="6"/>
        </tpls>
      </m>
      <m in="0">
        <tpls c="5">
          <tpl fld="2" item="0"/>
          <tpl fld="1" item="9"/>
          <tpl hier="9" item="5"/>
          <tpl fld="0" item="0"/>
          <tpl hier="11" item="6"/>
        </tpls>
      </m>
      <m in="0">
        <tpls c="5">
          <tpl fld="2" item="0"/>
          <tpl fld="1" item="8"/>
          <tpl hier="9" item="5"/>
          <tpl fld="0" item="0"/>
          <tpl hier="11" item="6"/>
        </tpls>
      </m>
      <m in="0">
        <tpls c="5">
          <tpl fld="2" item="0"/>
          <tpl fld="1" item="11"/>
          <tpl hier="9" item="5"/>
          <tpl fld="0" item="1"/>
          <tpl hier="11" item="6"/>
        </tpls>
      </m>
      <m in="0">
        <tpls c="5">
          <tpl fld="2" item="0"/>
          <tpl fld="1" item="2"/>
          <tpl hier="9" item="5"/>
          <tpl fld="0" item="0"/>
          <tpl hier="11" item="6"/>
        </tpls>
      </m>
      <m in="0">
        <tpls c="5">
          <tpl fld="2" item="0"/>
          <tpl fld="1" item="6"/>
          <tpl hier="9" item="5"/>
          <tpl fld="0" item="1"/>
          <tpl hier="11" item="6"/>
        </tpls>
      </m>
      <m in="0">
        <tpls c="5">
          <tpl fld="2" item="15"/>
          <tpl fld="1" item="6"/>
          <tpl hier="9" item="5"/>
          <tpl fld="0" item="1"/>
          <tpl hier="11" item="6"/>
        </tpls>
      </m>
      <m in="0">
        <tpls c="5">
          <tpl fld="2" item="15"/>
          <tpl fld="1" item="1"/>
          <tpl hier="9" item="5"/>
          <tpl fld="0" item="1"/>
          <tpl hier="11" item="6"/>
        </tpls>
      </m>
      <n v="4713" in="0">
        <tpls c="5">
          <tpl fld="2" item="15"/>
          <tpl fld="1" item="3"/>
          <tpl hier="9" item="5"/>
          <tpl fld="0" item="0"/>
          <tpl hier="11" item="6"/>
        </tpls>
      </n>
      <n v="4611" in="0">
        <tpls c="5">
          <tpl fld="2" item="15"/>
          <tpl fld="1" item="7"/>
          <tpl hier="9" item="5"/>
          <tpl fld="0" item="0"/>
          <tpl hier="11" item="6"/>
        </tpls>
      </n>
      <n v="247992" in="0">
        <tpls c="5">
          <tpl fld="2" item="11"/>
          <tpl fld="1" item="3"/>
          <tpl hier="9" item="5"/>
          <tpl fld="0" item="0"/>
          <tpl hier="11" item="6"/>
        </tpls>
      </n>
      <n v="805" in="0">
        <tpls c="5">
          <tpl fld="2" item="12"/>
          <tpl fld="1" item="3"/>
          <tpl hier="9" item="5"/>
          <tpl fld="0" item="0"/>
          <tpl hier="11" item="6"/>
        </tpls>
      </n>
      <m in="0">
        <tpls c="5">
          <tpl fld="2" item="3"/>
          <tpl fld="1" item="0"/>
          <tpl hier="9" item="5"/>
          <tpl fld="0" item="1"/>
          <tpl hier="11" item="6"/>
        </tpls>
      </m>
      <m in="0">
        <tpls c="4">
          <tpl fld="2" item="3"/>
          <tpl hier="9" item="5"/>
          <tpl fld="0" item="0"/>
          <tpl hier="11" item="6"/>
        </tpls>
      </m>
      <m in="0">
        <tpls c="5">
          <tpl fld="2" item="3"/>
          <tpl fld="1" item="3"/>
          <tpl hier="9" item="5"/>
          <tpl fld="0" item="0"/>
          <tpl hier="11" item="6"/>
        </tpls>
      </m>
      <m in="0">
        <tpls c="5">
          <tpl fld="2" item="3"/>
          <tpl fld="1" item="10"/>
          <tpl hier="9" item="5"/>
          <tpl fld="0" item="0"/>
          <tpl hier="11" item="6"/>
        </tpls>
      </m>
      <m in="0">
        <tpls c="5">
          <tpl fld="2" item="3"/>
          <tpl fld="1" item="9"/>
          <tpl hier="9" item="5"/>
          <tpl fld="0" item="1"/>
          <tpl hier="11" item="6"/>
        </tpls>
      </m>
      <m in="0">
        <tpls c="5">
          <tpl fld="2" item="3"/>
          <tpl fld="1" item="7"/>
          <tpl hier="9" item="5"/>
          <tpl fld="0" item="1"/>
          <tpl hier="11" item="6"/>
        </tpls>
      </m>
      <m in="0">
        <tpls c="5">
          <tpl fld="2" item="3"/>
          <tpl fld="1" item="0"/>
          <tpl hier="9" item="5"/>
          <tpl fld="0" item="0"/>
          <tpl hier="11" item="6"/>
        </tpls>
      </m>
      <m in="0">
        <tpls c="5">
          <tpl fld="2" item="3"/>
          <tpl fld="1" item="5"/>
          <tpl hier="9" item="5"/>
          <tpl fld="0" item="0"/>
          <tpl hier="11" item="6"/>
        </tpls>
      </m>
      <m in="0">
        <tpls c="5">
          <tpl fld="2" item="3"/>
          <tpl fld="1" item="3"/>
          <tpl hier="9" item="5"/>
          <tpl fld="0" item="1"/>
          <tpl hier="11" item="6"/>
        </tpls>
      </m>
      <m in="0">
        <tpls c="5">
          <tpl fld="2" item="3"/>
          <tpl fld="1" item="6"/>
          <tpl hier="9" item="5"/>
          <tpl fld="0" item="1"/>
          <tpl hier="11" item="6"/>
        </tpls>
      </m>
      <m in="0">
        <tpls c="5">
          <tpl fld="2" item="3"/>
          <tpl fld="1" item="2"/>
          <tpl hier="9" item="5"/>
          <tpl fld="0" item="1"/>
          <tpl hier="11" item="6"/>
        </tpls>
      </m>
      <m in="0">
        <tpls c="5">
          <tpl fld="2" item="3"/>
          <tpl fld="1" item="1"/>
          <tpl hier="9" item="5"/>
          <tpl fld="0" item="1"/>
          <tpl hier="11" item="6"/>
        </tpls>
      </m>
      <m in="0">
        <tpls c="4">
          <tpl fld="2" item="4"/>
          <tpl hier="9" item="5"/>
          <tpl fld="0" item="1"/>
          <tpl hier="11" item="6"/>
        </tpls>
      </m>
      <m in="0">
        <tpls c="4">
          <tpl fld="2" item="12"/>
          <tpl hier="9" item="5"/>
          <tpl fld="0" item="1"/>
          <tpl hier="11" item="6"/>
        </tpls>
      </m>
      <n v="3572" in="0">
        <tpls c="5">
          <tpl fld="2" item="12"/>
          <tpl fld="1" item="10"/>
          <tpl hier="9" item="5"/>
          <tpl fld="0" item="0"/>
          <tpl hier="11" item="6"/>
        </tpls>
      </n>
      <n v="54644" in="0">
        <tpls c="5">
          <tpl fld="2" item="11"/>
          <tpl fld="1" item="9"/>
          <tpl hier="9" item="5"/>
          <tpl fld="0" item="0"/>
          <tpl hier="11" item="6"/>
        </tpls>
      </n>
      <n v="210" in="0">
        <tpls c="5">
          <tpl fld="2" item="6"/>
          <tpl fld="1" item="9"/>
          <tpl hier="9" item="5"/>
          <tpl fld="0" item="0"/>
          <tpl hier="11" item="6"/>
        </tpls>
      </n>
      <n v="2258" in="0">
        <tpls c="5">
          <tpl fld="2" item="12"/>
          <tpl fld="1" item="9"/>
          <tpl hier="9" item="5"/>
          <tpl fld="0" item="0"/>
          <tpl hier="11" item="6"/>
        </tpls>
      </n>
      <n v="54319" in="0">
        <tpls c="4">
          <tpl fld="2" item="12"/>
          <tpl hier="9" item="5"/>
          <tpl fld="0" item="0"/>
          <tpl hier="11" item="6"/>
        </tpls>
      </n>
      <n v="10386" in="0">
        <tpls c="4">
          <tpl fld="2" item="6"/>
          <tpl hier="9" item="5"/>
          <tpl fld="0" item="0"/>
          <tpl hier="11" item="6"/>
        </tpls>
      </n>
      <m in="0">
        <tpls c="4">
          <tpl fld="2" item="7"/>
          <tpl hier="9" item="5"/>
          <tpl fld="0" item="0"/>
          <tpl hier="11" item="6"/>
        </tpls>
      </m>
      <m in="0">
        <tpls c="5">
          <tpl fld="2" item="14"/>
          <tpl fld="1" item="4"/>
          <tpl hier="9" item="5"/>
          <tpl fld="0" item="1"/>
          <tpl hier="11" item="6"/>
        </tpls>
      </m>
      <m in="0">
        <tpls c="5">
          <tpl fld="2" item="14"/>
          <tpl fld="1" item="3"/>
          <tpl hier="9" item="5"/>
          <tpl fld="0" item="1"/>
          <tpl hier="11" item="6"/>
        </tpls>
      </m>
      <n v="541" in="0">
        <tpls c="5">
          <tpl fld="2" item="14"/>
          <tpl fld="1" item="0"/>
          <tpl hier="9" item="5"/>
          <tpl fld="0" item="0"/>
          <tpl hier="11" item="6"/>
        </tpls>
      </n>
      <m in="0">
        <tpls c="4">
          <tpl fld="2" item="14"/>
          <tpl hier="9" item="5"/>
          <tpl fld="0" item="1"/>
          <tpl hier="11" item="6"/>
        </tpls>
      </m>
      <n v="3281" in="0">
        <tpls c="5">
          <tpl fld="2" item="14"/>
          <tpl fld="1" item="8"/>
          <tpl hier="9" item="5"/>
          <tpl fld="0" item="0"/>
          <tpl hier="11" item="6"/>
        </tpls>
      </n>
      <n v="2988" in="0">
        <tpls c="5">
          <tpl fld="2" item="14"/>
          <tpl fld="1" item="5"/>
          <tpl hier="9" item="5"/>
          <tpl fld="0" item="0"/>
          <tpl hier="11" item="6"/>
        </tpls>
      </n>
      <m in="0">
        <tpls c="5">
          <tpl fld="2" item="14"/>
          <tpl fld="1" item="1"/>
          <tpl hier="9" item="5"/>
          <tpl fld="0" item="1"/>
          <tpl hier="11" item="6"/>
        </tpls>
      </m>
      <n v="1358" in="0">
        <tpls c="5">
          <tpl fld="2" item="14"/>
          <tpl fld="1" item="2"/>
          <tpl hier="9" item="5"/>
          <tpl fld="0" item="0"/>
          <tpl hier="11" item="6"/>
        </tpls>
      </n>
      <m in="0">
        <tpls c="5">
          <tpl fld="2" item="14"/>
          <tpl fld="1" item="9"/>
          <tpl hier="9" item="5"/>
          <tpl fld="0" item="1"/>
          <tpl hier="11" item="6"/>
        </tpls>
      </m>
      <n v="1909" in="0">
        <tpls c="5">
          <tpl fld="2" item="14"/>
          <tpl fld="1" item="7"/>
          <tpl hier="9" item="5"/>
          <tpl fld="0" item="0"/>
          <tpl hier="11" item="6"/>
        </tpls>
      </n>
      <m in="0">
        <tpls c="5">
          <tpl fld="2" item="14"/>
          <tpl fld="1" item="11"/>
          <tpl hier="9" item="5"/>
          <tpl fld="0" item="1"/>
          <tpl hier="11" item="6"/>
        </tpls>
      </m>
      <n v="2020" in="0">
        <tpls c="5">
          <tpl fld="2" item="10"/>
          <tpl fld="1" item="7"/>
          <tpl hier="9" item="5"/>
          <tpl fld="0" item="0"/>
          <tpl hier="11" item="6"/>
        </tpls>
      </n>
      <m in="0">
        <tpls c="5">
          <tpl fld="2" item="10"/>
          <tpl fld="1" item="5"/>
          <tpl hier="9" item="5"/>
          <tpl fld="0" item="1"/>
          <tpl hier="11" item="6"/>
        </tpls>
      </m>
      <m in="0">
        <tpls c="5">
          <tpl fld="2" item="10"/>
          <tpl fld="1" item="11"/>
          <tpl hier="9" item="5"/>
          <tpl fld="0" item="1"/>
          <tpl hier="11" item="6"/>
        </tpls>
      </m>
      <m in="0">
        <tpls c="5">
          <tpl fld="2" item="10"/>
          <tpl fld="1" item="2"/>
          <tpl hier="9" item="5"/>
          <tpl fld="0" item="1"/>
          <tpl hier="11" item="6"/>
        </tpls>
      </m>
      <n v="2060" in="0">
        <tpls c="5">
          <tpl fld="2" item="10"/>
          <tpl fld="1" item="6"/>
          <tpl hier="9" item="5"/>
          <tpl fld="0" item="0"/>
          <tpl hier="11" item="6"/>
        </tpls>
      </n>
      <m in="0">
        <tpls c="5">
          <tpl fld="2" item="10"/>
          <tpl fld="1" item="3"/>
          <tpl hier="9" item="5"/>
          <tpl fld="0" item="1"/>
          <tpl hier="11" item="6"/>
        </tpls>
      </m>
      <m in="0">
        <tpls c="5">
          <tpl fld="2" item="10"/>
          <tpl fld="1" item="4"/>
          <tpl hier="9" item="5"/>
          <tpl fld="0" item="1"/>
          <tpl hier="11" item="6"/>
        </tpls>
      </m>
      <m in="0">
        <tpls c="5">
          <tpl fld="2" item="10"/>
          <tpl fld="1" item="6"/>
          <tpl hier="9" item="5"/>
          <tpl fld="0" item="1"/>
          <tpl hier="11" item="6"/>
        </tpls>
      </m>
      <n v="2040" in="0">
        <tpls c="5">
          <tpl fld="2" item="10"/>
          <tpl fld="1" item="2"/>
          <tpl hier="9" item="5"/>
          <tpl fld="0" item="0"/>
          <tpl hier="11" item="6"/>
        </tpls>
      </n>
      <m in="0">
        <tpls c="4">
          <tpl fld="2" item="10"/>
          <tpl hier="9" item="5"/>
          <tpl fld="0" item="1"/>
          <tpl hier="11" item="6"/>
        </tpls>
      </m>
      <n v="2080" in="0">
        <tpls c="5">
          <tpl fld="2" item="10"/>
          <tpl fld="1" item="11"/>
          <tpl hier="9" item="5"/>
          <tpl fld="0" item="0"/>
          <tpl hier="11" item="6"/>
        </tpls>
      </n>
      <n v="2040" in="0">
        <tpls c="5">
          <tpl fld="2" item="10"/>
          <tpl fld="1" item="5"/>
          <tpl hier="9" item="5"/>
          <tpl fld="0" item="0"/>
          <tpl hier="11" item="6"/>
        </tpls>
      </n>
      <n v="37971" in="0">
        <tpls c="5">
          <tpl fld="2" item="11"/>
          <tpl fld="1" item="7"/>
          <tpl hier="9" item="5"/>
          <tpl fld="0" item="0"/>
          <tpl hier="11" item="6"/>
        </tpls>
      </n>
      <n v="1246" in="0">
        <tpls c="5">
          <tpl fld="2" item="6"/>
          <tpl fld="1" item="7"/>
          <tpl hier="9" item="5"/>
          <tpl fld="0" item="0"/>
          <tpl hier="11" item="6"/>
        </tpls>
      </n>
      <n v="1110" in="0">
        <tpls c="5">
          <tpl fld="2" item="12"/>
          <tpl fld="1" item="7"/>
          <tpl hier="9" item="5"/>
          <tpl fld="0" item="0"/>
          <tpl hier="11" item="6"/>
        </tpls>
      </n>
      <m in="0">
        <tpls c="5">
          <tpl fld="2" item="12"/>
          <tpl fld="1" item="5"/>
          <tpl hier="9" item="5"/>
          <tpl fld="0" item="1"/>
          <tpl hier="11" item="6"/>
        </tpls>
      </m>
      <m in="0">
        <tpls c="5">
          <tpl fld="2" item="7"/>
          <tpl fld="1" item="5"/>
          <tpl hier="9" item="5"/>
          <tpl fld="0" item="1"/>
          <tpl hier="11" item="6"/>
        </tpls>
      </m>
      <m in="0">
        <tpls c="5">
          <tpl fld="2" item="11"/>
          <tpl fld="1" item="4"/>
          <tpl hier="9" item="5"/>
          <tpl fld="0" item="1"/>
          <tpl hier="11" item="6"/>
        </tpls>
      </m>
      <m in="0">
        <tpls c="5">
          <tpl fld="2" item="12"/>
          <tpl fld="1" item="4"/>
          <tpl hier="9" item="5"/>
          <tpl fld="0" item="1"/>
          <tpl hier="11" item="6"/>
        </tpls>
      </m>
      <m in="0">
        <tpls c="5">
          <tpl fld="2" item="2"/>
          <tpl fld="1" item="8"/>
          <tpl hier="9" item="5"/>
          <tpl fld="0" item="0"/>
          <tpl hier="11" item="6"/>
        </tpls>
      </m>
      <m in="0">
        <tpls c="5">
          <tpl fld="2" item="2"/>
          <tpl fld="1" item="3"/>
          <tpl hier="9" item="5"/>
          <tpl fld="0" item="1"/>
          <tpl hier="11" item="6"/>
        </tpls>
      </m>
      <m in="0">
        <tpls c="5">
          <tpl fld="2" item="2"/>
          <tpl fld="1" item="10"/>
          <tpl hier="9" item="5"/>
          <tpl fld="0" item="0"/>
          <tpl hier="11" item="6"/>
        </tpls>
      </m>
      <m in="0">
        <tpls c="5">
          <tpl fld="2" item="2"/>
          <tpl fld="1" item="3"/>
          <tpl hier="9" item="5"/>
          <tpl fld="0" item="0"/>
          <tpl hier="11" item="6"/>
        </tpls>
      </m>
      <m in="0">
        <tpls c="5">
          <tpl fld="2" item="2"/>
          <tpl fld="1" item="1"/>
          <tpl hier="9" item="5"/>
          <tpl fld="0" item="0"/>
          <tpl hier="11" item="6"/>
        </tpls>
      </m>
      <m in="0">
        <tpls c="5">
          <tpl fld="2" item="2"/>
          <tpl fld="1" item="6"/>
          <tpl hier="9" item="5"/>
          <tpl fld="0" item="0"/>
          <tpl hier="11" item="6"/>
        </tpls>
      </m>
      <m in="0">
        <tpls c="5">
          <tpl fld="2" item="2"/>
          <tpl fld="1" item="6"/>
          <tpl hier="9" item="5"/>
          <tpl fld="0" item="1"/>
          <tpl hier="11" item="6"/>
        </tpls>
      </m>
      <m in="0">
        <tpls c="5">
          <tpl fld="2" item="2"/>
          <tpl fld="1" item="11"/>
          <tpl hier="9" item="5"/>
          <tpl fld="0" item="0"/>
          <tpl hier="11" item="6"/>
        </tpls>
      </m>
      <m in="0">
        <tpls c="5">
          <tpl fld="2" item="2"/>
          <tpl fld="1" item="2"/>
          <tpl hier="9" item="5"/>
          <tpl fld="0" item="0"/>
          <tpl hier="11" item="6"/>
        </tpls>
      </m>
      <m in="0">
        <tpls c="5">
          <tpl fld="2" item="2"/>
          <tpl fld="1" item="1"/>
          <tpl hier="9" item="5"/>
          <tpl fld="0" item="1"/>
          <tpl hier="11" item="6"/>
        </tpls>
      </m>
      <m in="0">
        <tpls c="5">
          <tpl fld="2" item="2"/>
          <tpl fld="1" item="11"/>
          <tpl hier="9" item="5"/>
          <tpl fld="0" item="1"/>
          <tpl hier="11" item="6"/>
        </tpls>
      </m>
      <m in="0">
        <tpls c="5">
          <tpl fld="2" item="2"/>
          <tpl fld="1" item="10"/>
          <tpl hier="9" item="5"/>
          <tpl fld="0" item="1"/>
          <tpl hier="11" item="6"/>
        </tpls>
      </m>
      <m in="0">
        <tpls c="5">
          <tpl fld="2" item="2"/>
          <tpl fld="1" item="0"/>
          <tpl hier="9" item="5"/>
          <tpl fld="0" item="0"/>
          <tpl hier="11" item="6"/>
        </tpls>
      </m>
      <m in="0">
        <tpls c="5">
          <tpl fld="2" item="7"/>
          <tpl fld="1" item="2"/>
          <tpl hier="9" item="5"/>
          <tpl fld="0" item="0"/>
          <tpl hier="11" item="6"/>
        </tpls>
      </m>
      <m in="0">
        <tpls c="5">
          <tpl fld="2" item="6"/>
          <tpl fld="1" item="2"/>
          <tpl hier="9" item="5"/>
          <tpl fld="0" item="0"/>
          <tpl hier="11" item="6"/>
        </tpls>
      </m>
      <m in="0">
        <tpls c="5">
          <tpl fld="2" item="9"/>
          <tpl fld="1" item="4"/>
          <tpl hier="9" item="5"/>
          <tpl fld="0" item="1"/>
          <tpl hier="11" item="6"/>
        </tpls>
      </m>
      <m in="0">
        <tpls c="5">
          <tpl fld="2" item="9"/>
          <tpl fld="1" item="8"/>
          <tpl hier="9" item="5"/>
          <tpl fld="0" item="1"/>
          <tpl hier="11" item="6"/>
        </tpls>
      </m>
      <m in="0">
        <tpls c="5">
          <tpl fld="2" item="9"/>
          <tpl fld="1" item="4"/>
          <tpl hier="9" item="5"/>
          <tpl fld="0" item="0"/>
          <tpl hier="11" item="6"/>
        </tpls>
      </m>
      <m in="0">
        <tpls c="5">
          <tpl fld="2" item="9"/>
          <tpl fld="1" item="10"/>
          <tpl hier="9" item="5"/>
          <tpl fld="0" item="1"/>
          <tpl hier="11" item="6"/>
        </tpls>
      </m>
      <m in="0">
        <tpls c="5">
          <tpl fld="2" item="9"/>
          <tpl fld="1" item="7"/>
          <tpl hier="9" item="5"/>
          <tpl fld="0" item="1"/>
          <tpl hier="11" item="6"/>
        </tpls>
      </m>
      <m in="0">
        <tpls c="5">
          <tpl fld="2" item="9"/>
          <tpl fld="1" item="2"/>
          <tpl hier="9" item="5"/>
          <tpl fld="0" item="1"/>
          <tpl hier="11" item="6"/>
        </tpls>
      </m>
      <m in="0">
        <tpls c="5">
          <tpl fld="2" item="9"/>
          <tpl fld="1" item="5"/>
          <tpl hier="9" item="5"/>
          <tpl fld="0" item="0"/>
          <tpl hier="11" item="6"/>
        </tpls>
      </m>
      <m in="0">
        <tpls c="4">
          <tpl fld="2" item="9"/>
          <tpl hier="9" item="5"/>
          <tpl fld="0" item="1"/>
          <tpl hier="11" item="6"/>
        </tpls>
      </m>
      <m in="0">
        <tpls c="5">
          <tpl fld="2" item="9"/>
          <tpl fld="1" item="0"/>
          <tpl hier="9" item="5"/>
          <tpl fld="0" item="0"/>
          <tpl hier="11" item="6"/>
        </tpls>
      </m>
      <m in="0">
        <tpls c="5">
          <tpl fld="2" item="9"/>
          <tpl fld="1" item="7"/>
          <tpl hier="9" item="5"/>
          <tpl fld="0" item="0"/>
          <tpl hier="11" item="6"/>
        </tpls>
      </m>
      <m in="0">
        <tpls c="5">
          <tpl fld="2" item="9"/>
          <tpl fld="1" item="6"/>
          <tpl hier="9" item="5"/>
          <tpl fld="0" item="0"/>
          <tpl hier="11" item="6"/>
        </tpls>
      </m>
      <m in="0">
        <tpls c="5">
          <tpl fld="2" item="9"/>
          <tpl fld="1" item="3"/>
          <tpl hier="9" item="5"/>
          <tpl fld="0" item="1"/>
          <tpl hier="11" item="6"/>
        </tpls>
      </m>
      <m in="0">
        <tpls c="5">
          <tpl fld="2" item="9"/>
          <tpl fld="1" item="0"/>
          <tpl hier="9" item="5"/>
          <tpl fld="0" item="1"/>
          <tpl hier="11" item="6"/>
        </tpls>
      </m>
      <m in="0">
        <tpls c="5">
          <tpl fld="2" item="9"/>
          <tpl fld="1" item="11"/>
          <tpl hier="9" item="5"/>
          <tpl fld="0" item="0"/>
          <tpl hier="11" item="6"/>
        </tpls>
      </m>
      <m in="0">
        <tpls c="5">
          <tpl fld="2" item="9"/>
          <tpl fld="1" item="5"/>
          <tpl hier="9" item="5"/>
          <tpl fld="0" item="1"/>
          <tpl hier="11" item="6"/>
        </tpls>
      </m>
      <m in="0">
        <tpls c="5">
          <tpl fld="2" item="9"/>
          <tpl fld="1" item="8"/>
          <tpl hier="9" item="5"/>
          <tpl fld="0" item="0"/>
          <tpl hier="11" item="6"/>
        </tpls>
      </m>
      <m in="0">
        <tpls c="5">
          <tpl fld="2" item="9"/>
          <tpl fld="1" item="2"/>
          <tpl hier="9" item="5"/>
          <tpl fld="0" item="0"/>
          <tpl hier="11" item="6"/>
        </tpls>
      </m>
      <m in="0">
        <tpls c="5">
          <tpl fld="2" item="9"/>
          <tpl fld="1" item="6"/>
          <tpl hier="9" item="5"/>
          <tpl fld="0" item="1"/>
          <tpl hier="11" item="6"/>
        </tpls>
      </m>
      <m in="0">
        <tpls c="5">
          <tpl fld="2" item="9"/>
          <tpl fld="1" item="9"/>
          <tpl hier="9" item="5"/>
          <tpl fld="0" item="0"/>
          <tpl hier="11" item="6"/>
        </tpls>
      </m>
      <m in="0">
        <tpls c="5">
          <tpl fld="2" item="9"/>
          <tpl fld="1" item="10"/>
          <tpl hier="9" item="5"/>
          <tpl fld="0" item="0"/>
          <tpl hier="11" item="6"/>
        </tpls>
      </m>
      <m in="0">
        <tpls c="5">
          <tpl fld="2" item="9"/>
          <tpl fld="1" item="11"/>
          <tpl hier="9" item="5"/>
          <tpl fld="0" item="1"/>
          <tpl hier="11" item="6"/>
        </tpls>
      </m>
      <n v="249004" in="0">
        <tpls c="5">
          <tpl hier="1" item="4294967295"/>
          <tpl fld="1" item="8"/>
          <tpl hier="9" item="5"/>
          <tpl fld="0" item="0"/>
          <tpl hier="11" item="6"/>
        </tpls>
      </n>
      <m in="0">
        <tpls c="5">
          <tpl hier="1" item="4294967295"/>
          <tpl fld="1" item="8"/>
          <tpl hier="9" item="5"/>
          <tpl fld="0" item="1"/>
          <tpl hier="11" item="6"/>
        </tpls>
      </m>
      <n v="60326" in="0">
        <tpls c="5">
          <tpl hier="1" item="4294967295"/>
          <tpl fld="1" item="7"/>
          <tpl hier="9" item="5"/>
          <tpl fld="0" item="0"/>
          <tpl hier="11" item="6"/>
        </tpls>
      </n>
      <m in="0">
        <tpls c="5">
          <tpl hier="1" item="4294967295"/>
          <tpl fld="1" item="6"/>
          <tpl hier="9" item="5"/>
          <tpl fld="0" item="1"/>
          <tpl hier="11" item="6"/>
        </tpls>
      </m>
      <m in="0">
        <tpls c="5">
          <tpl hier="1" item="4294967295"/>
          <tpl fld="1" item="5"/>
          <tpl hier="9" item="5"/>
          <tpl fld="0" item="1"/>
          <tpl hier="11" item="6"/>
        </tpls>
      </m>
      <n v="284540" in="0">
        <tpls c="5">
          <tpl hier="1" item="4294967295"/>
          <tpl fld="1" item="1"/>
          <tpl hier="9" item="5"/>
          <tpl fld="0" item="0"/>
          <tpl hier="11" item="6"/>
        </tpls>
      </n>
      <n v="179648" in="0">
        <tpls c="5">
          <tpl hier="1" item="4294967295"/>
          <tpl fld="1" item="6"/>
          <tpl hier="9" item="5"/>
          <tpl fld="0" item="0"/>
          <tpl hier="11" item="6"/>
        </tpls>
      </n>
      <m in="0">
        <tpls c="5">
          <tpl hier="1" item="4294967295"/>
          <tpl fld="1" item="0"/>
          <tpl hier="9" item="5"/>
          <tpl fld="0" item="1"/>
          <tpl hier="11" item="6"/>
        </tpls>
      </m>
      <n v="171444" in="0">
        <tpls c="5">
          <tpl hier="1" item="4294967295"/>
          <tpl fld="1" item="5"/>
          <tpl hier="9" item="5"/>
          <tpl fld="0" item="0"/>
          <tpl hier="11" item="6"/>
        </tpls>
      </n>
      <m in="0">
        <tpls c="5">
          <tpl fld="2" item="7"/>
          <tpl fld="1" item="11"/>
          <tpl hier="9" item="5"/>
          <tpl fld="0" item="1"/>
          <tpl hier="11" item="6"/>
        </tpls>
      </m>
      <m in="0">
        <tpls c="5">
          <tpl hier="1" item="4294967295"/>
          <tpl fld="1" item="11"/>
          <tpl hier="9" item="5"/>
          <tpl fld="0" item="1"/>
          <tpl hier="11" item="6"/>
        </tpls>
      </m>
      <m in="0">
        <tpls c="5">
          <tpl fld="2" item="12"/>
          <tpl fld="1" item="11"/>
          <tpl hier="9" item="5"/>
          <tpl fld="0" item="1"/>
          <tpl hier="11" item="6"/>
        </tpls>
      </m>
      <m in="0">
        <tpls c="5">
          <tpl fld="2" item="4"/>
          <tpl fld="1" item="11"/>
          <tpl hier="9" item="5"/>
          <tpl fld="0" item="1"/>
          <tpl hier="11" item="6"/>
        </tpls>
      </m>
      <m in="0">
        <tpls c="5">
          <tpl fld="2" item="6"/>
          <tpl fld="1" item="11"/>
          <tpl hier="9" item="5"/>
          <tpl fld="0" item="1"/>
          <tpl hier="11" item="6"/>
        </tpls>
      </m>
      <m in="0">
        <tpls c="5">
          <tpl fld="2" item="14"/>
          <tpl fld="1" item="0"/>
          <tpl hier="9" item="5"/>
          <tpl fld="0" item="1"/>
          <tpl hier="11" item="6"/>
        </tpls>
      </m>
      <m in="0">
        <tpls c="5">
          <tpl fld="2" item="11"/>
          <tpl fld="1" item="0"/>
          <tpl hier="9" item="5"/>
          <tpl fld="0" item="1"/>
          <tpl hier="11" item="6"/>
        </tpls>
      </m>
      <m in="0">
        <tpls c="5">
          <tpl fld="2" item="12"/>
          <tpl fld="1" item="0"/>
          <tpl hier="9" item="5"/>
          <tpl fld="0" item="1"/>
          <tpl hier="11" item="6"/>
        </tpls>
      </m>
      <m in="0">
        <tpls c="5">
          <tpl fld="2" item="10"/>
          <tpl fld="1" item="0"/>
          <tpl hier="9" item="5"/>
          <tpl fld="0" item="1"/>
          <tpl hier="11" item="6"/>
        </tpls>
      </m>
      <m in="0">
        <tpls c="5">
          <tpl fld="2" item="7"/>
          <tpl fld="1" item="0"/>
          <tpl hier="9" item="5"/>
          <tpl fld="0" item="1"/>
          <tpl hier="11" item="6"/>
        </tpls>
      </m>
      <m in="0">
        <tpls c="5">
          <tpl fld="2" item="6"/>
          <tpl fld="1" item="0"/>
          <tpl hier="9" item="5"/>
          <tpl fld="0" item="1"/>
          <tpl hier="11" item="6"/>
        </tpls>
      </m>
      <m in="0">
        <tpls c="5">
          <tpl fld="2" item="1"/>
          <tpl fld="1" item="4"/>
          <tpl hier="9" item="5"/>
          <tpl fld="0" item="1"/>
          <tpl hier="11" item="6"/>
        </tpls>
      </m>
      <m in="0">
        <tpls c="5">
          <tpl fld="2" item="1"/>
          <tpl fld="1" item="4"/>
          <tpl hier="9" item="5"/>
          <tpl fld="0" item="0"/>
          <tpl hier="11" item="6"/>
        </tpls>
      </m>
      <m in="0">
        <tpls c="5">
          <tpl fld="2" item="1"/>
          <tpl fld="1" item="1"/>
          <tpl hier="9" item="5"/>
          <tpl fld="0" item="1"/>
          <tpl hier="11" item="6"/>
        </tpls>
      </m>
      <m in="0">
        <tpls c="5">
          <tpl fld="2" item="1"/>
          <tpl fld="1" item="8"/>
          <tpl hier="9" item="5"/>
          <tpl fld="0" item="0"/>
          <tpl hier="11" item="6"/>
        </tpls>
      </m>
      <m in="0">
        <tpls c="5">
          <tpl fld="2" item="1"/>
          <tpl fld="1" item="10"/>
          <tpl hier="9" item="5"/>
          <tpl fld="0" item="1"/>
          <tpl hier="11" item="6"/>
        </tpls>
      </m>
      <m in="0">
        <tpls c="5">
          <tpl fld="2" item="1"/>
          <tpl fld="1" item="10"/>
          <tpl hier="9" item="5"/>
          <tpl fld="0" item="0"/>
          <tpl hier="11" item="6"/>
        </tpls>
      </m>
      <m in="0">
        <tpls c="5">
          <tpl fld="2" item="1"/>
          <tpl fld="1" item="5"/>
          <tpl hier="9" item="5"/>
          <tpl fld="0" item="1"/>
          <tpl hier="11" item="6"/>
        </tpls>
      </m>
      <m in="0">
        <tpls c="5">
          <tpl fld="2" item="1"/>
          <tpl fld="1" item="7"/>
          <tpl hier="9" item="5"/>
          <tpl fld="0" item="1"/>
          <tpl hier="11" item="6"/>
        </tpls>
      </m>
      <m in="0">
        <tpls c="5">
          <tpl fld="2" item="1"/>
          <tpl fld="1" item="2"/>
          <tpl hier="9" item="5"/>
          <tpl fld="0" item="0"/>
          <tpl hier="11" item="6"/>
        </tpls>
      </m>
      <m in="0">
        <tpls c="5">
          <tpl fld="2" item="1"/>
          <tpl fld="1" item="8"/>
          <tpl hier="9" item="5"/>
          <tpl fld="0" item="1"/>
          <tpl hier="11" item="6"/>
        </tpls>
      </m>
      <m in="0">
        <tpls c="5">
          <tpl fld="2" item="1"/>
          <tpl fld="1" item="7"/>
          <tpl hier="9" item="5"/>
          <tpl fld="0" item="0"/>
          <tpl hier="11" item="6"/>
        </tpls>
      </m>
      <m in="0">
        <tpls c="5">
          <tpl fld="2" item="1"/>
          <tpl fld="1" item="11"/>
          <tpl hier="9" item="5"/>
          <tpl fld="0" item="1"/>
          <tpl hier="11" item="6"/>
        </tpls>
      </m>
      <m in="0">
        <tpls c="5">
          <tpl fld="2" item="1"/>
          <tpl fld="1" item="0"/>
          <tpl hier="9" item="5"/>
          <tpl fld="0" item="0"/>
          <tpl hier="11" item="6"/>
        </tpls>
      </m>
      <n v="2966" in="0">
        <tpls c="5">
          <tpl fld="2" item="8"/>
          <tpl fld="1" item="11"/>
          <tpl hier="9" item="5"/>
          <tpl fld="0" item="0"/>
          <tpl hier="11" item="6"/>
        </tpls>
      </n>
      <n v="1731" in="0">
        <tpls c="5">
          <tpl fld="2" item="8"/>
          <tpl fld="1" item="9"/>
          <tpl hier="9" item="5"/>
          <tpl fld="0" item="0"/>
          <tpl hier="11" item="6"/>
        </tpls>
      </n>
      <m in="0">
        <tpls c="5">
          <tpl fld="2" item="8"/>
          <tpl fld="1" item="10"/>
          <tpl hier="9" item="5"/>
          <tpl fld="0" item="1"/>
          <tpl hier="11" item="6"/>
        </tpls>
      </m>
      <m in="0">
        <tpls c="5">
          <tpl fld="2" item="8"/>
          <tpl fld="1" item="8"/>
          <tpl hier="9" item="5"/>
          <tpl fld="0" item="1"/>
          <tpl hier="11" item="6"/>
        </tpls>
      </m>
      <n v="2579" in="0">
        <tpls c="5">
          <tpl fld="2" item="8"/>
          <tpl fld="1" item="10"/>
          <tpl hier="9" item="5"/>
          <tpl fld="0" item="0"/>
          <tpl hier="11" item="6"/>
        </tpls>
      </n>
      <m in="0">
        <tpls c="5">
          <tpl fld="2" item="8"/>
          <tpl fld="1" item="6"/>
          <tpl hier="9" item="5"/>
          <tpl fld="0" item="1"/>
          <tpl hier="11" item="6"/>
        </tpls>
      </m>
      <n v="519" in="0">
        <tpls c="5">
          <tpl fld="2" item="8"/>
          <tpl fld="1" item="2"/>
          <tpl hier="9" item="5"/>
          <tpl fld="0" item="0"/>
          <tpl hier="11" item="6"/>
        </tpls>
      </n>
      <n v="1300" in="0">
        <tpls c="5">
          <tpl fld="2" item="8"/>
          <tpl fld="1" item="4"/>
          <tpl hier="9" item="5"/>
          <tpl fld="0" item="0"/>
          <tpl hier="11" item="6"/>
        </tpls>
      </n>
      <m in="0">
        <tpls c="5">
          <tpl fld="2" item="8"/>
          <tpl fld="1" item="11"/>
          <tpl hier="9" item="5"/>
          <tpl fld="0" item="1"/>
          <tpl hier="11" item="6"/>
        </tpls>
      </m>
      <m in="0">
        <tpls c="4">
          <tpl fld="2" item="8"/>
          <tpl hier="9" item="5"/>
          <tpl fld="0" item="1"/>
          <tpl hier="11" item="6"/>
        </tpls>
      </m>
      <n v="3010" in="0">
        <tpls c="5">
          <tpl fld="2" item="8"/>
          <tpl fld="1" item="3"/>
          <tpl hier="9" item="5"/>
          <tpl fld="0" item="0"/>
          <tpl hier="11" item="6"/>
        </tpls>
      </n>
      <m in="0">
        <tpls c="5">
          <tpl fld="2" item="8"/>
          <tpl fld="1" item="2"/>
          <tpl hier="9" item="5"/>
          <tpl fld="0" item="1"/>
          <tpl hier="11" item="6"/>
        </tpls>
      </m>
      <m in="0">
        <tpls c="5">
          <tpl fld="2" item="8"/>
          <tpl fld="1" item="5"/>
          <tpl hier="9" item="5"/>
          <tpl fld="0" item="0"/>
          <tpl hier="11" item="6"/>
        </tpls>
      </m>
      <m in="0">
        <tpls c="5">
          <tpl fld="2" item="8"/>
          <tpl fld="1" item="5"/>
          <tpl hier="9" item="5"/>
          <tpl fld="0" item="1"/>
          <tpl hier="11" item="6"/>
        </tpls>
      </m>
      <m in="0">
        <tpls c="5">
          <tpl fld="2" item="8"/>
          <tpl fld="1" item="7"/>
          <tpl hier="9" item="5"/>
          <tpl fld="0" item="1"/>
          <tpl hier="11" item="6"/>
        </tpls>
      </m>
      <m in="0">
        <tpls c="5">
          <tpl fld="2" item="8"/>
          <tpl fld="1" item="3"/>
          <tpl hier="9" item="5"/>
          <tpl fld="0" item="1"/>
          <tpl hier="11" item="6"/>
        </tpls>
      </m>
      <n v="2713" in="0">
        <tpls c="5">
          <tpl fld="2" item="8"/>
          <tpl fld="1" item="6"/>
          <tpl hier="9" item="5"/>
          <tpl fld="0" item="0"/>
          <tpl hier="11" item="6"/>
        </tpls>
      </n>
      <n v="19241" in="0">
        <tpls c="4">
          <tpl fld="2" item="8"/>
          <tpl hier="9" item="5"/>
          <tpl fld="0" item="0"/>
          <tpl hier="11" item="6"/>
        </tpls>
      </n>
      <m in="0">
        <tpls c="5">
          <tpl fld="2" item="5"/>
          <tpl fld="1" item="0"/>
          <tpl hier="9" item="5"/>
          <tpl fld="0" item="1"/>
          <tpl hier="11" item="6"/>
        </tpls>
      </m>
      <m in="0">
        <tpls c="5">
          <tpl fld="2" item="5"/>
          <tpl fld="1" item="1"/>
          <tpl hier="9" item="5"/>
          <tpl fld="0" item="1"/>
          <tpl hier="11" item="6"/>
        </tpls>
      </m>
      <n v="2985" in="0">
        <tpls c="5">
          <tpl fld="2" item="5"/>
          <tpl fld="1" item="0"/>
          <tpl hier="9" item="5"/>
          <tpl fld="0" item="0"/>
          <tpl hier="11" item="6"/>
        </tpls>
      </n>
      <m in="0">
        <tpls c="5">
          <tpl fld="2" item="5"/>
          <tpl fld="1" item="10"/>
          <tpl hier="9" item="5"/>
          <tpl fld="0" item="1"/>
          <tpl hier="11" item="6"/>
        </tpls>
      </m>
      <m in="0">
        <tpls c="5">
          <tpl fld="2" item="5"/>
          <tpl fld="1" item="3"/>
          <tpl hier="9" item="5"/>
          <tpl fld="0" item="0"/>
          <tpl hier="11" item="6"/>
        </tpls>
      </m>
      <n v="13640" in="0">
        <tpls c="5">
          <tpl fld="2" item="5"/>
          <tpl fld="1" item="5"/>
          <tpl hier="9" item="5"/>
          <tpl fld="0" item="0"/>
          <tpl hier="11" item="6"/>
        </tpls>
      </n>
      <n v="7480" in="0">
        <tpls c="5">
          <tpl fld="2" item="5"/>
          <tpl fld="1" item="1"/>
          <tpl hier="9" item="5"/>
          <tpl fld="0" item="0"/>
          <tpl hier="11" item="6"/>
        </tpls>
      </n>
      <n v="12153" in="0">
        <tpls c="5">
          <tpl fld="2" item="5"/>
          <tpl fld="1" item="6"/>
          <tpl hier="9" item="5"/>
          <tpl fld="0" item="0"/>
          <tpl hier="11" item="6"/>
        </tpls>
      </n>
      <n v="2929" in="0">
        <tpls c="5">
          <tpl fld="2" item="5"/>
          <tpl fld="1" item="10"/>
          <tpl hier="9" item="5"/>
          <tpl fld="0" item="0"/>
          <tpl hier="11" item="6"/>
        </tpls>
      </n>
      <n v="24825" in="0">
        <tpls c="5">
          <tpl fld="2" item="5"/>
          <tpl fld="1" item="9"/>
          <tpl hier="9" item="5"/>
          <tpl fld="0" item="0"/>
          <tpl hier="11" item="6"/>
        </tpls>
      </n>
      <m in="0">
        <tpls c="5">
          <tpl fld="2" item="5"/>
          <tpl fld="1" item="11"/>
          <tpl hier="9" item="5"/>
          <tpl fld="0" item="1"/>
          <tpl hier="11" item="6"/>
        </tpls>
      </m>
      <n v="10572" in="0">
        <tpls c="5">
          <tpl fld="2" item="5"/>
          <tpl fld="1" item="8"/>
          <tpl hier="9" item="5"/>
          <tpl fld="0" item="0"/>
          <tpl hier="11" item="6"/>
        </tpls>
      </n>
      <n v="4455" in="0">
        <tpls c="5">
          <tpl fld="2" item="5"/>
          <tpl fld="1" item="4"/>
          <tpl hier="9" item="5"/>
          <tpl fld="0" item="0"/>
          <tpl hier="11" item="6"/>
        </tpls>
      </n>
      <m in="0">
        <tpls c="4">
          <tpl fld="2" item="5"/>
          <tpl hier="9" item="5"/>
          <tpl fld="0" item="1"/>
          <tpl hier="11" item="6"/>
        </tpls>
      </m>
      <m in="0">
        <tpls c="5">
          <tpl fld="2" item="5"/>
          <tpl fld="1" item="8"/>
          <tpl hier="9" item="5"/>
          <tpl fld="0" item="1"/>
          <tpl hier="11" item="6"/>
        </tpls>
      </m>
      <m in="0">
        <tpls c="5">
          <tpl fld="2" item="5"/>
          <tpl fld="1" item="6"/>
          <tpl hier="9" item="5"/>
          <tpl fld="0" item="1"/>
          <tpl hier="11" item="6"/>
        </tpls>
      </m>
      <m in="0">
        <tpls c="5">
          <tpl fld="2" item="13"/>
          <tpl fld="1" item="4"/>
          <tpl hier="9" item="5"/>
          <tpl fld="0" item="1"/>
          <tpl hier="11" item="6"/>
        </tpls>
      </m>
      <m in="0">
        <tpls c="5">
          <tpl fld="2" item="13"/>
          <tpl fld="1" item="1"/>
          <tpl hier="9" item="5"/>
          <tpl fld="0" item="1"/>
          <tpl hier="11" item="6"/>
        </tpls>
      </m>
      <m in="0">
        <tpls c="5">
          <tpl fld="2" item="13"/>
          <tpl fld="1" item="11"/>
          <tpl hier="9" item="5"/>
          <tpl fld="0" item="1"/>
          <tpl hier="11" item="6"/>
        </tpls>
      </m>
      <m in="0">
        <tpls c="5">
          <tpl fld="2" item="13"/>
          <tpl fld="1" item="7"/>
          <tpl hier="9" item="5"/>
          <tpl fld="0" item="1"/>
          <tpl hier="11" item="6"/>
        </tpls>
      </m>
      <n v="23856" in="0">
        <tpls c="4">
          <tpl fld="2" item="13"/>
          <tpl hier="9" item="5"/>
          <tpl fld="0" item="0"/>
          <tpl hier="11" item="6"/>
        </tpls>
      </n>
      <n v="467" in="0">
        <tpls c="5">
          <tpl fld="2" item="13"/>
          <tpl fld="1" item="9"/>
          <tpl hier="9" item="5"/>
          <tpl fld="0" item="0"/>
          <tpl hier="11" item="6"/>
        </tpls>
      </n>
      <m in="0">
        <tpls c="5">
          <tpl fld="2" item="13"/>
          <tpl fld="1" item="0"/>
          <tpl hier="9" item="5"/>
          <tpl fld="0" item="1"/>
          <tpl hier="11" item="6"/>
        </tpls>
      </m>
      <n v="2646" in="0">
        <tpls c="5">
          <tpl fld="2" item="13"/>
          <tpl fld="1" item="3"/>
          <tpl hier="9" item="5"/>
          <tpl fld="0" item="0"/>
          <tpl hier="11" item="6"/>
        </tpls>
      </n>
      <n v="2150" in="0">
        <tpls c="5">
          <tpl fld="2" item="13"/>
          <tpl fld="1" item="2"/>
          <tpl hier="9" item="5"/>
          <tpl fld="0" item="0"/>
          <tpl hier="11" item="6"/>
        </tpls>
      </n>
      <m in="0">
        <tpls c="5">
          <tpl fld="2" item="13"/>
          <tpl fld="1" item="2"/>
          <tpl hier="9" item="5"/>
          <tpl fld="0" item="1"/>
          <tpl hier="11" item="6"/>
        </tpls>
      </m>
      <m in="0">
        <tpls c="4">
          <tpl fld="2" item="13"/>
          <tpl hier="9" item="5"/>
          <tpl fld="0" item="1"/>
          <tpl hier="11" item="6"/>
        </tpls>
      </m>
      <n v="1668" in="0">
        <tpls c="5">
          <tpl fld="2" item="13"/>
          <tpl fld="1" item="7"/>
          <tpl hier="9" item="5"/>
          <tpl fld="0" item="0"/>
          <tpl hier="11" item="6"/>
        </tpls>
      </n>
      <n v="2034" in="0">
        <tpls c="5">
          <tpl fld="2" item="13"/>
          <tpl fld="1" item="11"/>
          <tpl hier="9" item="5"/>
          <tpl fld="0" item="0"/>
          <tpl hier="11" item="6"/>
        </tpls>
      </n>
      <m in="0">
        <tpls c="5">
          <tpl fld="2" item="13"/>
          <tpl fld="1" item="10"/>
          <tpl hier="9" item="5"/>
          <tpl fld="0" item="1"/>
          <tpl hier="11" item="6"/>
        </tpls>
      </m>
      <n v="1172" in="0">
        <tpls c="5">
          <tpl fld="2" item="13"/>
          <tpl fld="1" item="5"/>
          <tpl hier="9" item="5"/>
          <tpl fld="0" item="0"/>
          <tpl hier="11" item="6"/>
        </tpls>
      </n>
      <n v="1129" in="0">
        <tpls c="5">
          <tpl fld="2" item="13"/>
          <tpl fld="1" item="0"/>
          <tpl hier="9" item="5"/>
          <tpl fld="0" item="0"/>
          <tpl hier="11" item="6"/>
        </tpls>
      </n>
      <n v="3489" in="0">
        <tpls c="5">
          <tpl fld="2" item="13"/>
          <tpl fld="1" item="4"/>
          <tpl hier="9" item="5"/>
          <tpl fld="0" item="0"/>
          <tpl hier="11" item="6"/>
        </tpls>
      </n>
      <m in="0">
        <tpls c="5">
          <tpl fld="2" item="13"/>
          <tpl fld="1" item="8"/>
          <tpl hier="9" item="5"/>
          <tpl fld="0" item="1"/>
          <tpl hier="11" item="6"/>
        </tpls>
      </m>
      <n v="1805" in="0">
        <tpls c="5">
          <tpl fld="2" item="13"/>
          <tpl fld="1" item="1"/>
          <tpl hier="9" item="5"/>
          <tpl fld="0" item="0"/>
          <tpl hier="11" item="6"/>
        </tpls>
      </n>
      <n v="2557" in="0">
        <tpls c="5">
          <tpl fld="2" item="13"/>
          <tpl fld="1" item="8"/>
          <tpl hier="9" item="5"/>
          <tpl fld="0" item="0"/>
          <tpl hier="11" item="6"/>
        </tpls>
      </n>
      <m in="0">
        <tpls c="5">
          <tpl fld="2" item="13"/>
          <tpl fld="1" item="3"/>
          <tpl hier="9" item="5"/>
          <tpl fld="0" item="1"/>
          <tpl hier="11" item="6"/>
        </tpls>
      </m>
      <m in="0">
        <tpls c="5">
          <tpl fld="2" item="7"/>
          <tpl fld="1" item="0"/>
          <tpl hier="9" item="5"/>
          <tpl fld="0" item="0"/>
          <tpl hier="11" item="6"/>
        </tpls>
      </m>
      <n v="158560" in="0">
        <tpls c="5">
          <tpl fld="2" item="11"/>
          <tpl fld="1" item="0"/>
          <tpl hier="9" item="5"/>
          <tpl fld="0" item="0"/>
          <tpl hier="11" item="6"/>
        </tpls>
      </n>
      <n v="181106" in="0">
        <tpls c="5">
          <tpl hier="1" item="4294967295"/>
          <tpl fld="1" item="0"/>
          <tpl hier="9" item="5"/>
          <tpl fld="0" item="0"/>
          <tpl hier="11" item="6"/>
        </tpls>
      </n>
      <m in="0">
        <tpls c="5">
          <tpl fld="2" item="0"/>
          <tpl fld="1" item="0"/>
          <tpl hier="9" item="5"/>
          <tpl fld="0" item="0"/>
          <tpl hier="11" item="6"/>
        </tpls>
      </m>
      <n v="8182" in="0">
        <tpls c="5">
          <tpl fld="2" item="12"/>
          <tpl fld="1" item="0"/>
          <tpl hier="9" item="5"/>
          <tpl fld="0" item="0"/>
          <tpl hier="11" item="6"/>
        </tpls>
      </n>
      <n v="2040" in="0">
        <tpls c="5">
          <tpl fld="2" item="10"/>
          <tpl fld="1" item="0"/>
          <tpl hier="9" item="5"/>
          <tpl fld="0" item="0"/>
          <tpl hier="11" item="6"/>
        </tpls>
      </n>
      <n v="1046" in="0">
        <tpls c="5">
          <tpl fld="2" item="6"/>
          <tpl fld="1" item="0"/>
          <tpl hier="9" item="5"/>
          <tpl fld="0" item="0"/>
          <tpl hier="11" item="6"/>
        </tpls>
      </n>
      <n v="1268" in="0">
        <tpls c="5">
          <tpl fld="2" item="8"/>
          <tpl fld="1" item="1"/>
          <tpl hier="9" item="5"/>
          <tpl fld="0" item="0"/>
          <tpl hier="11" item="6"/>
        </tpls>
      </n>
      <m in="0">
        <tpls c="5">
          <tpl fld="2" item="9"/>
          <tpl fld="1" item="1"/>
          <tpl hier="9" item="5"/>
          <tpl fld="0" item="0"/>
          <tpl hier="11" item="6"/>
        </tpls>
      </m>
      <n v="1347" in="0">
        <tpls c="5">
          <tpl fld="2" item="14"/>
          <tpl fld="1" item="1"/>
          <tpl hier="9" item="5"/>
          <tpl fld="0" item="0"/>
          <tpl hier="11" item="6"/>
        </tpls>
      </n>
      <n v="6392" in="0">
        <tpls c="5">
          <tpl fld="2" item="15"/>
          <tpl fld="1" item="1"/>
          <tpl hier="9" item="5"/>
          <tpl fld="0" item="0"/>
          <tpl hier="11" item="6"/>
        </tpls>
      </n>
      <m in="0">
        <tpls c="5">
          <tpl fld="2" item="3"/>
          <tpl fld="1" item="1"/>
          <tpl hier="9" item="5"/>
          <tpl fld="0" item="0"/>
          <tpl hier="11" item="6"/>
        </tpls>
      </m>
      <n v="2080" in="0">
        <tpls c="5">
          <tpl fld="2" item="10"/>
          <tpl fld="1" item="1"/>
          <tpl hier="9" item="5"/>
          <tpl fld="0" item="0"/>
          <tpl hier="11" item="6"/>
        </tpls>
      </n>
      <n v="1244" in="0">
        <tpls c="5">
          <tpl fld="2" item="6"/>
          <tpl fld="1" item="1"/>
          <tpl hier="9" item="5"/>
          <tpl fld="0" item="0"/>
          <tpl hier="11" item="6"/>
        </tpls>
      </n>
      <n v="1983" in="0">
        <tpls c="5">
          <tpl fld="2" item="13"/>
          <tpl fld="1" item="10"/>
          <tpl hier="9" item="5"/>
          <tpl fld="0" item="0"/>
          <tpl hier="11" item="6"/>
        </tpls>
      </n>
      <m in="0">
        <tpls c="5">
          <tpl fld="2" item="3"/>
          <tpl fld="1" item="8"/>
          <tpl hier="9" item="5"/>
          <tpl fld="0" item="0"/>
          <tpl hier="11" item="6"/>
        </tpls>
      </m>
      <n v="2756" in="0">
        <tpls c="5">
          <tpl fld="2" item="13"/>
          <tpl fld="1" item="6"/>
          <tpl hier="9" item="5"/>
          <tpl fld="0" item="0"/>
          <tpl hier="11" item="6"/>
        </tpls>
      </n>
      <m in="0">
        <tpls c="4">
          <tpl fld="1" item="6"/>
          <tpl hier="9" item="10"/>
          <tpl fld="0" item="0"/>
          <tpl hier="11" item="7"/>
        </tpls>
      </m>
      <m in="0">
        <tpls c="4">
          <tpl fld="1" item="10"/>
          <tpl hier="9" item="10"/>
          <tpl fld="0" item="0"/>
          <tpl hier="11" item="7"/>
        </tpls>
      </m>
      <m in="0">
        <tpls c="4">
          <tpl fld="1" item="7"/>
          <tpl hier="9" item="10"/>
          <tpl fld="0" item="0"/>
          <tpl hier="11" item="7"/>
        </tpls>
      </m>
      <m in="0">
        <tpls c="5">
          <tpl fld="2" item="12"/>
          <tpl fld="1" item="11"/>
          <tpl hier="9" item="10"/>
          <tpl fld="0" item="0"/>
          <tpl hier="11" item="7"/>
        </tpls>
      </m>
      <n v="1081220" in="0">
        <tpls c="4">
          <tpl fld="1" item="3"/>
          <tpl hier="9" item="10"/>
          <tpl fld="0" item="1"/>
          <tpl hier="11" item="7"/>
        </tpls>
      </n>
      <n v="1391822" in="0">
        <tpls c="4">
          <tpl fld="1" item="11"/>
          <tpl hier="9" item="10"/>
          <tpl fld="0" item="1"/>
          <tpl hier="11" item="7"/>
        </tpls>
      </n>
      <m in="0">
        <tpls c="4">
          <tpl fld="1" item="1"/>
          <tpl hier="9" item="10"/>
          <tpl fld="0" item="0"/>
          <tpl hier="11" item="7"/>
        </tpls>
      </m>
      <n v="1075199" in="0">
        <tpls c="4">
          <tpl fld="4" item="0"/>
          <tpl hier="9" item="10"/>
          <tpl fld="0" item="1"/>
          <tpl hier="11" item="7"/>
        </tpls>
      </n>
      <m in="0">
        <tpls c="5">
          <tpl fld="2" item="7"/>
          <tpl fld="1" item="3"/>
          <tpl hier="9" item="10"/>
          <tpl fld="0" item="1"/>
          <tpl hier="11" item="7"/>
        </tpls>
      </m>
      <m in="0">
        <tpls c="5">
          <tpl fld="2" item="7"/>
          <tpl fld="1" item="8"/>
          <tpl hier="9" item="10"/>
          <tpl fld="0" item="0"/>
          <tpl hier="11" item="7"/>
        </tpls>
      </m>
      <n v="1228478" in="0">
        <tpls c="4">
          <tpl fld="1" item="10"/>
          <tpl hier="9" item="10"/>
          <tpl fld="0" item="1"/>
          <tpl hier="11" item="7"/>
        </tpls>
      </n>
      <n v="20377" in="0">
        <tpls c="5">
          <tpl fld="2" item="12"/>
          <tpl fld="1" item="1"/>
          <tpl hier="9" item="10"/>
          <tpl fld="0" item="1"/>
          <tpl hier="11" item="7"/>
        </tpls>
      </n>
      <m in="0">
        <tpls c="5">
          <tpl fld="2" item="7"/>
          <tpl fld="1" item="4"/>
          <tpl hier="9" item="10"/>
          <tpl fld="0" item="0"/>
          <tpl hier="11" item="7"/>
        </tpls>
      </m>
      <m in="0">
        <tpls c="4">
          <tpl fld="1" item="2"/>
          <tpl hier="9" item="10"/>
          <tpl fld="0" item="0"/>
          <tpl hier="11" item="7"/>
        </tpls>
      </m>
      <n v="1010682" in="0">
        <tpls c="4">
          <tpl fld="1" item="7"/>
          <tpl hier="9" item="10"/>
          <tpl fld="0" item="1"/>
          <tpl hier="11" item="7"/>
        </tpls>
      </n>
      <n v="1059227" in="0">
        <tpls c="4">
          <tpl fld="1" item="6"/>
          <tpl hier="9" item="10"/>
          <tpl fld="0" item="1"/>
          <tpl hier="11" item="7"/>
        </tpls>
      </n>
      <n v="4867" in="0">
        <tpls c="5">
          <tpl fld="2" item="6"/>
          <tpl fld="1" item="10"/>
          <tpl hier="9" item="10"/>
          <tpl fld="0" item="1"/>
          <tpl hier="11" item="7"/>
        </tpls>
      </n>
      <m in="0">
        <tpls c="4">
          <tpl fld="1" item="9"/>
          <tpl hier="9" item="10"/>
          <tpl fld="0" item="0"/>
          <tpl hier="11" item="7"/>
        </tpls>
      </m>
      <n v="987296" in="0">
        <tpls c="4">
          <tpl fld="1" item="5"/>
          <tpl hier="9" item="10"/>
          <tpl fld="0" item="1"/>
          <tpl hier="11" item="7"/>
        </tpls>
      </n>
      <n v="1326379" in="0">
        <tpls c="4">
          <tpl fld="1" item="2"/>
          <tpl hier="9" item="10"/>
          <tpl fld="0" item="1"/>
          <tpl hier="11" item="7"/>
        </tpls>
      </n>
      <n v="27012" in="0">
        <tpls c="5">
          <tpl fld="2" item="12"/>
          <tpl fld="1" item="9"/>
          <tpl hier="9" item="10"/>
          <tpl fld="0" item="1"/>
          <tpl hier="11" item="7"/>
        </tpls>
      </n>
      <n v="5420" in="0">
        <tpls c="5">
          <tpl fld="2" item="6"/>
          <tpl fld="1" item="7"/>
          <tpl hier="9" item="10"/>
          <tpl fld="0" item="1"/>
          <tpl hier="11" item="7"/>
        </tpls>
      </n>
      <n v="4140" in="0">
        <tpls c="5">
          <tpl fld="2" item="6"/>
          <tpl fld="1" item="2"/>
          <tpl hier="9" item="10"/>
          <tpl fld="0" item="1"/>
          <tpl hier="11" item="7"/>
        </tpls>
      </n>
      <n v="2709" in="0">
        <tpls c="5">
          <tpl fld="2" item="4"/>
          <tpl fld="1" item="7"/>
          <tpl hier="9" item="10"/>
          <tpl fld="0" item="1"/>
          <tpl hier="11" item="7"/>
        </tpls>
      </n>
      <m in="0">
        <tpls c="4">
          <tpl fld="1" item="11"/>
          <tpl hier="9" item="10"/>
          <tpl fld="0" item="0"/>
          <tpl hier="11" item="7"/>
        </tpls>
      </m>
      <m in="0">
        <tpls c="5">
          <tpl fld="2" item="12"/>
          <tpl fld="1" item="4"/>
          <tpl hier="9" item="10"/>
          <tpl fld="0" item="0"/>
          <tpl hier="11" item="7"/>
        </tpls>
      </m>
      <n v="771228" in="0">
        <tpls c="5">
          <tpl fld="2" item="11"/>
          <tpl fld="1" item="7"/>
          <tpl hier="9" item="10"/>
          <tpl fld="0" item="1"/>
          <tpl hier="11" item="7"/>
        </tpls>
      </n>
      <n v="1117346" in="0">
        <tpls c="5">
          <tpl fld="2" item="11"/>
          <tpl fld="1" item="2"/>
          <tpl hier="9" item="10"/>
          <tpl fld="0" item="1"/>
          <tpl hier="11" item="7"/>
        </tpls>
      </n>
      <m in="0">
        <tpls c="5">
          <tpl fld="2" item="4"/>
          <tpl fld="1" item="6"/>
          <tpl hier="9" item="10"/>
          <tpl fld="0" item="0"/>
          <tpl hier="11" item="7"/>
        </tpls>
      </m>
      <m in="0">
        <tpls c="5">
          <tpl fld="2" item="4"/>
          <tpl fld="1" item="11"/>
          <tpl hier="9" item="10"/>
          <tpl fld="0" item="0"/>
          <tpl hier="11" item="7"/>
        </tpls>
      </m>
      <n v="2279" in="0">
        <tpls c="5">
          <tpl fld="2" item="4"/>
          <tpl fld="1" item="8"/>
          <tpl hier="9" item="10"/>
          <tpl fld="0" item="1"/>
          <tpl hier="11" item="7"/>
        </tpls>
      </n>
      <n v="5344" in="0">
        <tpls c="5">
          <tpl fld="2" item="6"/>
          <tpl fld="1" item="1"/>
          <tpl hier="9" item="10"/>
          <tpl fld="0" item="1"/>
          <tpl hier="11" item="7"/>
        </tpls>
      </n>
      <n v="5361" in="0">
        <tpls c="5">
          <tpl fld="2" item="6"/>
          <tpl fld="1" item="3"/>
          <tpl hier="9" item="10"/>
          <tpl fld="0" item="1"/>
          <tpl hier="11" item="7"/>
        </tpls>
      </n>
      <m in="0">
        <tpls c="5">
          <tpl fld="2" item="6"/>
          <tpl fld="1" item="4"/>
          <tpl hier="9" item="10"/>
          <tpl fld="0" item="0"/>
          <tpl hier="11" item="7"/>
        </tpls>
      </m>
      <n v="1008430" in="0">
        <tpls c="4">
          <tpl fld="1" item="9"/>
          <tpl hier="9" item="10"/>
          <tpl fld="0" item="1"/>
          <tpl hier="11" item="7"/>
        </tpls>
      </n>
      <m in="0">
        <tpls c="4">
          <tpl fld="4" item="0"/>
          <tpl hier="9" item="10"/>
          <tpl fld="0" item="0"/>
          <tpl hier="11" item="7"/>
        </tpls>
      </m>
      <m in="0">
        <tpls c="5">
          <tpl fld="2" item="3"/>
          <tpl fld="1" item="10"/>
          <tpl hier="9" item="10"/>
          <tpl fld="0" item="1"/>
          <tpl hier="11" item="7"/>
        </tpls>
      </m>
      <m in="0">
        <tpls c="4">
          <tpl fld="1" item="5"/>
          <tpl hier="9" item="10"/>
          <tpl fld="0" item="0"/>
          <tpl hier="11" item="7"/>
        </tpls>
      </m>
      <n v="22489" in="0">
        <tpls c="5">
          <tpl fld="2" item="12"/>
          <tpl fld="1" item="3"/>
          <tpl hier="9" item="10"/>
          <tpl fld="0" item="1"/>
          <tpl hier="11" item="7"/>
        </tpls>
      </n>
      <m in="0">
        <tpls c="5">
          <tpl fld="2" item="4"/>
          <tpl fld="1" item="4"/>
          <tpl hier="9" item="10"/>
          <tpl fld="0" item="0"/>
          <tpl hier="11" item="7"/>
        </tpls>
      </m>
      <m in="0">
        <tpls c="5">
          <tpl fld="2" item="6"/>
          <tpl fld="1" item="8"/>
          <tpl hier="9" item="10"/>
          <tpl fld="0" item="0"/>
          <tpl hier="11" item="7"/>
        </tpls>
      </m>
      <m in="0">
        <tpls c="5">
          <tpl fld="2" item="4"/>
          <tpl fld="1" item="3"/>
          <tpl hier="9" item="10"/>
          <tpl fld="0" item="0"/>
          <tpl hier="11" item="7"/>
        </tpls>
      </m>
      <m in="0">
        <tpls c="4">
          <tpl fld="2" item="14"/>
          <tpl hier="9" item="10"/>
          <tpl fld="0" item="0"/>
          <tpl hier="11" item="7"/>
        </tpls>
      </m>
      <m in="0">
        <tpls c="4">
          <tpl fld="2" item="3"/>
          <tpl hier="9" item="10"/>
          <tpl fld="0" item="1"/>
          <tpl hier="11" item="7"/>
        </tpls>
      </m>
      <m in="0">
        <tpls c="5">
          <tpl fld="2" item="0"/>
          <tpl fld="1" item="7"/>
          <tpl hier="9" item="10"/>
          <tpl fld="0" item="0"/>
          <tpl hier="11" item="7"/>
        </tpls>
      </m>
      <m in="0">
        <tpls c="5">
          <tpl fld="2" item="0"/>
          <tpl fld="1" item="5"/>
          <tpl hier="9" item="10"/>
          <tpl fld="0" item="0"/>
          <tpl hier="11" item="7"/>
        </tpls>
      </m>
      <m in="0">
        <tpls c="5">
          <tpl fld="2" item="7"/>
          <tpl fld="1" item="5"/>
          <tpl hier="9" item="10"/>
          <tpl fld="0" item="0"/>
          <tpl hier="11" item="7"/>
        </tpls>
      </m>
      <n v="5905" in="0">
        <tpls c="5">
          <tpl fld="2" item="6"/>
          <tpl fld="1" item="6"/>
          <tpl hier="9" item="10"/>
          <tpl fld="0" item="1"/>
          <tpl hier="11" item="7"/>
        </tpls>
      </n>
      <m in="0">
        <tpls c="5">
          <tpl fld="2" item="10"/>
          <tpl fld="1" item="8"/>
          <tpl hier="9" item="10"/>
          <tpl fld="0" item="0"/>
          <tpl hier="11" item="7"/>
        </tpls>
      </m>
      <n v="22310" in="0">
        <tpls c="5">
          <tpl fld="2" item="14"/>
          <tpl fld="1" item="7"/>
          <tpl hier="9" item="10"/>
          <tpl fld="0" item="1"/>
          <tpl hier="11" item="7"/>
        </tpls>
      </n>
      <m in="0">
        <tpls c="5">
          <tpl fld="2" item="0"/>
          <tpl fld="1" item="3"/>
          <tpl hier="9" item="10"/>
          <tpl fld="0" item="0"/>
          <tpl hier="11" item="7"/>
        </tpls>
      </m>
      <m in="0">
        <tpls c="5">
          <tpl fld="2" item="7"/>
          <tpl fld="1" item="8"/>
          <tpl hier="9" item="10"/>
          <tpl fld="0" item="1"/>
          <tpl hier="11" item="7"/>
        </tpls>
      </m>
      <m in="0">
        <tpls c="5">
          <tpl fld="2" item="14"/>
          <tpl fld="1" item="11"/>
          <tpl hier="9" item="10"/>
          <tpl fld="0" item="0"/>
          <tpl hier="11" item="7"/>
        </tpls>
      </m>
      <m in="0">
        <tpls c="5">
          <tpl fld="2" item="14"/>
          <tpl fld="1" item="6"/>
          <tpl hier="9" item="10"/>
          <tpl fld="0" item="0"/>
          <tpl hier="11" item="7"/>
        </tpls>
      </m>
      <m in="0">
        <tpls c="5">
          <tpl fld="2" item="14"/>
          <tpl fld="1" item="10"/>
          <tpl hier="9" item="10"/>
          <tpl fld="0" item="0"/>
          <tpl hier="11" item="7"/>
        </tpls>
      </m>
      <n v="2403" in="0">
        <tpls c="5">
          <tpl fld="2" item="4"/>
          <tpl fld="1" item="4"/>
          <tpl hier="9" item="10"/>
          <tpl fld="0" item="1"/>
          <tpl hier="11" item="7"/>
        </tpls>
      </n>
      <m in="0">
        <tpls c="5">
          <tpl fld="2" item="4"/>
          <tpl fld="1" item="8"/>
          <tpl hier="9" item="10"/>
          <tpl fld="0" item="0"/>
          <tpl hier="11" item="7"/>
        </tpls>
      </m>
      <n v="15663" in="0">
        <tpls c="5">
          <tpl fld="2" item="12"/>
          <tpl fld="1" item="6"/>
          <tpl hier="9" item="10"/>
          <tpl fld="0" item="1"/>
          <tpl hier="11" item="7"/>
        </tpls>
      </n>
      <m in="0">
        <tpls c="5">
          <tpl fld="2" item="12"/>
          <tpl fld="1" item="5"/>
          <tpl hier="9" item="10"/>
          <tpl fld="0" item="0"/>
          <tpl hier="11" item="7"/>
        </tpls>
      </m>
      <n v="1833" in="0">
        <tpls c="5">
          <tpl fld="2" item="4"/>
          <tpl fld="1" item="3"/>
          <tpl hier="9" item="10"/>
          <tpl fld="0" item="1"/>
          <tpl hier="11" item="7"/>
        </tpls>
      </n>
      <m in="0">
        <tpls c="5">
          <tpl fld="2" item="4"/>
          <tpl fld="1" item="10"/>
          <tpl hier="9" item="10"/>
          <tpl fld="0" item="0"/>
          <tpl hier="11" item="7"/>
        </tpls>
      </m>
      <m in="0">
        <tpls c="5">
          <tpl fld="2" item="4"/>
          <tpl fld="1" item="9"/>
          <tpl hier="9" item="10"/>
          <tpl fld="0" item="0"/>
          <tpl hier="11" item="7"/>
        </tpls>
      </m>
      <n v="876380" in="0">
        <tpls c="5">
          <tpl fld="2" item="11"/>
          <tpl fld="1" item="3"/>
          <tpl hier="9" item="10"/>
          <tpl fld="0" item="1"/>
          <tpl hier="11" item="7"/>
        </tpls>
      </n>
      <m in="0">
        <tpls c="5">
          <tpl fld="2" item="11"/>
          <tpl fld="1" item="11"/>
          <tpl hier="9" item="10"/>
          <tpl fld="0" item="0"/>
          <tpl hier="11" item="7"/>
        </tpls>
      </m>
      <n v="27516" in="0">
        <tpls c="5">
          <tpl fld="2" item="14"/>
          <tpl fld="1" item="6"/>
          <tpl hier="9" item="10"/>
          <tpl fld="0" item="1"/>
          <tpl hier="11" item="7"/>
        </tpls>
      </n>
      <n v="28114" in="0">
        <tpls c="5">
          <tpl fld="2" item="14"/>
          <tpl fld="1" item="5"/>
          <tpl hier="9" item="10"/>
          <tpl fld="0" item="1"/>
          <tpl hier="11" item="7"/>
        </tpls>
      </n>
      <m in="0">
        <tpls c="4">
          <tpl fld="1" item="8"/>
          <tpl hier="9" item="10"/>
          <tpl fld="0" item="0"/>
          <tpl hier="11" item="7"/>
        </tpls>
      </m>
      <m in="0">
        <tpls c="5">
          <tpl fld="2" item="3"/>
          <tpl fld="1" item="2"/>
          <tpl hier="9" item="10"/>
          <tpl fld="0" item="0"/>
          <tpl hier="11" item="7"/>
        </tpls>
      </m>
      <m in="0">
        <tpls c="5">
          <tpl fld="2" item="3"/>
          <tpl fld="1" item="6"/>
          <tpl hier="9" item="10"/>
          <tpl fld="0" item="0"/>
          <tpl hier="11" item="7"/>
        </tpls>
      </m>
      <m in="0">
        <tpls c="5">
          <tpl fld="2" item="2"/>
          <tpl fld="1" item="2"/>
          <tpl hier="9" item="10"/>
          <tpl fld="0" item="1"/>
          <tpl hier="11" item="7"/>
        </tpls>
      </m>
      <m in="0">
        <tpls c="5">
          <tpl fld="2" item="0"/>
          <tpl fld="1" item="11"/>
          <tpl hier="9" item="10"/>
          <tpl fld="0" item="0"/>
          <tpl hier="11" item="7"/>
        </tpls>
      </m>
      <n v="1008430" in="0">
        <tpls c="5">
          <tpl hier="1" item="4294967295"/>
          <tpl fld="1" item="9"/>
          <tpl hier="9" item="10"/>
          <tpl fld="0" item="1"/>
          <tpl hier="11" item="7"/>
        </tpls>
      </n>
      <m in="0">
        <tpls c="5">
          <tpl hier="1" item="4294967295"/>
          <tpl fld="1" item="9"/>
          <tpl hier="9" item="10"/>
          <tpl fld="0" item="0"/>
          <tpl hier="11" item="7"/>
        </tpls>
      </m>
      <m in="0">
        <tpls c="5">
          <tpl fld="2" item="0"/>
          <tpl fld="1" item="10"/>
          <tpl hier="9" item="10"/>
          <tpl fld="0" item="0"/>
          <tpl hier="11" item="7"/>
        </tpls>
      </m>
      <n v="29021" in="0">
        <tpls c="5">
          <tpl fld="2" item="14"/>
          <tpl fld="1" item="8"/>
          <tpl hier="9" item="10"/>
          <tpl fld="0" item="1"/>
          <tpl hier="11" item="7"/>
        </tpls>
      </n>
      <m in="0">
        <tpls c="5">
          <tpl fld="2" item="9"/>
          <tpl fld="1" item="9"/>
          <tpl hier="9" item="10"/>
          <tpl fld="0" item="1"/>
          <tpl hier="11" item="7"/>
        </tpls>
      </m>
      <n v="2520" in="0">
        <tpls c="5">
          <tpl fld="2" item="4"/>
          <tpl fld="1" item="10"/>
          <tpl hier="9" item="10"/>
          <tpl fld="0" item="1"/>
          <tpl hier="11" item="7"/>
        </tpls>
      </n>
      <m in="0">
        <tpls c="5">
          <tpl fld="2" item="11"/>
          <tpl fld="1" item="4"/>
          <tpl hier="9" item="10"/>
          <tpl fld="0" item="0"/>
          <tpl hier="11" item="7"/>
        </tpls>
      </m>
      <m in="0">
        <tpls c="5">
          <tpl fld="2" item="14"/>
          <tpl fld="1" item="4"/>
          <tpl hier="9" item="10"/>
          <tpl fld="0" item="0"/>
          <tpl hier="11" item="7"/>
        </tpls>
      </m>
      <m in="0">
        <tpls c="5">
          <tpl fld="2" item="6"/>
          <tpl fld="1" item="3"/>
          <tpl hier="9" item="10"/>
          <tpl fld="0" item="0"/>
          <tpl hier="11" item="7"/>
        </tpls>
      </m>
      <n v="5420" in="0">
        <tpls c="5">
          <tpl fld="2" item="6"/>
          <tpl fld="1" item="9"/>
          <tpl hier="9" item="10"/>
          <tpl fld="0" item="1"/>
          <tpl hier="11" item="7"/>
        </tpls>
      </n>
      <n v="20299" in="0">
        <tpls c="5">
          <tpl fld="2" item="10"/>
          <tpl fld="1" item="10"/>
          <tpl hier="9" item="10"/>
          <tpl fld="0" item="1"/>
          <tpl hier="11" item="7"/>
        </tpls>
      </n>
      <m in="0">
        <tpls c="5">
          <tpl fld="2" item="10"/>
          <tpl fld="1" item="3"/>
          <tpl hier="9" item="10"/>
          <tpl fld="0" item="0"/>
          <tpl hier="11" item="7"/>
        </tpls>
      </m>
      <m in="0">
        <tpls c="4">
          <tpl fld="2" item="10"/>
          <tpl hier="9" item="10"/>
          <tpl fld="0" item="0"/>
          <tpl hier="11" item="7"/>
        </tpls>
      </m>
      <m in="0">
        <tpls c="5">
          <tpl fld="2" item="0"/>
          <tpl fld="1" item="7"/>
          <tpl hier="9" item="10"/>
          <tpl fld="0" item="1"/>
          <tpl hier="11" item="7"/>
        </tpls>
      </m>
      <m in="0">
        <tpls c="5">
          <tpl fld="2" item="0"/>
          <tpl fld="1" item="8"/>
          <tpl hier="9" item="10"/>
          <tpl fld="0" item="1"/>
          <tpl hier="11" item="7"/>
        </tpls>
      </m>
      <n v="18077" in="0">
        <tpls c="5">
          <tpl fld="2" item="10"/>
          <tpl fld="1" item="8"/>
          <tpl hier="9" item="10"/>
          <tpl fld="0" item="1"/>
          <tpl hier="11" item="7"/>
        </tpls>
      </n>
      <n v="1075199" in="0">
        <tpls c="5">
          <tpl hier="1" item="4294967295"/>
          <tpl fld="1" item="4"/>
          <tpl hier="9" item="10"/>
          <tpl fld="0" item="1"/>
          <tpl hier="11" item="7"/>
        </tpls>
      </n>
      <m in="0">
        <tpls c="5">
          <tpl hier="1" item="4294967295"/>
          <tpl fld="1" item="2"/>
          <tpl hier="9" item="10"/>
          <tpl fld="0" item="0"/>
          <tpl hier="11" item="7"/>
        </tpls>
      </m>
      <m in="0">
        <tpls c="4">
          <tpl fld="2" item="7"/>
          <tpl hier="9" item="10"/>
          <tpl fld="0" item="1"/>
          <tpl hier="11" item="7"/>
        </tpls>
      </m>
      <m in="0">
        <tpls c="5">
          <tpl fld="2" item="7"/>
          <tpl fld="1" item="11"/>
          <tpl hier="9" item="10"/>
          <tpl fld="0" item="0"/>
          <tpl hier="11" item="7"/>
        </tpls>
      </m>
      <n v="17038" in="0">
        <tpls c="5">
          <tpl fld="2" item="15"/>
          <tpl fld="1" item="8"/>
          <tpl hier="9" item="10"/>
          <tpl fld="0" item="1"/>
          <tpl hier="11" item="7"/>
        </tpls>
      </n>
      <n v="20635" in="0">
        <tpls c="5">
          <tpl fld="2" item="15"/>
          <tpl fld="1" item="10"/>
          <tpl hier="9" item="10"/>
          <tpl fld="0" item="1"/>
          <tpl hier="11" item="7"/>
        </tpls>
      </n>
      <m in="0">
        <tpls c="5">
          <tpl fld="2" item="15"/>
          <tpl fld="1" item="5"/>
          <tpl hier="9" item="10"/>
          <tpl fld="0" item="0"/>
          <tpl hier="11" item="7"/>
        </tpls>
      </m>
      <m in="0">
        <tpls c="5">
          <tpl fld="2" item="15"/>
          <tpl fld="1" item="4"/>
          <tpl hier="9" item="10"/>
          <tpl fld="0" item="0"/>
          <tpl hier="11" item="7"/>
        </tpls>
      </m>
      <n v="753897" in="0">
        <tpls c="5">
          <tpl fld="2" item="11"/>
          <tpl fld="1" item="5"/>
          <tpl hier="9" item="10"/>
          <tpl fld="0" item="1"/>
          <tpl hier="11" item="7"/>
        </tpls>
      </n>
      <n v="2176" in="0">
        <tpls c="5">
          <tpl fld="2" item="4"/>
          <tpl fld="1" item="5"/>
          <tpl hier="9" item="10"/>
          <tpl fld="0" item="1"/>
          <tpl hier="11" item="7"/>
        </tpls>
      </n>
      <m in="0">
        <tpls c="5">
          <tpl fld="2" item="3"/>
          <tpl fld="1" item="4"/>
          <tpl hier="9" item="10"/>
          <tpl fld="0" item="1"/>
          <tpl hier="11" item="7"/>
        </tpls>
      </m>
      <n v="19867" in="0">
        <tpls c="5">
          <tpl fld="2" item="15"/>
          <tpl fld="1" item="2"/>
          <tpl hier="9" item="10"/>
          <tpl fld="0" item="1"/>
          <tpl hier="11" item="7"/>
        </tpls>
      </n>
      <m in="0">
        <tpls c="4">
          <tpl fld="2" item="15"/>
          <tpl hier="9" item="10"/>
          <tpl fld="0" item="0"/>
          <tpl hier="11" item="7"/>
        </tpls>
      </m>
      <m in="0">
        <tpls c="5">
          <tpl fld="2" item="2"/>
          <tpl fld="1" item="5"/>
          <tpl hier="9" item="10"/>
          <tpl fld="0" item="0"/>
          <tpl hier="11" item="7"/>
        </tpls>
      </m>
      <m in="0">
        <tpls c="4">
          <tpl fld="2" item="9"/>
          <tpl hier="9" item="10"/>
          <tpl fld="0" item="0"/>
          <tpl hier="11" item="7"/>
        </tpls>
      </m>
      <n v="57836" in="0">
        <tpls c="4">
          <tpl fld="2" item="6"/>
          <tpl hier="9" item="10"/>
          <tpl fld="0" item="1"/>
          <tpl hier="11" item="7"/>
        </tpls>
      </n>
      <n v="16206" in="0">
        <tpls c="5">
          <tpl fld="2" item="10"/>
          <tpl fld="1" item="1"/>
          <tpl hier="9" item="10"/>
          <tpl fld="0" item="1"/>
          <tpl hier="11" item="7"/>
        </tpls>
      </n>
      <m in="0">
        <tpls c="5">
          <tpl fld="2" item="0"/>
          <tpl fld="1" item="0"/>
          <tpl hier="9" item="10"/>
          <tpl fld="0" item="1"/>
          <tpl hier="11" item="7"/>
        </tpls>
      </m>
      <n v="1110081" in="0">
        <tpls c="5">
          <tpl fld="2" item="11"/>
          <tpl fld="1" item="8"/>
          <tpl hier="9" item="10"/>
          <tpl fld="0" item="1"/>
          <tpl hier="11" item="7"/>
        </tpls>
      </n>
      <m in="0">
        <tpls c="5">
          <tpl fld="2" item="7"/>
          <tpl fld="1" item="6"/>
          <tpl hier="9" item="10"/>
          <tpl fld="0" item="1"/>
          <tpl hier="11" item="7"/>
        </tpls>
      </m>
      <m in="0">
        <tpls c="5">
          <tpl fld="2" item="7"/>
          <tpl fld="1" item="4"/>
          <tpl hier="9" item="10"/>
          <tpl fld="0" item="1"/>
          <tpl hier="11" item="7"/>
        </tpls>
      </m>
      <m in="0">
        <tpls c="5">
          <tpl fld="2" item="1"/>
          <tpl fld="1" item="3"/>
          <tpl hier="9" item="10"/>
          <tpl fld="0" item="0"/>
          <tpl hier="11" item="7"/>
        </tpls>
      </m>
      <n v="227548" in="0">
        <tpls c="4">
          <tpl fld="2" item="15"/>
          <tpl hier="9" item="10"/>
          <tpl fld="0" item="1"/>
          <tpl hier="11" item="7"/>
        </tpls>
      </n>
      <n v="17618" in="0">
        <tpls c="5">
          <tpl fld="2" item="15"/>
          <tpl fld="1" item="9"/>
          <tpl hier="9" item="10"/>
          <tpl fld="0" item="1"/>
          <tpl hier="11" item="7"/>
        </tpls>
      </n>
      <n v="1335737" in="0">
        <tpls c="4">
          <tpl fld="1" item="8"/>
          <tpl hier="9" item="10"/>
          <tpl fld="0" item="1"/>
          <tpl hier="11" item="7"/>
        </tpls>
      </n>
      <m in="0">
        <tpls c="5">
          <tpl fld="2" item="3"/>
          <tpl fld="1" item="11"/>
          <tpl hier="9" item="10"/>
          <tpl fld="0" item="0"/>
          <tpl hier="11" item="7"/>
        </tpls>
      </m>
      <m in="0">
        <tpls c="4">
          <tpl fld="2" item="2"/>
          <tpl hier="9" item="10"/>
          <tpl fld="0" item="1"/>
          <tpl hier="11" item="7"/>
        </tpls>
      </m>
      <m in="0">
        <tpls c="5">
          <tpl fld="2" item="3"/>
          <tpl fld="1" item="11"/>
          <tpl hier="9" item="10"/>
          <tpl fld="0" item="1"/>
          <tpl hier="11" item="7"/>
        </tpls>
      </m>
      <m in="0">
        <tpls c="5">
          <tpl fld="2" item="2"/>
          <tpl fld="1" item="4"/>
          <tpl hier="9" item="10"/>
          <tpl fld="0" item="0"/>
          <tpl hier="11" item="7"/>
        </tpls>
      </m>
      <m in="0">
        <tpls c="5">
          <tpl fld="2" item="3"/>
          <tpl fld="1" item="9"/>
          <tpl hier="9" item="10"/>
          <tpl fld="0" item="0"/>
          <tpl hier="11" item="7"/>
        </tpls>
      </m>
      <m in="0">
        <tpls c="5">
          <tpl fld="2" item="5"/>
          <tpl fld="1" item="2"/>
          <tpl hier="9" item="10"/>
          <tpl fld="0" item="0"/>
          <tpl hier="11" item="7"/>
        </tpls>
      </m>
      <n v="2195" in="0">
        <tpls c="5">
          <tpl fld="2" item="4"/>
          <tpl fld="1" item="1"/>
          <tpl hier="9" item="10"/>
          <tpl fld="0" item="1"/>
          <tpl hier="11" item="7"/>
        </tpls>
      </n>
      <m in="0">
        <tpls c="5">
          <tpl fld="2" item="14"/>
          <tpl fld="1" item="3"/>
          <tpl hier="9" item="10"/>
          <tpl fld="0" item="0"/>
          <tpl hier="11" item="7"/>
        </tpls>
      </m>
      <m in="0">
        <tpls c="5">
          <tpl fld="2" item="7"/>
          <tpl fld="1" item="10"/>
          <tpl hier="9" item="10"/>
          <tpl fld="0" item="1"/>
          <tpl hier="11" item="7"/>
        </tpls>
      </m>
      <m in="0">
        <tpls c="5">
          <tpl fld="2" item="15"/>
          <tpl fld="1" item="2"/>
          <tpl hier="9" item="10"/>
          <tpl fld="0" item="0"/>
          <tpl hier="11" item="7"/>
        </tpls>
      </m>
      <m in="0">
        <tpls c="5">
          <tpl hier="1" item="4294967295"/>
          <tpl fld="1" item="3"/>
          <tpl hier="9" item="10"/>
          <tpl fld="0" item="0"/>
          <tpl hier="11" item="7"/>
        </tpls>
      </m>
      <m in="0">
        <tpls c="5">
          <tpl fld="2" item="8"/>
          <tpl fld="1" item="7"/>
          <tpl hier="9" item="10"/>
          <tpl fld="0" item="0"/>
          <tpl hier="11" item="7"/>
        </tpls>
      </m>
      <m in="0">
        <tpls c="5">
          <tpl fld="2" item="12"/>
          <tpl fld="1" item="8"/>
          <tpl hier="9" item="10"/>
          <tpl fld="0" item="0"/>
          <tpl hier="11" item="7"/>
        </tpls>
      </m>
      <m in="0">
        <tpls c="5">
          <tpl fld="2" item="9"/>
          <tpl fld="1" item="3"/>
          <tpl hier="9" item="10"/>
          <tpl fld="0" item="0"/>
          <tpl hier="11" item="7"/>
        </tpls>
      </m>
      <m in="0">
        <tpls c="5">
          <tpl fld="2" item="14"/>
          <tpl fld="1" item="9"/>
          <tpl hier="9" item="10"/>
          <tpl fld="0" item="0"/>
          <tpl hier="11" item="7"/>
        </tpls>
      </m>
      <n v="68672" in="0">
        <tpls c="5">
          <tpl fld="2" item="5"/>
          <tpl fld="1" item="4"/>
          <tpl hier="9" item="10"/>
          <tpl fld="0" item="1"/>
          <tpl hier="11" item="7"/>
        </tpls>
      </n>
      <n v="95591" in="0">
        <tpls c="5">
          <tpl fld="2" item="5"/>
          <tpl fld="1" item="7"/>
          <tpl hier="9" item="10"/>
          <tpl fld="0" item="1"/>
          <tpl hier="11" item="7"/>
        </tpls>
      </n>
      <m in="0">
        <tpls c="4">
          <tpl fld="2" item="5"/>
          <tpl hier="9" item="10"/>
          <tpl fld="0" item="0"/>
          <tpl hier="11" item="7"/>
        </tpls>
      </m>
      <m in="0">
        <tpls c="5">
          <tpl fld="2" item="6"/>
          <tpl fld="1" item="5"/>
          <tpl hier="9" item="10"/>
          <tpl fld="0" item="0"/>
          <tpl hier="11" item="7"/>
        </tpls>
      </m>
      <n v="4230" in="0">
        <tpls c="5">
          <tpl fld="2" item="6"/>
          <tpl fld="1" item="8"/>
          <tpl hier="9" item="10"/>
          <tpl fld="0" item="1"/>
          <tpl hier="11" item="7"/>
        </tpls>
      </n>
      <m in="0">
        <tpls c="5">
          <tpl fld="2" item="10"/>
          <tpl fld="1" item="10"/>
          <tpl hier="9" item="10"/>
          <tpl fld="0" item="0"/>
          <tpl hier="11" item="7"/>
        </tpls>
      </m>
      <m in="0">
        <tpls c="5">
          <tpl fld="2" item="10"/>
          <tpl fld="1" item="9"/>
          <tpl hier="9" item="10"/>
          <tpl fld="0" item="0"/>
          <tpl hier="11" item="7"/>
        </tpls>
      </m>
      <n v="11097" in="0">
        <tpls c="5">
          <tpl fld="2" item="8"/>
          <tpl fld="1" item="0"/>
          <tpl hier="9" item="10"/>
          <tpl fld="0" item="1"/>
          <tpl hier="11" item="7"/>
        </tpls>
      </n>
      <m in="0">
        <tpls c="5">
          <tpl fld="2" item="2"/>
          <tpl fld="1" item="7"/>
          <tpl hier="9" item="10"/>
          <tpl fld="0" item="0"/>
          <tpl hier="11" item="7"/>
        </tpls>
      </m>
      <m in="0">
        <tpls c="5">
          <tpl fld="2" item="0"/>
          <tpl fld="1" item="10"/>
          <tpl hier="9" item="10"/>
          <tpl fld="0" item="1"/>
          <tpl hier="11" item="7"/>
        </tpls>
      </m>
      <m in="0">
        <tpls c="5">
          <tpl fld="2" item="0"/>
          <tpl fld="1" item="4"/>
          <tpl hier="9" item="10"/>
          <tpl fld="0" item="0"/>
          <tpl hier="11" item="7"/>
        </tpls>
      </m>
      <n v="21552" in="0">
        <tpls c="5">
          <tpl fld="2" item="12"/>
          <tpl fld="1" item="8"/>
          <tpl hier="9" item="10"/>
          <tpl fld="0" item="1"/>
          <tpl hier="11" item="7"/>
        </tpls>
      </n>
      <m in="0">
        <tpls c="5">
          <tpl hier="1" item="4294967295"/>
          <tpl fld="1" item="10"/>
          <tpl hier="9" item="10"/>
          <tpl fld="0" item="0"/>
          <tpl hier="11" item="7"/>
        </tpls>
      </m>
      <m in="0">
        <tpls c="4">
          <tpl hier="1" item="4294967295"/>
          <tpl hier="9" item="10"/>
          <tpl fld="0" item="0"/>
          <tpl hier="11" item="7"/>
        </tpls>
      </m>
      <n v="1081220" in="0">
        <tpls c="5">
          <tpl hier="1" item="4294967295"/>
          <tpl fld="1" item="3"/>
          <tpl hier="9" item="10"/>
          <tpl fld="0" item="1"/>
          <tpl hier="11" item="7"/>
        </tpls>
      </n>
      <m in="0">
        <tpls c="5">
          <tpl hier="1" item="4294967295"/>
          <tpl fld="1" item="11"/>
          <tpl hier="9" item="10"/>
          <tpl fld="0" item="0"/>
          <tpl hier="11" item="7"/>
        </tpls>
      </m>
      <m in="0">
        <tpls c="5">
          <tpl fld="2" item="7"/>
          <tpl fld="1" item="7"/>
          <tpl hier="9" item="10"/>
          <tpl fld="0" item="0"/>
          <tpl hier="11" item="7"/>
        </tpls>
      </m>
      <m in="0">
        <tpls c="5">
          <tpl fld="2" item="7"/>
          <tpl fld="1" item="1"/>
          <tpl hier="9" item="10"/>
          <tpl fld="0" item="1"/>
          <tpl hier="11" item="7"/>
        </tpls>
      </m>
      <m in="0">
        <tpls c="5">
          <tpl fld="2" item="1"/>
          <tpl fld="1" item="9"/>
          <tpl hier="9" item="10"/>
          <tpl fld="0" item="0"/>
          <tpl hier="11" item="7"/>
        </tpls>
      </m>
      <m in="0">
        <tpls c="5">
          <tpl fld="2" item="1"/>
          <tpl fld="1" item="11"/>
          <tpl hier="9" item="10"/>
          <tpl fld="0" item="0"/>
          <tpl hier="11" item="7"/>
        </tpls>
      </m>
      <m in="0">
        <tpls c="5">
          <tpl fld="2" item="1"/>
          <tpl fld="1" item="6"/>
          <tpl hier="9" item="10"/>
          <tpl fld="0" item="1"/>
          <tpl hier="11" item="7"/>
        </tpls>
      </m>
      <m in="0">
        <tpls c="4">
          <tpl fld="2" item="1"/>
          <tpl hier="9" item="10"/>
          <tpl fld="0" item="1"/>
          <tpl hier="11" item="7"/>
        </tpls>
      </m>
      <m in="0">
        <tpls c="5">
          <tpl fld="2" item="1"/>
          <tpl fld="1" item="0"/>
          <tpl hier="9" item="10"/>
          <tpl fld="0" item="1"/>
          <tpl hier="11" item="7"/>
        </tpls>
      </m>
      <m in="0">
        <tpls c="5">
          <tpl fld="2" item="15"/>
          <tpl fld="1" item="11"/>
          <tpl hier="9" item="10"/>
          <tpl fld="0" item="0"/>
          <tpl hier="11" item="7"/>
        </tpls>
      </m>
      <m in="0">
        <tpls c="5">
          <tpl fld="2" item="15"/>
          <tpl fld="1" item="9"/>
          <tpl hier="9" item="10"/>
          <tpl fld="0" item="0"/>
          <tpl hier="11" item="7"/>
        </tpls>
      </m>
      <m in="0">
        <tpls c="5">
          <tpl fld="2" item="15"/>
          <tpl fld="1" item="10"/>
          <tpl hier="9" item="10"/>
          <tpl fld="0" item="0"/>
          <tpl hier="11" item="7"/>
        </tpls>
      </m>
      <n v="19851" in="0">
        <tpls c="5">
          <tpl fld="2" item="15"/>
          <tpl fld="1" item="11"/>
          <tpl hier="9" item="10"/>
          <tpl fld="0" item="1"/>
          <tpl hier="11" item="7"/>
        </tpls>
      </n>
      <n v="14194" in="0">
        <tpls c="5">
          <tpl fld="2" item="15"/>
          <tpl fld="1" item="3"/>
          <tpl hier="9" item="10"/>
          <tpl fld="0" item="1"/>
          <tpl hier="11" item="7"/>
        </tpls>
      </n>
      <m in="0">
        <tpls c="5">
          <tpl fld="2" item="3"/>
          <tpl fld="1" item="5"/>
          <tpl hier="9" item="10"/>
          <tpl fld="0" item="1"/>
          <tpl hier="11" item="7"/>
        </tpls>
      </m>
      <m in="0">
        <tpls c="5">
          <tpl fld="2" item="2"/>
          <tpl fld="1" item="5"/>
          <tpl hier="9" item="10"/>
          <tpl fld="0" item="1"/>
          <tpl hier="11" item="7"/>
        </tpls>
      </m>
      <m in="0">
        <tpls c="5">
          <tpl fld="2" item="2"/>
          <tpl fld="1" item="4"/>
          <tpl hier="9" item="10"/>
          <tpl fld="0" item="1"/>
          <tpl hier="11" item="7"/>
        </tpls>
      </m>
      <n v="23092" in="0">
        <tpls c="5">
          <tpl fld="2" item="15"/>
          <tpl fld="1" item="4"/>
          <tpl hier="9" item="10"/>
          <tpl fld="0" item="1"/>
          <tpl hier="11" item="7"/>
        </tpls>
      </n>
      <n v="14431" in="0">
        <tpls c="5">
          <tpl fld="2" item="15"/>
          <tpl fld="1" item="5"/>
          <tpl hier="9" item="10"/>
          <tpl fld="0" item="1"/>
          <tpl hier="11" item="7"/>
        </tpls>
      </n>
      <n v="7374" in="0">
        <tpls c="5">
          <tpl fld="2" item="8"/>
          <tpl fld="1" item="4"/>
          <tpl hier="9" item="10"/>
          <tpl fld="0" item="1"/>
          <tpl hier="11" item="7"/>
        </tpls>
      </n>
      <m in="0">
        <tpls c="5">
          <tpl fld="2" item="3"/>
          <tpl fld="1" item="4"/>
          <tpl hier="9" item="10"/>
          <tpl fld="0" item="0"/>
          <tpl hier="11" item="7"/>
        </tpls>
      </m>
      <n v="9919" in="0">
        <tpls c="5">
          <tpl fld="2" item="8"/>
          <tpl fld="1" item="9"/>
          <tpl hier="9" item="10"/>
          <tpl fld="0" item="1"/>
          <tpl hier="11" item="7"/>
        </tpls>
      </n>
      <m in="0">
        <tpls c="5">
          <tpl fld="2" item="0"/>
          <tpl fld="1" item="9"/>
          <tpl hier="9" item="10"/>
          <tpl fld="0" item="1"/>
          <tpl hier="11" item="7"/>
        </tpls>
      </m>
      <m in="0">
        <tpls c="5">
          <tpl fld="2" item="12"/>
          <tpl fld="1" item="2"/>
          <tpl hier="9" item="10"/>
          <tpl fld="0" item="0"/>
          <tpl hier="11" item="7"/>
        </tpls>
      </m>
      <n v="11053984" in="0">
        <tpls c="4">
          <tpl fld="2" item="11"/>
          <tpl hier="9" item="10"/>
          <tpl fld="0" item="1"/>
          <tpl hier="11" item="7"/>
        </tpls>
      </n>
      <n v="3714" in="0">
        <tpls c="5">
          <tpl fld="2" item="6"/>
          <tpl fld="1" item="5"/>
          <tpl hier="9" item="10"/>
          <tpl fld="0" item="1"/>
          <tpl hier="11" item="7"/>
        </tpls>
      </n>
      <n v="18189" in="0">
        <tpls c="5">
          <tpl fld="2" item="10"/>
          <tpl fld="1" item="9"/>
          <tpl hier="9" item="10"/>
          <tpl fld="0" item="1"/>
          <tpl hier="11" item="7"/>
        </tpls>
      </n>
      <m in="0">
        <tpls c="5">
          <tpl fld="2" item="0"/>
          <tpl fld="1" item="2"/>
          <tpl hier="9" item="10"/>
          <tpl fld="0" item="1"/>
          <tpl hier="11" item="7"/>
        </tpls>
      </m>
      <n v="1228478" in="0">
        <tpls c="5">
          <tpl hier="1" item="4294967295"/>
          <tpl fld="1" item="10"/>
          <tpl hier="9" item="10"/>
          <tpl fld="0" item="1"/>
          <tpl hier="11" item="7"/>
        </tpls>
      </n>
      <n v="992873" in="0">
        <tpls c="5">
          <tpl hier="1" item="4294967295"/>
          <tpl fld="1" item="1"/>
          <tpl hier="9" item="10"/>
          <tpl fld="0" item="1"/>
          <tpl hier="11" item="7"/>
        </tpls>
      </n>
      <m in="0">
        <tpls c="5">
          <tpl fld="2" item="7"/>
          <tpl fld="1" item="9"/>
          <tpl hier="9" item="10"/>
          <tpl fld="0" item="0"/>
          <tpl hier="11" item="7"/>
        </tpls>
      </m>
      <m in="0">
        <tpls c="5">
          <tpl fld="2" item="1"/>
          <tpl fld="1" item="5"/>
          <tpl hier="9" item="10"/>
          <tpl fld="0" item="0"/>
          <tpl hier="11" item="7"/>
        </tpls>
      </m>
      <m in="0">
        <tpls c="5">
          <tpl fld="2" item="15"/>
          <tpl fld="1" item="6"/>
          <tpl hier="9" item="10"/>
          <tpl fld="0" item="0"/>
          <tpl hier="11" item="7"/>
        </tpls>
      </m>
      <n v="18899" in="0">
        <tpls c="5">
          <tpl fld="2" item="15"/>
          <tpl fld="1" item="7"/>
          <tpl hier="9" item="10"/>
          <tpl fld="0" item="1"/>
          <tpl hier="11" item="7"/>
        </tpls>
      </n>
      <n v="1271125" in="0">
        <tpls c="4">
          <tpl fld="1" item="0"/>
          <tpl hier="9" item="10"/>
          <tpl fld="0" item="1"/>
          <tpl hier="11" item="7"/>
        </tpls>
      </n>
      <m in="0">
        <tpls c="4">
          <tpl fld="1" item="0"/>
          <tpl hier="9" item="10"/>
          <tpl fld="0" item="0"/>
          <tpl hier="11" item="7"/>
        </tpls>
      </m>
      <n v="992873" in="0">
        <tpls c="4">
          <tpl fld="1" item="1"/>
          <tpl hier="9" item="10"/>
          <tpl fld="0" item="1"/>
          <tpl hier="11" item="7"/>
        </tpls>
      </n>
      <m in="0">
        <tpls c="5">
          <tpl fld="2" item="4"/>
          <tpl fld="1" item="2"/>
          <tpl hier="9" item="10"/>
          <tpl fld="0" item="0"/>
          <tpl hier="11" item="7"/>
        </tpls>
      </m>
      <n v="11238" in="0">
        <tpls c="5">
          <tpl fld="2" item="8"/>
          <tpl fld="1" item="1"/>
          <tpl hier="9" item="10"/>
          <tpl fld="0" item="1"/>
          <tpl hier="11" item="7"/>
        </tpls>
      </n>
      <m in="0">
        <tpls c="5">
          <tpl fld="2" item="11"/>
          <tpl fld="1" item="6"/>
          <tpl hier="9" item="10"/>
          <tpl fld="0" item="0"/>
          <tpl hier="11" item="7"/>
        </tpls>
      </m>
      <n v="23089" in="0">
        <tpls c="5">
          <tpl fld="2" item="14"/>
          <tpl fld="1" item="10"/>
          <tpl hier="9" item="10"/>
          <tpl fld="0" item="1"/>
          <tpl hier="11" item="7"/>
        </tpls>
      </n>
      <m in="0">
        <tpls c="5">
          <tpl fld="2" item="0"/>
          <tpl fld="1" item="1"/>
          <tpl hier="9" item="10"/>
          <tpl fld="0" item="1"/>
          <tpl hier="11" item="7"/>
        </tpls>
      </m>
      <m in="0">
        <tpls c="5">
          <tpl fld="2" item="0"/>
          <tpl fld="1" item="6"/>
          <tpl hier="9" item="10"/>
          <tpl fld="0" item="0"/>
          <tpl hier="11" item="7"/>
        </tpls>
      </m>
      <n v="24532" in="0">
        <tpls c="5">
          <tpl fld="2" item="12"/>
          <tpl fld="1" item="10"/>
          <tpl hier="9" item="10"/>
          <tpl fld="0" item="1"/>
          <tpl hier="11" item="7"/>
        </tpls>
      </n>
      <n v="56436" in="0">
        <tpls c="5">
          <tpl fld="2" item="13"/>
          <tpl fld="1" item="6"/>
          <tpl hier="9" item="10"/>
          <tpl fld="0" item="1"/>
          <tpl hier="11" item="7"/>
        </tpls>
      </n>
      <m in="0">
        <tpls c="5">
          <tpl fld="2" item="7"/>
          <tpl fld="1" item="1"/>
          <tpl hier="9" item="10"/>
          <tpl fld="0" item="0"/>
          <tpl hier="11" item="7"/>
        </tpls>
      </m>
      <m in="0">
        <tpls c="5">
          <tpl fld="2" item="8"/>
          <tpl fld="1" item="0"/>
          <tpl hier="9" item="10"/>
          <tpl fld="0" item="0"/>
          <tpl hier="11" item="7"/>
        </tpls>
      </m>
      <m in="0">
        <tpls c="5">
          <tpl fld="2" item="9"/>
          <tpl fld="1" item="1"/>
          <tpl hier="9" item="10"/>
          <tpl fld="0" item="1"/>
          <tpl hier="11" item="7"/>
        </tpls>
      </m>
      <m in="0">
        <tpls c="5">
          <tpl fld="2" item="2"/>
          <tpl fld="1" item="9"/>
          <tpl hier="9" item="10"/>
          <tpl fld="0" item="0"/>
          <tpl hier="11" item="7"/>
        </tpls>
      </m>
      <m in="0">
        <tpls c="5">
          <tpl fld="2" item="11"/>
          <tpl fld="1" item="10"/>
          <tpl hier="9" item="10"/>
          <tpl fld="0" item="0"/>
          <tpl hier="11" item="7"/>
        </tpls>
      </m>
      <n v="24315" in="0">
        <tpls c="5">
          <tpl fld="2" item="14"/>
          <tpl fld="1" item="2"/>
          <tpl hier="9" item="10"/>
          <tpl fld="0" item="1"/>
          <tpl hier="11" item="7"/>
        </tpls>
      </n>
      <n v="66792" in="0">
        <tpls c="5">
          <tpl fld="2" item="5"/>
          <tpl fld="1" item="9"/>
          <tpl hier="9" item="10"/>
          <tpl fld="0" item="1"/>
          <tpl hier="11" item="7"/>
        </tpls>
      </n>
      <n v="53993" in="0">
        <tpls c="5">
          <tpl fld="2" item="5"/>
          <tpl fld="1" item="2"/>
          <tpl hier="9" item="10"/>
          <tpl fld="0" item="1"/>
          <tpl hier="11" item="7"/>
        </tpls>
      </n>
      <m in="0">
        <tpls c="5">
          <tpl fld="2" item="5"/>
          <tpl fld="1" item="11"/>
          <tpl hier="9" item="10"/>
          <tpl fld="0" item="0"/>
          <tpl hier="11" item="7"/>
        </tpls>
      </m>
      <n v="4265" in="0">
        <tpls c="5">
          <tpl fld="2" item="6"/>
          <tpl fld="1" item="4"/>
          <tpl hier="9" item="10"/>
          <tpl fld="0" item="1"/>
          <tpl hier="11" item="7"/>
        </tpls>
      </n>
      <m in="0">
        <tpls c="5">
          <tpl fld="2" item="6"/>
          <tpl fld="1" item="10"/>
          <tpl hier="9" item="10"/>
          <tpl fld="0" item="0"/>
          <tpl hier="11" item="7"/>
        </tpls>
      </m>
      <n v="16204" in="0">
        <tpls c="5">
          <tpl fld="2" item="10"/>
          <tpl fld="1" item="7"/>
          <tpl hier="9" item="10"/>
          <tpl fld="0" item="1"/>
          <tpl hier="11" item="7"/>
        </tpls>
      </n>
      <m in="0">
        <tpls c="5">
          <tpl fld="2" item="10"/>
          <tpl fld="1" item="4"/>
          <tpl hier="9" item="10"/>
          <tpl fld="0" item="0"/>
          <tpl hier="11" item="7"/>
        </tpls>
      </m>
      <m in="0">
        <tpls c="5">
          <tpl fld="2" item="2"/>
          <tpl fld="1" item="0"/>
          <tpl hier="9" item="10"/>
          <tpl fld="0" item="1"/>
          <tpl hier="11" item="7"/>
        </tpls>
      </m>
      <m in="0">
        <tpls c="5">
          <tpl fld="2" item="3"/>
          <tpl fld="1" item="7"/>
          <tpl hier="9" item="10"/>
          <tpl fld="0" item="0"/>
          <tpl hier="11" item="7"/>
        </tpls>
      </m>
      <m in="0">
        <tpls c="5">
          <tpl fld="2" item="0"/>
          <tpl fld="1" item="3"/>
          <tpl hier="9" item="10"/>
          <tpl fld="0" item="1"/>
          <tpl hier="11" item="7"/>
        </tpls>
      </m>
      <m in="0">
        <tpls c="5">
          <tpl fld="2" item="0"/>
          <tpl fld="1" item="4"/>
          <tpl hier="9" item="10"/>
          <tpl fld="0" item="1"/>
          <tpl hier="11" item="7"/>
        </tpls>
      </m>
      <m in="0">
        <tpls c="5">
          <tpl fld="2" item="12"/>
          <tpl fld="1" item="1"/>
          <tpl hier="9" item="10"/>
          <tpl fld="0" item="0"/>
          <tpl hier="11" item="7"/>
        </tpls>
      </m>
      <m in="0">
        <tpls c="5">
          <tpl fld="2" item="2"/>
          <tpl fld="1" item="8"/>
          <tpl hier="9" item="10"/>
          <tpl fld="0" item="1"/>
          <tpl hier="11" item="7"/>
        </tpls>
      </m>
      <m in="0">
        <tpls c="5">
          <tpl hier="1" item="4294967295"/>
          <tpl fld="1" item="4"/>
          <tpl hier="9" item="10"/>
          <tpl fld="0" item="0"/>
          <tpl hier="11" item="7"/>
        </tpls>
      </m>
      <n v="1010682" in="0">
        <tpls c="5">
          <tpl hier="1" item="4294967295"/>
          <tpl fld="1" item="7"/>
          <tpl hier="9" item="10"/>
          <tpl fld="0" item="1"/>
          <tpl hier="11" item="7"/>
        </tpls>
      </n>
      <n v="1326379" in="0">
        <tpls c="5">
          <tpl hier="1" item="4294967295"/>
          <tpl fld="1" item="2"/>
          <tpl hier="9" item="10"/>
          <tpl fld="0" item="1"/>
          <tpl hier="11" item="7"/>
        </tpls>
      </n>
      <m in="0">
        <tpls c="5">
          <tpl fld="2" item="7"/>
          <tpl fld="1" item="9"/>
          <tpl hier="9" item="10"/>
          <tpl fld="0" item="1"/>
          <tpl hier="11" item="7"/>
        </tpls>
      </m>
      <m in="0">
        <tpls c="5">
          <tpl fld="2" item="7"/>
          <tpl fld="1" item="7"/>
          <tpl hier="9" item="10"/>
          <tpl fld="0" item="1"/>
          <tpl hier="11" item="7"/>
        </tpls>
      </m>
      <m in="0">
        <tpls c="5">
          <tpl fld="2" item="7"/>
          <tpl fld="1" item="6"/>
          <tpl hier="9" item="10"/>
          <tpl fld="0" item="0"/>
          <tpl hier="11" item="7"/>
        </tpls>
      </m>
      <m in="0">
        <tpls c="5">
          <tpl fld="2" item="7"/>
          <tpl fld="1" item="10"/>
          <tpl hier="9" item="10"/>
          <tpl fld="0" item="0"/>
          <tpl hier="11" item="7"/>
        </tpls>
      </m>
      <m in="0">
        <tpls c="5">
          <tpl fld="2" item="1"/>
          <tpl fld="1" item="1"/>
          <tpl hier="9" item="10"/>
          <tpl fld="0" item="0"/>
          <tpl hier="11" item="7"/>
        </tpls>
      </m>
      <m in="0">
        <tpls c="5">
          <tpl fld="2" item="1"/>
          <tpl fld="1" item="9"/>
          <tpl hier="9" item="10"/>
          <tpl fld="0" item="1"/>
          <tpl hier="11" item="7"/>
        </tpls>
      </m>
      <m in="0">
        <tpls c="4">
          <tpl fld="2" item="1"/>
          <tpl hier="9" item="10"/>
          <tpl fld="0" item="0"/>
          <tpl hier="11" item="7"/>
        </tpls>
      </m>
      <m in="0">
        <tpls c="5">
          <tpl fld="2" item="1"/>
          <tpl fld="1" item="2"/>
          <tpl hier="9" item="10"/>
          <tpl fld="0" item="1"/>
          <tpl hier="11" item="7"/>
        </tpls>
      </m>
      <m in="0">
        <tpls c="5">
          <tpl fld="2" item="15"/>
          <tpl fld="1" item="0"/>
          <tpl hier="9" item="10"/>
          <tpl fld="0" item="0"/>
          <tpl hier="11" item="7"/>
        </tpls>
      </m>
      <n v="21472" in="0">
        <tpls c="5">
          <tpl fld="2" item="15"/>
          <tpl fld="1" item="0"/>
          <tpl hier="9" item="10"/>
          <tpl fld="0" item="1"/>
          <tpl hier="11" item="7"/>
        </tpls>
      </n>
      <n v="82969" in="0">
        <tpls c="5">
          <tpl fld="2" item="5"/>
          <tpl fld="1" item="5"/>
          <tpl hier="9" item="10"/>
          <tpl fld="0" item="1"/>
          <tpl hier="11" item="7"/>
        </tpls>
      </n>
      <m in="0">
        <tpls c="4">
          <tpl fld="1" item="3"/>
          <tpl hier="9" item="10"/>
          <tpl fld="0" item="0"/>
          <tpl hier="11" item="7"/>
        </tpls>
      </m>
      <n v="50434" in="0">
        <tpls c="5">
          <tpl fld="2" item="13"/>
          <tpl fld="1" item="9"/>
          <tpl hier="9" item="10"/>
          <tpl fld="0" item="1"/>
          <tpl hier="11" item="7"/>
        </tpls>
      </n>
      <m in="0">
        <tpls c="5">
          <tpl fld="2" item="8"/>
          <tpl fld="1" item="8"/>
          <tpl hier="9" item="10"/>
          <tpl fld="0" item="0"/>
          <tpl hier="11" item="7"/>
        </tpls>
      </m>
      <m in="0">
        <tpls c="5">
          <tpl fld="2" item="11"/>
          <tpl fld="1" item="2"/>
          <tpl hier="9" item="10"/>
          <tpl fld="0" item="0"/>
          <tpl hier="11" item="7"/>
        </tpls>
      </m>
      <n v="985949" in="0">
        <tpls c="5">
          <tpl fld="2" item="11"/>
          <tpl fld="1" item="10"/>
          <tpl hier="9" item="10"/>
          <tpl fld="0" item="1"/>
          <tpl hier="11" item="7"/>
        </tpls>
      </n>
      <n v="2049" in="0">
        <tpls c="5">
          <tpl fld="2" item="4"/>
          <tpl fld="1" item="6"/>
          <tpl hier="9" item="10"/>
          <tpl fld="0" item="1"/>
          <tpl hier="11" item="7"/>
        </tpls>
      </n>
      <n v="62367" in="0">
        <tpls c="5">
          <tpl fld="2" item="5"/>
          <tpl fld="1" item="3"/>
          <tpl hier="9" item="10"/>
          <tpl fld="0" item="1"/>
          <tpl hier="11" item="7"/>
        </tpls>
      </n>
      <m in="0">
        <tpls c="5">
          <tpl fld="2" item="5"/>
          <tpl fld="1" item="7"/>
          <tpl hier="9" item="10"/>
          <tpl fld="0" item="0"/>
          <tpl hier="11" item="7"/>
        </tpls>
      </m>
      <m in="0">
        <tpls c="5">
          <tpl fld="2" item="6"/>
          <tpl fld="1" item="11"/>
          <tpl hier="9" item="10"/>
          <tpl fld="0" item="0"/>
          <tpl hier="11" item="7"/>
        </tpls>
      </m>
      <m in="0">
        <tpls c="5">
          <tpl fld="2" item="2"/>
          <tpl fld="1" item="7"/>
          <tpl hier="9" item="10"/>
          <tpl fld="0" item="1"/>
          <tpl hier="11" item="7"/>
        </tpls>
      </m>
      <m in="0">
        <tpls c="5">
          <tpl fld="2" item="0"/>
          <tpl fld="1" item="1"/>
          <tpl hier="9" item="10"/>
          <tpl fld="0" item="0"/>
          <tpl hier="11" item="7"/>
        </tpls>
      </m>
      <m in="0">
        <tpls c="5">
          <tpl fld="2" item="3"/>
          <tpl fld="1" item="8"/>
          <tpl hier="9" item="10"/>
          <tpl fld="0" item="1"/>
          <tpl hier="11" item="7"/>
        </tpls>
      </m>
      <n v="13768468" in="0">
        <tpls c="4">
          <tpl hier="1" item="4294967295"/>
          <tpl hier="9" item="10"/>
          <tpl fld="0" item="1"/>
          <tpl hier="11" item="7"/>
        </tpls>
      </n>
      <m in="0">
        <tpls c="5">
          <tpl fld="2" item="7"/>
          <tpl fld="1" item="3"/>
          <tpl hier="9" item="10"/>
          <tpl fld="0" item="0"/>
          <tpl hier="11" item="7"/>
        </tpls>
      </m>
      <m in="0">
        <tpls c="5">
          <tpl fld="2" item="1"/>
          <tpl fld="1" item="6"/>
          <tpl hier="9" item="10"/>
          <tpl fld="0" item="0"/>
          <tpl hier="11" item="7"/>
        </tpls>
      </m>
      <m in="0">
        <tpls c="5">
          <tpl fld="2" item="1"/>
          <tpl fld="1" item="3"/>
          <tpl hier="9" item="10"/>
          <tpl fld="0" item="1"/>
          <tpl hier="11" item="7"/>
        </tpls>
      </m>
      <m in="0">
        <tpls c="5">
          <tpl fld="2" item="15"/>
          <tpl fld="1" item="8"/>
          <tpl hier="9" item="10"/>
          <tpl fld="0" item="0"/>
          <tpl hier="11" item="7"/>
        </tpls>
      </m>
      <m in="0">
        <tpls c="5">
          <tpl fld="2" item="0"/>
          <tpl fld="1" item="5"/>
          <tpl hier="9" item="10"/>
          <tpl fld="0" item="1"/>
          <tpl hier="11" item="7"/>
        </tpls>
      </m>
      <n v="51836" in="0">
        <tpls c="5">
          <tpl fld="2" item="13"/>
          <tpl fld="1" item="5"/>
          <tpl hier="9" item="10"/>
          <tpl fld="0" item="1"/>
          <tpl hier="11" item="7"/>
        </tpls>
      </n>
      <n v="26727" in="0">
        <tpls c="5">
          <tpl fld="2" item="12"/>
          <tpl fld="1" item="7"/>
          <tpl hier="9" item="10"/>
          <tpl fld="0" item="1"/>
          <tpl hier="11" item="7"/>
        </tpls>
      </n>
      <m in="0">
        <tpls c="5">
          <tpl fld="2" item="2"/>
          <tpl fld="1" item="9"/>
          <tpl hier="9" item="10"/>
          <tpl fld="0" item="1"/>
          <tpl hier="11" item="7"/>
        </tpls>
      </m>
      <m in="0">
        <tpls c="5">
          <tpl fld="2" item="7"/>
          <tpl fld="1" item="2"/>
          <tpl hier="9" item="10"/>
          <tpl fld="0" item="1"/>
          <tpl hier="11" item="7"/>
        </tpls>
      </m>
      <n v="20518" in="0">
        <tpls c="5">
          <tpl fld="2" item="12"/>
          <tpl fld="1" item="2"/>
          <tpl hier="9" item="10"/>
          <tpl fld="0" item="1"/>
          <tpl hier="11" item="7"/>
        </tpls>
      </n>
      <m in="0">
        <tpls c="5">
          <tpl fld="2" item="6"/>
          <tpl fld="1" item="6"/>
          <tpl hier="9" item="10"/>
          <tpl fld="0" item="0"/>
          <tpl hier="11" item="7"/>
        </tpls>
      </m>
      <m in="0">
        <tpls c="5">
          <tpl fld="2" item="12"/>
          <tpl fld="1" item="6"/>
          <tpl hier="9" item="10"/>
          <tpl fld="0" item="0"/>
          <tpl hier="11" item="7"/>
        </tpls>
      </m>
      <m in="0">
        <tpls c="5">
          <tpl fld="2" item="4"/>
          <tpl fld="1" item="7"/>
          <tpl hier="9" item="10"/>
          <tpl fld="0" item="0"/>
          <tpl hier="11" item="7"/>
        </tpls>
      </m>
      <n v="2059" in="0">
        <tpls c="5">
          <tpl fld="2" item="4"/>
          <tpl fld="1" item="2"/>
          <tpl hier="9" item="10"/>
          <tpl fld="0" item="1"/>
          <tpl hier="11" item="7"/>
        </tpls>
      </n>
      <n v="2157" in="0">
        <tpls c="5">
          <tpl fld="2" item="4"/>
          <tpl fld="1" item="9"/>
          <tpl hier="9" item="10"/>
          <tpl fld="0" item="1"/>
          <tpl hier="11" item="7"/>
        </tpls>
      </n>
      <n v="1975" in="0">
        <tpls c="5">
          <tpl fld="2" item="4"/>
          <tpl fld="1" item="0"/>
          <tpl hier="9" item="10"/>
          <tpl fld="0" item="1"/>
          <tpl hier="11" item="7"/>
        </tpls>
      </n>
      <m in="0">
        <tpls c="4">
          <tpl fld="2" item="4"/>
          <tpl hier="9" item="10"/>
          <tpl fld="0" item="0"/>
          <tpl hier="11" item="7"/>
        </tpls>
      </m>
      <m in="0">
        <tpls c="5">
          <tpl fld="2" item="4"/>
          <tpl fld="1" item="1"/>
          <tpl hier="9" item="10"/>
          <tpl fld="0" item="0"/>
          <tpl hier="11" item="7"/>
        </tpls>
      </m>
      <m in="0">
        <tpls c="5">
          <tpl fld="2" item="4"/>
          <tpl fld="1" item="5"/>
          <tpl hier="9" item="10"/>
          <tpl fld="0" item="0"/>
          <tpl hier="11" item="7"/>
        </tpls>
      </m>
      <m in="0">
        <tpls c="5">
          <tpl fld="2" item="4"/>
          <tpl fld="1" item="0"/>
          <tpl hier="9" item="10"/>
          <tpl fld="0" item="0"/>
          <tpl hier="11" item="7"/>
        </tpls>
      </m>
      <n v="764885" in="0">
        <tpls c="5">
          <tpl fld="2" item="11"/>
          <tpl fld="1" item="1"/>
          <tpl hier="9" item="10"/>
          <tpl fld="0" item="1"/>
          <tpl hier="11" item="7"/>
        </tpls>
      </n>
      <m in="0">
        <tpls c="5">
          <tpl fld="2" item="11"/>
          <tpl fld="1" item="1"/>
          <tpl hier="9" item="10"/>
          <tpl fld="0" item="0"/>
          <tpl hier="11" item="7"/>
        </tpls>
      </m>
      <m in="0">
        <tpls c="4">
          <tpl fld="2" item="11"/>
          <tpl hier="9" item="10"/>
          <tpl fld="0" item="0"/>
          <tpl hier="11" item="7"/>
        </tpls>
      </m>
      <m in="0">
        <tpls c="5">
          <tpl fld="2" item="11"/>
          <tpl fld="1" item="5"/>
          <tpl hier="9" item="10"/>
          <tpl fld="0" item="0"/>
          <tpl hier="11" item="7"/>
        </tpls>
      </m>
      <n v="826648" in="0">
        <tpls c="5">
          <tpl fld="2" item="11"/>
          <tpl fld="1" item="6"/>
          <tpl hier="9" item="10"/>
          <tpl fld="0" item="1"/>
          <tpl hier="11" item="7"/>
        </tpls>
      </n>
      <n v="1169252" in="0">
        <tpls c="5">
          <tpl fld="2" item="11"/>
          <tpl fld="1" item="11"/>
          <tpl hier="9" item="10"/>
          <tpl fld="0" item="1"/>
          <tpl hier="11" item="7"/>
        </tpls>
      </n>
      <m in="0">
        <tpls c="5">
          <tpl fld="2" item="11"/>
          <tpl fld="1" item="8"/>
          <tpl hier="9" item="10"/>
          <tpl fld="0" item="0"/>
          <tpl hier="11" item="7"/>
        </tpls>
      </m>
      <n v="782269" in="0">
        <tpls c="5">
          <tpl fld="2" item="11"/>
          <tpl fld="1" item="9"/>
          <tpl hier="9" item="10"/>
          <tpl fld="0" item="1"/>
          <tpl hier="11" item="7"/>
        </tpls>
      </n>
      <m in="0">
        <tpls c="5">
          <tpl fld="2" item="0"/>
          <tpl fld="1" item="9"/>
          <tpl hier="9" item="10"/>
          <tpl fld="0" item="0"/>
          <tpl hier="11" item="7"/>
        </tpls>
      </m>
      <m in="0">
        <tpls c="5">
          <tpl fld="2" item="0"/>
          <tpl fld="1" item="8"/>
          <tpl hier="9" item="10"/>
          <tpl fld="0" item="0"/>
          <tpl hier="11" item="7"/>
        </tpls>
      </m>
      <m in="0">
        <tpls c="5">
          <tpl fld="2" item="0"/>
          <tpl fld="1" item="11"/>
          <tpl hier="9" item="10"/>
          <tpl fld="0" item="1"/>
          <tpl hier="11" item="7"/>
        </tpls>
      </m>
      <m in="0">
        <tpls c="5">
          <tpl fld="2" item="0"/>
          <tpl fld="1" item="2"/>
          <tpl hier="9" item="10"/>
          <tpl fld="0" item="0"/>
          <tpl hier="11" item="7"/>
        </tpls>
      </m>
      <m in="0">
        <tpls c="5">
          <tpl fld="2" item="0"/>
          <tpl fld="1" item="6"/>
          <tpl hier="9" item="10"/>
          <tpl fld="0" item="1"/>
          <tpl hier="11" item="7"/>
        </tpls>
      </m>
      <n v="17561" in="0">
        <tpls c="5">
          <tpl fld="2" item="15"/>
          <tpl fld="1" item="6"/>
          <tpl hier="9" item="10"/>
          <tpl fld="0" item="1"/>
          <tpl hier="11" item="7"/>
        </tpls>
      </n>
      <n v="22890" in="0">
        <tpls c="5">
          <tpl fld="2" item="15"/>
          <tpl fld="1" item="1"/>
          <tpl hier="9" item="10"/>
          <tpl fld="0" item="1"/>
          <tpl hier="11" item="7"/>
        </tpls>
      </n>
      <m in="0">
        <tpls c="5">
          <tpl fld="2" item="15"/>
          <tpl fld="1" item="3"/>
          <tpl hier="9" item="10"/>
          <tpl fld="0" item="0"/>
          <tpl hier="11" item="7"/>
        </tpls>
      </m>
      <m in="0">
        <tpls c="5">
          <tpl fld="2" item="15"/>
          <tpl fld="1" item="7"/>
          <tpl hier="9" item="10"/>
          <tpl fld="0" item="0"/>
          <tpl hier="11" item="7"/>
        </tpls>
      </m>
      <m in="0">
        <tpls c="5">
          <tpl fld="2" item="11"/>
          <tpl fld="1" item="3"/>
          <tpl hier="9" item="10"/>
          <tpl fld="0" item="0"/>
          <tpl hier="11" item="7"/>
        </tpls>
      </m>
      <m in="0">
        <tpls c="5">
          <tpl fld="2" item="12"/>
          <tpl fld="1" item="3"/>
          <tpl hier="9" item="10"/>
          <tpl fld="0" item="0"/>
          <tpl hier="11" item="7"/>
        </tpls>
      </m>
      <m in="0">
        <tpls c="5">
          <tpl fld="2" item="3"/>
          <tpl fld="1" item="0"/>
          <tpl hier="9" item="10"/>
          <tpl fld="0" item="1"/>
          <tpl hier="11" item="7"/>
        </tpls>
      </m>
      <m in="0">
        <tpls c="4">
          <tpl fld="2" item="3"/>
          <tpl hier="9" item="10"/>
          <tpl fld="0" item="0"/>
          <tpl hier="11" item="7"/>
        </tpls>
      </m>
      <m in="0">
        <tpls c="5">
          <tpl fld="2" item="3"/>
          <tpl fld="1" item="3"/>
          <tpl hier="9" item="10"/>
          <tpl fld="0" item="0"/>
          <tpl hier="11" item="7"/>
        </tpls>
      </m>
      <m in="0">
        <tpls c="5">
          <tpl fld="2" item="3"/>
          <tpl fld="1" item="10"/>
          <tpl hier="9" item="10"/>
          <tpl fld="0" item="0"/>
          <tpl hier="11" item="7"/>
        </tpls>
      </m>
      <m in="0">
        <tpls c="5">
          <tpl fld="2" item="3"/>
          <tpl fld="1" item="9"/>
          <tpl hier="9" item="10"/>
          <tpl fld="0" item="1"/>
          <tpl hier="11" item="7"/>
        </tpls>
      </m>
      <m in="0">
        <tpls c="5">
          <tpl fld="2" item="3"/>
          <tpl fld="1" item="7"/>
          <tpl hier="9" item="10"/>
          <tpl fld="0" item="1"/>
          <tpl hier="11" item="7"/>
        </tpls>
      </m>
      <m in="0">
        <tpls c="5">
          <tpl fld="2" item="3"/>
          <tpl fld="1" item="0"/>
          <tpl hier="9" item="10"/>
          <tpl fld="0" item="0"/>
          <tpl hier="11" item="7"/>
        </tpls>
      </m>
      <m in="0">
        <tpls c="5">
          <tpl fld="2" item="3"/>
          <tpl fld="1" item="5"/>
          <tpl hier="9" item="10"/>
          <tpl fld="0" item="0"/>
          <tpl hier="11" item="7"/>
        </tpls>
      </m>
      <m in="0">
        <tpls c="5">
          <tpl fld="2" item="3"/>
          <tpl fld="1" item="3"/>
          <tpl hier="9" item="10"/>
          <tpl fld="0" item="1"/>
          <tpl hier="11" item="7"/>
        </tpls>
      </m>
      <m in="0">
        <tpls c="5">
          <tpl fld="2" item="3"/>
          <tpl fld="1" item="6"/>
          <tpl hier="9" item="10"/>
          <tpl fld="0" item="1"/>
          <tpl hier="11" item="7"/>
        </tpls>
      </m>
      <m in="0">
        <tpls c="5">
          <tpl fld="2" item="3"/>
          <tpl fld="1" item="2"/>
          <tpl hier="9" item="10"/>
          <tpl fld="0" item="1"/>
          <tpl hier="11" item="7"/>
        </tpls>
      </m>
      <m in="0">
        <tpls c="5">
          <tpl fld="2" item="3"/>
          <tpl fld="1" item="1"/>
          <tpl hier="9" item="10"/>
          <tpl fld="0" item="1"/>
          <tpl hier="11" item="7"/>
        </tpls>
      </m>
      <n v="27257" in="0">
        <tpls c="4">
          <tpl fld="2" item="4"/>
          <tpl hier="9" item="10"/>
          <tpl fld="0" item="1"/>
          <tpl hier="11" item="7"/>
        </tpls>
      </n>
      <n v="262708" in="0">
        <tpls c="4">
          <tpl fld="2" item="12"/>
          <tpl hier="9" item="10"/>
          <tpl fld="0" item="1"/>
          <tpl hier="11" item="7"/>
        </tpls>
      </n>
      <m in="0">
        <tpls c="5">
          <tpl fld="2" item="12"/>
          <tpl fld="1" item="10"/>
          <tpl hier="9" item="10"/>
          <tpl fld="0" item="0"/>
          <tpl hier="11" item="7"/>
        </tpls>
      </m>
      <m in="0">
        <tpls c="5">
          <tpl fld="2" item="11"/>
          <tpl fld="1" item="9"/>
          <tpl hier="9" item="10"/>
          <tpl fld="0" item="0"/>
          <tpl hier="11" item="7"/>
        </tpls>
      </m>
      <m in="0">
        <tpls c="5">
          <tpl fld="2" item="6"/>
          <tpl fld="1" item="9"/>
          <tpl hier="9" item="10"/>
          <tpl fld="0" item="0"/>
          <tpl hier="11" item="7"/>
        </tpls>
      </m>
      <m in="0">
        <tpls c="5">
          <tpl fld="2" item="12"/>
          <tpl fld="1" item="9"/>
          <tpl hier="9" item="10"/>
          <tpl fld="0" item="0"/>
          <tpl hier="11" item="7"/>
        </tpls>
      </m>
      <m in="0">
        <tpls c="4">
          <tpl fld="2" item="12"/>
          <tpl hier="9" item="10"/>
          <tpl fld="0" item="0"/>
          <tpl hier="11" item="7"/>
        </tpls>
      </m>
      <m in="0">
        <tpls c="4">
          <tpl fld="2" item="6"/>
          <tpl hier="9" item="10"/>
          <tpl fld="0" item="0"/>
          <tpl hier="11" item="7"/>
        </tpls>
      </m>
      <m in="0">
        <tpls c="4">
          <tpl fld="2" item="7"/>
          <tpl hier="9" item="10"/>
          <tpl fld="0" item="0"/>
          <tpl hier="11" item="7"/>
        </tpls>
      </m>
      <n v="35359" in="0">
        <tpls c="5">
          <tpl fld="2" item="14"/>
          <tpl fld="1" item="4"/>
          <tpl hier="9" item="10"/>
          <tpl fld="0" item="1"/>
          <tpl hier="11" item="7"/>
        </tpls>
      </n>
      <n v="21160" in="0">
        <tpls c="5">
          <tpl fld="2" item="14"/>
          <tpl fld="1" item="3"/>
          <tpl hier="9" item="10"/>
          <tpl fld="0" item="1"/>
          <tpl hier="11" item="7"/>
        </tpls>
      </n>
      <m in="0">
        <tpls c="5">
          <tpl fld="2" item="14"/>
          <tpl fld="1" item="0"/>
          <tpl hier="9" item="10"/>
          <tpl fld="0" item="0"/>
          <tpl hier="11" item="7"/>
        </tpls>
      </m>
      <n v="322795" in="0">
        <tpls c="4">
          <tpl fld="2" item="14"/>
          <tpl hier="9" item="10"/>
          <tpl fld="0" item="1"/>
          <tpl hier="11" item="7"/>
        </tpls>
      </n>
      <m in="0">
        <tpls c="5">
          <tpl fld="2" item="14"/>
          <tpl fld="1" item="8"/>
          <tpl hier="9" item="10"/>
          <tpl fld="0" item="0"/>
          <tpl hier="11" item="7"/>
        </tpls>
      </m>
      <m in="0">
        <tpls c="5">
          <tpl fld="2" item="14"/>
          <tpl fld="1" item="5"/>
          <tpl hier="9" item="10"/>
          <tpl fld="0" item="0"/>
          <tpl hier="11" item="7"/>
        </tpls>
      </m>
      <n v="24994" in="0">
        <tpls c="5">
          <tpl fld="2" item="14"/>
          <tpl fld="1" item="1"/>
          <tpl hier="9" item="10"/>
          <tpl fld="0" item="1"/>
          <tpl hier="11" item="7"/>
        </tpls>
      </n>
      <m in="0">
        <tpls c="5">
          <tpl fld="2" item="14"/>
          <tpl fld="1" item="2"/>
          <tpl hier="9" item="10"/>
          <tpl fld="0" item="0"/>
          <tpl hier="11" item="7"/>
        </tpls>
      </m>
      <n v="28620" in="0">
        <tpls c="5">
          <tpl fld="2" item="14"/>
          <tpl fld="1" item="9"/>
          <tpl hier="9" item="10"/>
          <tpl fld="0" item="1"/>
          <tpl hier="11" item="7"/>
        </tpls>
      </n>
      <m in="0">
        <tpls c="5">
          <tpl fld="2" item="14"/>
          <tpl fld="1" item="7"/>
          <tpl hier="9" item="10"/>
          <tpl fld="0" item="0"/>
          <tpl hier="11" item="7"/>
        </tpls>
      </m>
      <n v="23827" in="0">
        <tpls c="5">
          <tpl fld="2" item="14"/>
          <tpl fld="1" item="11"/>
          <tpl hier="9" item="10"/>
          <tpl fld="0" item="1"/>
          <tpl hier="11" item="7"/>
        </tpls>
      </n>
      <m in="0">
        <tpls c="5">
          <tpl fld="2" item="10"/>
          <tpl fld="1" item="7"/>
          <tpl hier="9" item="10"/>
          <tpl fld="0" item="0"/>
          <tpl hier="11" item="7"/>
        </tpls>
      </m>
      <n v="20686" in="0">
        <tpls c="5">
          <tpl fld="2" item="10"/>
          <tpl fld="1" item="5"/>
          <tpl hier="9" item="10"/>
          <tpl fld="0" item="1"/>
          <tpl hier="11" item="7"/>
        </tpls>
      </n>
      <n v="17553" in="0">
        <tpls c="5">
          <tpl fld="2" item="10"/>
          <tpl fld="1" item="11"/>
          <tpl hier="9" item="10"/>
          <tpl fld="0" item="1"/>
          <tpl hier="11" item="7"/>
        </tpls>
      </n>
      <n v="17484" in="0">
        <tpls c="5">
          <tpl fld="2" item="10"/>
          <tpl fld="1" item="2"/>
          <tpl hier="9" item="10"/>
          <tpl fld="0" item="1"/>
          <tpl hier="11" item="7"/>
        </tpls>
      </n>
      <m in="0">
        <tpls c="5">
          <tpl fld="2" item="10"/>
          <tpl fld="1" item="6"/>
          <tpl hier="9" item="10"/>
          <tpl fld="0" item="0"/>
          <tpl hier="11" item="7"/>
        </tpls>
      </m>
      <n v="18077" in="0">
        <tpls c="5">
          <tpl fld="2" item="10"/>
          <tpl fld="1" item="3"/>
          <tpl hier="9" item="10"/>
          <tpl fld="0" item="1"/>
          <tpl hier="11" item="7"/>
        </tpls>
      </n>
      <n v="15850" in="0">
        <tpls c="5">
          <tpl fld="2" item="10"/>
          <tpl fld="1" item="4"/>
          <tpl hier="9" item="10"/>
          <tpl fld="0" item="1"/>
          <tpl hier="11" item="7"/>
        </tpls>
      </n>
      <n v="16403" in="0">
        <tpls c="5">
          <tpl fld="2" item="10"/>
          <tpl fld="1" item="6"/>
          <tpl hier="9" item="10"/>
          <tpl fld="0" item="1"/>
          <tpl hier="11" item="7"/>
        </tpls>
      </n>
      <m in="0">
        <tpls c="5">
          <tpl fld="2" item="10"/>
          <tpl fld="1" item="2"/>
          <tpl hier="9" item="10"/>
          <tpl fld="0" item="0"/>
          <tpl hier="11" item="7"/>
        </tpls>
      </m>
      <n v="215626" in="0">
        <tpls c="4">
          <tpl fld="2" item="10"/>
          <tpl hier="9" item="10"/>
          <tpl fld="0" item="1"/>
          <tpl hier="11" item="7"/>
        </tpls>
      </n>
      <m in="0">
        <tpls c="5">
          <tpl fld="2" item="10"/>
          <tpl fld="1" item="11"/>
          <tpl hier="9" item="10"/>
          <tpl fld="0" item="0"/>
          <tpl hier="11" item="7"/>
        </tpls>
      </m>
      <m in="0">
        <tpls c="5">
          <tpl fld="2" item="10"/>
          <tpl fld="1" item="5"/>
          <tpl hier="9" item="10"/>
          <tpl fld="0" item="0"/>
          <tpl hier="11" item="7"/>
        </tpls>
      </m>
      <m in="0">
        <tpls c="5">
          <tpl fld="2" item="11"/>
          <tpl fld="1" item="7"/>
          <tpl hier="9" item="10"/>
          <tpl fld="0" item="0"/>
          <tpl hier="11" item="7"/>
        </tpls>
      </m>
      <m in="0">
        <tpls c="5">
          <tpl fld="2" item="6"/>
          <tpl fld="1" item="7"/>
          <tpl hier="9" item="10"/>
          <tpl fld="0" item="0"/>
          <tpl hier="11" item="7"/>
        </tpls>
      </m>
      <m in="0">
        <tpls c="5">
          <tpl fld="2" item="12"/>
          <tpl fld="1" item="7"/>
          <tpl hier="9" item="10"/>
          <tpl fld="0" item="0"/>
          <tpl hier="11" item="7"/>
        </tpls>
      </m>
      <n v="21419" in="0">
        <tpls c="5">
          <tpl fld="2" item="12"/>
          <tpl fld="1" item="5"/>
          <tpl hier="9" item="10"/>
          <tpl fld="0" item="1"/>
          <tpl hier="11" item="7"/>
        </tpls>
      </n>
      <m in="0">
        <tpls c="5">
          <tpl fld="2" item="7"/>
          <tpl fld="1" item="5"/>
          <tpl hier="9" item="10"/>
          <tpl fld="0" item="1"/>
          <tpl hier="11" item="7"/>
        </tpls>
      </m>
      <n v="849445" in="0">
        <tpls c="5">
          <tpl fld="2" item="11"/>
          <tpl fld="1" item="4"/>
          <tpl hier="9" item="10"/>
          <tpl fld="0" item="1"/>
          <tpl hier="11" item="7"/>
        </tpls>
      </n>
      <n v="22010" in="0">
        <tpls c="5">
          <tpl fld="2" item="12"/>
          <tpl fld="1" item="4"/>
          <tpl hier="9" item="10"/>
          <tpl fld="0" item="1"/>
          <tpl hier="11" item="7"/>
        </tpls>
      </n>
      <m in="0">
        <tpls c="5">
          <tpl fld="2" item="2"/>
          <tpl fld="1" item="8"/>
          <tpl hier="9" item="10"/>
          <tpl fld="0" item="0"/>
          <tpl hier="11" item="7"/>
        </tpls>
      </m>
      <m in="0">
        <tpls c="5">
          <tpl fld="2" item="2"/>
          <tpl fld="1" item="3"/>
          <tpl hier="9" item="10"/>
          <tpl fld="0" item="1"/>
          <tpl hier="11" item="7"/>
        </tpls>
      </m>
      <m in="0">
        <tpls c="5">
          <tpl fld="2" item="2"/>
          <tpl fld="1" item="10"/>
          <tpl hier="9" item="10"/>
          <tpl fld="0" item="0"/>
          <tpl hier="11" item="7"/>
        </tpls>
      </m>
      <m in="0">
        <tpls c="5">
          <tpl fld="2" item="2"/>
          <tpl fld="1" item="3"/>
          <tpl hier="9" item="10"/>
          <tpl fld="0" item="0"/>
          <tpl hier="11" item="7"/>
        </tpls>
      </m>
      <m in="0">
        <tpls c="5">
          <tpl fld="2" item="2"/>
          <tpl fld="1" item="1"/>
          <tpl hier="9" item="10"/>
          <tpl fld="0" item="0"/>
          <tpl hier="11" item="7"/>
        </tpls>
      </m>
      <m in="0">
        <tpls c="5">
          <tpl fld="2" item="2"/>
          <tpl fld="1" item="6"/>
          <tpl hier="9" item="10"/>
          <tpl fld="0" item="0"/>
          <tpl hier="11" item="7"/>
        </tpls>
      </m>
      <m in="0">
        <tpls c="5">
          <tpl fld="2" item="2"/>
          <tpl fld="1" item="6"/>
          <tpl hier="9" item="10"/>
          <tpl fld="0" item="1"/>
          <tpl hier="11" item="7"/>
        </tpls>
      </m>
      <m in="0">
        <tpls c="5">
          <tpl fld="2" item="2"/>
          <tpl fld="1" item="11"/>
          <tpl hier="9" item="10"/>
          <tpl fld="0" item="0"/>
          <tpl hier="11" item="7"/>
        </tpls>
      </m>
      <m in="0">
        <tpls c="5">
          <tpl fld="2" item="2"/>
          <tpl fld="1" item="2"/>
          <tpl hier="9" item="10"/>
          <tpl fld="0" item="0"/>
          <tpl hier="11" item="7"/>
        </tpls>
      </m>
      <m in="0">
        <tpls c="5">
          <tpl fld="2" item="2"/>
          <tpl fld="1" item="1"/>
          <tpl hier="9" item="10"/>
          <tpl fld="0" item="1"/>
          <tpl hier="11" item="7"/>
        </tpls>
      </m>
      <m in="0">
        <tpls c="5">
          <tpl fld="2" item="2"/>
          <tpl fld="1" item="11"/>
          <tpl hier="9" item="10"/>
          <tpl fld="0" item="1"/>
          <tpl hier="11" item="7"/>
        </tpls>
      </m>
      <m in="0">
        <tpls c="5">
          <tpl fld="2" item="2"/>
          <tpl fld="1" item="10"/>
          <tpl hier="9" item="10"/>
          <tpl fld="0" item="1"/>
          <tpl hier="11" item="7"/>
        </tpls>
      </m>
      <m in="0">
        <tpls c="5">
          <tpl fld="2" item="2"/>
          <tpl fld="1" item="0"/>
          <tpl hier="9" item="10"/>
          <tpl fld="0" item="0"/>
          <tpl hier="11" item="7"/>
        </tpls>
      </m>
      <m in="0">
        <tpls c="5">
          <tpl fld="2" item="7"/>
          <tpl fld="1" item="2"/>
          <tpl hier="9" item="10"/>
          <tpl fld="0" item="0"/>
          <tpl hier="11" item="7"/>
        </tpls>
      </m>
      <m in="0">
        <tpls c="5">
          <tpl fld="2" item="6"/>
          <tpl fld="1" item="2"/>
          <tpl hier="9" item="10"/>
          <tpl fld="0" item="0"/>
          <tpl hier="11" item="7"/>
        </tpls>
      </m>
      <m in="0">
        <tpls c="5">
          <tpl fld="2" item="9"/>
          <tpl fld="1" item="4"/>
          <tpl hier="9" item="10"/>
          <tpl fld="0" item="1"/>
          <tpl hier="11" item="7"/>
        </tpls>
      </m>
      <m in="0">
        <tpls c="5">
          <tpl fld="2" item="9"/>
          <tpl fld="1" item="8"/>
          <tpl hier="9" item="10"/>
          <tpl fld="0" item="1"/>
          <tpl hier="11" item="7"/>
        </tpls>
      </m>
      <m in="0">
        <tpls c="5">
          <tpl fld="2" item="9"/>
          <tpl fld="1" item="4"/>
          <tpl hier="9" item="10"/>
          <tpl fld="0" item="0"/>
          <tpl hier="11" item="7"/>
        </tpls>
      </m>
      <m in="0">
        <tpls c="5">
          <tpl fld="2" item="9"/>
          <tpl fld="1" item="10"/>
          <tpl hier="9" item="10"/>
          <tpl fld="0" item="1"/>
          <tpl hier="11" item="7"/>
        </tpls>
      </m>
      <m in="0">
        <tpls c="5">
          <tpl fld="2" item="9"/>
          <tpl fld="1" item="7"/>
          <tpl hier="9" item="10"/>
          <tpl fld="0" item="1"/>
          <tpl hier="11" item="7"/>
        </tpls>
      </m>
      <m in="0">
        <tpls c="5">
          <tpl fld="2" item="9"/>
          <tpl fld="1" item="2"/>
          <tpl hier="9" item="10"/>
          <tpl fld="0" item="1"/>
          <tpl hier="11" item="7"/>
        </tpls>
      </m>
      <m in="0">
        <tpls c="5">
          <tpl fld="2" item="9"/>
          <tpl fld="1" item="5"/>
          <tpl hier="9" item="10"/>
          <tpl fld="0" item="0"/>
          <tpl hier="11" item="7"/>
        </tpls>
      </m>
      <m in="0">
        <tpls c="4">
          <tpl fld="2" item="9"/>
          <tpl hier="9" item="10"/>
          <tpl fld="0" item="1"/>
          <tpl hier="11" item="7"/>
        </tpls>
      </m>
      <m in="0">
        <tpls c="5">
          <tpl fld="2" item="9"/>
          <tpl fld="1" item="0"/>
          <tpl hier="9" item="10"/>
          <tpl fld="0" item="0"/>
          <tpl hier="11" item="7"/>
        </tpls>
      </m>
      <m in="0">
        <tpls c="5">
          <tpl fld="2" item="9"/>
          <tpl fld="1" item="7"/>
          <tpl hier="9" item="10"/>
          <tpl fld="0" item="0"/>
          <tpl hier="11" item="7"/>
        </tpls>
      </m>
      <m in="0">
        <tpls c="5">
          <tpl fld="2" item="9"/>
          <tpl fld="1" item="6"/>
          <tpl hier="9" item="10"/>
          <tpl fld="0" item="0"/>
          <tpl hier="11" item="7"/>
        </tpls>
      </m>
      <m in="0">
        <tpls c="5">
          <tpl fld="2" item="9"/>
          <tpl fld="1" item="3"/>
          <tpl hier="9" item="10"/>
          <tpl fld="0" item="1"/>
          <tpl hier="11" item="7"/>
        </tpls>
      </m>
      <m in="0">
        <tpls c="5">
          <tpl fld="2" item="9"/>
          <tpl fld="1" item="0"/>
          <tpl hier="9" item="10"/>
          <tpl fld="0" item="1"/>
          <tpl hier="11" item="7"/>
        </tpls>
      </m>
      <m in="0">
        <tpls c="5">
          <tpl fld="2" item="9"/>
          <tpl fld="1" item="11"/>
          <tpl hier="9" item="10"/>
          <tpl fld="0" item="0"/>
          <tpl hier="11" item="7"/>
        </tpls>
      </m>
      <m in="0">
        <tpls c="5">
          <tpl fld="2" item="9"/>
          <tpl fld="1" item="5"/>
          <tpl hier="9" item="10"/>
          <tpl fld="0" item="1"/>
          <tpl hier="11" item="7"/>
        </tpls>
      </m>
      <m in="0">
        <tpls c="5">
          <tpl fld="2" item="9"/>
          <tpl fld="1" item="8"/>
          <tpl hier="9" item="10"/>
          <tpl fld="0" item="0"/>
          <tpl hier="11" item="7"/>
        </tpls>
      </m>
      <m in="0">
        <tpls c="5">
          <tpl fld="2" item="9"/>
          <tpl fld="1" item="2"/>
          <tpl hier="9" item="10"/>
          <tpl fld="0" item="0"/>
          <tpl hier="11" item="7"/>
        </tpls>
      </m>
      <m in="0">
        <tpls c="5">
          <tpl fld="2" item="9"/>
          <tpl fld="1" item="6"/>
          <tpl hier="9" item="10"/>
          <tpl fld="0" item="1"/>
          <tpl hier="11" item="7"/>
        </tpls>
      </m>
      <m in="0">
        <tpls c="5">
          <tpl fld="2" item="9"/>
          <tpl fld="1" item="9"/>
          <tpl hier="9" item="10"/>
          <tpl fld="0" item="0"/>
          <tpl hier="11" item="7"/>
        </tpls>
      </m>
      <m in="0">
        <tpls c="5">
          <tpl fld="2" item="9"/>
          <tpl fld="1" item="10"/>
          <tpl hier="9" item="10"/>
          <tpl fld="0" item="0"/>
          <tpl hier="11" item="7"/>
        </tpls>
      </m>
      <m in="0">
        <tpls c="5">
          <tpl fld="2" item="9"/>
          <tpl fld="1" item="11"/>
          <tpl hier="9" item="10"/>
          <tpl fld="0" item="1"/>
          <tpl hier="11" item="7"/>
        </tpls>
      </m>
      <m in="0">
        <tpls c="5">
          <tpl hier="1" item="4294967295"/>
          <tpl fld="1" item="8"/>
          <tpl hier="9" item="10"/>
          <tpl fld="0" item="0"/>
          <tpl hier="11" item="7"/>
        </tpls>
      </m>
      <n v="1335737" in="0">
        <tpls c="5">
          <tpl hier="1" item="4294967295"/>
          <tpl fld="1" item="8"/>
          <tpl hier="9" item="10"/>
          <tpl fld="0" item="1"/>
          <tpl hier="11" item="7"/>
        </tpls>
      </n>
      <m in="0">
        <tpls c="5">
          <tpl hier="1" item="4294967295"/>
          <tpl fld="1" item="7"/>
          <tpl hier="9" item="10"/>
          <tpl fld="0" item="0"/>
          <tpl hier="11" item="7"/>
        </tpls>
      </m>
      <n v="1059227" in="0">
        <tpls c="5">
          <tpl hier="1" item="4294967295"/>
          <tpl fld="1" item="6"/>
          <tpl hier="9" item="10"/>
          <tpl fld="0" item="1"/>
          <tpl hier="11" item="7"/>
        </tpls>
      </n>
      <n v="987296" in="0">
        <tpls c="5">
          <tpl hier="1" item="4294967295"/>
          <tpl fld="1" item="5"/>
          <tpl hier="9" item="10"/>
          <tpl fld="0" item="1"/>
          <tpl hier="11" item="7"/>
        </tpls>
      </n>
      <m in="0">
        <tpls c="5">
          <tpl hier="1" item="4294967295"/>
          <tpl fld="1" item="1"/>
          <tpl hier="9" item="10"/>
          <tpl fld="0" item="0"/>
          <tpl hier="11" item="7"/>
        </tpls>
      </m>
      <m in="0">
        <tpls c="5">
          <tpl hier="1" item="4294967295"/>
          <tpl fld="1" item="6"/>
          <tpl hier="9" item="10"/>
          <tpl fld="0" item="0"/>
          <tpl hier="11" item="7"/>
        </tpls>
      </m>
      <n v="1271125" in="0">
        <tpls c="5">
          <tpl hier="1" item="4294967295"/>
          <tpl fld="1" item="0"/>
          <tpl hier="9" item="10"/>
          <tpl fld="0" item="1"/>
          <tpl hier="11" item="7"/>
        </tpls>
      </n>
      <m in="0">
        <tpls c="5">
          <tpl hier="1" item="4294967295"/>
          <tpl fld="1" item="5"/>
          <tpl hier="9" item="10"/>
          <tpl fld="0" item="0"/>
          <tpl hier="11" item="7"/>
        </tpls>
      </m>
      <m in="0">
        <tpls c="5">
          <tpl fld="2" item="7"/>
          <tpl fld="1" item="11"/>
          <tpl hier="9" item="10"/>
          <tpl fld="0" item="1"/>
          <tpl hier="11" item="7"/>
        </tpls>
      </m>
      <n v="1391822" in="0">
        <tpls c="5">
          <tpl hier="1" item="4294967295"/>
          <tpl fld="1" item="11"/>
          <tpl hier="9" item="10"/>
          <tpl fld="0" item="1"/>
          <tpl hier="11" item="7"/>
        </tpls>
      </n>
      <n v="18800" in="0">
        <tpls c="5">
          <tpl fld="2" item="12"/>
          <tpl fld="1" item="11"/>
          <tpl hier="9" item="10"/>
          <tpl fld="0" item="1"/>
          <tpl hier="11" item="7"/>
        </tpls>
      </n>
      <n v="2902" in="0">
        <tpls c="5">
          <tpl fld="2" item="4"/>
          <tpl fld="1" item="11"/>
          <tpl hier="9" item="10"/>
          <tpl fld="0" item="1"/>
          <tpl hier="11" item="7"/>
        </tpls>
      </n>
      <n v="4611" in="0">
        <tpls c="5">
          <tpl fld="2" item="6"/>
          <tpl fld="1" item="11"/>
          <tpl hier="9" item="10"/>
          <tpl fld="0" item="1"/>
          <tpl hier="11" item="7"/>
        </tpls>
      </n>
      <n v="34470" in="0">
        <tpls c="5">
          <tpl fld="2" item="14"/>
          <tpl fld="1" item="0"/>
          <tpl hier="9" item="10"/>
          <tpl fld="0" item="1"/>
          <tpl hier="11" item="7"/>
        </tpls>
      </n>
      <n v="1046604" in="0">
        <tpls c="5">
          <tpl fld="2" item="11"/>
          <tpl fld="1" item="0"/>
          <tpl hier="9" item="10"/>
          <tpl fld="0" item="1"/>
          <tpl hier="11" item="7"/>
        </tpls>
      </n>
      <n v="21609" in="0">
        <tpls c="5">
          <tpl fld="2" item="12"/>
          <tpl fld="1" item="0"/>
          <tpl hier="9" item="10"/>
          <tpl fld="0" item="1"/>
          <tpl hier="11" item="7"/>
        </tpls>
      </n>
      <n v="20598" in="0">
        <tpls c="5">
          <tpl fld="2" item="10"/>
          <tpl fld="1" item="0"/>
          <tpl hier="9" item="10"/>
          <tpl fld="0" item="1"/>
          <tpl hier="11" item="7"/>
        </tpls>
      </n>
      <m in="0">
        <tpls c="5">
          <tpl fld="2" item="7"/>
          <tpl fld="1" item="0"/>
          <tpl hier="9" item="10"/>
          <tpl fld="0" item="1"/>
          <tpl hier="11" item="7"/>
        </tpls>
      </m>
      <n v="4559" in="0">
        <tpls c="5">
          <tpl fld="2" item="6"/>
          <tpl fld="1" item="0"/>
          <tpl hier="9" item="10"/>
          <tpl fld="0" item="1"/>
          <tpl hier="11" item="7"/>
        </tpls>
      </n>
      <m in="0">
        <tpls c="5">
          <tpl fld="2" item="1"/>
          <tpl fld="1" item="4"/>
          <tpl hier="9" item="10"/>
          <tpl fld="0" item="1"/>
          <tpl hier="11" item="7"/>
        </tpls>
      </m>
      <m in="0">
        <tpls c="5">
          <tpl fld="2" item="1"/>
          <tpl fld="1" item="4"/>
          <tpl hier="9" item="10"/>
          <tpl fld="0" item="0"/>
          <tpl hier="11" item="7"/>
        </tpls>
      </m>
      <m in="0">
        <tpls c="5">
          <tpl fld="2" item="1"/>
          <tpl fld="1" item="1"/>
          <tpl hier="9" item="10"/>
          <tpl fld="0" item="1"/>
          <tpl hier="11" item="7"/>
        </tpls>
      </m>
      <m in="0">
        <tpls c="5">
          <tpl fld="2" item="1"/>
          <tpl fld="1" item="8"/>
          <tpl hier="9" item="10"/>
          <tpl fld="0" item="0"/>
          <tpl hier="11" item="7"/>
        </tpls>
      </m>
      <m in="0">
        <tpls c="5">
          <tpl fld="2" item="1"/>
          <tpl fld="1" item="10"/>
          <tpl hier="9" item="10"/>
          <tpl fld="0" item="1"/>
          <tpl hier="11" item="7"/>
        </tpls>
      </m>
      <m in="0">
        <tpls c="5">
          <tpl fld="2" item="1"/>
          <tpl fld="1" item="10"/>
          <tpl hier="9" item="10"/>
          <tpl fld="0" item="0"/>
          <tpl hier="11" item="7"/>
        </tpls>
      </m>
      <m in="0">
        <tpls c="5">
          <tpl fld="2" item="1"/>
          <tpl fld="1" item="5"/>
          <tpl hier="9" item="10"/>
          <tpl fld="0" item="1"/>
          <tpl hier="11" item="7"/>
        </tpls>
      </m>
      <m in="0">
        <tpls c="5">
          <tpl fld="2" item="1"/>
          <tpl fld="1" item="7"/>
          <tpl hier="9" item="10"/>
          <tpl fld="0" item="1"/>
          <tpl hier="11" item="7"/>
        </tpls>
      </m>
      <m in="0">
        <tpls c="5">
          <tpl fld="2" item="1"/>
          <tpl fld="1" item="2"/>
          <tpl hier="9" item="10"/>
          <tpl fld="0" item="0"/>
          <tpl hier="11" item="7"/>
        </tpls>
      </m>
      <m in="0">
        <tpls c="5">
          <tpl fld="2" item="1"/>
          <tpl fld="1" item="8"/>
          <tpl hier="9" item="10"/>
          <tpl fld="0" item="1"/>
          <tpl hier="11" item="7"/>
        </tpls>
      </m>
      <m in="0">
        <tpls c="5">
          <tpl fld="2" item="1"/>
          <tpl fld="1" item="7"/>
          <tpl hier="9" item="10"/>
          <tpl fld="0" item="0"/>
          <tpl hier="11" item="7"/>
        </tpls>
      </m>
      <m in="0">
        <tpls c="5">
          <tpl fld="2" item="1"/>
          <tpl fld="1" item="11"/>
          <tpl hier="9" item="10"/>
          <tpl fld="0" item="1"/>
          <tpl hier="11" item="7"/>
        </tpls>
      </m>
      <m in="0">
        <tpls c="5">
          <tpl fld="2" item="1"/>
          <tpl fld="1" item="0"/>
          <tpl hier="9" item="10"/>
          <tpl fld="0" item="0"/>
          <tpl hier="11" item="7"/>
        </tpls>
      </m>
      <m in="0">
        <tpls c="5">
          <tpl fld="2" item="8"/>
          <tpl fld="1" item="11"/>
          <tpl hier="9" item="10"/>
          <tpl fld="0" item="0"/>
          <tpl hier="11" item="7"/>
        </tpls>
      </m>
      <m in="0">
        <tpls c="5">
          <tpl fld="2" item="8"/>
          <tpl fld="1" item="9"/>
          <tpl hier="9" item="10"/>
          <tpl fld="0" item="0"/>
          <tpl hier="11" item="7"/>
        </tpls>
      </m>
      <n v="8717" in="0">
        <tpls c="5">
          <tpl fld="2" item="8"/>
          <tpl fld="1" item="10"/>
          <tpl hier="9" item="10"/>
          <tpl fld="0" item="1"/>
          <tpl hier="11" item="7"/>
        </tpls>
      </n>
      <n v="12201" in="0">
        <tpls c="5">
          <tpl fld="2" item="8"/>
          <tpl fld="1" item="8"/>
          <tpl hier="9" item="10"/>
          <tpl fld="0" item="1"/>
          <tpl hier="11" item="7"/>
        </tpls>
      </n>
      <m in="0">
        <tpls c="5">
          <tpl fld="2" item="8"/>
          <tpl fld="1" item="10"/>
          <tpl hier="9" item="10"/>
          <tpl fld="0" item="0"/>
          <tpl hier="11" item="7"/>
        </tpls>
      </m>
      <n v="9749" in="0">
        <tpls c="5">
          <tpl fld="2" item="8"/>
          <tpl fld="1" item="6"/>
          <tpl hier="9" item="10"/>
          <tpl fld="0" item="1"/>
          <tpl hier="11" item="7"/>
        </tpls>
      </n>
      <m in="0">
        <tpls c="5">
          <tpl fld="2" item="8"/>
          <tpl fld="1" item="2"/>
          <tpl hier="9" item="10"/>
          <tpl fld="0" item="0"/>
          <tpl hier="11" item="7"/>
        </tpls>
      </m>
      <m in="0">
        <tpls c="5">
          <tpl fld="2" item="8"/>
          <tpl fld="1" item="4"/>
          <tpl hier="9" item="10"/>
          <tpl fld="0" item="0"/>
          <tpl hier="11" item="7"/>
        </tpls>
      </m>
      <n v="8590" in="0">
        <tpls c="5">
          <tpl fld="2" item="8"/>
          <tpl fld="1" item="11"/>
          <tpl hier="9" item="10"/>
          <tpl fld="0" item="1"/>
          <tpl hier="11" item="7"/>
        </tpls>
      </n>
      <n v="112033" in="0">
        <tpls c="4">
          <tpl fld="2" item="8"/>
          <tpl hier="9" item="10"/>
          <tpl fld="0" item="1"/>
          <tpl hier="11" item="7"/>
        </tpls>
      </n>
      <m in="0">
        <tpls c="5">
          <tpl fld="2" item="8"/>
          <tpl fld="1" item="3"/>
          <tpl hier="9" item="10"/>
          <tpl fld="0" item="0"/>
          <tpl hier="11" item="7"/>
        </tpls>
      </m>
      <n v="7918" in="0">
        <tpls c="5">
          <tpl fld="2" item="8"/>
          <tpl fld="1" item="2"/>
          <tpl hier="9" item="10"/>
          <tpl fld="0" item="1"/>
          <tpl hier="11" item="7"/>
        </tpls>
      </n>
      <m in="0">
        <tpls c="5">
          <tpl fld="2" item="8"/>
          <tpl fld="1" item="5"/>
          <tpl hier="9" item="10"/>
          <tpl fld="0" item="0"/>
          <tpl hier="11" item="7"/>
        </tpls>
      </m>
      <n v="8054" in="0">
        <tpls c="5">
          <tpl fld="2" item="8"/>
          <tpl fld="1" item="5"/>
          <tpl hier="9" item="10"/>
          <tpl fld="0" item="1"/>
          <tpl hier="11" item="7"/>
        </tpls>
      </n>
      <n v="7678" in="0">
        <tpls c="5">
          <tpl fld="2" item="8"/>
          <tpl fld="1" item="7"/>
          <tpl hier="9" item="10"/>
          <tpl fld="0" item="1"/>
          <tpl hier="11" item="7"/>
        </tpls>
      </n>
      <n v="9498" in="0">
        <tpls c="5">
          <tpl fld="2" item="8"/>
          <tpl fld="1" item="3"/>
          <tpl hier="9" item="10"/>
          <tpl fld="0" item="1"/>
          <tpl hier="11" item="7"/>
        </tpls>
      </n>
      <m in="0">
        <tpls c="5">
          <tpl fld="2" item="8"/>
          <tpl fld="1" item="6"/>
          <tpl hier="9" item="10"/>
          <tpl fld="0" item="0"/>
          <tpl hier="11" item="7"/>
        </tpls>
      </m>
      <m in="0">
        <tpls c="4">
          <tpl fld="2" item="8"/>
          <tpl hier="9" item="10"/>
          <tpl fld="0" item="0"/>
          <tpl hier="11" item="7"/>
        </tpls>
      </m>
      <n v="69352" in="0">
        <tpls c="5">
          <tpl fld="2" item="5"/>
          <tpl fld="1" item="0"/>
          <tpl hier="9" item="10"/>
          <tpl fld="0" item="1"/>
          <tpl hier="11" item="7"/>
        </tpls>
      </n>
      <n v="64452" in="0">
        <tpls c="5">
          <tpl fld="2" item="5"/>
          <tpl fld="1" item="1"/>
          <tpl hier="9" item="10"/>
          <tpl fld="0" item="1"/>
          <tpl hier="11" item="7"/>
        </tpls>
      </n>
      <m in="0">
        <tpls c="5">
          <tpl fld="2" item="5"/>
          <tpl fld="1" item="0"/>
          <tpl hier="9" item="10"/>
          <tpl fld="0" item="0"/>
          <tpl hier="11" item="7"/>
        </tpls>
      </m>
      <n v="68638" in="0">
        <tpls c="5">
          <tpl fld="2" item="5"/>
          <tpl fld="1" item="10"/>
          <tpl hier="9" item="10"/>
          <tpl fld="0" item="1"/>
          <tpl hier="11" item="7"/>
        </tpls>
      </n>
      <m in="0">
        <tpls c="5">
          <tpl fld="2" item="5"/>
          <tpl fld="1" item="3"/>
          <tpl hier="9" item="10"/>
          <tpl fld="0" item="0"/>
          <tpl hier="11" item="7"/>
        </tpls>
      </m>
      <m in="0">
        <tpls c="5">
          <tpl fld="2" item="5"/>
          <tpl fld="1" item="5"/>
          <tpl hier="9" item="10"/>
          <tpl fld="0" item="0"/>
          <tpl hier="11" item="7"/>
        </tpls>
      </m>
      <m in="0">
        <tpls c="5">
          <tpl fld="2" item="5"/>
          <tpl fld="1" item="1"/>
          <tpl hier="9" item="10"/>
          <tpl fld="0" item="0"/>
          <tpl hier="11" item="7"/>
        </tpls>
      </m>
      <m in="0">
        <tpls c="5">
          <tpl fld="2" item="5"/>
          <tpl fld="1" item="6"/>
          <tpl hier="9" item="10"/>
          <tpl fld="0" item="0"/>
          <tpl hier="11" item="7"/>
        </tpls>
      </m>
      <m in="0">
        <tpls c="5">
          <tpl fld="2" item="5"/>
          <tpl fld="1" item="10"/>
          <tpl hier="9" item="10"/>
          <tpl fld="0" item="0"/>
          <tpl hier="11" item="7"/>
        </tpls>
      </m>
      <m in="0">
        <tpls c="5">
          <tpl fld="2" item="5"/>
          <tpl fld="1" item="9"/>
          <tpl hier="9" item="10"/>
          <tpl fld="0" item="0"/>
          <tpl hier="11" item="7"/>
        </tpls>
      </m>
      <n v="91124" in="0">
        <tpls c="5">
          <tpl fld="2" item="5"/>
          <tpl fld="1" item="11"/>
          <tpl hier="9" item="10"/>
          <tpl fld="0" item="1"/>
          <tpl hier="11" item="7"/>
        </tpls>
      </n>
      <m in="0">
        <tpls c="5">
          <tpl fld="2" item="5"/>
          <tpl fld="1" item="8"/>
          <tpl hier="9" item="10"/>
          <tpl fld="0" item="0"/>
          <tpl hier="11" item="7"/>
        </tpls>
      </m>
      <m in="0">
        <tpls c="5">
          <tpl fld="2" item="5"/>
          <tpl fld="1" item="4"/>
          <tpl hier="9" item="10"/>
          <tpl fld="0" item="0"/>
          <tpl hier="11" item="7"/>
        </tpls>
      </m>
      <n v="879299" in="0">
        <tpls c="4">
          <tpl fld="2" item="5"/>
          <tpl hier="9" item="10"/>
          <tpl fld="0" item="1"/>
          <tpl hier="11" item="7"/>
        </tpls>
      </n>
      <n v="74052" in="0">
        <tpls c="5">
          <tpl fld="2" item="5"/>
          <tpl fld="1" item="8"/>
          <tpl hier="9" item="10"/>
          <tpl fld="0" item="1"/>
          <tpl hier="11" item="7"/>
        </tpls>
      </n>
      <n v="81297" in="0">
        <tpls c="5">
          <tpl fld="2" item="5"/>
          <tpl fld="1" item="6"/>
          <tpl hier="9" item="10"/>
          <tpl fld="0" item="1"/>
          <tpl hier="11" item="7"/>
        </tpls>
      </n>
      <n v="46729" in="0">
        <tpls c="5">
          <tpl fld="2" item="13"/>
          <tpl fld="1" item="4"/>
          <tpl hier="9" item="10"/>
          <tpl fld="0" item="1"/>
          <tpl hier="11" item="7"/>
        </tpls>
      </n>
      <n v="60292" in="0">
        <tpls c="5">
          <tpl fld="2" item="13"/>
          <tpl fld="1" item="1"/>
          <tpl hier="9" item="10"/>
          <tpl fld="0" item="1"/>
          <tpl hier="11" item="7"/>
        </tpls>
      </n>
      <n v="35312" in="0">
        <tpls c="5">
          <tpl fld="2" item="13"/>
          <tpl fld="1" item="11"/>
          <tpl hier="9" item="10"/>
          <tpl fld="0" item="1"/>
          <tpl hier="11" item="7"/>
        </tpls>
      </n>
      <n v="43916" in="0">
        <tpls c="5">
          <tpl fld="2" item="13"/>
          <tpl fld="1" item="7"/>
          <tpl hier="9" item="10"/>
          <tpl fld="0" item="1"/>
          <tpl hier="11" item="7"/>
        </tpls>
      </n>
      <m in="0">
        <tpls c="4">
          <tpl fld="2" item="13"/>
          <tpl hier="9" item="10"/>
          <tpl fld="0" item="0"/>
          <tpl hier="11" item="7"/>
        </tpls>
      </m>
      <m in="0">
        <tpls c="5">
          <tpl fld="2" item="13"/>
          <tpl fld="1" item="9"/>
          <tpl hier="9" item="10"/>
          <tpl fld="0" item="0"/>
          <tpl hier="11" item="7"/>
        </tpls>
      </m>
      <n v="39389" in="0">
        <tpls c="5">
          <tpl fld="2" item="13"/>
          <tpl fld="1" item="0"/>
          <tpl hier="9" item="10"/>
          <tpl fld="0" item="1"/>
          <tpl hier="11" item="7"/>
        </tpls>
      </n>
      <m in="0">
        <tpls c="5">
          <tpl fld="2" item="13"/>
          <tpl fld="1" item="3"/>
          <tpl hier="9" item="10"/>
          <tpl fld="0" item="0"/>
          <tpl hier="11" item="7"/>
        </tpls>
      </m>
      <m in="0">
        <tpls c="5">
          <tpl fld="2" item="13"/>
          <tpl fld="1" item="2"/>
          <tpl hier="9" item="10"/>
          <tpl fld="0" item="0"/>
          <tpl hier="11" item="7"/>
        </tpls>
      </m>
      <n v="58739" in="0">
        <tpls c="5">
          <tpl fld="2" item="13"/>
          <tpl fld="1" item="2"/>
          <tpl hier="9" item="10"/>
          <tpl fld="0" item="1"/>
          <tpl hier="11" item="7"/>
        </tpls>
      </n>
      <n v="609382" in="0">
        <tpls c="4">
          <tpl fld="2" item="13"/>
          <tpl hier="9" item="10"/>
          <tpl fld="0" item="1"/>
          <tpl hier="11" item="7"/>
        </tpls>
      </n>
      <m in="0">
        <tpls c="5">
          <tpl fld="2" item="13"/>
          <tpl fld="1" item="7"/>
          <tpl hier="9" item="10"/>
          <tpl fld="0" item="0"/>
          <tpl hier="11" item="7"/>
        </tpls>
      </m>
      <m in="0">
        <tpls c="5">
          <tpl fld="2" item="13"/>
          <tpl fld="1" item="11"/>
          <tpl hier="9" item="10"/>
          <tpl fld="0" item="0"/>
          <tpl hier="11" item="7"/>
        </tpls>
      </m>
      <n v="69232" in="0">
        <tpls c="5">
          <tpl fld="2" item="13"/>
          <tpl fld="1" item="10"/>
          <tpl hier="9" item="10"/>
          <tpl fld="0" item="1"/>
          <tpl hier="11" item="7"/>
        </tpls>
      </n>
      <m in="0">
        <tpls c="5">
          <tpl fld="2" item="13"/>
          <tpl fld="1" item="5"/>
          <tpl hier="9" item="10"/>
          <tpl fld="0" item="0"/>
          <tpl hier="11" item="7"/>
        </tpls>
      </m>
      <m in="0">
        <tpls c="5">
          <tpl fld="2" item="13"/>
          <tpl fld="1" item="0"/>
          <tpl hier="9" item="10"/>
          <tpl fld="0" item="0"/>
          <tpl hier="11" item="7"/>
        </tpls>
      </m>
      <m in="0">
        <tpls c="5">
          <tpl fld="2" item="13"/>
          <tpl fld="1" item="4"/>
          <tpl hier="9" item="10"/>
          <tpl fld="0" item="0"/>
          <tpl hier="11" item="7"/>
        </tpls>
      </m>
      <n v="47206" in="0">
        <tpls c="5">
          <tpl fld="2" item="13"/>
          <tpl fld="1" item="8"/>
          <tpl hier="9" item="10"/>
          <tpl fld="0" item="1"/>
          <tpl hier="11" item="7"/>
        </tpls>
      </n>
      <m in="0">
        <tpls c="5">
          <tpl fld="2" item="13"/>
          <tpl fld="1" item="1"/>
          <tpl hier="9" item="10"/>
          <tpl fld="0" item="0"/>
          <tpl hier="11" item="7"/>
        </tpls>
      </m>
      <m in="0">
        <tpls c="5">
          <tpl fld="2" item="13"/>
          <tpl fld="1" item="8"/>
          <tpl hier="9" item="10"/>
          <tpl fld="0" item="0"/>
          <tpl hier="11" item="7"/>
        </tpls>
      </m>
      <n v="49861" in="0">
        <tpls c="5">
          <tpl fld="2" item="13"/>
          <tpl fld="1" item="3"/>
          <tpl hier="9" item="10"/>
          <tpl fld="0" item="1"/>
          <tpl hier="11" item="7"/>
        </tpls>
      </n>
      <m in="0">
        <tpls c="5">
          <tpl fld="2" item="7"/>
          <tpl fld="1" item="0"/>
          <tpl hier="9" item="10"/>
          <tpl fld="0" item="0"/>
          <tpl hier="11" item="7"/>
        </tpls>
      </m>
      <m in="0">
        <tpls c="5">
          <tpl fld="2" item="11"/>
          <tpl fld="1" item="0"/>
          <tpl hier="9" item="10"/>
          <tpl fld="0" item="0"/>
          <tpl hier="11" item="7"/>
        </tpls>
      </m>
      <m in="0">
        <tpls c="5">
          <tpl hier="1" item="4294967295"/>
          <tpl fld="1" item="0"/>
          <tpl hier="9" item="10"/>
          <tpl fld="0" item="0"/>
          <tpl hier="11" item="7"/>
        </tpls>
      </m>
      <m in="0">
        <tpls c="5">
          <tpl fld="2" item="0"/>
          <tpl fld="1" item="0"/>
          <tpl hier="9" item="10"/>
          <tpl fld="0" item="0"/>
          <tpl hier="11" item="7"/>
        </tpls>
      </m>
      <m in="0">
        <tpls c="5">
          <tpl fld="2" item="12"/>
          <tpl fld="1" item="0"/>
          <tpl hier="9" item="10"/>
          <tpl fld="0" item="0"/>
          <tpl hier="11" item="7"/>
        </tpls>
      </m>
      <m in="0">
        <tpls c="5">
          <tpl fld="2" item="10"/>
          <tpl fld="1" item="0"/>
          <tpl hier="9" item="10"/>
          <tpl fld="0" item="0"/>
          <tpl hier="11" item="7"/>
        </tpls>
      </m>
      <m in="0">
        <tpls c="5">
          <tpl fld="2" item="6"/>
          <tpl fld="1" item="0"/>
          <tpl hier="9" item="10"/>
          <tpl fld="0" item="0"/>
          <tpl hier="11" item="7"/>
        </tpls>
      </m>
      <m in="0">
        <tpls c="5">
          <tpl fld="2" item="8"/>
          <tpl fld="1" item="1"/>
          <tpl hier="9" item="10"/>
          <tpl fld="0" item="0"/>
          <tpl hier="11" item="7"/>
        </tpls>
      </m>
      <m in="0">
        <tpls c="5">
          <tpl fld="2" item="9"/>
          <tpl fld="1" item="1"/>
          <tpl hier="9" item="10"/>
          <tpl fld="0" item="0"/>
          <tpl hier="11" item="7"/>
        </tpls>
      </m>
      <m in="0">
        <tpls c="5">
          <tpl fld="2" item="14"/>
          <tpl fld="1" item="1"/>
          <tpl hier="9" item="10"/>
          <tpl fld="0" item="0"/>
          <tpl hier="11" item="7"/>
        </tpls>
      </m>
      <m in="0">
        <tpls c="5">
          <tpl fld="2" item="15"/>
          <tpl fld="1" item="1"/>
          <tpl hier="9" item="10"/>
          <tpl fld="0" item="0"/>
          <tpl hier="11" item="7"/>
        </tpls>
      </m>
      <m in="0">
        <tpls c="5">
          <tpl fld="2" item="3"/>
          <tpl fld="1" item="1"/>
          <tpl hier="9" item="10"/>
          <tpl fld="0" item="0"/>
          <tpl hier="11" item="7"/>
        </tpls>
      </m>
      <m in="0">
        <tpls c="5">
          <tpl fld="2" item="10"/>
          <tpl fld="1" item="1"/>
          <tpl hier="9" item="10"/>
          <tpl fld="0" item="0"/>
          <tpl hier="11" item="7"/>
        </tpls>
      </m>
      <m in="0">
        <tpls c="5">
          <tpl fld="2" item="6"/>
          <tpl fld="1" item="1"/>
          <tpl hier="9" item="10"/>
          <tpl fld="0" item="0"/>
          <tpl hier="11" item="7"/>
        </tpls>
      </m>
      <m in="0">
        <tpls c="5">
          <tpl fld="2" item="13"/>
          <tpl fld="1" item="10"/>
          <tpl hier="9" item="10"/>
          <tpl fld="0" item="0"/>
          <tpl hier="11" item="7"/>
        </tpls>
      </m>
      <m in="0">
        <tpls c="5">
          <tpl fld="2" item="3"/>
          <tpl fld="1" item="8"/>
          <tpl hier="9" item="10"/>
          <tpl fld="0" item="0"/>
          <tpl hier="11" item="7"/>
        </tpls>
      </m>
      <m in="0">
        <tpls c="5">
          <tpl fld="2" item="13"/>
          <tpl fld="1" item="6"/>
          <tpl hier="9" item="10"/>
          <tpl fld="0" item="0"/>
          <tpl hier="11" item="7"/>
        </tpls>
      </m>
      <m in="0">
        <tpls c="4">
          <tpl fld="1" item="6"/>
          <tpl hier="9" item="5"/>
          <tpl fld="0" item="0"/>
          <tpl hier="11" item="7"/>
        </tpls>
      </m>
      <m in="0">
        <tpls c="4">
          <tpl fld="1" item="10"/>
          <tpl hier="9" item="5"/>
          <tpl fld="0" item="0"/>
          <tpl hier="11" item="7"/>
        </tpls>
      </m>
      <m in="0">
        <tpls c="4">
          <tpl fld="1" item="7"/>
          <tpl hier="9" item="5"/>
          <tpl fld="0" item="0"/>
          <tpl hier="11" item="7"/>
        </tpls>
      </m>
      <m in="0">
        <tpls c="5">
          <tpl fld="2" item="12"/>
          <tpl fld="1" item="11"/>
          <tpl hier="9" item="5"/>
          <tpl fld="0" item="0"/>
          <tpl hier="11" item="7"/>
        </tpls>
      </m>
      <n v="1096426" in="0">
        <tpls c="4">
          <tpl fld="1" item="3"/>
          <tpl hier="9" item="5"/>
          <tpl fld="0" item="1"/>
          <tpl hier="11" item="7"/>
        </tpls>
      </n>
      <n v="1195438" in="0">
        <tpls c="4">
          <tpl fld="1" item="11"/>
          <tpl hier="9" item="5"/>
          <tpl fld="0" item="1"/>
          <tpl hier="11" item="7"/>
        </tpls>
      </n>
      <m in="0">
        <tpls c="4">
          <tpl fld="1" item="1"/>
          <tpl hier="9" item="5"/>
          <tpl fld="0" item="0"/>
          <tpl hier="11" item="7"/>
        </tpls>
      </m>
      <n v="1222525" in="0">
        <tpls c="4">
          <tpl fld="4" item="0"/>
          <tpl hier="9" item="5"/>
          <tpl fld="0" item="1"/>
          <tpl hier="11" item="7"/>
        </tpls>
      </n>
      <m in="0">
        <tpls c="5">
          <tpl fld="2" item="7"/>
          <tpl fld="1" item="3"/>
          <tpl hier="9" item="5"/>
          <tpl fld="0" item="1"/>
          <tpl hier="11" item="7"/>
        </tpls>
      </m>
      <m in="0">
        <tpls c="5">
          <tpl fld="2" item="7"/>
          <tpl fld="1" item="8"/>
          <tpl hier="9" item="5"/>
          <tpl fld="0" item="0"/>
          <tpl hier="11" item="7"/>
        </tpls>
      </m>
      <n v="1239022" in="0">
        <tpls c="4">
          <tpl fld="1" item="10"/>
          <tpl hier="9" item="5"/>
          <tpl fld="0" item="1"/>
          <tpl hier="11" item="7"/>
        </tpls>
      </n>
      <n v="14598" in="0">
        <tpls c="5">
          <tpl fld="2" item="12"/>
          <tpl fld="1" item="1"/>
          <tpl hier="9" item="5"/>
          <tpl fld="0" item="1"/>
          <tpl hier="11" item="7"/>
        </tpls>
      </n>
      <m in="0">
        <tpls c="5">
          <tpl fld="2" item="7"/>
          <tpl fld="1" item="4"/>
          <tpl hier="9" item="5"/>
          <tpl fld="0" item="0"/>
          <tpl hier="11" item="7"/>
        </tpls>
      </m>
      <m in="0">
        <tpls c="4">
          <tpl fld="1" item="2"/>
          <tpl hier="9" item="5"/>
          <tpl fld="0" item="0"/>
          <tpl hier="11" item="7"/>
        </tpls>
      </m>
      <n v="1318363" in="0">
        <tpls c="4">
          <tpl fld="1" item="7"/>
          <tpl hier="9" item="5"/>
          <tpl fld="0" item="1"/>
          <tpl hier="11" item="7"/>
        </tpls>
      </n>
      <n v="1002756" in="0">
        <tpls c="4">
          <tpl fld="1" item="6"/>
          <tpl hier="9" item="5"/>
          <tpl fld="0" item="1"/>
          <tpl hier="11" item="7"/>
        </tpls>
      </n>
      <n v="5450" in="0">
        <tpls c="5">
          <tpl fld="2" item="6"/>
          <tpl fld="1" item="10"/>
          <tpl hier="9" item="5"/>
          <tpl fld="0" item="1"/>
          <tpl hier="11" item="7"/>
        </tpls>
      </n>
      <m in="0">
        <tpls c="4">
          <tpl fld="1" item="9"/>
          <tpl hier="9" item="5"/>
          <tpl fld="0" item="0"/>
          <tpl hier="11" item="7"/>
        </tpls>
      </m>
      <n v="1344598" in="0">
        <tpls c="4">
          <tpl fld="1" item="5"/>
          <tpl hier="9" item="5"/>
          <tpl fld="0" item="1"/>
          <tpl hier="11" item="7"/>
        </tpls>
      </n>
      <n v="1360065" in="0">
        <tpls c="4">
          <tpl fld="1" item="2"/>
          <tpl hier="9" item="5"/>
          <tpl fld="0" item="1"/>
          <tpl hier="11" item="7"/>
        </tpls>
      </n>
      <n v="22482" in="0">
        <tpls c="5">
          <tpl fld="2" item="12"/>
          <tpl fld="1" item="9"/>
          <tpl hier="9" item="5"/>
          <tpl fld="0" item="1"/>
          <tpl hier="11" item="7"/>
        </tpls>
      </n>
      <n v="5296" in="0">
        <tpls c="5">
          <tpl fld="2" item="6"/>
          <tpl fld="1" item="7"/>
          <tpl hier="9" item="5"/>
          <tpl fld="0" item="1"/>
          <tpl hier="11" item="7"/>
        </tpls>
      </n>
      <n v="4228" in="0">
        <tpls c="5">
          <tpl fld="2" item="6"/>
          <tpl fld="1" item="2"/>
          <tpl hier="9" item="5"/>
          <tpl fld="0" item="1"/>
          <tpl hier="11" item="7"/>
        </tpls>
      </n>
      <n v="1859" in="0">
        <tpls c="5">
          <tpl fld="2" item="4"/>
          <tpl fld="1" item="7"/>
          <tpl hier="9" item="5"/>
          <tpl fld="0" item="1"/>
          <tpl hier="11" item="7"/>
        </tpls>
      </n>
      <m in="0">
        <tpls c="4">
          <tpl fld="1" item="11"/>
          <tpl hier="9" item="5"/>
          <tpl fld="0" item="0"/>
          <tpl hier="11" item="7"/>
        </tpls>
      </m>
      <m in="0">
        <tpls c="5">
          <tpl fld="2" item="12"/>
          <tpl fld="1" item="4"/>
          <tpl hier="9" item="5"/>
          <tpl fld="0" item="0"/>
          <tpl hier="11" item="7"/>
        </tpls>
      </m>
      <n v="1066953" in="0">
        <tpls c="5">
          <tpl fld="2" item="11"/>
          <tpl fld="1" item="7"/>
          <tpl hier="9" item="5"/>
          <tpl fld="0" item="1"/>
          <tpl hier="11" item="7"/>
        </tpls>
      </n>
      <n v="1152236" in="0">
        <tpls c="5">
          <tpl fld="2" item="11"/>
          <tpl fld="1" item="2"/>
          <tpl hier="9" item="5"/>
          <tpl fld="0" item="1"/>
          <tpl hier="11" item="7"/>
        </tpls>
      </n>
      <m in="0">
        <tpls c="5">
          <tpl fld="2" item="4"/>
          <tpl fld="1" item="6"/>
          <tpl hier="9" item="5"/>
          <tpl fld="0" item="0"/>
          <tpl hier="11" item="7"/>
        </tpls>
      </m>
      <m in="0">
        <tpls c="5">
          <tpl fld="2" item="4"/>
          <tpl fld="1" item="11"/>
          <tpl hier="9" item="5"/>
          <tpl fld="0" item="0"/>
          <tpl hier="11" item="7"/>
        </tpls>
      </m>
      <n v="2213" in="0">
        <tpls c="5">
          <tpl fld="2" item="4"/>
          <tpl fld="1" item="8"/>
          <tpl hier="9" item="5"/>
          <tpl fld="0" item="1"/>
          <tpl hier="11" item="7"/>
        </tpls>
      </n>
      <n v="5687" in="0">
        <tpls c="5">
          <tpl fld="2" item="6"/>
          <tpl fld="1" item="1"/>
          <tpl hier="9" item="5"/>
          <tpl fld="0" item="1"/>
          <tpl hier="11" item="7"/>
        </tpls>
      </n>
      <n v="4662" in="0">
        <tpls c="5">
          <tpl fld="2" item="6"/>
          <tpl fld="1" item="3"/>
          <tpl hier="9" item="5"/>
          <tpl fld="0" item="1"/>
          <tpl hier="11" item="7"/>
        </tpls>
      </n>
      <m in="0">
        <tpls c="5">
          <tpl fld="2" item="6"/>
          <tpl fld="1" item="4"/>
          <tpl hier="9" item="5"/>
          <tpl fld="0" item="0"/>
          <tpl hier="11" item="7"/>
        </tpls>
      </m>
      <n v="1287651" in="0">
        <tpls c="4">
          <tpl fld="1" item="9"/>
          <tpl hier="9" item="5"/>
          <tpl fld="0" item="1"/>
          <tpl hier="11" item="7"/>
        </tpls>
      </n>
      <m in="0">
        <tpls c="4">
          <tpl fld="4" item="0"/>
          <tpl hier="9" item="5"/>
          <tpl fld="0" item="0"/>
          <tpl hier="11" item="7"/>
        </tpls>
      </m>
      <m in="0">
        <tpls c="5">
          <tpl fld="2" item="3"/>
          <tpl fld="1" item="10"/>
          <tpl hier="9" item="5"/>
          <tpl fld="0" item="1"/>
          <tpl hier="11" item="7"/>
        </tpls>
      </m>
      <m in="0">
        <tpls c="4">
          <tpl fld="1" item="5"/>
          <tpl hier="9" item="5"/>
          <tpl fld="0" item="0"/>
          <tpl hier="11" item="7"/>
        </tpls>
      </m>
      <n v="18661" in="0">
        <tpls c="5">
          <tpl fld="2" item="12"/>
          <tpl fld="1" item="3"/>
          <tpl hier="9" item="5"/>
          <tpl fld="0" item="1"/>
          <tpl hier="11" item="7"/>
        </tpls>
      </n>
      <m in="0">
        <tpls c="5">
          <tpl fld="2" item="4"/>
          <tpl fld="1" item="4"/>
          <tpl hier="9" item="5"/>
          <tpl fld="0" item="0"/>
          <tpl hier="11" item="7"/>
        </tpls>
      </m>
      <m in="0">
        <tpls c="5">
          <tpl fld="2" item="6"/>
          <tpl fld="1" item="8"/>
          <tpl hier="9" item="5"/>
          <tpl fld="0" item="0"/>
          <tpl hier="11" item="7"/>
        </tpls>
      </m>
      <m in="0">
        <tpls c="5">
          <tpl fld="2" item="4"/>
          <tpl fld="1" item="3"/>
          <tpl hier="9" item="5"/>
          <tpl fld="0" item="0"/>
          <tpl hier="11" item="7"/>
        </tpls>
      </m>
      <m in="0">
        <tpls c="4">
          <tpl fld="2" item="14"/>
          <tpl hier="9" item="5"/>
          <tpl fld="0" item="0"/>
          <tpl hier="11" item="7"/>
        </tpls>
      </m>
      <m in="0">
        <tpls c="4">
          <tpl fld="2" item="3"/>
          <tpl hier="9" item="5"/>
          <tpl fld="0" item="1"/>
          <tpl hier="11" item="7"/>
        </tpls>
      </m>
      <m in="0">
        <tpls c="5">
          <tpl fld="2" item="0"/>
          <tpl fld="1" item="7"/>
          <tpl hier="9" item="5"/>
          <tpl fld="0" item="0"/>
          <tpl hier="11" item="7"/>
        </tpls>
      </m>
      <m in="0">
        <tpls c="5">
          <tpl fld="2" item="0"/>
          <tpl fld="1" item="5"/>
          <tpl hier="9" item="5"/>
          <tpl fld="0" item="0"/>
          <tpl hier="11" item="7"/>
        </tpls>
      </m>
      <m in="0">
        <tpls c="5">
          <tpl fld="2" item="7"/>
          <tpl fld="1" item="5"/>
          <tpl hier="9" item="5"/>
          <tpl fld="0" item="0"/>
          <tpl hier="11" item="7"/>
        </tpls>
      </m>
      <n v="4104" in="0">
        <tpls c="5">
          <tpl fld="2" item="6"/>
          <tpl fld="1" item="6"/>
          <tpl hier="9" item="5"/>
          <tpl fld="0" item="1"/>
          <tpl hier="11" item="7"/>
        </tpls>
      </n>
      <m in="0">
        <tpls c="5">
          <tpl fld="2" item="10"/>
          <tpl fld="1" item="8"/>
          <tpl hier="9" item="5"/>
          <tpl fld="0" item="0"/>
          <tpl hier="11" item="7"/>
        </tpls>
      </m>
      <n v="26792" in="0">
        <tpls c="5">
          <tpl fld="2" item="14"/>
          <tpl fld="1" item="7"/>
          <tpl hier="9" item="5"/>
          <tpl fld="0" item="1"/>
          <tpl hier="11" item="7"/>
        </tpls>
      </n>
      <m in="0">
        <tpls c="5">
          <tpl fld="2" item="0"/>
          <tpl fld="1" item="3"/>
          <tpl hier="9" item="5"/>
          <tpl fld="0" item="0"/>
          <tpl hier="11" item="7"/>
        </tpls>
      </m>
      <m in="0">
        <tpls c="5">
          <tpl fld="2" item="7"/>
          <tpl fld="1" item="8"/>
          <tpl hier="9" item="5"/>
          <tpl fld="0" item="1"/>
          <tpl hier="11" item="7"/>
        </tpls>
      </m>
      <m in="0">
        <tpls c="5">
          <tpl fld="2" item="14"/>
          <tpl fld="1" item="11"/>
          <tpl hier="9" item="5"/>
          <tpl fld="0" item="0"/>
          <tpl hier="11" item="7"/>
        </tpls>
      </m>
      <m in="0">
        <tpls c="5">
          <tpl fld="2" item="14"/>
          <tpl fld="1" item="6"/>
          <tpl hier="9" item="5"/>
          <tpl fld="0" item="0"/>
          <tpl hier="11" item="7"/>
        </tpls>
      </m>
      <m in="0">
        <tpls c="5">
          <tpl fld="2" item="14"/>
          <tpl fld="1" item="10"/>
          <tpl hier="9" item="5"/>
          <tpl fld="0" item="0"/>
          <tpl hier="11" item="7"/>
        </tpls>
      </m>
      <n v="1834" in="0">
        <tpls c="5">
          <tpl fld="2" item="4"/>
          <tpl fld="1" item="4"/>
          <tpl hier="9" item="5"/>
          <tpl fld="0" item="1"/>
          <tpl hier="11" item="7"/>
        </tpls>
      </n>
      <m in="0">
        <tpls c="5">
          <tpl fld="2" item="4"/>
          <tpl fld="1" item="8"/>
          <tpl hier="9" item="5"/>
          <tpl fld="0" item="0"/>
          <tpl hier="11" item="7"/>
        </tpls>
      </m>
      <n v="27743" in="0">
        <tpls c="5">
          <tpl fld="2" item="12"/>
          <tpl fld="1" item="6"/>
          <tpl hier="9" item="5"/>
          <tpl fld="0" item="1"/>
          <tpl hier="11" item="7"/>
        </tpls>
      </n>
      <m in="0">
        <tpls c="5">
          <tpl fld="2" item="12"/>
          <tpl fld="1" item="5"/>
          <tpl hier="9" item="5"/>
          <tpl fld="0" item="0"/>
          <tpl hier="11" item="7"/>
        </tpls>
      </m>
      <n v="2143" in="0">
        <tpls c="5">
          <tpl fld="2" item="4"/>
          <tpl fld="1" item="3"/>
          <tpl hier="9" item="5"/>
          <tpl fld="0" item="1"/>
          <tpl hier="11" item="7"/>
        </tpls>
      </n>
      <m in="0">
        <tpls c="5">
          <tpl fld="2" item="4"/>
          <tpl fld="1" item="10"/>
          <tpl hier="9" item="5"/>
          <tpl fld="0" item="0"/>
          <tpl hier="11" item="7"/>
        </tpls>
      </m>
      <m in="0">
        <tpls c="5">
          <tpl fld="2" item="4"/>
          <tpl fld="1" item="9"/>
          <tpl hier="9" item="5"/>
          <tpl fld="0" item="0"/>
          <tpl hier="11" item="7"/>
        </tpls>
      </m>
      <n v="861672" in="0">
        <tpls c="5">
          <tpl fld="2" item="11"/>
          <tpl fld="1" item="3"/>
          <tpl hier="9" item="5"/>
          <tpl fld="0" item="1"/>
          <tpl hier="11" item="7"/>
        </tpls>
      </n>
      <m in="0">
        <tpls c="5">
          <tpl fld="2" item="11"/>
          <tpl fld="1" item="11"/>
          <tpl hier="9" item="5"/>
          <tpl fld="0" item="0"/>
          <tpl hier="11" item="7"/>
        </tpls>
      </m>
      <n v="20794" in="0">
        <tpls c="5">
          <tpl fld="2" item="14"/>
          <tpl fld="1" item="6"/>
          <tpl hier="9" item="5"/>
          <tpl fld="0" item="1"/>
          <tpl hier="11" item="7"/>
        </tpls>
      </n>
      <n v="25074" in="0">
        <tpls c="5">
          <tpl fld="2" item="14"/>
          <tpl fld="1" item="5"/>
          <tpl hier="9" item="5"/>
          <tpl fld="0" item="1"/>
          <tpl hier="11" item="7"/>
        </tpls>
      </n>
      <m in="0">
        <tpls c="4">
          <tpl fld="1" item="8"/>
          <tpl hier="9" item="5"/>
          <tpl fld="0" item="0"/>
          <tpl hier="11" item="7"/>
        </tpls>
      </m>
      <m in="0">
        <tpls c="5">
          <tpl fld="2" item="3"/>
          <tpl fld="1" item="2"/>
          <tpl hier="9" item="5"/>
          <tpl fld="0" item="0"/>
          <tpl hier="11" item="7"/>
        </tpls>
      </m>
      <m in="0">
        <tpls c="5">
          <tpl fld="2" item="3"/>
          <tpl fld="1" item="6"/>
          <tpl hier="9" item="5"/>
          <tpl fld="0" item="0"/>
          <tpl hier="11" item="7"/>
        </tpls>
      </m>
      <m in="0">
        <tpls c="5">
          <tpl fld="2" item="2"/>
          <tpl fld="1" item="2"/>
          <tpl hier="9" item="5"/>
          <tpl fld="0" item="1"/>
          <tpl hier="11" item="7"/>
        </tpls>
      </m>
      <m in="0">
        <tpls c="5">
          <tpl fld="2" item="0"/>
          <tpl fld="1" item="11"/>
          <tpl hier="9" item="5"/>
          <tpl fld="0" item="0"/>
          <tpl hier="11" item="7"/>
        </tpls>
      </m>
      <n v="1287651" in="0">
        <tpls c="5">
          <tpl hier="1" item="4294967295"/>
          <tpl fld="1" item="9"/>
          <tpl hier="9" item="5"/>
          <tpl fld="0" item="1"/>
          <tpl hier="11" item="7"/>
        </tpls>
      </n>
      <m in="0">
        <tpls c="5">
          <tpl hier="1" item="4294967295"/>
          <tpl fld="1" item="9"/>
          <tpl hier="9" item="5"/>
          <tpl fld="0" item="0"/>
          <tpl hier="11" item="7"/>
        </tpls>
      </m>
      <m in="0">
        <tpls c="5">
          <tpl fld="2" item="0"/>
          <tpl fld="1" item="10"/>
          <tpl hier="9" item="5"/>
          <tpl fld="0" item="0"/>
          <tpl hier="11" item="7"/>
        </tpls>
      </m>
      <n v="20058" in="0">
        <tpls c="5">
          <tpl fld="2" item="14"/>
          <tpl fld="1" item="8"/>
          <tpl hier="9" item="5"/>
          <tpl fld="0" item="1"/>
          <tpl hier="11" item="7"/>
        </tpls>
      </n>
      <m in="0">
        <tpls c="5">
          <tpl fld="2" item="9"/>
          <tpl fld="1" item="9"/>
          <tpl hier="9" item="5"/>
          <tpl fld="0" item="1"/>
          <tpl hier="11" item="7"/>
        </tpls>
      </m>
      <n v="1879" in="0">
        <tpls c="5">
          <tpl fld="2" item="4"/>
          <tpl fld="1" item="10"/>
          <tpl hier="9" item="5"/>
          <tpl fld="0" item="1"/>
          <tpl hier="11" item="7"/>
        </tpls>
      </n>
      <m in="0">
        <tpls c="5">
          <tpl fld="2" item="11"/>
          <tpl fld="1" item="4"/>
          <tpl hier="9" item="5"/>
          <tpl fld="0" item="0"/>
          <tpl hier="11" item="7"/>
        </tpls>
      </m>
      <m in="0">
        <tpls c="5">
          <tpl fld="2" item="14"/>
          <tpl fld="1" item="4"/>
          <tpl hier="9" item="5"/>
          <tpl fld="0" item="0"/>
          <tpl hier="11" item="7"/>
        </tpls>
      </m>
      <m in="0">
        <tpls c="5">
          <tpl fld="2" item="6"/>
          <tpl fld="1" item="3"/>
          <tpl hier="9" item="5"/>
          <tpl fld="0" item="0"/>
          <tpl hier="11" item="7"/>
        </tpls>
      </m>
      <n v="4195" in="0">
        <tpls c="5">
          <tpl fld="2" item="6"/>
          <tpl fld="1" item="9"/>
          <tpl hier="9" item="5"/>
          <tpl fld="0" item="1"/>
          <tpl hier="11" item="7"/>
        </tpls>
      </n>
      <n v="19236" in="0">
        <tpls c="5">
          <tpl fld="2" item="10"/>
          <tpl fld="1" item="10"/>
          <tpl hier="9" item="5"/>
          <tpl fld="0" item="1"/>
          <tpl hier="11" item="7"/>
        </tpls>
      </n>
      <m in="0">
        <tpls c="5">
          <tpl fld="2" item="10"/>
          <tpl fld="1" item="3"/>
          <tpl hier="9" item="5"/>
          <tpl fld="0" item="0"/>
          <tpl hier="11" item="7"/>
        </tpls>
      </m>
      <m in="0">
        <tpls c="4">
          <tpl fld="2" item="10"/>
          <tpl hier="9" item="5"/>
          <tpl fld="0" item="0"/>
          <tpl hier="11" item="7"/>
        </tpls>
      </m>
      <m in="0">
        <tpls c="5">
          <tpl fld="2" item="0"/>
          <tpl fld="1" item="7"/>
          <tpl hier="9" item="5"/>
          <tpl fld="0" item="1"/>
          <tpl hier="11" item="7"/>
        </tpls>
      </m>
      <m in="0">
        <tpls c="5">
          <tpl fld="2" item="0"/>
          <tpl fld="1" item="8"/>
          <tpl hier="9" item="5"/>
          <tpl fld="0" item="1"/>
          <tpl hier="11" item="7"/>
        </tpls>
      </m>
      <n v="22243" in="0">
        <tpls c="5">
          <tpl fld="2" item="10"/>
          <tpl fld="1" item="8"/>
          <tpl hier="9" item="5"/>
          <tpl fld="0" item="1"/>
          <tpl hier="11" item="7"/>
        </tpls>
      </n>
      <n v="1222525" in="0">
        <tpls c="5">
          <tpl hier="1" item="4294967295"/>
          <tpl fld="1" item="4"/>
          <tpl hier="9" item="5"/>
          <tpl fld="0" item="1"/>
          <tpl hier="11" item="7"/>
        </tpls>
      </n>
      <m in="0">
        <tpls c="5">
          <tpl hier="1" item="4294967295"/>
          <tpl fld="1" item="2"/>
          <tpl hier="9" item="5"/>
          <tpl fld="0" item="0"/>
          <tpl hier="11" item="7"/>
        </tpls>
      </m>
      <m in="0">
        <tpls c="4">
          <tpl fld="2" item="7"/>
          <tpl hier="9" item="5"/>
          <tpl fld="0" item="1"/>
          <tpl hier="11" item="7"/>
        </tpls>
      </m>
      <m in="0">
        <tpls c="5">
          <tpl fld="2" item="7"/>
          <tpl fld="1" item="11"/>
          <tpl hier="9" item="5"/>
          <tpl fld="0" item="0"/>
          <tpl hier="11" item="7"/>
        </tpls>
      </m>
      <n v="19712" in="0">
        <tpls c="5">
          <tpl fld="2" item="15"/>
          <tpl fld="1" item="8"/>
          <tpl hier="9" item="5"/>
          <tpl fld="0" item="1"/>
          <tpl hier="11" item="7"/>
        </tpls>
      </n>
      <n v="19446" in="0">
        <tpls c="5">
          <tpl fld="2" item="15"/>
          <tpl fld="1" item="10"/>
          <tpl hier="9" item="5"/>
          <tpl fld="0" item="1"/>
          <tpl hier="11" item="7"/>
        </tpls>
      </n>
      <m in="0">
        <tpls c="5">
          <tpl fld="2" item="15"/>
          <tpl fld="1" item="5"/>
          <tpl hier="9" item="5"/>
          <tpl fld="0" item="0"/>
          <tpl hier="11" item="7"/>
        </tpls>
      </m>
      <m in="0">
        <tpls c="5">
          <tpl fld="2" item="15"/>
          <tpl fld="1" item="4"/>
          <tpl hier="9" item="5"/>
          <tpl fld="0" item="0"/>
          <tpl hier="11" item="7"/>
        </tpls>
      </m>
      <n v="1142217" in="0">
        <tpls c="5">
          <tpl fld="2" item="11"/>
          <tpl fld="1" item="5"/>
          <tpl hier="9" item="5"/>
          <tpl fld="0" item="1"/>
          <tpl hier="11" item="7"/>
        </tpls>
      </n>
      <n v="2175" in="0">
        <tpls c="5">
          <tpl fld="2" item="4"/>
          <tpl fld="1" item="5"/>
          <tpl hier="9" item="5"/>
          <tpl fld="0" item="1"/>
          <tpl hier="11" item="7"/>
        </tpls>
      </n>
      <m in="0">
        <tpls c="5">
          <tpl fld="2" item="3"/>
          <tpl fld="1" item="4"/>
          <tpl hier="9" item="5"/>
          <tpl fld="0" item="1"/>
          <tpl hier="11" item="7"/>
        </tpls>
      </m>
      <n v="20641" in="0">
        <tpls c="5">
          <tpl fld="2" item="15"/>
          <tpl fld="1" item="2"/>
          <tpl hier="9" item="5"/>
          <tpl fld="0" item="1"/>
          <tpl hier="11" item="7"/>
        </tpls>
      </n>
      <m in="0">
        <tpls c="4">
          <tpl fld="2" item="15"/>
          <tpl hier="9" item="5"/>
          <tpl fld="0" item="0"/>
          <tpl hier="11" item="7"/>
        </tpls>
      </m>
      <m in="0">
        <tpls c="5">
          <tpl fld="2" item="2"/>
          <tpl fld="1" item="5"/>
          <tpl hier="9" item="5"/>
          <tpl fld="0" item="0"/>
          <tpl hier="11" item="7"/>
        </tpls>
      </m>
      <m in="0">
        <tpls c="4">
          <tpl fld="2" item="9"/>
          <tpl hier="9" item="5"/>
          <tpl fld="0" item="0"/>
          <tpl hier="11" item="7"/>
        </tpls>
      </m>
      <n v="57129" in="0">
        <tpls c="4">
          <tpl fld="2" item="6"/>
          <tpl hier="9" item="5"/>
          <tpl fld="0" item="1"/>
          <tpl hier="11" item="7"/>
        </tpls>
      </n>
      <n v="14756" in="0">
        <tpls c="5">
          <tpl fld="2" item="10"/>
          <tpl fld="1" item="1"/>
          <tpl hier="9" item="5"/>
          <tpl fld="0" item="1"/>
          <tpl hier="11" item="7"/>
        </tpls>
      </n>
      <m in="0">
        <tpls c="5">
          <tpl fld="2" item="0"/>
          <tpl fld="1" item="0"/>
          <tpl hier="9" item="5"/>
          <tpl fld="0" item="1"/>
          <tpl hier="11" item="7"/>
        </tpls>
      </m>
      <n v="987865" in="0">
        <tpls c="5">
          <tpl fld="2" item="11"/>
          <tpl fld="1" item="8"/>
          <tpl hier="9" item="5"/>
          <tpl fld="0" item="1"/>
          <tpl hier="11" item="7"/>
        </tpls>
      </n>
      <m in="0">
        <tpls c="5">
          <tpl fld="2" item="7"/>
          <tpl fld="1" item="6"/>
          <tpl hier="9" item="5"/>
          <tpl fld="0" item="1"/>
          <tpl hier="11" item="7"/>
        </tpls>
      </m>
      <m in="0">
        <tpls c="5">
          <tpl fld="2" item="7"/>
          <tpl fld="1" item="4"/>
          <tpl hier="9" item="5"/>
          <tpl fld="0" item="1"/>
          <tpl hier="11" item="7"/>
        </tpls>
      </m>
      <m in="0">
        <tpls c="5">
          <tpl fld="2" item="1"/>
          <tpl fld="1" item="3"/>
          <tpl hier="9" item="5"/>
          <tpl fld="0" item="0"/>
          <tpl hier="11" item="7"/>
        </tpls>
      </m>
      <n v="225449" in="0">
        <tpls c="4">
          <tpl fld="2" item="15"/>
          <tpl hier="9" item="5"/>
          <tpl fld="0" item="1"/>
          <tpl hier="11" item="7"/>
        </tpls>
      </n>
      <n v="17533" in="0">
        <tpls c="5">
          <tpl fld="2" item="15"/>
          <tpl fld="1" item="9"/>
          <tpl hier="9" item="5"/>
          <tpl fld="0" item="1"/>
          <tpl hier="11" item="7"/>
        </tpls>
      </n>
      <n v="1197036" in="0">
        <tpls c="4">
          <tpl fld="1" item="8"/>
          <tpl hier="9" item="5"/>
          <tpl fld="0" item="1"/>
          <tpl hier="11" item="7"/>
        </tpls>
      </n>
      <m in="0">
        <tpls c="5">
          <tpl fld="2" item="3"/>
          <tpl fld="1" item="11"/>
          <tpl hier="9" item="5"/>
          <tpl fld="0" item="0"/>
          <tpl hier="11" item="7"/>
        </tpls>
      </m>
      <m in="0">
        <tpls c="4">
          <tpl fld="2" item="2"/>
          <tpl hier="9" item="5"/>
          <tpl fld="0" item="1"/>
          <tpl hier="11" item="7"/>
        </tpls>
      </m>
      <m in="0">
        <tpls c="5">
          <tpl fld="2" item="3"/>
          <tpl fld="1" item="11"/>
          <tpl hier="9" item="5"/>
          <tpl fld="0" item="1"/>
          <tpl hier="11" item="7"/>
        </tpls>
      </m>
      <m in="0">
        <tpls c="5">
          <tpl fld="2" item="2"/>
          <tpl fld="1" item="4"/>
          <tpl hier="9" item="5"/>
          <tpl fld="0" item="0"/>
          <tpl hier="11" item="7"/>
        </tpls>
      </m>
      <m in="0">
        <tpls c="5">
          <tpl fld="2" item="3"/>
          <tpl fld="1" item="9"/>
          <tpl hier="9" item="5"/>
          <tpl fld="0" item="0"/>
          <tpl hier="11" item="7"/>
        </tpls>
      </m>
      <m in="0">
        <tpls c="5">
          <tpl fld="2" item="5"/>
          <tpl fld="1" item="2"/>
          <tpl hier="9" item="5"/>
          <tpl fld="0" item="0"/>
          <tpl hier="11" item="7"/>
        </tpls>
      </m>
      <n v="1950" in="0">
        <tpls c="5">
          <tpl fld="2" item="4"/>
          <tpl fld="1" item="1"/>
          <tpl hier="9" item="5"/>
          <tpl fld="0" item="1"/>
          <tpl hier="11" item="7"/>
        </tpls>
      </n>
      <m in="0">
        <tpls c="5">
          <tpl fld="2" item="14"/>
          <tpl fld="1" item="3"/>
          <tpl hier="9" item="5"/>
          <tpl fld="0" item="0"/>
          <tpl hier="11" item="7"/>
        </tpls>
      </m>
      <m in="0">
        <tpls c="5">
          <tpl fld="2" item="7"/>
          <tpl fld="1" item="10"/>
          <tpl hier="9" item="5"/>
          <tpl fld="0" item="1"/>
          <tpl hier="11" item="7"/>
        </tpls>
      </m>
      <m in="0">
        <tpls c="5">
          <tpl fld="2" item="15"/>
          <tpl fld="1" item="2"/>
          <tpl hier="9" item="5"/>
          <tpl fld="0" item="0"/>
          <tpl hier="11" item="7"/>
        </tpls>
      </m>
      <m in="0">
        <tpls c="5">
          <tpl hier="1" item="4294967295"/>
          <tpl fld="1" item="3"/>
          <tpl hier="9" item="5"/>
          <tpl fld="0" item="0"/>
          <tpl hier="11" item="7"/>
        </tpls>
      </m>
      <m in="0">
        <tpls c="5">
          <tpl fld="2" item="8"/>
          <tpl fld="1" item="7"/>
          <tpl hier="9" item="5"/>
          <tpl fld="0" item="0"/>
          <tpl hier="11" item="7"/>
        </tpls>
      </m>
      <m in="0">
        <tpls c="5">
          <tpl fld="2" item="12"/>
          <tpl fld="1" item="8"/>
          <tpl hier="9" item="5"/>
          <tpl fld="0" item="0"/>
          <tpl hier="11" item="7"/>
        </tpls>
      </m>
      <m in="0">
        <tpls c="5">
          <tpl fld="2" item="9"/>
          <tpl fld="1" item="3"/>
          <tpl hier="9" item="5"/>
          <tpl fld="0" item="0"/>
          <tpl hier="11" item="7"/>
        </tpls>
      </m>
      <m in="0">
        <tpls c="5">
          <tpl fld="2" item="14"/>
          <tpl fld="1" item="9"/>
          <tpl hier="9" item="5"/>
          <tpl fld="0" item="0"/>
          <tpl hier="11" item="7"/>
        </tpls>
      </m>
      <n v="58469" in="0">
        <tpls c="5">
          <tpl fld="2" item="5"/>
          <tpl fld="1" item="4"/>
          <tpl hier="9" item="5"/>
          <tpl fld="0" item="1"/>
          <tpl hier="11" item="7"/>
        </tpls>
      </n>
      <n v="82556" in="0">
        <tpls c="5">
          <tpl fld="2" item="5"/>
          <tpl fld="1" item="7"/>
          <tpl hier="9" item="5"/>
          <tpl fld="0" item="1"/>
          <tpl hier="11" item="7"/>
        </tpls>
      </n>
      <m in="0">
        <tpls c="4">
          <tpl fld="2" item="5"/>
          <tpl hier="9" item="5"/>
          <tpl fld="0" item="0"/>
          <tpl hier="11" item="7"/>
        </tpls>
      </m>
      <m in="0">
        <tpls c="5">
          <tpl fld="2" item="6"/>
          <tpl fld="1" item="5"/>
          <tpl hier="9" item="5"/>
          <tpl fld="0" item="0"/>
          <tpl hier="11" item="7"/>
        </tpls>
      </m>
      <n v="4413" in="0">
        <tpls c="5">
          <tpl fld="2" item="6"/>
          <tpl fld="1" item="8"/>
          <tpl hier="9" item="5"/>
          <tpl fld="0" item="1"/>
          <tpl hier="11" item="7"/>
        </tpls>
      </n>
      <m in="0">
        <tpls c="5">
          <tpl fld="2" item="10"/>
          <tpl fld="1" item="10"/>
          <tpl hier="9" item="5"/>
          <tpl fld="0" item="0"/>
          <tpl hier="11" item="7"/>
        </tpls>
      </m>
      <m in="0">
        <tpls c="5">
          <tpl fld="2" item="10"/>
          <tpl fld="1" item="9"/>
          <tpl hier="9" item="5"/>
          <tpl fld="0" item="0"/>
          <tpl hier="11" item="7"/>
        </tpls>
      </m>
      <n v="7315" in="0">
        <tpls c="5">
          <tpl fld="2" item="8"/>
          <tpl fld="1" item="0"/>
          <tpl hier="9" item="5"/>
          <tpl fld="0" item="1"/>
          <tpl hier="11" item="7"/>
        </tpls>
      </n>
      <m in="0">
        <tpls c="5">
          <tpl fld="2" item="2"/>
          <tpl fld="1" item="7"/>
          <tpl hier="9" item="5"/>
          <tpl fld="0" item="0"/>
          <tpl hier="11" item="7"/>
        </tpls>
      </m>
      <m in="0">
        <tpls c="5">
          <tpl fld="2" item="0"/>
          <tpl fld="1" item="10"/>
          <tpl hier="9" item="5"/>
          <tpl fld="0" item="1"/>
          <tpl hier="11" item="7"/>
        </tpls>
      </m>
      <m in="0">
        <tpls c="5">
          <tpl fld="2" item="0"/>
          <tpl fld="1" item="4"/>
          <tpl hier="9" item="5"/>
          <tpl fld="0" item="0"/>
          <tpl hier="11" item="7"/>
        </tpls>
      </m>
      <n v="15852" in="0">
        <tpls c="5">
          <tpl fld="2" item="12"/>
          <tpl fld="1" item="8"/>
          <tpl hier="9" item="5"/>
          <tpl fld="0" item="1"/>
          <tpl hier="11" item="7"/>
        </tpls>
      </n>
      <m in="0">
        <tpls c="5">
          <tpl hier="1" item="4294967295"/>
          <tpl fld="1" item="10"/>
          <tpl hier="9" item="5"/>
          <tpl fld="0" item="0"/>
          <tpl hier="11" item="7"/>
        </tpls>
      </m>
      <m in="0">
        <tpls c="4">
          <tpl hier="1" item="4294967295"/>
          <tpl hier="9" item="5"/>
          <tpl fld="0" item="0"/>
          <tpl hier="11" item="7"/>
        </tpls>
      </m>
      <n v="1096426" in="0">
        <tpls c="5">
          <tpl hier="1" item="4294967295"/>
          <tpl fld="1" item="3"/>
          <tpl hier="9" item="5"/>
          <tpl fld="0" item="1"/>
          <tpl hier="11" item="7"/>
        </tpls>
      </n>
      <m in="0">
        <tpls c="5">
          <tpl hier="1" item="4294967295"/>
          <tpl fld="1" item="11"/>
          <tpl hier="9" item="5"/>
          <tpl fld="0" item="0"/>
          <tpl hier="11" item="7"/>
        </tpls>
      </m>
      <m in="0">
        <tpls c="5">
          <tpl fld="2" item="7"/>
          <tpl fld="1" item="7"/>
          <tpl hier="9" item="5"/>
          <tpl fld="0" item="0"/>
          <tpl hier="11" item="7"/>
        </tpls>
      </m>
      <m in="0">
        <tpls c="5">
          <tpl fld="2" item="7"/>
          <tpl fld="1" item="1"/>
          <tpl hier="9" item="5"/>
          <tpl fld="0" item="1"/>
          <tpl hier="11" item="7"/>
        </tpls>
      </m>
      <m in="0">
        <tpls c="5">
          <tpl fld="2" item="1"/>
          <tpl fld="1" item="9"/>
          <tpl hier="9" item="5"/>
          <tpl fld="0" item="0"/>
          <tpl hier="11" item="7"/>
        </tpls>
      </m>
      <m in="0">
        <tpls c="5">
          <tpl fld="2" item="1"/>
          <tpl fld="1" item="11"/>
          <tpl hier="9" item="5"/>
          <tpl fld="0" item="0"/>
          <tpl hier="11" item="7"/>
        </tpls>
      </m>
      <m in="0">
        <tpls c="5">
          <tpl fld="2" item="1"/>
          <tpl fld="1" item="6"/>
          <tpl hier="9" item="5"/>
          <tpl fld="0" item="1"/>
          <tpl hier="11" item="7"/>
        </tpls>
      </m>
      <m in="0">
        <tpls c="4">
          <tpl fld="2" item="1"/>
          <tpl hier="9" item="5"/>
          <tpl fld="0" item="1"/>
          <tpl hier="11" item="7"/>
        </tpls>
      </m>
      <m in="0">
        <tpls c="5">
          <tpl fld="2" item="1"/>
          <tpl fld="1" item="0"/>
          <tpl hier="9" item="5"/>
          <tpl fld="0" item="1"/>
          <tpl hier="11" item="7"/>
        </tpls>
      </m>
      <m in="0">
        <tpls c="5">
          <tpl fld="2" item="15"/>
          <tpl fld="1" item="11"/>
          <tpl hier="9" item="5"/>
          <tpl fld="0" item="0"/>
          <tpl hier="11" item="7"/>
        </tpls>
      </m>
      <m in="0">
        <tpls c="5">
          <tpl fld="2" item="15"/>
          <tpl fld="1" item="9"/>
          <tpl hier="9" item="5"/>
          <tpl fld="0" item="0"/>
          <tpl hier="11" item="7"/>
        </tpls>
      </m>
      <m in="0">
        <tpls c="5">
          <tpl fld="2" item="15"/>
          <tpl fld="1" item="10"/>
          <tpl hier="9" item="5"/>
          <tpl fld="0" item="0"/>
          <tpl hier="11" item="7"/>
        </tpls>
      </m>
      <n v="17417" in="0">
        <tpls c="5">
          <tpl fld="2" item="15"/>
          <tpl fld="1" item="11"/>
          <tpl hier="9" item="5"/>
          <tpl fld="0" item="1"/>
          <tpl hier="11" item="7"/>
        </tpls>
      </n>
      <n v="23894" in="0">
        <tpls c="5">
          <tpl fld="2" item="15"/>
          <tpl fld="1" item="3"/>
          <tpl hier="9" item="5"/>
          <tpl fld="0" item="1"/>
          <tpl hier="11" item="7"/>
        </tpls>
      </n>
      <m in="0">
        <tpls c="5">
          <tpl fld="2" item="3"/>
          <tpl fld="1" item="5"/>
          <tpl hier="9" item="5"/>
          <tpl fld="0" item="1"/>
          <tpl hier="11" item="7"/>
        </tpls>
      </m>
      <m in="0">
        <tpls c="5">
          <tpl fld="2" item="2"/>
          <tpl fld="1" item="5"/>
          <tpl hier="9" item="5"/>
          <tpl fld="0" item="1"/>
          <tpl hier="11" item="7"/>
        </tpls>
      </m>
      <m in="0">
        <tpls c="5">
          <tpl fld="2" item="2"/>
          <tpl fld="1" item="4"/>
          <tpl hier="9" item="5"/>
          <tpl fld="0" item="1"/>
          <tpl hier="11" item="7"/>
        </tpls>
      </m>
      <n v="20617" in="0">
        <tpls c="5">
          <tpl fld="2" item="15"/>
          <tpl fld="1" item="4"/>
          <tpl hier="9" item="5"/>
          <tpl fld="0" item="1"/>
          <tpl hier="11" item="7"/>
        </tpls>
      </n>
      <n v="15931" in="0">
        <tpls c="5">
          <tpl fld="2" item="15"/>
          <tpl fld="1" item="5"/>
          <tpl hier="9" item="5"/>
          <tpl fld="0" item="1"/>
          <tpl hier="11" item="7"/>
        </tpls>
      </n>
      <n v="8676" in="0">
        <tpls c="5">
          <tpl fld="2" item="8"/>
          <tpl fld="1" item="4"/>
          <tpl hier="9" item="5"/>
          <tpl fld="0" item="1"/>
          <tpl hier="11" item="7"/>
        </tpls>
      </n>
      <m in="0">
        <tpls c="5">
          <tpl fld="2" item="3"/>
          <tpl fld="1" item="4"/>
          <tpl hier="9" item="5"/>
          <tpl fld="0" item="0"/>
          <tpl hier="11" item="7"/>
        </tpls>
      </m>
      <n v="9257" in="0">
        <tpls c="5">
          <tpl fld="2" item="8"/>
          <tpl fld="1" item="9"/>
          <tpl hier="9" item="5"/>
          <tpl fld="0" item="1"/>
          <tpl hier="11" item="7"/>
        </tpls>
      </n>
      <m in="0">
        <tpls c="5">
          <tpl fld="2" item="0"/>
          <tpl fld="1" item="9"/>
          <tpl hier="9" item="5"/>
          <tpl fld="0" item="1"/>
          <tpl hier="11" item="7"/>
        </tpls>
      </m>
      <m in="0">
        <tpls c="5">
          <tpl fld="2" item="12"/>
          <tpl fld="1" item="2"/>
          <tpl hier="9" item="5"/>
          <tpl fld="0" item="0"/>
          <tpl hier="11" item="7"/>
        </tpls>
      </m>
      <n v="11976328" in="0">
        <tpls c="4">
          <tpl fld="2" item="11"/>
          <tpl hier="9" item="5"/>
          <tpl fld="0" item="1"/>
          <tpl hier="11" item="7"/>
        </tpls>
      </n>
      <n v="5066" in="0">
        <tpls c="5">
          <tpl fld="2" item="6"/>
          <tpl fld="1" item="5"/>
          <tpl hier="9" item="5"/>
          <tpl fld="0" item="1"/>
          <tpl hier="11" item="7"/>
        </tpls>
      </n>
      <n v="16296" in="0">
        <tpls c="5">
          <tpl fld="2" item="10"/>
          <tpl fld="1" item="9"/>
          <tpl hier="9" item="5"/>
          <tpl fld="0" item="1"/>
          <tpl hier="11" item="7"/>
        </tpls>
      </n>
      <m in="0">
        <tpls c="5">
          <tpl fld="2" item="0"/>
          <tpl fld="1" item="2"/>
          <tpl hier="9" item="5"/>
          <tpl fld="0" item="1"/>
          <tpl hier="11" item="7"/>
        </tpls>
      </m>
      <n v="1239022" in="0">
        <tpls c="5">
          <tpl hier="1" item="4294967295"/>
          <tpl fld="1" item="10"/>
          <tpl hier="9" item="5"/>
          <tpl fld="0" item="1"/>
          <tpl hier="11" item="7"/>
        </tpls>
      </n>
      <n v="1000479" in="0">
        <tpls c="5">
          <tpl hier="1" item="4294967295"/>
          <tpl fld="1" item="1"/>
          <tpl hier="9" item="5"/>
          <tpl fld="0" item="1"/>
          <tpl hier="11" item="7"/>
        </tpls>
      </n>
      <m in="0">
        <tpls c="5">
          <tpl fld="2" item="7"/>
          <tpl fld="1" item="9"/>
          <tpl hier="9" item="5"/>
          <tpl fld="0" item="0"/>
          <tpl hier="11" item="7"/>
        </tpls>
      </m>
      <m in="0">
        <tpls c="5">
          <tpl fld="2" item="1"/>
          <tpl fld="1" item="5"/>
          <tpl hier="9" item="5"/>
          <tpl fld="0" item="0"/>
          <tpl hier="11" item="7"/>
        </tpls>
      </m>
      <m in="0">
        <tpls c="5">
          <tpl fld="2" item="15"/>
          <tpl fld="1" item="6"/>
          <tpl hier="9" item="5"/>
          <tpl fld="0" item="0"/>
          <tpl hier="11" item="7"/>
        </tpls>
      </m>
      <n v="20054" in="0">
        <tpls c="5">
          <tpl fld="2" item="15"/>
          <tpl fld="1" item="7"/>
          <tpl hier="9" item="5"/>
          <tpl fld="0" item="1"/>
          <tpl hier="11" item="7"/>
        </tpls>
      </n>
      <n v="1319213" in="0">
        <tpls c="4">
          <tpl fld="1" item="0"/>
          <tpl hier="9" item="5"/>
          <tpl fld="0" item="1"/>
          <tpl hier="11" item="7"/>
        </tpls>
      </n>
      <m in="0">
        <tpls c="4">
          <tpl fld="1" item="0"/>
          <tpl hier="9" item="5"/>
          <tpl fld="0" item="0"/>
          <tpl hier="11" item="7"/>
        </tpls>
      </m>
      <n v="1000479" in="0">
        <tpls c="4">
          <tpl fld="1" item="1"/>
          <tpl hier="9" item="5"/>
          <tpl fld="0" item="1"/>
          <tpl hier="11" item="7"/>
        </tpls>
      </n>
      <m in="0">
        <tpls c="5">
          <tpl fld="2" item="4"/>
          <tpl fld="1" item="2"/>
          <tpl hier="9" item="5"/>
          <tpl fld="0" item="0"/>
          <tpl hier="11" item="7"/>
        </tpls>
      </m>
      <n v="8173" in="0">
        <tpls c="5">
          <tpl fld="2" item="8"/>
          <tpl fld="1" item="1"/>
          <tpl hier="9" item="5"/>
          <tpl fld="0" item="1"/>
          <tpl hier="11" item="7"/>
        </tpls>
      </n>
      <m in="0">
        <tpls c="5">
          <tpl fld="2" item="11"/>
          <tpl fld="1" item="6"/>
          <tpl hier="9" item="5"/>
          <tpl fld="0" item="0"/>
          <tpl hier="11" item="7"/>
        </tpls>
      </m>
      <n v="27274" in="0">
        <tpls c="5">
          <tpl fld="2" item="14"/>
          <tpl fld="1" item="10"/>
          <tpl hier="9" item="5"/>
          <tpl fld="0" item="1"/>
          <tpl hier="11" item="7"/>
        </tpls>
      </n>
      <m in="0">
        <tpls c="5">
          <tpl fld="2" item="0"/>
          <tpl fld="1" item="1"/>
          <tpl hier="9" item="5"/>
          <tpl fld="0" item="1"/>
          <tpl hier="11" item="7"/>
        </tpls>
      </m>
      <m in="0">
        <tpls c="5">
          <tpl fld="2" item="0"/>
          <tpl fld="1" item="6"/>
          <tpl hier="9" item="5"/>
          <tpl fld="0" item="0"/>
          <tpl hier="11" item="7"/>
        </tpls>
      </m>
      <n v="15767" in="0">
        <tpls c="5">
          <tpl fld="2" item="12"/>
          <tpl fld="1" item="10"/>
          <tpl hier="9" item="5"/>
          <tpl fld="0" item="1"/>
          <tpl hier="11" item="7"/>
        </tpls>
      </n>
      <n v="47709" in="0">
        <tpls c="5">
          <tpl fld="2" item="13"/>
          <tpl fld="1" item="6"/>
          <tpl hier="9" item="5"/>
          <tpl fld="0" item="1"/>
          <tpl hier="11" item="7"/>
        </tpls>
      </n>
      <m in="0">
        <tpls c="5">
          <tpl fld="2" item="7"/>
          <tpl fld="1" item="1"/>
          <tpl hier="9" item="5"/>
          <tpl fld="0" item="0"/>
          <tpl hier="11" item="7"/>
        </tpls>
      </m>
      <m in="0">
        <tpls c="5">
          <tpl fld="2" item="8"/>
          <tpl fld="1" item="0"/>
          <tpl hier="9" item="5"/>
          <tpl fld="0" item="0"/>
          <tpl hier="11" item="7"/>
        </tpls>
      </m>
      <m in="0">
        <tpls c="5">
          <tpl fld="2" item="9"/>
          <tpl fld="1" item="1"/>
          <tpl hier="9" item="5"/>
          <tpl fld="0" item="1"/>
          <tpl hier="11" item="7"/>
        </tpls>
      </m>
      <m in="0">
        <tpls c="5">
          <tpl fld="2" item="2"/>
          <tpl fld="1" item="9"/>
          <tpl hier="9" item="5"/>
          <tpl fld="0" item="0"/>
          <tpl hier="11" item="7"/>
        </tpls>
      </m>
      <m in="0">
        <tpls c="5">
          <tpl fld="2" item="11"/>
          <tpl fld="1" item="10"/>
          <tpl hier="9" item="5"/>
          <tpl fld="0" item="0"/>
          <tpl hier="11" item="7"/>
        </tpls>
      </m>
      <n v="30202" in="0">
        <tpls c="5">
          <tpl fld="2" item="14"/>
          <tpl fld="1" item="2"/>
          <tpl hier="9" item="5"/>
          <tpl fld="0" item="1"/>
          <tpl hier="11" item="7"/>
        </tpls>
      </n>
      <n v="61873" in="0">
        <tpls c="5">
          <tpl fld="2" item="5"/>
          <tpl fld="1" item="9"/>
          <tpl hier="9" item="5"/>
          <tpl fld="0" item="1"/>
          <tpl hier="11" item="7"/>
        </tpls>
      </n>
      <n v="71524" in="0">
        <tpls c="5">
          <tpl fld="2" item="5"/>
          <tpl fld="1" item="2"/>
          <tpl hier="9" item="5"/>
          <tpl fld="0" item="1"/>
          <tpl hier="11" item="7"/>
        </tpls>
      </n>
      <m in="0">
        <tpls c="5">
          <tpl fld="2" item="5"/>
          <tpl fld="1" item="11"/>
          <tpl hier="9" item="5"/>
          <tpl fld="0" item="0"/>
          <tpl hier="11" item="7"/>
        </tpls>
      </m>
      <n v="4272" in="0">
        <tpls c="5">
          <tpl fld="2" item="6"/>
          <tpl fld="1" item="4"/>
          <tpl hier="9" item="5"/>
          <tpl fld="0" item="1"/>
          <tpl hier="11" item="7"/>
        </tpls>
      </n>
      <m in="0">
        <tpls c="5">
          <tpl fld="2" item="6"/>
          <tpl fld="1" item="10"/>
          <tpl hier="9" item="5"/>
          <tpl fld="0" item="0"/>
          <tpl hier="11" item="7"/>
        </tpls>
      </m>
      <n v="19899" in="0">
        <tpls c="5">
          <tpl fld="2" item="10"/>
          <tpl fld="1" item="7"/>
          <tpl hier="9" item="5"/>
          <tpl fld="0" item="1"/>
          <tpl hier="11" item="7"/>
        </tpls>
      </n>
      <m in="0">
        <tpls c="5">
          <tpl fld="2" item="10"/>
          <tpl fld="1" item="4"/>
          <tpl hier="9" item="5"/>
          <tpl fld="0" item="0"/>
          <tpl hier="11" item="7"/>
        </tpls>
      </m>
      <m in="0">
        <tpls c="5">
          <tpl fld="2" item="2"/>
          <tpl fld="1" item="0"/>
          <tpl hier="9" item="5"/>
          <tpl fld="0" item="1"/>
          <tpl hier="11" item="7"/>
        </tpls>
      </m>
      <m in="0">
        <tpls c="5">
          <tpl fld="2" item="3"/>
          <tpl fld="1" item="7"/>
          <tpl hier="9" item="5"/>
          <tpl fld="0" item="0"/>
          <tpl hier="11" item="7"/>
        </tpls>
      </m>
      <m in="0">
        <tpls c="5">
          <tpl fld="2" item="0"/>
          <tpl fld="1" item="3"/>
          <tpl hier="9" item="5"/>
          <tpl fld="0" item="1"/>
          <tpl hier="11" item="7"/>
        </tpls>
      </m>
      <m in="0">
        <tpls c="5">
          <tpl fld="2" item="0"/>
          <tpl fld="1" item="4"/>
          <tpl hier="9" item="5"/>
          <tpl fld="0" item="1"/>
          <tpl hier="11" item="7"/>
        </tpls>
      </m>
      <m in="0">
        <tpls c="5">
          <tpl fld="2" item="12"/>
          <tpl fld="1" item="1"/>
          <tpl hier="9" item="5"/>
          <tpl fld="0" item="0"/>
          <tpl hier="11" item="7"/>
        </tpls>
      </m>
      <m in="0">
        <tpls c="5">
          <tpl fld="2" item="2"/>
          <tpl fld="1" item="8"/>
          <tpl hier="9" item="5"/>
          <tpl fld="0" item="1"/>
          <tpl hier="11" item="7"/>
        </tpls>
      </m>
      <m in="0">
        <tpls c="5">
          <tpl hier="1" item="4294967295"/>
          <tpl fld="1" item="4"/>
          <tpl hier="9" item="5"/>
          <tpl fld="0" item="0"/>
          <tpl hier="11" item="7"/>
        </tpls>
      </m>
      <n v="1318363" in="0">
        <tpls c="5">
          <tpl hier="1" item="4294967295"/>
          <tpl fld="1" item="7"/>
          <tpl hier="9" item="5"/>
          <tpl fld="0" item="1"/>
          <tpl hier="11" item="7"/>
        </tpls>
      </n>
      <n v="1360065" in="0">
        <tpls c="5">
          <tpl hier="1" item="4294967295"/>
          <tpl fld="1" item="2"/>
          <tpl hier="9" item="5"/>
          <tpl fld="0" item="1"/>
          <tpl hier="11" item="7"/>
        </tpls>
      </n>
      <m in="0">
        <tpls c="5">
          <tpl fld="2" item="7"/>
          <tpl fld="1" item="9"/>
          <tpl hier="9" item="5"/>
          <tpl fld="0" item="1"/>
          <tpl hier="11" item="7"/>
        </tpls>
      </m>
      <m in="0">
        <tpls c="5">
          <tpl fld="2" item="7"/>
          <tpl fld="1" item="7"/>
          <tpl hier="9" item="5"/>
          <tpl fld="0" item="1"/>
          <tpl hier="11" item="7"/>
        </tpls>
      </m>
      <m in="0">
        <tpls c="5">
          <tpl fld="2" item="7"/>
          <tpl fld="1" item="6"/>
          <tpl hier="9" item="5"/>
          <tpl fld="0" item="0"/>
          <tpl hier="11" item="7"/>
        </tpls>
      </m>
      <m in="0">
        <tpls c="5">
          <tpl fld="2" item="7"/>
          <tpl fld="1" item="10"/>
          <tpl hier="9" item="5"/>
          <tpl fld="0" item="0"/>
          <tpl hier="11" item="7"/>
        </tpls>
      </m>
      <m in="0">
        <tpls c="5">
          <tpl fld="2" item="1"/>
          <tpl fld="1" item="1"/>
          <tpl hier="9" item="5"/>
          <tpl fld="0" item="0"/>
          <tpl hier="11" item="7"/>
        </tpls>
      </m>
      <m in="0">
        <tpls c="5">
          <tpl fld="2" item="1"/>
          <tpl fld="1" item="9"/>
          <tpl hier="9" item="5"/>
          <tpl fld="0" item="1"/>
          <tpl hier="11" item="7"/>
        </tpls>
      </m>
      <m in="0">
        <tpls c="4">
          <tpl fld="2" item="1"/>
          <tpl hier="9" item="5"/>
          <tpl fld="0" item="0"/>
          <tpl hier="11" item="7"/>
        </tpls>
      </m>
      <m in="0">
        <tpls c="5">
          <tpl fld="2" item="1"/>
          <tpl fld="1" item="2"/>
          <tpl hier="9" item="5"/>
          <tpl fld="0" item="1"/>
          <tpl hier="11" item="7"/>
        </tpls>
      </m>
      <m in="0">
        <tpls c="5">
          <tpl fld="2" item="15"/>
          <tpl fld="1" item="0"/>
          <tpl hier="9" item="5"/>
          <tpl fld="0" item="0"/>
          <tpl hier="11" item="7"/>
        </tpls>
      </m>
      <n v="15530" in="0">
        <tpls c="5">
          <tpl fld="2" item="15"/>
          <tpl fld="1" item="0"/>
          <tpl hier="9" item="5"/>
          <tpl fld="0" item="1"/>
          <tpl hier="11" item="7"/>
        </tpls>
      </n>
      <n v="71743" in="0">
        <tpls c="5">
          <tpl fld="2" item="5"/>
          <tpl fld="1" item="5"/>
          <tpl hier="9" item="5"/>
          <tpl fld="0" item="1"/>
          <tpl hier="11" item="7"/>
        </tpls>
      </n>
      <m in="0">
        <tpls c="4">
          <tpl fld="1" item="3"/>
          <tpl hier="9" item="5"/>
          <tpl fld="0" item="0"/>
          <tpl hier="11" item="7"/>
        </tpls>
      </m>
      <n v="59243" in="0">
        <tpls c="5">
          <tpl fld="2" item="13"/>
          <tpl fld="1" item="9"/>
          <tpl hier="9" item="5"/>
          <tpl fld="0" item="1"/>
          <tpl hier="11" item="7"/>
        </tpls>
      </n>
      <m in="0">
        <tpls c="5">
          <tpl fld="2" item="8"/>
          <tpl fld="1" item="8"/>
          <tpl hier="9" item="5"/>
          <tpl fld="0" item="0"/>
          <tpl hier="11" item="7"/>
        </tpls>
      </m>
      <m in="0">
        <tpls c="5">
          <tpl fld="2" item="11"/>
          <tpl fld="1" item="2"/>
          <tpl hier="9" item="5"/>
          <tpl fld="0" item="0"/>
          <tpl hier="11" item="7"/>
        </tpls>
      </m>
      <n v="999566" in="0">
        <tpls c="5">
          <tpl fld="2" item="11"/>
          <tpl fld="1" item="10"/>
          <tpl hier="9" item="5"/>
          <tpl fld="0" item="1"/>
          <tpl hier="11" item="7"/>
        </tpls>
      </n>
      <n v="1971" in="0">
        <tpls c="5">
          <tpl fld="2" item="4"/>
          <tpl fld="1" item="6"/>
          <tpl hier="9" item="5"/>
          <tpl fld="0" item="1"/>
          <tpl hier="11" item="7"/>
        </tpls>
      </n>
      <n v="70969" in="0">
        <tpls c="5">
          <tpl fld="2" item="5"/>
          <tpl fld="1" item="3"/>
          <tpl hier="9" item="5"/>
          <tpl fld="0" item="1"/>
          <tpl hier="11" item="7"/>
        </tpls>
      </n>
      <m in="0">
        <tpls c="5">
          <tpl fld="2" item="5"/>
          <tpl fld="1" item="7"/>
          <tpl hier="9" item="5"/>
          <tpl fld="0" item="0"/>
          <tpl hier="11" item="7"/>
        </tpls>
      </m>
      <m in="0">
        <tpls c="5">
          <tpl fld="2" item="6"/>
          <tpl fld="1" item="11"/>
          <tpl hier="9" item="5"/>
          <tpl fld="0" item="0"/>
          <tpl hier="11" item="7"/>
        </tpls>
      </m>
      <m in="0">
        <tpls c="5">
          <tpl fld="2" item="2"/>
          <tpl fld="1" item="7"/>
          <tpl hier="9" item="5"/>
          <tpl fld="0" item="1"/>
          <tpl hier="11" item="7"/>
        </tpls>
      </m>
      <m in="0">
        <tpls c="5">
          <tpl fld="2" item="0"/>
          <tpl fld="1" item="1"/>
          <tpl hier="9" item="5"/>
          <tpl fld="0" item="0"/>
          <tpl hier="11" item="7"/>
        </tpls>
      </m>
      <m in="0">
        <tpls c="5">
          <tpl fld="2" item="3"/>
          <tpl fld="1" item="8"/>
          <tpl hier="9" item="5"/>
          <tpl fld="0" item="1"/>
          <tpl hier="11" item="7"/>
        </tpls>
      </m>
      <n v="14583572" in="0">
        <tpls c="4">
          <tpl hier="1" item="4294967295"/>
          <tpl hier="9" item="5"/>
          <tpl fld="0" item="1"/>
          <tpl hier="11" item="7"/>
        </tpls>
      </n>
      <m in="0">
        <tpls c="5">
          <tpl fld="2" item="7"/>
          <tpl fld="1" item="3"/>
          <tpl hier="9" item="5"/>
          <tpl fld="0" item="0"/>
          <tpl hier="11" item="7"/>
        </tpls>
      </m>
      <m in="0">
        <tpls c="5">
          <tpl fld="2" item="1"/>
          <tpl fld="1" item="6"/>
          <tpl hier="9" item="5"/>
          <tpl fld="0" item="0"/>
          <tpl hier="11" item="7"/>
        </tpls>
      </m>
      <m in="0">
        <tpls c="5">
          <tpl fld="2" item="1"/>
          <tpl fld="1" item="3"/>
          <tpl hier="9" item="5"/>
          <tpl fld="0" item="1"/>
          <tpl hier="11" item="7"/>
        </tpls>
      </m>
      <m in="0">
        <tpls c="5">
          <tpl fld="2" item="15"/>
          <tpl fld="1" item="8"/>
          <tpl hier="9" item="5"/>
          <tpl fld="0" item="0"/>
          <tpl hier="11" item="7"/>
        </tpls>
      </m>
      <m in="0">
        <tpls c="5">
          <tpl fld="2" item="0"/>
          <tpl fld="1" item="5"/>
          <tpl hier="9" item="5"/>
          <tpl fld="0" item="1"/>
          <tpl hier="11" item="7"/>
        </tpls>
      </m>
      <n v="44345" in="0">
        <tpls c="5">
          <tpl fld="2" item="13"/>
          <tpl fld="1" item="5"/>
          <tpl hier="9" item="5"/>
          <tpl fld="0" item="1"/>
          <tpl hier="11" item="7"/>
        </tpls>
      </n>
      <n v="20721" in="0">
        <tpls c="5">
          <tpl fld="2" item="12"/>
          <tpl fld="1" item="7"/>
          <tpl hier="9" item="5"/>
          <tpl fld="0" item="1"/>
          <tpl hier="11" item="7"/>
        </tpls>
      </n>
      <m in="0">
        <tpls c="5">
          <tpl fld="2" item="2"/>
          <tpl fld="1" item="9"/>
          <tpl hier="9" item="5"/>
          <tpl fld="0" item="1"/>
          <tpl hier="11" item="7"/>
        </tpls>
      </m>
      <m in="0">
        <tpls c="5">
          <tpl fld="2" item="7"/>
          <tpl fld="1" item="2"/>
          <tpl hier="9" item="5"/>
          <tpl fld="0" item="1"/>
          <tpl hier="11" item="7"/>
        </tpls>
      </m>
      <n v="14947" in="0">
        <tpls c="5">
          <tpl fld="2" item="12"/>
          <tpl fld="1" item="2"/>
          <tpl hier="9" item="5"/>
          <tpl fld="0" item="1"/>
          <tpl hier="11" item="7"/>
        </tpls>
      </n>
      <m in="0">
        <tpls c="5">
          <tpl fld="2" item="6"/>
          <tpl fld="1" item="6"/>
          <tpl hier="9" item="5"/>
          <tpl fld="0" item="0"/>
          <tpl hier="11" item="7"/>
        </tpls>
      </m>
      <m in="0">
        <tpls c="5">
          <tpl fld="2" item="12"/>
          <tpl fld="1" item="6"/>
          <tpl hier="9" item="5"/>
          <tpl fld="0" item="0"/>
          <tpl hier="11" item="7"/>
        </tpls>
      </m>
      <m in="0">
        <tpls c="5">
          <tpl fld="2" item="4"/>
          <tpl fld="1" item="7"/>
          <tpl hier="9" item="5"/>
          <tpl fld="0" item="0"/>
          <tpl hier="11" item="7"/>
        </tpls>
      </m>
      <n v="2018" in="0">
        <tpls c="5">
          <tpl fld="2" item="4"/>
          <tpl fld="1" item="2"/>
          <tpl hier="9" item="5"/>
          <tpl fld="0" item="1"/>
          <tpl hier="11" item="7"/>
        </tpls>
      </n>
      <n v="2445" in="0">
        <tpls c="5">
          <tpl fld="2" item="4"/>
          <tpl fld="1" item="9"/>
          <tpl hier="9" item="5"/>
          <tpl fld="0" item="1"/>
          <tpl hier="11" item="7"/>
        </tpls>
      </n>
      <n v="2220" in="0">
        <tpls c="5">
          <tpl fld="2" item="4"/>
          <tpl fld="1" item="0"/>
          <tpl hier="9" item="5"/>
          <tpl fld="0" item="1"/>
          <tpl hier="11" item="7"/>
        </tpls>
      </n>
      <m in="0">
        <tpls c="4">
          <tpl fld="2" item="4"/>
          <tpl hier="9" item="5"/>
          <tpl fld="0" item="0"/>
          <tpl hier="11" item="7"/>
        </tpls>
      </m>
      <m in="0">
        <tpls c="5">
          <tpl fld="2" item="4"/>
          <tpl fld="1" item="1"/>
          <tpl hier="9" item="5"/>
          <tpl fld="0" item="0"/>
          <tpl hier="11" item="7"/>
        </tpls>
      </m>
      <m in="0">
        <tpls c="5">
          <tpl fld="2" item="4"/>
          <tpl fld="1" item="5"/>
          <tpl hier="9" item="5"/>
          <tpl fld="0" item="0"/>
          <tpl hier="11" item="7"/>
        </tpls>
      </m>
      <m in="0">
        <tpls c="5">
          <tpl fld="2" item="4"/>
          <tpl fld="1" item="0"/>
          <tpl hier="9" item="5"/>
          <tpl fld="0" item="0"/>
          <tpl hier="11" item="7"/>
        </tpls>
      </m>
      <n v="788559" in="0">
        <tpls c="5">
          <tpl fld="2" item="11"/>
          <tpl fld="1" item="1"/>
          <tpl hier="9" item="5"/>
          <tpl fld="0" item="1"/>
          <tpl hier="11" item="7"/>
        </tpls>
      </n>
      <m in="0">
        <tpls c="5">
          <tpl fld="2" item="11"/>
          <tpl fld="1" item="1"/>
          <tpl hier="9" item="5"/>
          <tpl fld="0" item="0"/>
          <tpl hier="11" item="7"/>
        </tpls>
      </m>
      <m in="0">
        <tpls c="4">
          <tpl fld="2" item="11"/>
          <tpl hier="9" item="5"/>
          <tpl fld="0" item="0"/>
          <tpl hier="11" item="7"/>
        </tpls>
      </m>
      <m in="0">
        <tpls c="5">
          <tpl fld="2" item="11"/>
          <tpl fld="1" item="5"/>
          <tpl hier="9" item="5"/>
          <tpl fld="0" item="0"/>
          <tpl hier="11" item="7"/>
        </tpls>
      </m>
      <n v="794335" in="0">
        <tpls c="5">
          <tpl fld="2" item="11"/>
          <tpl fld="1" item="6"/>
          <tpl hier="9" item="5"/>
          <tpl fld="0" item="1"/>
          <tpl hier="11" item="7"/>
        </tpls>
      </n>
      <n v="986137" in="0">
        <tpls c="5">
          <tpl fld="2" item="11"/>
          <tpl fld="1" item="11"/>
          <tpl hier="9" item="5"/>
          <tpl fld="0" item="1"/>
          <tpl hier="11" item="7"/>
        </tpls>
      </n>
      <m in="0">
        <tpls c="5">
          <tpl fld="2" item="11"/>
          <tpl fld="1" item="8"/>
          <tpl hier="9" item="5"/>
          <tpl fld="0" item="0"/>
          <tpl hier="11" item="7"/>
        </tpls>
      </m>
      <n v="1075576" in="0">
        <tpls c="5">
          <tpl fld="2" item="11"/>
          <tpl fld="1" item="9"/>
          <tpl hier="9" item="5"/>
          <tpl fld="0" item="1"/>
          <tpl hier="11" item="7"/>
        </tpls>
      </n>
      <m in="0">
        <tpls c="5">
          <tpl fld="2" item="0"/>
          <tpl fld="1" item="9"/>
          <tpl hier="9" item="5"/>
          <tpl fld="0" item="0"/>
          <tpl hier="11" item="7"/>
        </tpls>
      </m>
      <m in="0">
        <tpls c="5">
          <tpl fld="2" item="0"/>
          <tpl fld="1" item="8"/>
          <tpl hier="9" item="5"/>
          <tpl fld="0" item="0"/>
          <tpl hier="11" item="7"/>
        </tpls>
      </m>
      <m in="0">
        <tpls c="5">
          <tpl fld="2" item="0"/>
          <tpl fld="1" item="11"/>
          <tpl hier="9" item="5"/>
          <tpl fld="0" item="1"/>
          <tpl hier="11" item="7"/>
        </tpls>
      </m>
      <m in="0">
        <tpls c="5">
          <tpl fld="2" item="0"/>
          <tpl fld="1" item="2"/>
          <tpl hier="9" item="5"/>
          <tpl fld="0" item="0"/>
          <tpl hier="11" item="7"/>
        </tpls>
      </m>
      <m in="0">
        <tpls c="5">
          <tpl fld="2" item="0"/>
          <tpl fld="1" item="6"/>
          <tpl hier="9" item="5"/>
          <tpl fld="0" item="1"/>
          <tpl hier="11" item="7"/>
        </tpls>
      </m>
      <n v="16306" in="0">
        <tpls c="5">
          <tpl fld="2" item="15"/>
          <tpl fld="1" item="6"/>
          <tpl hier="9" item="5"/>
          <tpl fld="0" item="1"/>
          <tpl hier="11" item="7"/>
        </tpls>
      </n>
      <n v="18368" in="0">
        <tpls c="5">
          <tpl fld="2" item="15"/>
          <tpl fld="1" item="1"/>
          <tpl hier="9" item="5"/>
          <tpl fld="0" item="1"/>
          <tpl hier="11" item="7"/>
        </tpls>
      </n>
      <m in="0">
        <tpls c="5">
          <tpl fld="2" item="15"/>
          <tpl fld="1" item="3"/>
          <tpl hier="9" item="5"/>
          <tpl fld="0" item="0"/>
          <tpl hier="11" item="7"/>
        </tpls>
      </m>
      <m in="0">
        <tpls c="5">
          <tpl fld="2" item="15"/>
          <tpl fld="1" item="7"/>
          <tpl hier="9" item="5"/>
          <tpl fld="0" item="0"/>
          <tpl hier="11" item="7"/>
        </tpls>
      </m>
      <m in="0">
        <tpls c="5">
          <tpl fld="2" item="11"/>
          <tpl fld="1" item="3"/>
          <tpl hier="9" item="5"/>
          <tpl fld="0" item="0"/>
          <tpl hier="11" item="7"/>
        </tpls>
      </m>
      <m in="0">
        <tpls c="5">
          <tpl fld="2" item="12"/>
          <tpl fld="1" item="3"/>
          <tpl hier="9" item="5"/>
          <tpl fld="0" item="0"/>
          <tpl hier="11" item="7"/>
        </tpls>
      </m>
      <m in="0">
        <tpls c="5">
          <tpl fld="2" item="3"/>
          <tpl fld="1" item="0"/>
          <tpl hier="9" item="5"/>
          <tpl fld="0" item="1"/>
          <tpl hier="11" item="7"/>
        </tpls>
      </m>
      <m in="0">
        <tpls c="4">
          <tpl fld="2" item="3"/>
          <tpl hier="9" item="5"/>
          <tpl fld="0" item="0"/>
          <tpl hier="11" item="7"/>
        </tpls>
      </m>
      <m in="0">
        <tpls c="5">
          <tpl fld="2" item="3"/>
          <tpl fld="1" item="3"/>
          <tpl hier="9" item="5"/>
          <tpl fld="0" item="0"/>
          <tpl hier="11" item="7"/>
        </tpls>
      </m>
      <m in="0">
        <tpls c="5">
          <tpl fld="2" item="3"/>
          <tpl fld="1" item="10"/>
          <tpl hier="9" item="5"/>
          <tpl fld="0" item="0"/>
          <tpl hier="11" item="7"/>
        </tpls>
      </m>
      <m in="0">
        <tpls c="5">
          <tpl fld="2" item="3"/>
          <tpl fld="1" item="9"/>
          <tpl hier="9" item="5"/>
          <tpl fld="0" item="1"/>
          <tpl hier="11" item="7"/>
        </tpls>
      </m>
      <m in="0">
        <tpls c="5">
          <tpl fld="2" item="3"/>
          <tpl fld="1" item="7"/>
          <tpl hier="9" item="5"/>
          <tpl fld="0" item="1"/>
          <tpl hier="11" item="7"/>
        </tpls>
      </m>
      <m in="0">
        <tpls c="5">
          <tpl fld="2" item="3"/>
          <tpl fld="1" item="0"/>
          <tpl hier="9" item="5"/>
          <tpl fld="0" item="0"/>
          <tpl hier="11" item="7"/>
        </tpls>
      </m>
      <m in="0">
        <tpls c="5">
          <tpl fld="2" item="3"/>
          <tpl fld="1" item="5"/>
          <tpl hier="9" item="5"/>
          <tpl fld="0" item="0"/>
          <tpl hier="11" item="7"/>
        </tpls>
      </m>
      <m in="0">
        <tpls c="5">
          <tpl fld="2" item="3"/>
          <tpl fld="1" item="3"/>
          <tpl hier="9" item="5"/>
          <tpl fld="0" item="1"/>
          <tpl hier="11" item="7"/>
        </tpls>
      </m>
      <m in="0">
        <tpls c="5">
          <tpl fld="2" item="3"/>
          <tpl fld="1" item="6"/>
          <tpl hier="9" item="5"/>
          <tpl fld="0" item="1"/>
          <tpl hier="11" item="7"/>
        </tpls>
      </m>
      <m in="0">
        <tpls c="5">
          <tpl fld="2" item="3"/>
          <tpl fld="1" item="2"/>
          <tpl hier="9" item="5"/>
          <tpl fld="0" item="1"/>
          <tpl hier="11" item="7"/>
        </tpls>
      </m>
      <m in="0">
        <tpls c="5">
          <tpl fld="2" item="3"/>
          <tpl fld="1" item="1"/>
          <tpl hier="9" item="5"/>
          <tpl fld="0" item="1"/>
          <tpl hier="11" item="7"/>
        </tpls>
      </m>
      <n v="24410" in="0">
        <tpls c="4">
          <tpl fld="2" item="4"/>
          <tpl hier="9" item="5"/>
          <tpl fld="0" item="1"/>
          <tpl hier="11" item="7"/>
        </tpls>
      </n>
      <n v="240001" in="0">
        <tpls c="4">
          <tpl fld="2" item="12"/>
          <tpl hier="9" item="5"/>
          <tpl fld="0" item="1"/>
          <tpl hier="11" item="7"/>
        </tpls>
      </n>
      <m in="0">
        <tpls c="5">
          <tpl fld="2" item="12"/>
          <tpl fld="1" item="10"/>
          <tpl hier="9" item="5"/>
          <tpl fld="0" item="0"/>
          <tpl hier="11" item="7"/>
        </tpls>
      </m>
      <m in="0">
        <tpls c="5">
          <tpl fld="2" item="11"/>
          <tpl fld="1" item="9"/>
          <tpl hier="9" item="5"/>
          <tpl fld="0" item="0"/>
          <tpl hier="11" item="7"/>
        </tpls>
      </m>
      <m in="0">
        <tpls c="5">
          <tpl fld="2" item="6"/>
          <tpl fld="1" item="9"/>
          <tpl hier="9" item="5"/>
          <tpl fld="0" item="0"/>
          <tpl hier="11" item="7"/>
        </tpls>
      </m>
      <m in="0">
        <tpls c="5">
          <tpl fld="2" item="12"/>
          <tpl fld="1" item="9"/>
          <tpl hier="9" item="5"/>
          <tpl fld="0" item="0"/>
          <tpl hier="11" item="7"/>
        </tpls>
      </m>
      <m in="0">
        <tpls c="4">
          <tpl fld="2" item="12"/>
          <tpl hier="9" item="5"/>
          <tpl fld="0" item="0"/>
          <tpl hier="11" item="7"/>
        </tpls>
      </m>
      <m in="0">
        <tpls c="4">
          <tpl fld="2" item="6"/>
          <tpl hier="9" item="5"/>
          <tpl fld="0" item="0"/>
          <tpl hier="11" item="7"/>
        </tpls>
      </m>
      <m in="0">
        <tpls c="4">
          <tpl fld="2" item="7"/>
          <tpl hier="9" item="5"/>
          <tpl fld="0" item="0"/>
          <tpl hier="11" item="7"/>
        </tpls>
      </m>
      <n v="23089" in="0">
        <tpls c="5">
          <tpl fld="2" item="14"/>
          <tpl fld="1" item="4"/>
          <tpl hier="9" item="5"/>
          <tpl fld="0" item="1"/>
          <tpl hier="11" item="7"/>
        </tpls>
      </n>
      <n v="27355" in="0">
        <tpls c="5">
          <tpl fld="2" item="14"/>
          <tpl fld="1" item="3"/>
          <tpl hier="9" item="5"/>
          <tpl fld="0" item="1"/>
          <tpl hier="11" item="7"/>
        </tpls>
      </n>
      <m in="0">
        <tpls c="5">
          <tpl fld="2" item="14"/>
          <tpl fld="1" item="0"/>
          <tpl hier="9" item="5"/>
          <tpl fld="0" item="0"/>
          <tpl hier="11" item="7"/>
        </tpls>
      </m>
      <n v="292547" in="0">
        <tpls c="4">
          <tpl fld="2" item="14"/>
          <tpl hier="9" item="5"/>
          <tpl fld="0" item="1"/>
          <tpl hier="11" item="7"/>
        </tpls>
      </n>
      <m in="0">
        <tpls c="5">
          <tpl fld="2" item="14"/>
          <tpl fld="1" item="8"/>
          <tpl hier="9" item="5"/>
          <tpl fld="0" item="0"/>
          <tpl hier="11" item="7"/>
        </tpls>
      </m>
      <m in="0">
        <tpls c="5">
          <tpl fld="2" item="14"/>
          <tpl fld="1" item="5"/>
          <tpl hier="9" item="5"/>
          <tpl fld="0" item="0"/>
          <tpl hier="11" item="7"/>
        </tpls>
      </m>
      <n v="20191" in="0">
        <tpls c="5">
          <tpl fld="2" item="14"/>
          <tpl fld="1" item="1"/>
          <tpl hier="9" item="5"/>
          <tpl fld="0" item="1"/>
          <tpl hier="11" item="7"/>
        </tpls>
      </n>
      <m in="0">
        <tpls c="5">
          <tpl fld="2" item="14"/>
          <tpl fld="1" item="2"/>
          <tpl hier="9" item="5"/>
          <tpl fld="0" item="0"/>
          <tpl hier="11" item="7"/>
        </tpls>
      </m>
      <n v="18751" in="0">
        <tpls c="5">
          <tpl fld="2" item="14"/>
          <tpl fld="1" item="9"/>
          <tpl hier="9" item="5"/>
          <tpl fld="0" item="1"/>
          <tpl hier="11" item="7"/>
        </tpls>
      </n>
      <m in="0">
        <tpls c="5">
          <tpl fld="2" item="14"/>
          <tpl fld="1" item="7"/>
          <tpl hier="9" item="5"/>
          <tpl fld="0" item="0"/>
          <tpl hier="11" item="7"/>
        </tpls>
      </m>
      <n v="27606" in="0">
        <tpls c="5">
          <tpl fld="2" item="14"/>
          <tpl fld="1" item="11"/>
          <tpl hier="9" item="5"/>
          <tpl fld="0" item="1"/>
          <tpl hier="11" item="7"/>
        </tpls>
      </n>
      <m in="0">
        <tpls c="5">
          <tpl fld="2" item="10"/>
          <tpl fld="1" item="7"/>
          <tpl hier="9" item="5"/>
          <tpl fld="0" item="0"/>
          <tpl hier="11" item="7"/>
        </tpls>
      </m>
      <n v="15351" in="0">
        <tpls c="5">
          <tpl fld="2" item="10"/>
          <tpl fld="1" item="5"/>
          <tpl hier="9" item="5"/>
          <tpl fld="0" item="1"/>
          <tpl hier="11" item="7"/>
        </tpls>
      </n>
      <n v="18592" in="0">
        <tpls c="5">
          <tpl fld="2" item="10"/>
          <tpl fld="1" item="11"/>
          <tpl hier="9" item="5"/>
          <tpl fld="0" item="1"/>
          <tpl hier="11" item="7"/>
        </tpls>
      </n>
      <n v="16384" in="0">
        <tpls c="5">
          <tpl fld="2" item="10"/>
          <tpl fld="1" item="2"/>
          <tpl hier="9" item="5"/>
          <tpl fld="0" item="1"/>
          <tpl hier="11" item="7"/>
        </tpls>
      </n>
      <m in="0">
        <tpls c="5">
          <tpl fld="2" item="10"/>
          <tpl fld="1" item="6"/>
          <tpl hier="9" item="5"/>
          <tpl fld="0" item="0"/>
          <tpl hier="11" item="7"/>
        </tpls>
      </m>
      <n v="17314" in="0">
        <tpls c="5">
          <tpl fld="2" item="10"/>
          <tpl fld="1" item="3"/>
          <tpl hier="9" item="5"/>
          <tpl fld="0" item="1"/>
          <tpl hier="11" item="7"/>
        </tpls>
      </n>
      <n v="16819" in="0">
        <tpls c="5">
          <tpl fld="2" item="10"/>
          <tpl fld="1" item="4"/>
          <tpl hier="9" item="5"/>
          <tpl fld="0" item="1"/>
          <tpl hier="11" item="7"/>
        </tpls>
      </n>
      <n v="19411" in="0">
        <tpls c="5">
          <tpl fld="2" item="10"/>
          <tpl fld="1" item="6"/>
          <tpl hier="9" item="5"/>
          <tpl fld="0" item="1"/>
          <tpl hier="11" item="7"/>
        </tpls>
      </n>
      <m in="0">
        <tpls c="5">
          <tpl fld="2" item="10"/>
          <tpl fld="1" item="2"/>
          <tpl hier="9" item="5"/>
          <tpl fld="0" item="0"/>
          <tpl hier="11" item="7"/>
        </tpls>
      </m>
      <n v="215600" in="0">
        <tpls c="4">
          <tpl fld="2" item="10"/>
          <tpl hier="9" item="5"/>
          <tpl fld="0" item="1"/>
          <tpl hier="11" item="7"/>
        </tpls>
      </n>
      <m in="0">
        <tpls c="5">
          <tpl fld="2" item="10"/>
          <tpl fld="1" item="11"/>
          <tpl hier="9" item="5"/>
          <tpl fld="0" item="0"/>
          <tpl hier="11" item="7"/>
        </tpls>
      </m>
      <m in="0">
        <tpls c="5">
          <tpl fld="2" item="10"/>
          <tpl fld="1" item="5"/>
          <tpl hier="9" item="5"/>
          <tpl fld="0" item="0"/>
          <tpl hier="11" item="7"/>
        </tpls>
      </m>
      <m in="0">
        <tpls c="5">
          <tpl fld="2" item="11"/>
          <tpl fld="1" item="7"/>
          <tpl hier="9" item="5"/>
          <tpl fld="0" item="0"/>
          <tpl hier="11" item="7"/>
        </tpls>
      </m>
      <m in="0">
        <tpls c="5">
          <tpl fld="2" item="6"/>
          <tpl fld="1" item="7"/>
          <tpl hier="9" item="5"/>
          <tpl fld="0" item="0"/>
          <tpl hier="11" item="7"/>
        </tpls>
      </m>
      <m in="0">
        <tpls c="5">
          <tpl fld="2" item="12"/>
          <tpl fld="1" item="7"/>
          <tpl hier="9" item="5"/>
          <tpl fld="0" item="0"/>
          <tpl hier="11" item="7"/>
        </tpls>
      </m>
      <n v="15399" in="0">
        <tpls c="5">
          <tpl fld="2" item="12"/>
          <tpl fld="1" item="5"/>
          <tpl hier="9" item="5"/>
          <tpl fld="0" item="1"/>
          <tpl hier="11" item="7"/>
        </tpls>
      </n>
      <m in="0">
        <tpls c="5">
          <tpl fld="2" item="7"/>
          <tpl fld="1" item="5"/>
          <tpl hier="9" item="5"/>
          <tpl fld="0" item="1"/>
          <tpl hier="11" item="7"/>
        </tpls>
      </m>
      <n v="1019073" in="0">
        <tpls c="5">
          <tpl fld="2" item="11"/>
          <tpl fld="1" item="4"/>
          <tpl hier="9" item="5"/>
          <tpl fld="0" item="1"/>
          <tpl hier="11" item="7"/>
        </tpls>
      </n>
      <n v="23137" in="0">
        <tpls c="5">
          <tpl fld="2" item="12"/>
          <tpl fld="1" item="4"/>
          <tpl hier="9" item="5"/>
          <tpl fld="0" item="1"/>
          <tpl hier="11" item="7"/>
        </tpls>
      </n>
      <m in="0">
        <tpls c="5">
          <tpl fld="2" item="2"/>
          <tpl fld="1" item="8"/>
          <tpl hier="9" item="5"/>
          <tpl fld="0" item="0"/>
          <tpl hier="11" item="7"/>
        </tpls>
      </m>
      <m in="0">
        <tpls c="5">
          <tpl fld="2" item="2"/>
          <tpl fld="1" item="3"/>
          <tpl hier="9" item="5"/>
          <tpl fld="0" item="1"/>
          <tpl hier="11" item="7"/>
        </tpls>
      </m>
      <m in="0">
        <tpls c="5">
          <tpl fld="2" item="2"/>
          <tpl fld="1" item="10"/>
          <tpl hier="9" item="5"/>
          <tpl fld="0" item="0"/>
          <tpl hier="11" item="7"/>
        </tpls>
      </m>
      <m in="0">
        <tpls c="5">
          <tpl fld="2" item="2"/>
          <tpl fld="1" item="3"/>
          <tpl hier="9" item="5"/>
          <tpl fld="0" item="0"/>
          <tpl hier="11" item="7"/>
        </tpls>
      </m>
      <m in="0">
        <tpls c="5">
          <tpl fld="2" item="2"/>
          <tpl fld="1" item="1"/>
          <tpl hier="9" item="5"/>
          <tpl fld="0" item="0"/>
          <tpl hier="11" item="7"/>
        </tpls>
      </m>
      <m in="0">
        <tpls c="5">
          <tpl fld="2" item="2"/>
          <tpl fld="1" item="6"/>
          <tpl hier="9" item="5"/>
          <tpl fld="0" item="0"/>
          <tpl hier="11" item="7"/>
        </tpls>
      </m>
      <m in="0">
        <tpls c="5">
          <tpl fld="2" item="2"/>
          <tpl fld="1" item="6"/>
          <tpl hier="9" item="5"/>
          <tpl fld="0" item="1"/>
          <tpl hier="11" item="7"/>
        </tpls>
      </m>
      <m in="0">
        <tpls c="5">
          <tpl fld="2" item="2"/>
          <tpl fld="1" item="11"/>
          <tpl hier="9" item="5"/>
          <tpl fld="0" item="0"/>
          <tpl hier="11" item="7"/>
        </tpls>
      </m>
      <m in="0">
        <tpls c="5">
          <tpl fld="2" item="2"/>
          <tpl fld="1" item="2"/>
          <tpl hier="9" item="5"/>
          <tpl fld="0" item="0"/>
          <tpl hier="11" item="7"/>
        </tpls>
      </m>
      <m in="0">
        <tpls c="5">
          <tpl fld="2" item="2"/>
          <tpl fld="1" item="1"/>
          <tpl hier="9" item="5"/>
          <tpl fld="0" item="1"/>
          <tpl hier="11" item="7"/>
        </tpls>
      </m>
      <m in="0">
        <tpls c="5">
          <tpl fld="2" item="2"/>
          <tpl fld="1" item="11"/>
          <tpl hier="9" item="5"/>
          <tpl fld="0" item="1"/>
          <tpl hier="11" item="7"/>
        </tpls>
      </m>
      <m in="0">
        <tpls c="5">
          <tpl fld="2" item="2"/>
          <tpl fld="1" item="10"/>
          <tpl hier="9" item="5"/>
          <tpl fld="0" item="1"/>
          <tpl hier="11" item="7"/>
        </tpls>
      </m>
      <m in="0">
        <tpls c="5">
          <tpl fld="2" item="2"/>
          <tpl fld="1" item="0"/>
          <tpl hier="9" item="5"/>
          <tpl fld="0" item="0"/>
          <tpl hier="11" item="7"/>
        </tpls>
      </m>
      <m in="0">
        <tpls c="5">
          <tpl fld="2" item="7"/>
          <tpl fld="1" item="2"/>
          <tpl hier="9" item="5"/>
          <tpl fld="0" item="0"/>
          <tpl hier="11" item="7"/>
        </tpls>
      </m>
      <m in="0">
        <tpls c="5">
          <tpl fld="2" item="6"/>
          <tpl fld="1" item="2"/>
          <tpl hier="9" item="5"/>
          <tpl fld="0" item="0"/>
          <tpl hier="11" item="7"/>
        </tpls>
      </m>
      <m in="0">
        <tpls c="5">
          <tpl fld="2" item="9"/>
          <tpl fld="1" item="4"/>
          <tpl hier="9" item="5"/>
          <tpl fld="0" item="1"/>
          <tpl hier="11" item="7"/>
        </tpls>
      </m>
      <m in="0">
        <tpls c="5">
          <tpl fld="2" item="9"/>
          <tpl fld="1" item="8"/>
          <tpl hier="9" item="5"/>
          <tpl fld="0" item="1"/>
          <tpl hier="11" item="7"/>
        </tpls>
      </m>
      <m in="0">
        <tpls c="5">
          <tpl fld="2" item="9"/>
          <tpl fld="1" item="4"/>
          <tpl hier="9" item="5"/>
          <tpl fld="0" item="0"/>
          <tpl hier="11" item="7"/>
        </tpls>
      </m>
      <m in="0">
        <tpls c="5">
          <tpl fld="2" item="9"/>
          <tpl fld="1" item="10"/>
          <tpl hier="9" item="5"/>
          <tpl fld="0" item="1"/>
          <tpl hier="11" item="7"/>
        </tpls>
      </m>
      <m in="0">
        <tpls c="5">
          <tpl fld="2" item="9"/>
          <tpl fld="1" item="7"/>
          <tpl hier="9" item="5"/>
          <tpl fld="0" item="1"/>
          <tpl hier="11" item="7"/>
        </tpls>
      </m>
      <m in="0">
        <tpls c="5">
          <tpl fld="2" item="9"/>
          <tpl fld="1" item="2"/>
          <tpl hier="9" item="5"/>
          <tpl fld="0" item="1"/>
          <tpl hier="11" item="7"/>
        </tpls>
      </m>
      <m in="0">
        <tpls c="5">
          <tpl fld="2" item="9"/>
          <tpl fld="1" item="5"/>
          <tpl hier="9" item="5"/>
          <tpl fld="0" item="0"/>
          <tpl hier="11" item="7"/>
        </tpls>
      </m>
      <m in="0">
        <tpls c="4">
          <tpl fld="2" item="9"/>
          <tpl hier="9" item="5"/>
          <tpl fld="0" item="1"/>
          <tpl hier="11" item="7"/>
        </tpls>
      </m>
      <m in="0">
        <tpls c="5">
          <tpl fld="2" item="9"/>
          <tpl fld="1" item="0"/>
          <tpl hier="9" item="5"/>
          <tpl fld="0" item="0"/>
          <tpl hier="11" item="7"/>
        </tpls>
      </m>
      <m in="0">
        <tpls c="5">
          <tpl fld="2" item="9"/>
          <tpl fld="1" item="7"/>
          <tpl hier="9" item="5"/>
          <tpl fld="0" item="0"/>
          <tpl hier="11" item="7"/>
        </tpls>
      </m>
      <m in="0">
        <tpls c="5">
          <tpl fld="2" item="9"/>
          <tpl fld="1" item="6"/>
          <tpl hier="9" item="5"/>
          <tpl fld="0" item="0"/>
          <tpl hier="11" item="7"/>
        </tpls>
      </m>
      <m in="0">
        <tpls c="5">
          <tpl fld="2" item="9"/>
          <tpl fld="1" item="3"/>
          <tpl hier="9" item="5"/>
          <tpl fld="0" item="1"/>
          <tpl hier="11" item="7"/>
        </tpls>
      </m>
      <m in="0">
        <tpls c="5">
          <tpl fld="2" item="9"/>
          <tpl fld="1" item="0"/>
          <tpl hier="9" item="5"/>
          <tpl fld="0" item="1"/>
          <tpl hier="11" item="7"/>
        </tpls>
      </m>
      <m in="0">
        <tpls c="5">
          <tpl fld="2" item="9"/>
          <tpl fld="1" item="11"/>
          <tpl hier="9" item="5"/>
          <tpl fld="0" item="0"/>
          <tpl hier="11" item="7"/>
        </tpls>
      </m>
      <m in="0">
        <tpls c="5">
          <tpl fld="2" item="9"/>
          <tpl fld="1" item="5"/>
          <tpl hier="9" item="5"/>
          <tpl fld="0" item="1"/>
          <tpl hier="11" item="7"/>
        </tpls>
      </m>
      <m in="0">
        <tpls c="5">
          <tpl fld="2" item="9"/>
          <tpl fld="1" item="8"/>
          <tpl hier="9" item="5"/>
          <tpl fld="0" item="0"/>
          <tpl hier="11" item="7"/>
        </tpls>
      </m>
      <m in="0">
        <tpls c="5">
          <tpl fld="2" item="9"/>
          <tpl fld="1" item="2"/>
          <tpl hier="9" item="5"/>
          <tpl fld="0" item="0"/>
          <tpl hier="11" item="7"/>
        </tpls>
      </m>
      <m in="0">
        <tpls c="5">
          <tpl fld="2" item="9"/>
          <tpl fld="1" item="6"/>
          <tpl hier="9" item="5"/>
          <tpl fld="0" item="1"/>
          <tpl hier="11" item="7"/>
        </tpls>
      </m>
      <m in="0">
        <tpls c="5">
          <tpl fld="2" item="9"/>
          <tpl fld="1" item="9"/>
          <tpl hier="9" item="5"/>
          <tpl fld="0" item="0"/>
          <tpl hier="11" item="7"/>
        </tpls>
      </m>
      <m in="0">
        <tpls c="5">
          <tpl fld="2" item="9"/>
          <tpl fld="1" item="10"/>
          <tpl hier="9" item="5"/>
          <tpl fld="0" item="0"/>
          <tpl hier="11" item="7"/>
        </tpls>
      </m>
      <m in="0">
        <tpls c="5">
          <tpl fld="2" item="9"/>
          <tpl fld="1" item="11"/>
          <tpl hier="9" item="5"/>
          <tpl fld="0" item="1"/>
          <tpl hier="11" item="7"/>
        </tpls>
      </m>
      <m in="0">
        <tpls c="5">
          <tpl hier="1" item="4294967295"/>
          <tpl fld="1" item="8"/>
          <tpl hier="9" item="5"/>
          <tpl fld="0" item="0"/>
          <tpl hier="11" item="7"/>
        </tpls>
      </m>
      <n v="1197036" in="0">
        <tpls c="5">
          <tpl hier="1" item="4294967295"/>
          <tpl fld="1" item="8"/>
          <tpl hier="9" item="5"/>
          <tpl fld="0" item="1"/>
          <tpl hier="11" item="7"/>
        </tpls>
      </n>
      <m in="0">
        <tpls c="5">
          <tpl hier="1" item="4294967295"/>
          <tpl fld="1" item="7"/>
          <tpl hier="9" item="5"/>
          <tpl fld="0" item="0"/>
          <tpl hier="11" item="7"/>
        </tpls>
      </m>
      <n v="1002756" in="0">
        <tpls c="5">
          <tpl hier="1" item="4294967295"/>
          <tpl fld="1" item="6"/>
          <tpl hier="9" item="5"/>
          <tpl fld="0" item="1"/>
          <tpl hier="11" item="7"/>
        </tpls>
      </n>
      <n v="1344598" in="0">
        <tpls c="5">
          <tpl hier="1" item="4294967295"/>
          <tpl fld="1" item="5"/>
          <tpl hier="9" item="5"/>
          <tpl fld="0" item="1"/>
          <tpl hier="11" item="7"/>
        </tpls>
      </n>
      <m in="0">
        <tpls c="5">
          <tpl hier="1" item="4294967295"/>
          <tpl fld="1" item="1"/>
          <tpl hier="9" item="5"/>
          <tpl fld="0" item="0"/>
          <tpl hier="11" item="7"/>
        </tpls>
      </m>
      <m in="0">
        <tpls c="5">
          <tpl hier="1" item="4294967295"/>
          <tpl fld="1" item="6"/>
          <tpl hier="9" item="5"/>
          <tpl fld="0" item="0"/>
          <tpl hier="11" item="7"/>
        </tpls>
      </m>
      <n v="1319213" in="0">
        <tpls c="5">
          <tpl hier="1" item="4294967295"/>
          <tpl fld="1" item="0"/>
          <tpl hier="9" item="5"/>
          <tpl fld="0" item="1"/>
          <tpl hier="11" item="7"/>
        </tpls>
      </n>
      <m in="0">
        <tpls c="5">
          <tpl hier="1" item="4294967295"/>
          <tpl fld="1" item="5"/>
          <tpl hier="9" item="5"/>
          <tpl fld="0" item="0"/>
          <tpl hier="11" item="7"/>
        </tpls>
      </m>
      <m in="0">
        <tpls c="5">
          <tpl fld="2" item="7"/>
          <tpl fld="1" item="11"/>
          <tpl hier="9" item="5"/>
          <tpl fld="0" item="1"/>
          <tpl hier="11" item="7"/>
        </tpls>
      </m>
      <n v="1195438" in="0">
        <tpls c="5">
          <tpl hier="1" item="4294967295"/>
          <tpl fld="1" item="11"/>
          <tpl hier="9" item="5"/>
          <tpl fld="0" item="1"/>
          <tpl hier="11" item="7"/>
        </tpls>
      </n>
      <n v="22951" in="0">
        <tpls c="5">
          <tpl fld="2" item="12"/>
          <tpl fld="1" item="11"/>
          <tpl hier="9" item="5"/>
          <tpl fld="0" item="1"/>
          <tpl hier="11" item="7"/>
        </tpls>
      </n>
      <n v="1703" in="0">
        <tpls c="5">
          <tpl fld="2" item="4"/>
          <tpl fld="1" item="11"/>
          <tpl hier="9" item="5"/>
          <tpl fld="0" item="1"/>
          <tpl hier="11" item="7"/>
        </tpls>
      </n>
      <n v="4608" in="0">
        <tpls c="5">
          <tpl fld="2" item="6"/>
          <tpl fld="1" item="11"/>
          <tpl hier="9" item="5"/>
          <tpl fld="0" item="1"/>
          <tpl hier="11" item="7"/>
        </tpls>
      </n>
      <n v="25361" in="0">
        <tpls c="5">
          <tpl fld="2" item="14"/>
          <tpl fld="1" item="0"/>
          <tpl hier="9" item="5"/>
          <tpl fld="0" item="1"/>
          <tpl hier="11" item="7"/>
        </tpls>
      </n>
      <n v="1102139" in="0">
        <tpls c="5">
          <tpl fld="2" item="11"/>
          <tpl fld="1" item="0"/>
          <tpl hier="9" item="5"/>
          <tpl fld="0" item="1"/>
          <tpl hier="11" item="7"/>
        </tpls>
      </n>
      <n v="27743" in="0">
        <tpls c="5">
          <tpl fld="2" item="12"/>
          <tpl fld="1" item="0"/>
          <tpl hier="9" item="5"/>
          <tpl fld="0" item="1"/>
          <tpl hier="11" item="7"/>
        </tpls>
      </n>
      <n v="19299" in="0">
        <tpls c="5">
          <tpl fld="2" item="10"/>
          <tpl fld="1" item="0"/>
          <tpl hier="9" item="5"/>
          <tpl fld="0" item="1"/>
          <tpl hier="11" item="7"/>
        </tpls>
      </n>
      <m in="0">
        <tpls c="5">
          <tpl fld="2" item="7"/>
          <tpl fld="1" item="0"/>
          <tpl hier="9" item="5"/>
          <tpl fld="0" item="1"/>
          <tpl hier="11" item="7"/>
        </tpls>
      </m>
      <n v="5148" in="0">
        <tpls c="5">
          <tpl fld="2" item="6"/>
          <tpl fld="1" item="0"/>
          <tpl hier="9" item="5"/>
          <tpl fld="0" item="1"/>
          <tpl hier="11" item="7"/>
        </tpls>
      </n>
      <m in="0">
        <tpls c="5">
          <tpl fld="2" item="1"/>
          <tpl fld="1" item="4"/>
          <tpl hier="9" item="5"/>
          <tpl fld="0" item="1"/>
          <tpl hier="11" item="7"/>
        </tpls>
      </m>
      <m in="0">
        <tpls c="5">
          <tpl fld="2" item="1"/>
          <tpl fld="1" item="4"/>
          <tpl hier="9" item="5"/>
          <tpl fld="0" item="0"/>
          <tpl hier="11" item="7"/>
        </tpls>
      </m>
      <m in="0">
        <tpls c="5">
          <tpl fld="2" item="1"/>
          <tpl fld="1" item="1"/>
          <tpl hier="9" item="5"/>
          <tpl fld="0" item="1"/>
          <tpl hier="11" item="7"/>
        </tpls>
      </m>
      <m in="0">
        <tpls c="5">
          <tpl fld="2" item="1"/>
          <tpl fld="1" item="8"/>
          <tpl hier="9" item="5"/>
          <tpl fld="0" item="0"/>
          <tpl hier="11" item="7"/>
        </tpls>
      </m>
      <m in="0">
        <tpls c="5">
          <tpl fld="2" item="1"/>
          <tpl fld="1" item="10"/>
          <tpl hier="9" item="5"/>
          <tpl fld="0" item="1"/>
          <tpl hier="11" item="7"/>
        </tpls>
      </m>
      <m in="0">
        <tpls c="5">
          <tpl fld="2" item="1"/>
          <tpl fld="1" item="10"/>
          <tpl hier="9" item="5"/>
          <tpl fld="0" item="0"/>
          <tpl hier="11" item="7"/>
        </tpls>
      </m>
      <m in="0">
        <tpls c="5">
          <tpl fld="2" item="1"/>
          <tpl fld="1" item="5"/>
          <tpl hier="9" item="5"/>
          <tpl fld="0" item="1"/>
          <tpl hier="11" item="7"/>
        </tpls>
      </m>
      <m in="0">
        <tpls c="5">
          <tpl fld="2" item="1"/>
          <tpl fld="1" item="7"/>
          <tpl hier="9" item="5"/>
          <tpl fld="0" item="1"/>
          <tpl hier="11" item="7"/>
        </tpls>
      </m>
      <m in="0">
        <tpls c="5">
          <tpl fld="2" item="1"/>
          <tpl fld="1" item="2"/>
          <tpl hier="9" item="5"/>
          <tpl fld="0" item="0"/>
          <tpl hier="11" item="7"/>
        </tpls>
      </m>
      <m in="0">
        <tpls c="5">
          <tpl fld="2" item="1"/>
          <tpl fld="1" item="8"/>
          <tpl hier="9" item="5"/>
          <tpl fld="0" item="1"/>
          <tpl hier="11" item="7"/>
        </tpls>
      </m>
      <m in="0">
        <tpls c="5">
          <tpl fld="2" item="1"/>
          <tpl fld="1" item="7"/>
          <tpl hier="9" item="5"/>
          <tpl fld="0" item="0"/>
          <tpl hier="11" item="7"/>
        </tpls>
      </m>
      <m in="0">
        <tpls c="5">
          <tpl fld="2" item="1"/>
          <tpl fld="1" item="11"/>
          <tpl hier="9" item="5"/>
          <tpl fld="0" item="1"/>
          <tpl hier="11" item="7"/>
        </tpls>
      </m>
      <m in="0">
        <tpls c="5">
          <tpl fld="2" item="1"/>
          <tpl fld="1" item="0"/>
          <tpl hier="9" item="5"/>
          <tpl fld="0" item="0"/>
          <tpl hier="11" item="7"/>
        </tpls>
      </m>
      <m in="0">
        <tpls c="5">
          <tpl fld="2" item="8"/>
          <tpl fld="1" item="11"/>
          <tpl hier="9" item="5"/>
          <tpl fld="0" item="0"/>
          <tpl hier="11" item="7"/>
        </tpls>
      </m>
      <m in="0">
        <tpls c="5">
          <tpl fld="2" item="8"/>
          <tpl fld="1" item="9"/>
          <tpl hier="9" item="5"/>
          <tpl fld="0" item="0"/>
          <tpl hier="11" item="7"/>
        </tpls>
      </m>
      <n v="7369" in="0">
        <tpls c="5">
          <tpl fld="2" item="8"/>
          <tpl fld="1" item="10"/>
          <tpl hier="9" item="5"/>
          <tpl fld="0" item="1"/>
          <tpl hier="11" item="7"/>
        </tpls>
      </n>
      <n v="9198" in="0">
        <tpls c="5">
          <tpl fld="2" item="8"/>
          <tpl fld="1" item="8"/>
          <tpl hier="9" item="5"/>
          <tpl fld="0" item="1"/>
          <tpl hier="11" item="7"/>
        </tpls>
      </n>
      <m in="0">
        <tpls c="5">
          <tpl fld="2" item="8"/>
          <tpl fld="1" item="10"/>
          <tpl hier="9" item="5"/>
          <tpl fld="0" item="0"/>
          <tpl hier="11" item="7"/>
        </tpls>
      </m>
      <n v="9076" in="0">
        <tpls c="5">
          <tpl fld="2" item="8"/>
          <tpl fld="1" item="6"/>
          <tpl hier="9" item="5"/>
          <tpl fld="0" item="1"/>
          <tpl hier="11" item="7"/>
        </tpls>
      </n>
      <m in="0">
        <tpls c="5">
          <tpl fld="2" item="8"/>
          <tpl fld="1" item="2"/>
          <tpl hier="9" item="5"/>
          <tpl fld="0" item="0"/>
          <tpl hier="11" item="7"/>
        </tpls>
      </m>
      <m in="0">
        <tpls c="5">
          <tpl fld="2" item="8"/>
          <tpl fld="1" item="4"/>
          <tpl hier="9" item="5"/>
          <tpl fld="0" item="0"/>
          <tpl hier="11" item="7"/>
        </tpls>
      </m>
      <n v="8752" in="0">
        <tpls c="5">
          <tpl fld="2" item="8"/>
          <tpl fld="1" item="11"/>
          <tpl hier="9" item="5"/>
          <tpl fld="0" item="1"/>
          <tpl hier="11" item="7"/>
        </tpls>
      </n>
      <n v="108445" in="0">
        <tpls c="4">
          <tpl fld="2" item="8"/>
          <tpl hier="9" item="5"/>
          <tpl fld="0" item="1"/>
          <tpl hier="11" item="7"/>
        </tpls>
      </n>
      <m in="0">
        <tpls c="5">
          <tpl fld="2" item="8"/>
          <tpl fld="1" item="3"/>
          <tpl hier="9" item="5"/>
          <tpl fld="0" item="0"/>
          <tpl hier="11" item="7"/>
        </tpls>
      </m>
      <n v="11987" in="0">
        <tpls c="5">
          <tpl fld="2" item="8"/>
          <tpl fld="1" item="2"/>
          <tpl hier="9" item="5"/>
          <tpl fld="0" item="1"/>
          <tpl hier="11" item="7"/>
        </tpls>
      </n>
      <m in="0">
        <tpls c="5">
          <tpl fld="2" item="8"/>
          <tpl fld="1" item="5"/>
          <tpl hier="9" item="5"/>
          <tpl fld="0" item="0"/>
          <tpl hier="11" item="7"/>
        </tpls>
      </m>
      <n v="7297" in="0">
        <tpls c="5">
          <tpl fld="2" item="8"/>
          <tpl fld="1" item="5"/>
          <tpl hier="9" item="5"/>
          <tpl fld="0" item="1"/>
          <tpl hier="11" item="7"/>
        </tpls>
      </n>
      <n v="11663" in="0">
        <tpls c="5">
          <tpl fld="2" item="8"/>
          <tpl fld="1" item="7"/>
          <tpl hier="9" item="5"/>
          <tpl fld="0" item="1"/>
          <tpl hier="11" item="7"/>
        </tpls>
      </n>
      <n v="9682" in="0">
        <tpls c="5">
          <tpl fld="2" item="8"/>
          <tpl fld="1" item="3"/>
          <tpl hier="9" item="5"/>
          <tpl fld="0" item="1"/>
          <tpl hier="11" item="7"/>
        </tpls>
      </n>
      <m in="0">
        <tpls c="5">
          <tpl fld="2" item="8"/>
          <tpl fld="1" item="6"/>
          <tpl hier="9" item="5"/>
          <tpl fld="0" item="0"/>
          <tpl hier="11" item="7"/>
        </tpls>
      </m>
      <m in="0">
        <tpls c="4">
          <tpl fld="2" item="8"/>
          <tpl hier="9" item="5"/>
          <tpl fld="0" item="0"/>
          <tpl hier="11" item="7"/>
        </tpls>
      </m>
      <n v="65176" in="0">
        <tpls c="5">
          <tpl fld="2" item="5"/>
          <tpl fld="1" item="0"/>
          <tpl hier="9" item="5"/>
          <tpl fld="0" item="1"/>
          <tpl hier="11" item="7"/>
        </tpls>
      </n>
      <n v="78336" in="0">
        <tpls c="5">
          <tpl fld="2" item="5"/>
          <tpl fld="1" item="1"/>
          <tpl hier="9" item="5"/>
          <tpl fld="0" item="1"/>
          <tpl hier="11" item="7"/>
        </tpls>
      </n>
      <m in="0">
        <tpls c="5">
          <tpl fld="2" item="5"/>
          <tpl fld="1" item="0"/>
          <tpl hier="9" item="5"/>
          <tpl fld="0" item="0"/>
          <tpl hier="11" item="7"/>
        </tpls>
      </m>
      <n v="85986" in="0">
        <tpls c="5">
          <tpl fld="2" item="5"/>
          <tpl fld="1" item="10"/>
          <tpl hier="9" item="5"/>
          <tpl fld="0" item="1"/>
          <tpl hier="11" item="7"/>
        </tpls>
      </n>
      <m in="0">
        <tpls c="5">
          <tpl fld="2" item="5"/>
          <tpl fld="1" item="3"/>
          <tpl hier="9" item="5"/>
          <tpl fld="0" item="0"/>
          <tpl hier="11" item="7"/>
        </tpls>
      </m>
      <m in="0">
        <tpls c="5">
          <tpl fld="2" item="5"/>
          <tpl fld="1" item="5"/>
          <tpl hier="9" item="5"/>
          <tpl fld="0" item="0"/>
          <tpl hier="11" item="7"/>
        </tpls>
      </m>
      <m in="0">
        <tpls c="5">
          <tpl fld="2" item="5"/>
          <tpl fld="1" item="1"/>
          <tpl hier="9" item="5"/>
          <tpl fld="0" item="0"/>
          <tpl hier="11" item="7"/>
        </tpls>
      </m>
      <m in="0">
        <tpls c="5">
          <tpl fld="2" item="5"/>
          <tpl fld="1" item="6"/>
          <tpl hier="9" item="5"/>
          <tpl fld="0" item="0"/>
          <tpl hier="11" item="7"/>
        </tpls>
      </m>
      <m in="0">
        <tpls c="5">
          <tpl fld="2" item="5"/>
          <tpl fld="1" item="10"/>
          <tpl hier="9" item="5"/>
          <tpl fld="0" item="0"/>
          <tpl hier="11" item="7"/>
        </tpls>
      </m>
      <m in="0">
        <tpls c="5">
          <tpl fld="2" item="5"/>
          <tpl fld="1" item="9"/>
          <tpl hier="9" item="5"/>
          <tpl fld="0" item="0"/>
          <tpl hier="11" item="7"/>
        </tpls>
      </m>
      <n v="65176" in="0">
        <tpls c="5">
          <tpl fld="2" item="5"/>
          <tpl fld="1" item="11"/>
          <tpl hier="9" item="5"/>
          <tpl fld="0" item="1"/>
          <tpl hier="11" item="7"/>
        </tpls>
      </n>
      <m in="0">
        <tpls c="5">
          <tpl fld="2" item="5"/>
          <tpl fld="1" item="8"/>
          <tpl hier="9" item="5"/>
          <tpl fld="0" item="0"/>
          <tpl hier="11" item="7"/>
        </tpls>
      </m>
      <m in="0">
        <tpls c="5">
          <tpl fld="2" item="5"/>
          <tpl fld="1" item="4"/>
          <tpl hier="9" item="5"/>
          <tpl fld="0" item="0"/>
          <tpl hier="11" item="7"/>
        </tpls>
      </m>
      <n v="838736" in="0">
        <tpls c="4">
          <tpl fld="2" item="5"/>
          <tpl hier="9" item="5"/>
          <tpl fld="0" item="1"/>
          <tpl hier="11" item="7"/>
        </tpls>
      </n>
      <n v="65621" in="0">
        <tpls c="5">
          <tpl fld="2" item="5"/>
          <tpl fld="1" item="8"/>
          <tpl hier="9" item="5"/>
          <tpl fld="0" item="1"/>
          <tpl hier="11" item="7"/>
        </tpls>
      </n>
      <n v="61307" in="0">
        <tpls c="5">
          <tpl fld="2" item="5"/>
          <tpl fld="1" item="6"/>
          <tpl hier="9" item="5"/>
          <tpl fld="0" item="1"/>
          <tpl hier="11" item="7"/>
        </tpls>
      </n>
      <n v="46539" in="0">
        <tpls c="5">
          <tpl fld="2" item="13"/>
          <tpl fld="1" item="4"/>
          <tpl hier="9" item="5"/>
          <tpl fld="0" item="1"/>
          <tpl hier="11" item="7"/>
        </tpls>
      </n>
      <n v="49861" in="0">
        <tpls c="5">
          <tpl fld="2" item="13"/>
          <tpl fld="1" item="1"/>
          <tpl hier="9" item="5"/>
          <tpl fld="0" item="1"/>
          <tpl hier="11" item="7"/>
        </tpls>
      </n>
      <n v="42496" in="0">
        <tpls c="5">
          <tpl fld="2" item="13"/>
          <tpl fld="1" item="11"/>
          <tpl hier="9" item="5"/>
          <tpl fld="0" item="1"/>
          <tpl hier="11" item="7"/>
        </tpls>
      </n>
      <n v="62570" in="0">
        <tpls c="5">
          <tpl fld="2" item="13"/>
          <tpl fld="1" item="7"/>
          <tpl hier="9" item="5"/>
          <tpl fld="0" item="1"/>
          <tpl hier="11" item="7"/>
        </tpls>
      </n>
      <m in="0">
        <tpls c="4">
          <tpl fld="2" item="13"/>
          <tpl hier="9" item="5"/>
          <tpl fld="0" item="0"/>
          <tpl hier="11" item="7"/>
        </tpls>
      </m>
      <m in="0">
        <tpls c="5">
          <tpl fld="2" item="13"/>
          <tpl fld="1" item="9"/>
          <tpl hier="9" item="5"/>
          <tpl fld="0" item="0"/>
          <tpl hier="11" item="7"/>
        </tpls>
      </m>
      <n v="49282" in="0">
        <tpls c="5">
          <tpl fld="2" item="13"/>
          <tpl fld="1" item="0"/>
          <tpl hier="9" item="5"/>
          <tpl fld="0" item="1"/>
          <tpl hier="11" item="7"/>
        </tpls>
      </n>
      <m in="0">
        <tpls c="5">
          <tpl fld="2" item="13"/>
          <tpl fld="1" item="3"/>
          <tpl hier="9" item="5"/>
          <tpl fld="0" item="0"/>
          <tpl hier="11" item="7"/>
        </tpls>
      </m>
      <m in="0">
        <tpls c="5">
          <tpl fld="2" item="13"/>
          <tpl fld="1" item="2"/>
          <tpl hier="9" item="5"/>
          <tpl fld="0" item="0"/>
          <tpl hier="11" item="7"/>
        </tpls>
      </m>
      <n v="35898" in="0">
        <tpls c="5">
          <tpl fld="2" item="13"/>
          <tpl fld="1" item="2"/>
          <tpl hier="9" item="5"/>
          <tpl fld="0" item="1"/>
          <tpl hier="11" item="7"/>
        </tpls>
      </n>
      <n v="604927" in="0">
        <tpls c="4">
          <tpl fld="2" item="13"/>
          <tpl hier="9" item="5"/>
          <tpl fld="0" item="1"/>
          <tpl hier="11" item="7"/>
        </tpls>
      </n>
      <m in="0">
        <tpls c="5">
          <tpl fld="2" item="13"/>
          <tpl fld="1" item="7"/>
          <tpl hier="9" item="5"/>
          <tpl fld="0" item="0"/>
          <tpl hier="11" item="7"/>
        </tpls>
      </m>
      <m in="0">
        <tpls c="5">
          <tpl fld="2" item="13"/>
          <tpl fld="1" item="11"/>
          <tpl hier="9" item="5"/>
          <tpl fld="0" item="0"/>
          <tpl hier="11" item="7"/>
        </tpls>
      </m>
      <n v="57049" in="0">
        <tpls c="5">
          <tpl fld="2" item="13"/>
          <tpl fld="1" item="10"/>
          <tpl hier="9" item="5"/>
          <tpl fld="0" item="1"/>
          <tpl hier="11" item="7"/>
        </tpls>
      </n>
      <m in="0">
        <tpls c="5">
          <tpl fld="2" item="13"/>
          <tpl fld="1" item="5"/>
          <tpl hier="9" item="5"/>
          <tpl fld="0" item="0"/>
          <tpl hier="11" item="7"/>
        </tpls>
      </m>
      <m in="0">
        <tpls c="5">
          <tpl fld="2" item="13"/>
          <tpl fld="1" item="0"/>
          <tpl hier="9" item="5"/>
          <tpl fld="0" item="0"/>
          <tpl hier="11" item="7"/>
        </tpls>
      </m>
      <m in="0">
        <tpls c="5">
          <tpl fld="2" item="13"/>
          <tpl fld="1" item="4"/>
          <tpl hier="9" item="5"/>
          <tpl fld="0" item="0"/>
          <tpl hier="11" item="7"/>
        </tpls>
      </m>
      <n v="49861" in="0">
        <tpls c="5">
          <tpl fld="2" item="13"/>
          <tpl fld="1" item="8"/>
          <tpl hier="9" item="5"/>
          <tpl fld="0" item="1"/>
          <tpl hier="11" item="7"/>
        </tpls>
      </n>
      <m in="0">
        <tpls c="5">
          <tpl fld="2" item="13"/>
          <tpl fld="1" item="1"/>
          <tpl hier="9" item="5"/>
          <tpl fld="0" item="0"/>
          <tpl hier="11" item="7"/>
        </tpls>
      </m>
      <m in="0">
        <tpls c="5">
          <tpl fld="2" item="13"/>
          <tpl fld="1" item="8"/>
          <tpl hier="9" item="5"/>
          <tpl fld="0" item="0"/>
          <tpl hier="11" item="7"/>
        </tpls>
      </m>
      <n v="60074" in="0">
        <tpls c="5">
          <tpl fld="2" item="13"/>
          <tpl fld="1" item="3"/>
          <tpl hier="9" item="5"/>
          <tpl fld="0" item="1"/>
          <tpl hier="11" item="7"/>
        </tpls>
      </n>
      <m in="0">
        <tpls c="5">
          <tpl fld="2" item="7"/>
          <tpl fld="1" item="0"/>
          <tpl hier="9" item="5"/>
          <tpl fld="0" item="0"/>
          <tpl hier="11" item="7"/>
        </tpls>
      </m>
      <m in="0">
        <tpls c="5">
          <tpl fld="2" item="11"/>
          <tpl fld="1" item="0"/>
          <tpl hier="9" item="5"/>
          <tpl fld="0" item="0"/>
          <tpl hier="11" item="7"/>
        </tpls>
      </m>
      <m in="0">
        <tpls c="5">
          <tpl hier="1" item="4294967295"/>
          <tpl fld="1" item="0"/>
          <tpl hier="9" item="5"/>
          <tpl fld="0" item="0"/>
          <tpl hier="11" item="7"/>
        </tpls>
      </m>
      <m in="0">
        <tpls c="5">
          <tpl fld="2" item="0"/>
          <tpl fld="1" item="0"/>
          <tpl hier="9" item="5"/>
          <tpl fld="0" item="0"/>
          <tpl hier="11" item="7"/>
        </tpls>
      </m>
      <m in="0">
        <tpls c="5">
          <tpl fld="2" item="12"/>
          <tpl fld="1" item="0"/>
          <tpl hier="9" item="5"/>
          <tpl fld="0" item="0"/>
          <tpl hier="11" item="7"/>
        </tpls>
      </m>
      <m in="0">
        <tpls c="5">
          <tpl fld="2" item="10"/>
          <tpl fld="1" item="0"/>
          <tpl hier="9" item="5"/>
          <tpl fld="0" item="0"/>
          <tpl hier="11" item="7"/>
        </tpls>
      </m>
      <m in="0">
        <tpls c="5">
          <tpl fld="2" item="6"/>
          <tpl fld="1" item="0"/>
          <tpl hier="9" item="5"/>
          <tpl fld="0" item="0"/>
          <tpl hier="11" item="7"/>
        </tpls>
      </m>
      <m in="0">
        <tpls c="5">
          <tpl fld="2" item="8"/>
          <tpl fld="1" item="1"/>
          <tpl hier="9" item="5"/>
          <tpl fld="0" item="0"/>
          <tpl hier="11" item="7"/>
        </tpls>
      </m>
      <m in="0">
        <tpls c="5">
          <tpl fld="2" item="9"/>
          <tpl fld="1" item="1"/>
          <tpl hier="9" item="5"/>
          <tpl fld="0" item="0"/>
          <tpl hier="11" item="7"/>
        </tpls>
      </m>
      <m in="0">
        <tpls c="5">
          <tpl fld="2" item="14"/>
          <tpl fld="1" item="1"/>
          <tpl hier="9" item="5"/>
          <tpl fld="0" item="0"/>
          <tpl hier="11" item="7"/>
        </tpls>
      </m>
      <m in="0">
        <tpls c="5">
          <tpl fld="2" item="15"/>
          <tpl fld="1" item="1"/>
          <tpl hier="9" item="5"/>
          <tpl fld="0" item="0"/>
          <tpl hier="11" item="7"/>
        </tpls>
      </m>
      <m in="0">
        <tpls c="5">
          <tpl fld="2" item="3"/>
          <tpl fld="1" item="1"/>
          <tpl hier="9" item="5"/>
          <tpl fld="0" item="0"/>
          <tpl hier="11" item="7"/>
        </tpls>
      </m>
      <m in="0">
        <tpls c="5">
          <tpl fld="2" item="10"/>
          <tpl fld="1" item="1"/>
          <tpl hier="9" item="5"/>
          <tpl fld="0" item="0"/>
          <tpl hier="11" item="7"/>
        </tpls>
      </m>
      <m in="0">
        <tpls c="5">
          <tpl fld="2" item="6"/>
          <tpl fld="1" item="1"/>
          <tpl hier="9" item="5"/>
          <tpl fld="0" item="0"/>
          <tpl hier="11" item="7"/>
        </tpls>
      </m>
      <m in="0">
        <tpls c="5">
          <tpl fld="2" item="13"/>
          <tpl fld="1" item="10"/>
          <tpl hier="9" item="5"/>
          <tpl fld="0" item="0"/>
          <tpl hier="11" item="7"/>
        </tpls>
      </m>
      <m in="0">
        <tpls c="5">
          <tpl fld="2" item="3"/>
          <tpl fld="1" item="8"/>
          <tpl hier="9" item="5"/>
          <tpl fld="0" item="0"/>
          <tpl hier="11" item="7"/>
        </tpls>
      </m>
      <m in="0">
        <tpls c="5">
          <tpl fld="2" item="13"/>
          <tpl fld="1" item="6"/>
          <tpl hier="9" item="5"/>
          <tpl fld="0" item="0"/>
          <tpl hier="11" item="7"/>
        </tpls>
      </m>
      <m in="0">
        <tpls c="4">
          <tpl fld="1" item="6"/>
          <tpl hier="9" item="8"/>
          <tpl fld="0" item="0"/>
          <tpl hier="11" item="7"/>
        </tpls>
      </m>
      <m in="0">
        <tpls c="4">
          <tpl fld="1" item="10"/>
          <tpl hier="9" item="8"/>
          <tpl fld="0" item="0"/>
          <tpl hier="11" item="7"/>
        </tpls>
      </m>
      <m in="0">
        <tpls c="4">
          <tpl fld="1" item="7"/>
          <tpl hier="9" item="8"/>
          <tpl fld="0" item="0"/>
          <tpl hier="11" item="7"/>
        </tpls>
      </m>
      <m in="0">
        <tpls c="5">
          <tpl fld="2" item="12"/>
          <tpl fld="1" item="11"/>
          <tpl hier="9" item="8"/>
          <tpl fld="0" item="0"/>
          <tpl hier="11" item="7"/>
        </tpls>
      </m>
      <n v="1039538" in="0">
        <tpls c="4">
          <tpl fld="1" item="3"/>
          <tpl hier="9" item="8"/>
          <tpl fld="0" item="1"/>
          <tpl hier="11" item="7"/>
        </tpls>
      </n>
      <n v="1332558" in="0">
        <tpls c="4">
          <tpl fld="1" item="11"/>
          <tpl hier="9" item="8"/>
          <tpl fld="0" item="1"/>
          <tpl hier="11" item="7"/>
        </tpls>
      </n>
      <m in="0">
        <tpls c="4">
          <tpl fld="1" item="1"/>
          <tpl hier="9" item="8"/>
          <tpl fld="0" item="0"/>
          <tpl hier="11" item="7"/>
        </tpls>
      </m>
      <n v="1285684" in="0">
        <tpls c="4">
          <tpl fld="4" item="0"/>
          <tpl hier="9" item="8"/>
          <tpl fld="0" item="1"/>
          <tpl hier="11" item="7"/>
        </tpls>
      </n>
      <m in="0">
        <tpls c="5">
          <tpl fld="2" item="7"/>
          <tpl fld="1" item="3"/>
          <tpl hier="9" item="8"/>
          <tpl fld="0" item="1"/>
          <tpl hier="11" item="7"/>
        </tpls>
      </m>
      <m in="0">
        <tpls c="5">
          <tpl fld="2" item="7"/>
          <tpl fld="1" item="8"/>
          <tpl hier="9" item="8"/>
          <tpl fld="0" item="0"/>
          <tpl hier="11" item="7"/>
        </tpls>
      </m>
      <n v="1087402" in="0">
        <tpls c="4">
          <tpl fld="1" item="10"/>
          <tpl hier="9" item="8"/>
          <tpl fld="0" item="1"/>
          <tpl hier="11" item="7"/>
        </tpls>
      </n>
      <n v="20303" in="0">
        <tpls c="5">
          <tpl fld="2" item="12"/>
          <tpl fld="1" item="1"/>
          <tpl hier="9" item="8"/>
          <tpl fld="0" item="1"/>
          <tpl hier="11" item="7"/>
        </tpls>
      </n>
      <m in="0">
        <tpls c="5">
          <tpl fld="2" item="7"/>
          <tpl fld="1" item="4"/>
          <tpl hier="9" item="8"/>
          <tpl fld="0" item="0"/>
          <tpl hier="11" item="7"/>
        </tpls>
      </m>
      <m in="0">
        <tpls c="4">
          <tpl fld="1" item="2"/>
          <tpl hier="9" item="8"/>
          <tpl fld="0" item="0"/>
          <tpl hier="11" item="7"/>
        </tpls>
      </m>
      <n v="1291210" in="0">
        <tpls c="4">
          <tpl fld="1" item="7"/>
          <tpl hier="9" item="8"/>
          <tpl fld="0" item="1"/>
          <tpl hier="11" item="7"/>
        </tpls>
      </n>
      <n v="1201244" in="0">
        <tpls c="4">
          <tpl fld="1" item="6"/>
          <tpl hier="9" item="8"/>
          <tpl fld="0" item="1"/>
          <tpl hier="11" item="7"/>
        </tpls>
      </n>
      <n v="4537" in="0">
        <tpls c="5">
          <tpl fld="2" item="6"/>
          <tpl fld="1" item="10"/>
          <tpl hier="9" item="8"/>
          <tpl fld="0" item="1"/>
          <tpl hier="11" item="7"/>
        </tpls>
      </n>
      <m in="0">
        <tpls c="4">
          <tpl fld="1" item="9"/>
          <tpl hier="9" item="8"/>
          <tpl fld="0" item="0"/>
          <tpl hier="11" item="7"/>
        </tpls>
      </m>
      <n v="1163585" in="0">
        <tpls c="4">
          <tpl fld="1" item="5"/>
          <tpl hier="9" item="8"/>
          <tpl fld="0" item="1"/>
          <tpl hier="11" item="7"/>
        </tpls>
      </n>
      <n v="1144034" in="0">
        <tpls c="4">
          <tpl fld="1" item="2"/>
          <tpl hier="9" item="8"/>
          <tpl fld="0" item="1"/>
          <tpl hier="11" item="7"/>
        </tpls>
      </n>
      <n v="26282" in="0">
        <tpls c="5">
          <tpl fld="2" item="12"/>
          <tpl fld="1" item="9"/>
          <tpl hier="9" item="8"/>
          <tpl fld="0" item="1"/>
          <tpl hier="11" item="7"/>
        </tpls>
      </n>
      <n v="4042" in="0">
        <tpls c="5">
          <tpl fld="2" item="6"/>
          <tpl fld="1" item="7"/>
          <tpl hier="9" item="8"/>
          <tpl fld="0" item="1"/>
          <tpl hier="11" item="7"/>
        </tpls>
      </n>
      <n v="4870" in="0">
        <tpls c="5">
          <tpl fld="2" item="6"/>
          <tpl fld="1" item="2"/>
          <tpl hier="9" item="8"/>
          <tpl fld="0" item="1"/>
          <tpl hier="11" item="7"/>
        </tpls>
      </n>
      <n v="2450" in="0">
        <tpls c="5">
          <tpl fld="2" item="4"/>
          <tpl fld="1" item="7"/>
          <tpl hier="9" item="8"/>
          <tpl fld="0" item="1"/>
          <tpl hier="11" item="7"/>
        </tpls>
      </n>
      <m in="0">
        <tpls c="4">
          <tpl fld="1" item="11"/>
          <tpl hier="9" item="8"/>
          <tpl fld="0" item="0"/>
          <tpl hier="11" item="7"/>
        </tpls>
      </m>
      <m in="0">
        <tpls c="5">
          <tpl fld="2" item="12"/>
          <tpl fld="1" item="4"/>
          <tpl hier="9" item="8"/>
          <tpl fld="0" item="0"/>
          <tpl hier="11" item="7"/>
        </tpls>
      </m>
      <n v="1075576" in="0">
        <tpls c="5">
          <tpl fld="2" item="11"/>
          <tpl fld="1" item="7"/>
          <tpl hier="9" item="8"/>
          <tpl fld="0" item="1"/>
          <tpl hier="11" item="7"/>
        </tpls>
      </n>
      <n v="929381" in="0">
        <tpls c="5">
          <tpl fld="2" item="11"/>
          <tpl fld="1" item="2"/>
          <tpl hier="9" item="8"/>
          <tpl fld="0" item="1"/>
          <tpl hier="11" item="7"/>
        </tpls>
      </n>
      <m in="0">
        <tpls c="5">
          <tpl fld="2" item="4"/>
          <tpl fld="1" item="6"/>
          <tpl hier="9" item="8"/>
          <tpl fld="0" item="0"/>
          <tpl hier="11" item="7"/>
        </tpls>
      </m>
      <m in="0">
        <tpls c="5">
          <tpl fld="2" item="4"/>
          <tpl fld="1" item="11"/>
          <tpl hier="9" item="8"/>
          <tpl fld="0" item="0"/>
          <tpl hier="11" item="7"/>
        </tpls>
      </m>
      <n v="2018" in="0">
        <tpls c="5">
          <tpl fld="2" item="4"/>
          <tpl fld="1" item="8"/>
          <tpl hier="9" item="8"/>
          <tpl fld="0" item="1"/>
          <tpl hier="11" item="7"/>
        </tpls>
      </n>
      <n v="4510" in="0">
        <tpls c="5">
          <tpl fld="2" item="6"/>
          <tpl fld="1" item="1"/>
          <tpl hier="9" item="8"/>
          <tpl fld="0" item="1"/>
          <tpl hier="11" item="7"/>
        </tpls>
      </n>
      <n v="5067" in="0">
        <tpls c="5">
          <tpl fld="2" item="6"/>
          <tpl fld="1" item="3"/>
          <tpl hier="9" item="8"/>
          <tpl fld="0" item="1"/>
          <tpl hier="11" item="7"/>
        </tpls>
      </n>
      <m in="0">
        <tpls c="5">
          <tpl fld="2" item="6"/>
          <tpl fld="1" item="4"/>
          <tpl hier="9" item="8"/>
          <tpl fld="0" item="0"/>
          <tpl hier="11" item="7"/>
        </tpls>
      </m>
      <n v="1194665" in="0">
        <tpls c="4">
          <tpl fld="1" item="9"/>
          <tpl hier="9" item="8"/>
          <tpl fld="0" item="1"/>
          <tpl hier="11" item="7"/>
        </tpls>
      </n>
      <m in="0">
        <tpls c="4">
          <tpl fld="4" item="0"/>
          <tpl hier="9" item="8"/>
          <tpl fld="0" item="0"/>
          <tpl hier="11" item="7"/>
        </tpls>
      </m>
      <m in="0">
        <tpls c="5">
          <tpl fld="2" item="3"/>
          <tpl fld="1" item="10"/>
          <tpl hier="9" item="8"/>
          <tpl fld="0" item="1"/>
          <tpl hier="11" item="7"/>
        </tpls>
      </m>
      <m in="0">
        <tpls c="4">
          <tpl fld="1" item="5"/>
          <tpl hier="9" item="8"/>
          <tpl fld="0" item="0"/>
          <tpl hier="11" item="7"/>
        </tpls>
      </m>
      <n v="21419" in="0">
        <tpls c="5">
          <tpl fld="2" item="12"/>
          <tpl fld="1" item="3"/>
          <tpl hier="9" item="8"/>
          <tpl fld="0" item="1"/>
          <tpl hier="11" item="7"/>
        </tpls>
      </n>
      <m in="0">
        <tpls c="5">
          <tpl fld="2" item="4"/>
          <tpl fld="1" item="4"/>
          <tpl hier="9" item="8"/>
          <tpl fld="0" item="0"/>
          <tpl hier="11" item="7"/>
        </tpls>
      </m>
      <m in="0">
        <tpls c="5">
          <tpl fld="2" item="6"/>
          <tpl fld="1" item="8"/>
          <tpl hier="9" item="8"/>
          <tpl fld="0" item="0"/>
          <tpl hier="11" item="7"/>
        </tpls>
      </m>
      <m in="0">
        <tpls c="5">
          <tpl fld="2" item="4"/>
          <tpl fld="1" item="3"/>
          <tpl hier="9" item="8"/>
          <tpl fld="0" item="0"/>
          <tpl hier="11" item="7"/>
        </tpls>
      </m>
      <m in="0">
        <tpls c="4">
          <tpl fld="2" item="14"/>
          <tpl hier="9" item="8"/>
          <tpl fld="0" item="0"/>
          <tpl hier="11" item="7"/>
        </tpls>
      </m>
      <m in="0">
        <tpls c="4">
          <tpl fld="2" item="3"/>
          <tpl hier="9" item="8"/>
          <tpl fld="0" item="1"/>
          <tpl hier="11" item="7"/>
        </tpls>
      </m>
      <m in="0">
        <tpls c="5">
          <tpl fld="2" item="0"/>
          <tpl fld="1" item="7"/>
          <tpl hier="9" item="8"/>
          <tpl fld="0" item="0"/>
          <tpl hier="11" item="7"/>
        </tpls>
      </m>
      <m in="0">
        <tpls c="5">
          <tpl fld="2" item="0"/>
          <tpl fld="1" item="5"/>
          <tpl hier="9" item="8"/>
          <tpl fld="0" item="0"/>
          <tpl hier="11" item="7"/>
        </tpls>
      </m>
      <m in="0">
        <tpls c="5">
          <tpl fld="2" item="7"/>
          <tpl fld="1" item="5"/>
          <tpl hier="9" item="8"/>
          <tpl fld="0" item="0"/>
          <tpl hier="11" item="7"/>
        </tpls>
      </m>
      <n v="4878" in="0">
        <tpls c="5">
          <tpl fld="2" item="6"/>
          <tpl fld="1" item="6"/>
          <tpl hier="9" item="8"/>
          <tpl fld="0" item="1"/>
          <tpl hier="11" item="7"/>
        </tpls>
      </n>
      <m in="0">
        <tpls c="5">
          <tpl fld="2" item="10"/>
          <tpl fld="1" item="8"/>
          <tpl hier="9" item="8"/>
          <tpl fld="0" item="0"/>
          <tpl hier="11" item="7"/>
        </tpls>
      </m>
      <n v="18586" in="0">
        <tpls c="5">
          <tpl fld="2" item="14"/>
          <tpl fld="1" item="7"/>
          <tpl hier="9" item="8"/>
          <tpl fld="0" item="1"/>
          <tpl hier="11" item="7"/>
        </tpls>
      </n>
      <m in="0">
        <tpls c="5">
          <tpl fld="2" item="0"/>
          <tpl fld="1" item="3"/>
          <tpl hier="9" item="8"/>
          <tpl fld="0" item="0"/>
          <tpl hier="11" item="7"/>
        </tpls>
      </m>
      <m in="0">
        <tpls c="5">
          <tpl fld="2" item="7"/>
          <tpl fld="1" item="8"/>
          <tpl hier="9" item="8"/>
          <tpl fld="0" item="1"/>
          <tpl hier="11" item="7"/>
        </tpls>
      </m>
      <m in="0">
        <tpls c="5">
          <tpl fld="2" item="14"/>
          <tpl fld="1" item="11"/>
          <tpl hier="9" item="8"/>
          <tpl fld="0" item="0"/>
          <tpl hier="11" item="7"/>
        </tpls>
      </m>
      <m in="0">
        <tpls c="5">
          <tpl fld="2" item="14"/>
          <tpl fld="1" item="6"/>
          <tpl hier="9" item="8"/>
          <tpl fld="0" item="0"/>
          <tpl hier="11" item="7"/>
        </tpls>
      </m>
      <m in="0">
        <tpls c="5">
          <tpl fld="2" item="14"/>
          <tpl fld="1" item="10"/>
          <tpl hier="9" item="8"/>
          <tpl fld="0" item="0"/>
          <tpl hier="11" item="7"/>
        </tpls>
      </m>
      <n v="1855" in="0">
        <tpls c="5">
          <tpl fld="2" item="4"/>
          <tpl fld="1" item="4"/>
          <tpl hier="9" item="8"/>
          <tpl fld="0" item="1"/>
          <tpl hier="11" item="7"/>
        </tpls>
      </n>
      <m in="0">
        <tpls c="5">
          <tpl fld="2" item="4"/>
          <tpl fld="1" item="8"/>
          <tpl hier="9" item="8"/>
          <tpl fld="0" item="0"/>
          <tpl hier="11" item="7"/>
        </tpls>
      </m>
      <n v="18772" in="0">
        <tpls c="5">
          <tpl fld="2" item="12"/>
          <tpl fld="1" item="6"/>
          <tpl hier="9" item="8"/>
          <tpl fld="0" item="1"/>
          <tpl hier="11" item="7"/>
        </tpls>
      </n>
      <m in="0">
        <tpls c="5">
          <tpl fld="2" item="12"/>
          <tpl fld="1" item="5"/>
          <tpl hier="9" item="8"/>
          <tpl fld="0" item="0"/>
          <tpl hier="11" item="7"/>
        </tpls>
      </m>
      <n v="2380" in="0">
        <tpls c="5">
          <tpl fld="2" item="4"/>
          <tpl fld="1" item="3"/>
          <tpl hier="9" item="8"/>
          <tpl fld="0" item="1"/>
          <tpl hier="11" item="7"/>
        </tpls>
      </n>
      <m in="0">
        <tpls c="5">
          <tpl fld="2" item="4"/>
          <tpl fld="1" item="10"/>
          <tpl hier="9" item="8"/>
          <tpl fld="0" item="0"/>
          <tpl hier="11" item="7"/>
        </tpls>
      </m>
      <m in="0">
        <tpls c="5">
          <tpl fld="2" item="4"/>
          <tpl fld="1" item="9"/>
          <tpl hier="9" item="8"/>
          <tpl fld="0" item="0"/>
          <tpl hier="11" item="7"/>
        </tpls>
      </m>
      <n v="814086" in="0">
        <tpls c="5">
          <tpl fld="2" item="11"/>
          <tpl fld="1" item="3"/>
          <tpl hier="9" item="8"/>
          <tpl fld="0" item="1"/>
          <tpl hier="11" item="7"/>
        </tpls>
      </n>
      <m in="0">
        <tpls c="5">
          <tpl fld="2" item="11"/>
          <tpl fld="1" item="11"/>
          <tpl hier="9" item="8"/>
          <tpl fld="0" item="0"/>
          <tpl hier="11" item="7"/>
        </tpls>
      </m>
      <n v="36111" in="0">
        <tpls c="5">
          <tpl fld="2" item="14"/>
          <tpl fld="1" item="6"/>
          <tpl hier="9" item="8"/>
          <tpl fld="0" item="1"/>
          <tpl hier="11" item="7"/>
        </tpls>
      </n>
      <n v="23412" in="0">
        <tpls c="5">
          <tpl fld="2" item="14"/>
          <tpl fld="1" item="5"/>
          <tpl hier="9" item="8"/>
          <tpl fld="0" item="1"/>
          <tpl hier="11" item="7"/>
        </tpls>
      </n>
      <m in="0">
        <tpls c="4">
          <tpl fld="1" item="8"/>
          <tpl hier="9" item="8"/>
          <tpl fld="0" item="0"/>
          <tpl hier="11" item="7"/>
        </tpls>
      </m>
      <m in="0">
        <tpls c="5">
          <tpl fld="2" item="3"/>
          <tpl fld="1" item="2"/>
          <tpl hier="9" item="8"/>
          <tpl fld="0" item="0"/>
          <tpl hier="11" item="7"/>
        </tpls>
      </m>
      <m in="0">
        <tpls c="5">
          <tpl fld="2" item="3"/>
          <tpl fld="1" item="6"/>
          <tpl hier="9" item="8"/>
          <tpl fld="0" item="0"/>
          <tpl hier="11" item="7"/>
        </tpls>
      </m>
      <m in="0">
        <tpls c="5">
          <tpl fld="2" item="2"/>
          <tpl fld="1" item="2"/>
          <tpl hier="9" item="8"/>
          <tpl fld="0" item="1"/>
          <tpl hier="11" item="7"/>
        </tpls>
      </m>
      <m in="0">
        <tpls c="5">
          <tpl fld="2" item="0"/>
          <tpl fld="1" item="11"/>
          <tpl hier="9" item="8"/>
          <tpl fld="0" item="0"/>
          <tpl hier="11" item="7"/>
        </tpls>
      </m>
      <n v="1194665" in="0">
        <tpls c="5">
          <tpl hier="1" item="4294967295"/>
          <tpl fld="1" item="9"/>
          <tpl hier="9" item="8"/>
          <tpl fld="0" item="1"/>
          <tpl hier="11" item="7"/>
        </tpls>
      </n>
      <m in="0">
        <tpls c="5">
          <tpl hier="1" item="4294967295"/>
          <tpl fld="1" item="9"/>
          <tpl hier="9" item="8"/>
          <tpl fld="0" item="0"/>
          <tpl hier="11" item="7"/>
        </tpls>
      </m>
      <m in="0">
        <tpls c="5">
          <tpl fld="2" item="0"/>
          <tpl fld="1" item="10"/>
          <tpl hier="9" item="8"/>
          <tpl fld="0" item="0"/>
          <tpl hier="11" item="7"/>
        </tpls>
      </m>
      <n v="25994" in="0">
        <tpls c="5">
          <tpl fld="2" item="14"/>
          <tpl fld="1" item="8"/>
          <tpl hier="9" item="8"/>
          <tpl fld="0" item="1"/>
          <tpl hier="11" item="7"/>
        </tpls>
      </n>
      <n v="7616" in="0">
        <tpls c="5">
          <tpl fld="2" item="9"/>
          <tpl fld="1" item="9"/>
          <tpl hier="9" item="8"/>
          <tpl fld="0" item="1"/>
          <tpl hier="11" item="7"/>
        </tpls>
      </n>
      <n v="1840" in="0">
        <tpls c="5">
          <tpl fld="2" item="4"/>
          <tpl fld="1" item="10"/>
          <tpl hier="9" item="8"/>
          <tpl fld="0" item="1"/>
          <tpl hier="11" item="7"/>
        </tpls>
      </n>
      <m in="0">
        <tpls c="5">
          <tpl fld="2" item="11"/>
          <tpl fld="1" item="4"/>
          <tpl hier="9" item="8"/>
          <tpl fld="0" item="0"/>
          <tpl hier="11" item="7"/>
        </tpls>
      </m>
      <m in="0">
        <tpls c="5">
          <tpl fld="2" item="14"/>
          <tpl fld="1" item="4"/>
          <tpl hier="9" item="8"/>
          <tpl fld="0" item="0"/>
          <tpl hier="11" item="7"/>
        </tpls>
      </m>
      <m in="0">
        <tpls c="5">
          <tpl fld="2" item="6"/>
          <tpl fld="1" item="3"/>
          <tpl hier="9" item="8"/>
          <tpl fld="0" item="0"/>
          <tpl hier="11" item="7"/>
        </tpls>
      </m>
      <n v="4194" in="0">
        <tpls c="5">
          <tpl fld="2" item="6"/>
          <tpl fld="1" item="9"/>
          <tpl hier="9" item="8"/>
          <tpl fld="0" item="1"/>
          <tpl hier="11" item="7"/>
        </tpls>
      </n>
      <n v="16334" in="0">
        <tpls c="5">
          <tpl fld="2" item="10"/>
          <tpl fld="1" item="10"/>
          <tpl hier="9" item="8"/>
          <tpl fld="0" item="1"/>
          <tpl hier="11" item="7"/>
        </tpls>
      </n>
      <m in="0">
        <tpls c="5">
          <tpl fld="2" item="10"/>
          <tpl fld="1" item="3"/>
          <tpl hier="9" item="8"/>
          <tpl fld="0" item="0"/>
          <tpl hier="11" item="7"/>
        </tpls>
      </m>
      <m in="0">
        <tpls c="4">
          <tpl fld="2" item="10"/>
          <tpl hier="9" item="8"/>
          <tpl fld="0" item="0"/>
          <tpl hier="11" item="7"/>
        </tpls>
      </m>
      <m in="0">
        <tpls c="5">
          <tpl fld="2" item="0"/>
          <tpl fld="1" item="7"/>
          <tpl hier="9" item="8"/>
          <tpl fld="0" item="1"/>
          <tpl hier="11" item="7"/>
        </tpls>
      </m>
      <m in="0">
        <tpls c="5">
          <tpl fld="2" item="0"/>
          <tpl fld="1" item="8"/>
          <tpl hier="9" item="8"/>
          <tpl fld="0" item="1"/>
          <tpl hier="11" item="7"/>
        </tpls>
      </m>
      <n v="14498" in="0">
        <tpls c="5">
          <tpl fld="2" item="10"/>
          <tpl fld="1" item="8"/>
          <tpl hier="9" item="8"/>
          <tpl fld="0" item="1"/>
          <tpl hier="11" item="7"/>
        </tpls>
      </n>
      <n v="1285684" in="0">
        <tpls c="5">
          <tpl hier="1" item="4294967295"/>
          <tpl fld="1" item="4"/>
          <tpl hier="9" item="8"/>
          <tpl fld="0" item="1"/>
          <tpl hier="11" item="7"/>
        </tpls>
      </n>
      <m in="0">
        <tpls c="5">
          <tpl hier="1" item="4294967295"/>
          <tpl fld="1" item="2"/>
          <tpl hier="9" item="8"/>
          <tpl fld="0" item="0"/>
          <tpl hier="11" item="7"/>
        </tpls>
      </m>
      <m in="0">
        <tpls c="4">
          <tpl fld="2" item="7"/>
          <tpl hier="9" item="8"/>
          <tpl fld="0" item="1"/>
          <tpl hier="11" item="7"/>
        </tpls>
      </m>
      <m in="0">
        <tpls c="5">
          <tpl fld="2" item="7"/>
          <tpl fld="1" item="11"/>
          <tpl hier="9" item="8"/>
          <tpl fld="0" item="0"/>
          <tpl hier="11" item="7"/>
        </tpls>
      </m>
      <n v="16532" in="0">
        <tpls c="5">
          <tpl fld="2" item="15"/>
          <tpl fld="1" item="8"/>
          <tpl hier="9" item="8"/>
          <tpl fld="0" item="1"/>
          <tpl hier="11" item="7"/>
        </tpls>
      </n>
      <n v="17417" in="0">
        <tpls c="5">
          <tpl fld="2" item="15"/>
          <tpl fld="1" item="10"/>
          <tpl hier="9" item="8"/>
          <tpl fld="0" item="1"/>
          <tpl hier="11" item="7"/>
        </tpls>
      </n>
      <m in="0">
        <tpls c="5">
          <tpl fld="2" item="15"/>
          <tpl fld="1" item="5"/>
          <tpl hier="9" item="8"/>
          <tpl fld="0" item="0"/>
          <tpl hier="11" item="7"/>
        </tpls>
      </m>
      <m in="0">
        <tpls c="5">
          <tpl fld="2" item="15"/>
          <tpl fld="1" item="4"/>
          <tpl hier="9" item="8"/>
          <tpl fld="0" item="0"/>
          <tpl hier="11" item="7"/>
        </tpls>
      </m>
      <n v="932382" in="0">
        <tpls c="5">
          <tpl fld="2" item="11"/>
          <tpl fld="1" item="5"/>
          <tpl hier="9" item="8"/>
          <tpl fld="0" item="1"/>
          <tpl hier="11" item="7"/>
        </tpls>
      </n>
      <n v="2826" in="0">
        <tpls c="5">
          <tpl fld="2" item="4"/>
          <tpl fld="1" item="5"/>
          <tpl hier="9" item="8"/>
          <tpl fld="0" item="1"/>
          <tpl hier="11" item="7"/>
        </tpls>
      </n>
      <m in="0">
        <tpls c="5">
          <tpl fld="2" item="3"/>
          <tpl fld="1" item="4"/>
          <tpl hier="9" item="8"/>
          <tpl fld="0" item="1"/>
          <tpl hier="11" item="7"/>
        </tpls>
      </m>
      <n v="17982" in="0">
        <tpls c="5">
          <tpl fld="2" item="15"/>
          <tpl fld="1" item="2"/>
          <tpl hier="9" item="8"/>
          <tpl fld="0" item="1"/>
          <tpl hier="11" item="7"/>
        </tpls>
      </n>
      <m in="0">
        <tpls c="4">
          <tpl fld="2" item="15"/>
          <tpl hier="9" item="8"/>
          <tpl fld="0" item="0"/>
          <tpl hier="11" item="7"/>
        </tpls>
      </m>
      <m in="0">
        <tpls c="5">
          <tpl fld="2" item="2"/>
          <tpl fld="1" item="5"/>
          <tpl hier="9" item="8"/>
          <tpl fld="0" item="0"/>
          <tpl hier="11" item="7"/>
        </tpls>
      </m>
      <m in="0">
        <tpls c="4">
          <tpl fld="2" item="9"/>
          <tpl hier="9" item="8"/>
          <tpl fld="0" item="0"/>
          <tpl hier="11" item="7"/>
        </tpls>
      </m>
      <n v="57474" in="0">
        <tpls c="4">
          <tpl fld="2" item="6"/>
          <tpl hier="9" item="8"/>
          <tpl fld="0" item="1"/>
          <tpl hier="11" item="7"/>
        </tpls>
      </n>
      <n v="17574" in="0">
        <tpls c="5">
          <tpl fld="2" item="10"/>
          <tpl fld="1" item="1"/>
          <tpl hier="9" item="8"/>
          <tpl fld="0" item="1"/>
          <tpl hier="11" item="7"/>
        </tpls>
      </n>
      <m in="0">
        <tpls c="5">
          <tpl fld="2" item="0"/>
          <tpl fld="1" item="0"/>
          <tpl hier="9" item="8"/>
          <tpl fld="0" item="1"/>
          <tpl hier="11" item="7"/>
        </tpls>
      </m>
      <n v="934805" in="0">
        <tpls c="5">
          <tpl fld="2" item="11"/>
          <tpl fld="1" item="8"/>
          <tpl hier="9" item="8"/>
          <tpl fld="0" item="1"/>
          <tpl hier="11" item="7"/>
        </tpls>
      </n>
      <m in="0">
        <tpls c="5">
          <tpl fld="2" item="7"/>
          <tpl fld="1" item="6"/>
          <tpl hier="9" item="8"/>
          <tpl fld="0" item="1"/>
          <tpl hier="11" item="7"/>
        </tpls>
      </m>
      <m in="0">
        <tpls c="5">
          <tpl fld="2" item="7"/>
          <tpl fld="1" item="4"/>
          <tpl hier="9" item="8"/>
          <tpl fld="0" item="1"/>
          <tpl hier="11" item="7"/>
        </tpls>
      </m>
      <m in="0">
        <tpls c="5">
          <tpl fld="2" item="1"/>
          <tpl fld="1" item="3"/>
          <tpl hier="9" item="8"/>
          <tpl fld="0" item="0"/>
          <tpl hier="11" item="7"/>
        </tpls>
      </m>
      <n v="223040" in="0">
        <tpls c="4">
          <tpl fld="2" item="15"/>
          <tpl hier="9" item="8"/>
          <tpl fld="0" item="1"/>
          <tpl hier="11" item="7"/>
        </tpls>
      </n>
      <n v="19353" in="0">
        <tpls c="5">
          <tpl fld="2" item="15"/>
          <tpl fld="1" item="9"/>
          <tpl hier="9" item="8"/>
          <tpl fld="0" item="1"/>
          <tpl hier="11" item="7"/>
        </tpls>
      </n>
      <n v="1152426" in="0">
        <tpls c="4">
          <tpl fld="1" item="8"/>
          <tpl hier="9" item="8"/>
          <tpl fld="0" item="1"/>
          <tpl hier="11" item="7"/>
        </tpls>
      </n>
      <m in="0">
        <tpls c="5">
          <tpl fld="2" item="3"/>
          <tpl fld="1" item="11"/>
          <tpl hier="9" item="8"/>
          <tpl fld="0" item="0"/>
          <tpl hier="11" item="7"/>
        </tpls>
      </m>
      <m in="0">
        <tpls c="4">
          <tpl fld="2" item="2"/>
          <tpl hier="9" item="8"/>
          <tpl fld="0" item="1"/>
          <tpl hier="11" item="7"/>
        </tpls>
      </m>
      <m in="0">
        <tpls c="5">
          <tpl fld="2" item="3"/>
          <tpl fld="1" item="11"/>
          <tpl hier="9" item="8"/>
          <tpl fld="0" item="1"/>
          <tpl hier="11" item="7"/>
        </tpls>
      </m>
      <m in="0">
        <tpls c="5">
          <tpl fld="2" item="2"/>
          <tpl fld="1" item="4"/>
          <tpl hier="9" item="8"/>
          <tpl fld="0" item="0"/>
          <tpl hier="11" item="7"/>
        </tpls>
      </m>
      <m in="0">
        <tpls c="5">
          <tpl fld="2" item="3"/>
          <tpl fld="1" item="9"/>
          <tpl hier="9" item="8"/>
          <tpl fld="0" item="0"/>
          <tpl hier="11" item="7"/>
        </tpls>
      </m>
      <m in="0">
        <tpls c="5">
          <tpl fld="2" item="5"/>
          <tpl fld="1" item="2"/>
          <tpl hier="9" item="8"/>
          <tpl fld="0" item="0"/>
          <tpl hier="11" item="7"/>
        </tpls>
      </m>
      <n v="1852" in="0">
        <tpls c="5">
          <tpl fld="2" item="4"/>
          <tpl fld="1" item="1"/>
          <tpl hier="9" item="8"/>
          <tpl fld="0" item="1"/>
          <tpl hier="11" item="7"/>
        </tpls>
      </n>
      <m in="0">
        <tpls c="5">
          <tpl fld="2" item="14"/>
          <tpl fld="1" item="3"/>
          <tpl hier="9" item="8"/>
          <tpl fld="0" item="0"/>
          <tpl hier="11" item="7"/>
        </tpls>
      </m>
      <m in="0">
        <tpls c="5">
          <tpl fld="2" item="7"/>
          <tpl fld="1" item="10"/>
          <tpl hier="9" item="8"/>
          <tpl fld="0" item="1"/>
          <tpl hier="11" item="7"/>
        </tpls>
      </m>
      <m in="0">
        <tpls c="5">
          <tpl fld="2" item="15"/>
          <tpl fld="1" item="2"/>
          <tpl hier="9" item="8"/>
          <tpl fld="0" item="0"/>
          <tpl hier="11" item="7"/>
        </tpls>
      </m>
      <m in="0">
        <tpls c="5">
          <tpl hier="1" item="4294967295"/>
          <tpl fld="1" item="3"/>
          <tpl hier="9" item="8"/>
          <tpl fld="0" item="0"/>
          <tpl hier="11" item="7"/>
        </tpls>
      </m>
      <m in="0">
        <tpls c="5">
          <tpl fld="2" item="8"/>
          <tpl fld="1" item="7"/>
          <tpl hier="9" item="8"/>
          <tpl fld="0" item="0"/>
          <tpl hier="11" item="7"/>
        </tpls>
      </m>
      <m in="0">
        <tpls c="5">
          <tpl fld="2" item="12"/>
          <tpl fld="1" item="8"/>
          <tpl hier="9" item="8"/>
          <tpl fld="0" item="0"/>
          <tpl hier="11" item="7"/>
        </tpls>
      </m>
      <m in="0">
        <tpls c="5">
          <tpl fld="2" item="9"/>
          <tpl fld="1" item="3"/>
          <tpl hier="9" item="8"/>
          <tpl fld="0" item="0"/>
          <tpl hier="11" item="7"/>
        </tpls>
      </m>
      <m in="0">
        <tpls c="5">
          <tpl fld="2" item="14"/>
          <tpl fld="1" item="9"/>
          <tpl hier="9" item="8"/>
          <tpl fld="0" item="0"/>
          <tpl hier="11" item="7"/>
        </tpls>
      </m>
      <n v="84293" in="0">
        <tpls c="5">
          <tpl fld="2" item="5"/>
          <tpl fld="1" item="4"/>
          <tpl hier="9" item="8"/>
          <tpl fld="0" item="1"/>
          <tpl hier="11" item="7"/>
        </tpls>
      </n>
      <n v="74672" in="0">
        <tpls c="5">
          <tpl fld="2" item="5"/>
          <tpl fld="1" item="7"/>
          <tpl hier="9" item="8"/>
          <tpl fld="0" item="1"/>
          <tpl hier="11" item="7"/>
        </tpls>
      </n>
      <m in="0">
        <tpls c="4">
          <tpl fld="2" item="5"/>
          <tpl hier="9" item="8"/>
          <tpl fld="0" item="0"/>
          <tpl hier="11" item="7"/>
        </tpls>
      </m>
      <m in="0">
        <tpls c="5">
          <tpl fld="2" item="6"/>
          <tpl fld="1" item="5"/>
          <tpl hier="9" item="8"/>
          <tpl fld="0" item="0"/>
          <tpl hier="11" item="7"/>
        </tpls>
      </m>
      <n v="6540" in="0">
        <tpls c="5">
          <tpl fld="2" item="6"/>
          <tpl fld="1" item="8"/>
          <tpl hier="9" item="8"/>
          <tpl fld="0" item="1"/>
          <tpl hier="11" item="7"/>
        </tpls>
      </n>
      <m in="0">
        <tpls c="5">
          <tpl fld="2" item="10"/>
          <tpl fld="1" item="10"/>
          <tpl hier="9" item="8"/>
          <tpl fld="0" item="0"/>
          <tpl hier="11" item="7"/>
        </tpls>
      </m>
      <m in="0">
        <tpls c="5">
          <tpl fld="2" item="10"/>
          <tpl fld="1" item="9"/>
          <tpl hier="9" item="8"/>
          <tpl fld="0" item="0"/>
          <tpl hier="11" item="7"/>
        </tpls>
      </m>
      <n v="9350" in="0">
        <tpls c="5">
          <tpl fld="2" item="8"/>
          <tpl fld="1" item="0"/>
          <tpl hier="9" item="8"/>
          <tpl fld="0" item="1"/>
          <tpl hier="11" item="7"/>
        </tpls>
      </n>
      <m in="0">
        <tpls c="5">
          <tpl fld="2" item="2"/>
          <tpl fld="1" item="7"/>
          <tpl hier="9" item="8"/>
          <tpl fld="0" item="0"/>
          <tpl hier="11" item="7"/>
        </tpls>
      </m>
      <m in="0">
        <tpls c="5">
          <tpl fld="2" item="0"/>
          <tpl fld="1" item="10"/>
          <tpl hier="9" item="8"/>
          <tpl fld="0" item="1"/>
          <tpl hier="11" item="7"/>
        </tpls>
      </m>
      <m in="0">
        <tpls c="5">
          <tpl fld="2" item="0"/>
          <tpl fld="1" item="4"/>
          <tpl hier="9" item="8"/>
          <tpl fld="0" item="0"/>
          <tpl hier="11" item="7"/>
        </tpls>
      </m>
      <n v="13848" in="0">
        <tpls c="5">
          <tpl fld="2" item="12"/>
          <tpl fld="1" item="8"/>
          <tpl hier="9" item="8"/>
          <tpl fld="0" item="1"/>
          <tpl hier="11" item="7"/>
        </tpls>
      </n>
      <m in="0">
        <tpls c="5">
          <tpl hier="1" item="4294967295"/>
          <tpl fld="1" item="10"/>
          <tpl hier="9" item="8"/>
          <tpl fld="0" item="0"/>
          <tpl hier="11" item="7"/>
        </tpls>
      </m>
      <m in="0">
        <tpls c="4">
          <tpl hier="1" item="4294967295"/>
          <tpl hier="9" item="8"/>
          <tpl fld="0" item="0"/>
          <tpl hier="11" item="7"/>
        </tpls>
      </m>
      <n v="1039538" in="0">
        <tpls c="5">
          <tpl hier="1" item="4294967295"/>
          <tpl fld="1" item="3"/>
          <tpl hier="9" item="8"/>
          <tpl fld="0" item="1"/>
          <tpl hier="11" item="7"/>
        </tpls>
      </n>
      <m in="0">
        <tpls c="5">
          <tpl hier="1" item="4294967295"/>
          <tpl fld="1" item="11"/>
          <tpl hier="9" item="8"/>
          <tpl fld="0" item="0"/>
          <tpl hier="11" item="7"/>
        </tpls>
      </m>
      <m in="0">
        <tpls c="5">
          <tpl fld="2" item="7"/>
          <tpl fld="1" item="7"/>
          <tpl hier="9" item="8"/>
          <tpl fld="0" item="0"/>
          <tpl hier="11" item="7"/>
        </tpls>
      </m>
      <m in="0">
        <tpls c="5">
          <tpl fld="2" item="7"/>
          <tpl fld="1" item="1"/>
          <tpl hier="9" item="8"/>
          <tpl fld="0" item="1"/>
          <tpl hier="11" item="7"/>
        </tpls>
      </m>
      <m in="0">
        <tpls c="5">
          <tpl fld="2" item="1"/>
          <tpl fld="1" item="9"/>
          <tpl hier="9" item="8"/>
          <tpl fld="0" item="0"/>
          <tpl hier="11" item="7"/>
        </tpls>
      </m>
      <m in="0">
        <tpls c="5">
          <tpl fld="2" item="1"/>
          <tpl fld="1" item="11"/>
          <tpl hier="9" item="8"/>
          <tpl fld="0" item="0"/>
          <tpl hier="11" item="7"/>
        </tpls>
      </m>
      <m in="0">
        <tpls c="5">
          <tpl fld="2" item="1"/>
          <tpl fld="1" item="6"/>
          <tpl hier="9" item="8"/>
          <tpl fld="0" item="1"/>
          <tpl hier="11" item="7"/>
        </tpls>
      </m>
      <m in="0">
        <tpls c="4">
          <tpl fld="2" item="1"/>
          <tpl hier="9" item="8"/>
          <tpl fld="0" item="1"/>
          <tpl hier="11" item="7"/>
        </tpls>
      </m>
      <m in="0">
        <tpls c="5">
          <tpl fld="2" item="1"/>
          <tpl fld="1" item="0"/>
          <tpl hier="9" item="8"/>
          <tpl fld="0" item="1"/>
          <tpl hier="11" item="7"/>
        </tpls>
      </m>
      <m in="0">
        <tpls c="5">
          <tpl fld="2" item="15"/>
          <tpl fld="1" item="11"/>
          <tpl hier="9" item="8"/>
          <tpl fld="0" item="0"/>
          <tpl hier="11" item="7"/>
        </tpls>
      </m>
      <m in="0">
        <tpls c="5">
          <tpl fld="2" item="15"/>
          <tpl fld="1" item="9"/>
          <tpl hier="9" item="8"/>
          <tpl fld="0" item="0"/>
          <tpl hier="11" item="7"/>
        </tpls>
      </m>
      <m in="0">
        <tpls c="5">
          <tpl fld="2" item="15"/>
          <tpl fld="1" item="10"/>
          <tpl hier="9" item="8"/>
          <tpl fld="0" item="0"/>
          <tpl hier="11" item="7"/>
        </tpls>
      </m>
      <n v="16697" in="0">
        <tpls c="5">
          <tpl fld="2" item="15"/>
          <tpl fld="1" item="11"/>
          <tpl hier="9" item="8"/>
          <tpl fld="0" item="1"/>
          <tpl hier="11" item="7"/>
        </tpls>
      </n>
      <n v="17740" in="0">
        <tpls c="5">
          <tpl fld="2" item="15"/>
          <tpl fld="1" item="3"/>
          <tpl hier="9" item="8"/>
          <tpl fld="0" item="1"/>
          <tpl hier="11" item="7"/>
        </tpls>
      </n>
      <m in="0">
        <tpls c="5">
          <tpl fld="2" item="3"/>
          <tpl fld="1" item="5"/>
          <tpl hier="9" item="8"/>
          <tpl fld="0" item="1"/>
          <tpl hier="11" item="7"/>
        </tpls>
      </m>
      <m in="0">
        <tpls c="5">
          <tpl fld="2" item="2"/>
          <tpl fld="1" item="5"/>
          <tpl hier="9" item="8"/>
          <tpl fld="0" item="1"/>
          <tpl hier="11" item="7"/>
        </tpls>
      </m>
      <m in="0">
        <tpls c="5">
          <tpl fld="2" item="2"/>
          <tpl fld="1" item="4"/>
          <tpl hier="9" item="8"/>
          <tpl fld="0" item="1"/>
          <tpl hier="11" item="7"/>
        </tpls>
      </m>
      <n v="20367" in="0">
        <tpls c="5">
          <tpl fld="2" item="15"/>
          <tpl fld="1" item="4"/>
          <tpl hier="9" item="8"/>
          <tpl fld="0" item="1"/>
          <tpl hier="11" item="7"/>
        </tpls>
      </n>
      <n v="16198" in="0">
        <tpls c="5">
          <tpl fld="2" item="15"/>
          <tpl fld="1" item="5"/>
          <tpl hier="9" item="8"/>
          <tpl fld="0" item="1"/>
          <tpl hier="11" item="7"/>
        </tpls>
      </n>
      <n v="9418" in="0">
        <tpls c="5">
          <tpl fld="2" item="8"/>
          <tpl fld="1" item="4"/>
          <tpl hier="9" item="8"/>
          <tpl fld="0" item="1"/>
          <tpl hier="11" item="7"/>
        </tpls>
      </n>
      <m in="0">
        <tpls c="5">
          <tpl fld="2" item="3"/>
          <tpl fld="1" item="4"/>
          <tpl hier="9" item="8"/>
          <tpl fld="0" item="0"/>
          <tpl hier="11" item="7"/>
        </tpls>
      </m>
      <n v="9425" in="0">
        <tpls c="5">
          <tpl fld="2" item="8"/>
          <tpl fld="1" item="9"/>
          <tpl hier="9" item="8"/>
          <tpl fld="0" item="1"/>
          <tpl hier="11" item="7"/>
        </tpls>
      </n>
      <m in="0">
        <tpls c="5">
          <tpl fld="2" item="0"/>
          <tpl fld="1" item="9"/>
          <tpl hier="9" item="8"/>
          <tpl fld="0" item="1"/>
          <tpl hier="11" item="7"/>
        </tpls>
      </m>
      <m in="0">
        <tpls c="5">
          <tpl fld="2" item="12"/>
          <tpl fld="1" item="2"/>
          <tpl hier="9" item="8"/>
          <tpl fld="0" item="0"/>
          <tpl hier="11" item="7"/>
        </tpls>
      </m>
      <n v="11509784" in="0">
        <tpls c="4">
          <tpl fld="2" item="11"/>
          <tpl hier="9" item="8"/>
          <tpl fld="0" item="1"/>
          <tpl hier="11" item="7"/>
        </tpls>
      </n>
      <n v="5076" in="0">
        <tpls c="5">
          <tpl fld="2" item="6"/>
          <tpl fld="1" item="5"/>
          <tpl hier="9" item="8"/>
          <tpl fld="0" item="1"/>
          <tpl hier="11" item="7"/>
        </tpls>
      </n>
      <n v="16675" in="0">
        <tpls c="5">
          <tpl fld="2" item="10"/>
          <tpl fld="1" item="9"/>
          <tpl hier="9" item="8"/>
          <tpl fld="0" item="1"/>
          <tpl hier="11" item="7"/>
        </tpls>
      </n>
      <m in="0">
        <tpls c="5">
          <tpl fld="2" item="0"/>
          <tpl fld="1" item="2"/>
          <tpl hier="9" item="8"/>
          <tpl fld="0" item="1"/>
          <tpl hier="11" item="7"/>
        </tpls>
      </m>
      <n v="1087402" in="0">
        <tpls c="5">
          <tpl hier="1" item="4294967295"/>
          <tpl fld="1" item="10"/>
          <tpl hier="9" item="8"/>
          <tpl fld="0" item="1"/>
          <tpl hier="11" item="7"/>
        </tpls>
      </n>
      <n v="1324908" in="0">
        <tpls c="5">
          <tpl hier="1" item="4294967295"/>
          <tpl fld="1" item="1"/>
          <tpl hier="9" item="8"/>
          <tpl fld="0" item="1"/>
          <tpl hier="11" item="7"/>
        </tpls>
      </n>
      <m in="0">
        <tpls c="5">
          <tpl fld="2" item="7"/>
          <tpl fld="1" item="9"/>
          <tpl hier="9" item="8"/>
          <tpl fld="0" item="0"/>
          <tpl hier="11" item="7"/>
        </tpls>
      </m>
      <m in="0">
        <tpls c="5">
          <tpl fld="2" item="1"/>
          <tpl fld="1" item="5"/>
          <tpl hier="9" item="8"/>
          <tpl fld="0" item="0"/>
          <tpl hier="11" item="7"/>
        </tpls>
      </m>
      <m in="0">
        <tpls c="5">
          <tpl fld="2" item="15"/>
          <tpl fld="1" item="6"/>
          <tpl hier="9" item="8"/>
          <tpl fld="0" item="0"/>
          <tpl hier="11" item="7"/>
        </tpls>
      </m>
      <n v="18381" in="0">
        <tpls c="5">
          <tpl fld="2" item="15"/>
          <tpl fld="1" item="7"/>
          <tpl hier="9" item="8"/>
          <tpl fld="0" item="1"/>
          <tpl hier="11" item="7"/>
        </tpls>
      </n>
      <n v="971229" in="0">
        <tpls c="4">
          <tpl fld="1" item="0"/>
          <tpl hier="9" item="8"/>
          <tpl fld="0" item="1"/>
          <tpl hier="11" item="7"/>
        </tpls>
      </n>
      <m in="0">
        <tpls c="4">
          <tpl fld="1" item="0"/>
          <tpl hier="9" item="8"/>
          <tpl fld="0" item="0"/>
          <tpl hier="11" item="7"/>
        </tpls>
      </m>
      <n v="1324908" in="0">
        <tpls c="4">
          <tpl fld="1" item="1"/>
          <tpl hier="9" item="8"/>
          <tpl fld="0" item="1"/>
          <tpl hier="11" item="7"/>
        </tpls>
      </n>
      <m in="0">
        <tpls c="5">
          <tpl fld="2" item="4"/>
          <tpl fld="1" item="2"/>
          <tpl hier="9" item="8"/>
          <tpl fld="0" item="0"/>
          <tpl hier="11" item="7"/>
        </tpls>
      </m>
      <n v="7678" in="0">
        <tpls c="5">
          <tpl fld="2" item="8"/>
          <tpl fld="1" item="1"/>
          <tpl hier="9" item="8"/>
          <tpl fld="0" item="1"/>
          <tpl hier="11" item="7"/>
        </tpls>
      </n>
      <m in="0">
        <tpls c="5">
          <tpl fld="2" item="11"/>
          <tpl fld="1" item="6"/>
          <tpl hier="9" item="8"/>
          <tpl fld="0" item="0"/>
          <tpl hier="11" item="7"/>
        </tpls>
      </m>
      <n v="22224" in="0">
        <tpls c="5">
          <tpl fld="2" item="14"/>
          <tpl fld="1" item="10"/>
          <tpl hier="9" item="8"/>
          <tpl fld="0" item="1"/>
          <tpl hier="11" item="7"/>
        </tpls>
      </n>
      <m in="0">
        <tpls c="5">
          <tpl fld="2" item="0"/>
          <tpl fld="1" item="1"/>
          <tpl hier="9" item="8"/>
          <tpl fld="0" item="1"/>
          <tpl hier="11" item="7"/>
        </tpls>
      </m>
      <m in="0">
        <tpls c="5">
          <tpl fld="2" item="0"/>
          <tpl fld="1" item="6"/>
          <tpl hier="9" item="8"/>
          <tpl fld="0" item="0"/>
          <tpl hier="11" item="7"/>
        </tpls>
      </m>
      <n v="13985" in="0">
        <tpls c="5">
          <tpl fld="2" item="12"/>
          <tpl fld="1" item="10"/>
          <tpl hier="9" item="8"/>
          <tpl fld="0" item="1"/>
          <tpl hier="11" item="7"/>
        </tpls>
      </n>
      <n v="69318" in="0">
        <tpls c="5">
          <tpl fld="2" item="13"/>
          <tpl fld="1" item="6"/>
          <tpl hier="9" item="8"/>
          <tpl fld="0" item="1"/>
          <tpl hier="11" item="7"/>
        </tpls>
      </n>
      <m in="0">
        <tpls c="5">
          <tpl fld="2" item="7"/>
          <tpl fld="1" item="1"/>
          <tpl hier="9" item="8"/>
          <tpl fld="0" item="0"/>
          <tpl hier="11" item="7"/>
        </tpls>
      </m>
      <m in="0">
        <tpls c="5">
          <tpl fld="2" item="8"/>
          <tpl fld="1" item="0"/>
          <tpl hier="9" item="8"/>
          <tpl fld="0" item="0"/>
          <tpl hier="11" item="7"/>
        </tpls>
      </m>
      <n v="7904" in="0">
        <tpls c="5">
          <tpl fld="2" item="9"/>
          <tpl fld="1" item="1"/>
          <tpl hier="9" item="8"/>
          <tpl fld="0" item="1"/>
          <tpl hier="11" item="7"/>
        </tpls>
      </n>
      <m in="0">
        <tpls c="5">
          <tpl fld="2" item="2"/>
          <tpl fld="1" item="9"/>
          <tpl hier="9" item="8"/>
          <tpl fld="0" item="0"/>
          <tpl hier="11" item="7"/>
        </tpls>
      </m>
      <m in="0">
        <tpls c="5">
          <tpl fld="2" item="11"/>
          <tpl fld="1" item="10"/>
          <tpl hier="9" item="8"/>
          <tpl fld="0" item="0"/>
          <tpl hier="11" item="7"/>
        </tpls>
      </m>
      <n v="21984" in="0">
        <tpls c="5">
          <tpl fld="2" item="14"/>
          <tpl fld="1" item="2"/>
          <tpl hier="9" item="8"/>
          <tpl fld="0" item="1"/>
          <tpl hier="11" item="7"/>
        </tpls>
      </n>
      <n v="62381" in="0">
        <tpls c="5">
          <tpl fld="2" item="5"/>
          <tpl fld="1" item="9"/>
          <tpl hier="9" item="8"/>
          <tpl fld="0" item="1"/>
          <tpl hier="11" item="7"/>
        </tpls>
      </n>
      <n v="53560" in="0">
        <tpls c="5">
          <tpl fld="2" item="5"/>
          <tpl fld="1" item="2"/>
          <tpl hier="9" item="8"/>
          <tpl fld="0" item="1"/>
          <tpl hier="11" item="7"/>
        </tpls>
      </n>
      <m in="0">
        <tpls c="5">
          <tpl fld="2" item="5"/>
          <tpl fld="1" item="11"/>
          <tpl hier="9" item="8"/>
          <tpl fld="0" item="0"/>
          <tpl hier="11" item="7"/>
        </tpls>
      </m>
      <n v="4272" in="0">
        <tpls c="5">
          <tpl fld="2" item="6"/>
          <tpl fld="1" item="4"/>
          <tpl hier="9" item="8"/>
          <tpl fld="0" item="1"/>
          <tpl hier="11" item="7"/>
        </tpls>
      </n>
      <m in="0">
        <tpls c="5">
          <tpl fld="2" item="6"/>
          <tpl fld="1" item="10"/>
          <tpl hier="9" item="8"/>
          <tpl fld="0" item="0"/>
          <tpl hier="11" item="7"/>
        </tpls>
      </m>
      <n v="19220" in="0">
        <tpls c="5">
          <tpl fld="2" item="10"/>
          <tpl fld="1" item="7"/>
          <tpl hier="9" item="8"/>
          <tpl fld="0" item="1"/>
          <tpl hier="11" item="7"/>
        </tpls>
      </n>
      <m in="0">
        <tpls c="5">
          <tpl fld="2" item="10"/>
          <tpl fld="1" item="4"/>
          <tpl hier="9" item="8"/>
          <tpl fld="0" item="0"/>
          <tpl hier="11" item="7"/>
        </tpls>
      </m>
      <m in="0">
        <tpls c="5">
          <tpl fld="2" item="2"/>
          <tpl fld="1" item="0"/>
          <tpl hier="9" item="8"/>
          <tpl fld="0" item="1"/>
          <tpl hier="11" item="7"/>
        </tpls>
      </m>
      <m in="0">
        <tpls c="5">
          <tpl fld="2" item="3"/>
          <tpl fld="1" item="7"/>
          <tpl hier="9" item="8"/>
          <tpl fld="0" item="0"/>
          <tpl hier="11" item="7"/>
        </tpls>
      </m>
      <m in="0">
        <tpls c="5">
          <tpl fld="2" item="0"/>
          <tpl fld="1" item="3"/>
          <tpl hier="9" item="8"/>
          <tpl fld="0" item="1"/>
          <tpl hier="11" item="7"/>
        </tpls>
      </m>
      <m in="0">
        <tpls c="5">
          <tpl fld="2" item="0"/>
          <tpl fld="1" item="4"/>
          <tpl hier="9" item="8"/>
          <tpl fld="0" item="1"/>
          <tpl hier="11" item="7"/>
        </tpls>
      </m>
      <m in="0">
        <tpls c="5">
          <tpl fld="2" item="12"/>
          <tpl fld="1" item="1"/>
          <tpl hier="9" item="8"/>
          <tpl fld="0" item="0"/>
          <tpl hier="11" item="7"/>
        </tpls>
      </m>
      <m in="0">
        <tpls c="5">
          <tpl fld="2" item="2"/>
          <tpl fld="1" item="8"/>
          <tpl hier="9" item="8"/>
          <tpl fld="0" item="1"/>
          <tpl hier="11" item="7"/>
        </tpls>
      </m>
      <m in="0">
        <tpls c="5">
          <tpl hier="1" item="4294967295"/>
          <tpl fld="1" item="4"/>
          <tpl hier="9" item="8"/>
          <tpl fld="0" item="0"/>
          <tpl hier="11" item="7"/>
        </tpls>
      </m>
      <n v="1291210" in="0">
        <tpls c="5">
          <tpl hier="1" item="4294967295"/>
          <tpl fld="1" item="7"/>
          <tpl hier="9" item="8"/>
          <tpl fld="0" item="1"/>
          <tpl hier="11" item="7"/>
        </tpls>
      </n>
      <n v="1144034" in="0">
        <tpls c="5">
          <tpl hier="1" item="4294967295"/>
          <tpl fld="1" item="2"/>
          <tpl hier="9" item="8"/>
          <tpl fld="0" item="1"/>
          <tpl hier="11" item="7"/>
        </tpls>
      </n>
      <m in="0">
        <tpls c="5">
          <tpl fld="2" item="7"/>
          <tpl fld="1" item="9"/>
          <tpl hier="9" item="8"/>
          <tpl fld="0" item="1"/>
          <tpl hier="11" item="7"/>
        </tpls>
      </m>
      <m in="0">
        <tpls c="5">
          <tpl fld="2" item="7"/>
          <tpl fld="1" item="7"/>
          <tpl hier="9" item="8"/>
          <tpl fld="0" item="1"/>
          <tpl hier="11" item="7"/>
        </tpls>
      </m>
      <m in="0">
        <tpls c="5">
          <tpl fld="2" item="7"/>
          <tpl fld="1" item="6"/>
          <tpl hier="9" item="8"/>
          <tpl fld="0" item="0"/>
          <tpl hier="11" item="7"/>
        </tpls>
      </m>
      <m in="0">
        <tpls c="5">
          <tpl fld="2" item="7"/>
          <tpl fld="1" item="10"/>
          <tpl hier="9" item="8"/>
          <tpl fld="0" item="0"/>
          <tpl hier="11" item="7"/>
        </tpls>
      </m>
      <m in="0">
        <tpls c="5">
          <tpl fld="2" item="1"/>
          <tpl fld="1" item="1"/>
          <tpl hier="9" item="8"/>
          <tpl fld="0" item="0"/>
          <tpl hier="11" item="7"/>
        </tpls>
      </m>
      <m in="0">
        <tpls c="5">
          <tpl fld="2" item="1"/>
          <tpl fld="1" item="9"/>
          <tpl hier="9" item="8"/>
          <tpl fld="0" item="1"/>
          <tpl hier="11" item="7"/>
        </tpls>
      </m>
      <m in="0">
        <tpls c="4">
          <tpl fld="2" item="1"/>
          <tpl hier="9" item="8"/>
          <tpl fld="0" item="0"/>
          <tpl hier="11" item="7"/>
        </tpls>
      </m>
      <m in="0">
        <tpls c="5">
          <tpl fld="2" item="1"/>
          <tpl fld="1" item="2"/>
          <tpl hier="9" item="8"/>
          <tpl fld="0" item="1"/>
          <tpl hier="11" item="7"/>
        </tpls>
      </m>
      <m in="0">
        <tpls c="5">
          <tpl fld="2" item="15"/>
          <tpl fld="1" item="0"/>
          <tpl hier="9" item="8"/>
          <tpl fld="0" item="0"/>
          <tpl hier="11" item="7"/>
        </tpls>
      </m>
      <n v="20917" in="0">
        <tpls c="5">
          <tpl fld="2" item="15"/>
          <tpl fld="1" item="0"/>
          <tpl hier="9" item="8"/>
          <tpl fld="0" item="1"/>
          <tpl hier="11" item="7"/>
        </tpls>
      </n>
      <n v="81850" in="0">
        <tpls c="5">
          <tpl fld="2" item="5"/>
          <tpl fld="1" item="5"/>
          <tpl hier="9" item="8"/>
          <tpl fld="0" item="1"/>
          <tpl hier="11" item="7"/>
        </tpls>
      </n>
      <m in="0">
        <tpls c="4">
          <tpl fld="1" item="3"/>
          <tpl hier="9" item="8"/>
          <tpl fld="0" item="0"/>
          <tpl hier="11" item="7"/>
        </tpls>
      </m>
      <n v="51342" in="0">
        <tpls c="5">
          <tpl fld="2" item="13"/>
          <tpl fld="1" item="9"/>
          <tpl hier="9" item="8"/>
          <tpl fld="0" item="1"/>
          <tpl hier="11" item="7"/>
        </tpls>
      </n>
      <m in="0">
        <tpls c="5">
          <tpl fld="2" item="8"/>
          <tpl fld="1" item="8"/>
          <tpl hier="9" item="8"/>
          <tpl fld="0" item="0"/>
          <tpl hier="11" item="7"/>
        </tpls>
      </m>
      <m in="0">
        <tpls c="5">
          <tpl fld="2" item="11"/>
          <tpl fld="1" item="2"/>
          <tpl hier="9" item="8"/>
          <tpl fld="0" item="0"/>
          <tpl hier="11" item="7"/>
        </tpls>
      </m>
      <n v="886117" in="0">
        <tpls c="5">
          <tpl fld="2" item="11"/>
          <tpl fld="1" item="10"/>
          <tpl hier="9" item="8"/>
          <tpl fld="0" item="1"/>
          <tpl hier="11" item="7"/>
        </tpls>
      </n>
      <n v="1918" in="0">
        <tpls c="5">
          <tpl fld="2" item="4"/>
          <tpl fld="1" item="6"/>
          <tpl hier="9" item="8"/>
          <tpl fld="0" item="1"/>
          <tpl hier="11" item="7"/>
        </tpls>
      </n>
      <n v="57794" in="0">
        <tpls c="5">
          <tpl fld="2" item="5"/>
          <tpl fld="1" item="3"/>
          <tpl hier="9" item="8"/>
          <tpl fld="0" item="1"/>
          <tpl hier="11" item="7"/>
        </tpls>
      </n>
      <m in="0">
        <tpls c="5">
          <tpl fld="2" item="5"/>
          <tpl fld="1" item="7"/>
          <tpl hier="9" item="8"/>
          <tpl fld="0" item="0"/>
          <tpl hier="11" item="7"/>
        </tpls>
      </m>
      <m in="0">
        <tpls c="5">
          <tpl fld="2" item="6"/>
          <tpl fld="1" item="11"/>
          <tpl hier="9" item="8"/>
          <tpl fld="0" item="0"/>
          <tpl hier="11" item="7"/>
        </tpls>
      </m>
      <m in="0">
        <tpls c="5">
          <tpl fld="2" item="2"/>
          <tpl fld="1" item="7"/>
          <tpl hier="9" item="8"/>
          <tpl fld="0" item="1"/>
          <tpl hier="11" item="7"/>
        </tpls>
      </m>
      <m in="0">
        <tpls c="5">
          <tpl fld="2" item="0"/>
          <tpl fld="1" item="1"/>
          <tpl hier="9" item="8"/>
          <tpl fld="0" item="0"/>
          <tpl hier="11" item="7"/>
        </tpls>
      </m>
      <m in="0">
        <tpls c="5">
          <tpl fld="2" item="3"/>
          <tpl fld="1" item="8"/>
          <tpl hier="9" item="8"/>
          <tpl fld="0" item="1"/>
          <tpl hier="11" item="7"/>
        </tpls>
      </m>
      <n v="14188483" in="0">
        <tpls c="4">
          <tpl hier="1" item="4294967295"/>
          <tpl hier="9" item="8"/>
          <tpl fld="0" item="1"/>
          <tpl hier="11" item="7"/>
        </tpls>
      </n>
      <m in="0">
        <tpls c="5">
          <tpl fld="2" item="7"/>
          <tpl fld="1" item="3"/>
          <tpl hier="9" item="8"/>
          <tpl fld="0" item="0"/>
          <tpl hier="11" item="7"/>
        </tpls>
      </m>
      <m in="0">
        <tpls c="5">
          <tpl fld="2" item="1"/>
          <tpl fld="1" item="6"/>
          <tpl hier="9" item="8"/>
          <tpl fld="0" item="0"/>
          <tpl hier="11" item="7"/>
        </tpls>
      </m>
      <m in="0">
        <tpls c="5">
          <tpl fld="2" item="1"/>
          <tpl fld="1" item="3"/>
          <tpl hier="9" item="8"/>
          <tpl fld="0" item="1"/>
          <tpl hier="11" item="7"/>
        </tpls>
      </m>
      <m in="0">
        <tpls c="5">
          <tpl fld="2" item="15"/>
          <tpl fld="1" item="8"/>
          <tpl hier="9" item="8"/>
          <tpl fld="0" item="0"/>
          <tpl hier="11" item="7"/>
        </tpls>
      </m>
      <m in="0">
        <tpls c="5">
          <tpl fld="2" item="0"/>
          <tpl fld="1" item="5"/>
          <tpl hier="9" item="8"/>
          <tpl fld="0" item="1"/>
          <tpl hier="11" item="7"/>
        </tpls>
      </m>
      <n v="52755" in="0">
        <tpls c="5">
          <tpl fld="2" item="13"/>
          <tpl fld="1" item="5"/>
          <tpl hier="9" item="8"/>
          <tpl fld="0" item="1"/>
          <tpl hier="11" item="7"/>
        </tpls>
      </n>
      <n v="27897" in="0">
        <tpls c="5">
          <tpl fld="2" item="12"/>
          <tpl fld="1" item="7"/>
          <tpl hier="9" item="8"/>
          <tpl fld="0" item="1"/>
          <tpl hier="11" item="7"/>
        </tpls>
      </n>
      <m in="0">
        <tpls c="5">
          <tpl fld="2" item="2"/>
          <tpl fld="1" item="9"/>
          <tpl hier="9" item="8"/>
          <tpl fld="0" item="1"/>
          <tpl hier="11" item="7"/>
        </tpls>
      </m>
      <m in="0">
        <tpls c="5">
          <tpl fld="2" item="7"/>
          <tpl fld="1" item="2"/>
          <tpl hier="9" item="8"/>
          <tpl fld="0" item="1"/>
          <tpl hier="11" item="7"/>
        </tpls>
      </m>
      <n v="24989" in="0">
        <tpls c="5">
          <tpl fld="2" item="12"/>
          <tpl fld="1" item="2"/>
          <tpl hier="9" item="8"/>
          <tpl fld="0" item="1"/>
          <tpl hier="11" item="7"/>
        </tpls>
      </n>
      <m in="0">
        <tpls c="5">
          <tpl fld="2" item="6"/>
          <tpl fld="1" item="6"/>
          <tpl hier="9" item="8"/>
          <tpl fld="0" item="0"/>
          <tpl hier="11" item="7"/>
        </tpls>
      </m>
      <m in="0">
        <tpls c="5">
          <tpl fld="2" item="12"/>
          <tpl fld="1" item="6"/>
          <tpl hier="9" item="8"/>
          <tpl fld="0" item="0"/>
          <tpl hier="11" item="7"/>
        </tpls>
      </m>
      <m in="0">
        <tpls c="5">
          <tpl fld="2" item="4"/>
          <tpl fld="1" item="7"/>
          <tpl hier="9" item="8"/>
          <tpl fld="0" item="0"/>
          <tpl hier="11" item="7"/>
        </tpls>
      </m>
      <n v="2341" in="0">
        <tpls c="5">
          <tpl fld="2" item="4"/>
          <tpl fld="1" item="2"/>
          <tpl hier="9" item="8"/>
          <tpl fld="0" item="1"/>
          <tpl hier="11" item="7"/>
        </tpls>
      </n>
      <n v="2485" in="0">
        <tpls c="5">
          <tpl fld="2" item="4"/>
          <tpl fld="1" item="9"/>
          <tpl hier="9" item="8"/>
          <tpl fld="0" item="1"/>
          <tpl hier="11" item="7"/>
        </tpls>
      </n>
      <n v="1679" in="0">
        <tpls c="5">
          <tpl fld="2" item="4"/>
          <tpl fld="1" item="0"/>
          <tpl hier="9" item="8"/>
          <tpl fld="0" item="1"/>
          <tpl hier="11" item="7"/>
        </tpls>
      </n>
      <m in="0">
        <tpls c="4">
          <tpl fld="2" item="4"/>
          <tpl hier="9" item="8"/>
          <tpl fld="0" item="0"/>
          <tpl hier="11" item="7"/>
        </tpls>
      </m>
      <m in="0">
        <tpls c="5">
          <tpl fld="2" item="4"/>
          <tpl fld="1" item="1"/>
          <tpl hier="9" item="8"/>
          <tpl fld="0" item="0"/>
          <tpl hier="11" item="7"/>
        </tpls>
      </m>
      <m in="0">
        <tpls c="5">
          <tpl fld="2" item="4"/>
          <tpl fld="1" item="5"/>
          <tpl hier="9" item="8"/>
          <tpl fld="0" item="0"/>
          <tpl hier="11" item="7"/>
        </tpls>
      </m>
      <m in="0">
        <tpls c="5">
          <tpl fld="2" item="4"/>
          <tpl fld="1" item="0"/>
          <tpl hier="9" item="8"/>
          <tpl fld="0" item="0"/>
          <tpl hier="11" item="7"/>
        </tpls>
      </m>
      <n v="1103302" in="0">
        <tpls c="5">
          <tpl fld="2" item="11"/>
          <tpl fld="1" item="1"/>
          <tpl hier="9" item="8"/>
          <tpl fld="0" item="1"/>
          <tpl hier="11" item="7"/>
        </tpls>
      </n>
      <m in="0">
        <tpls c="5">
          <tpl fld="2" item="11"/>
          <tpl fld="1" item="1"/>
          <tpl hier="9" item="8"/>
          <tpl fld="0" item="0"/>
          <tpl hier="11" item="7"/>
        </tpls>
      </m>
      <m in="0">
        <tpls c="4">
          <tpl fld="2" item="11"/>
          <tpl hier="9" item="8"/>
          <tpl fld="0" item="0"/>
          <tpl hier="11" item="7"/>
        </tpls>
      </m>
      <m in="0">
        <tpls c="5">
          <tpl fld="2" item="11"/>
          <tpl fld="1" item="5"/>
          <tpl hier="9" item="8"/>
          <tpl fld="0" item="0"/>
          <tpl hier="11" item="7"/>
        </tpls>
      </m>
      <n v="939512" in="0">
        <tpls c="5">
          <tpl fld="2" item="11"/>
          <tpl fld="1" item="6"/>
          <tpl hier="9" item="8"/>
          <tpl fld="0" item="1"/>
          <tpl hier="11" item="7"/>
        </tpls>
      </n>
      <n v="1113066" in="0">
        <tpls c="5">
          <tpl fld="2" item="11"/>
          <tpl fld="1" item="11"/>
          <tpl hier="9" item="8"/>
          <tpl fld="0" item="1"/>
          <tpl hier="11" item="7"/>
        </tpls>
      </n>
      <m in="0">
        <tpls c="5">
          <tpl fld="2" item="11"/>
          <tpl fld="1" item="8"/>
          <tpl hier="9" item="8"/>
          <tpl fld="0" item="0"/>
          <tpl hier="11" item="7"/>
        </tpls>
      </m>
      <n v="970534" in="0">
        <tpls c="5">
          <tpl fld="2" item="11"/>
          <tpl fld="1" item="9"/>
          <tpl hier="9" item="8"/>
          <tpl fld="0" item="1"/>
          <tpl hier="11" item="7"/>
        </tpls>
      </n>
      <m in="0">
        <tpls c="5">
          <tpl fld="2" item="0"/>
          <tpl fld="1" item="9"/>
          <tpl hier="9" item="8"/>
          <tpl fld="0" item="0"/>
          <tpl hier="11" item="7"/>
        </tpls>
      </m>
      <m in="0">
        <tpls c="5">
          <tpl fld="2" item="0"/>
          <tpl fld="1" item="8"/>
          <tpl hier="9" item="8"/>
          <tpl fld="0" item="0"/>
          <tpl hier="11" item="7"/>
        </tpls>
      </m>
      <m in="0">
        <tpls c="5">
          <tpl fld="2" item="0"/>
          <tpl fld="1" item="11"/>
          <tpl hier="9" item="8"/>
          <tpl fld="0" item="1"/>
          <tpl hier="11" item="7"/>
        </tpls>
      </m>
      <m in="0">
        <tpls c="5">
          <tpl fld="2" item="0"/>
          <tpl fld="1" item="2"/>
          <tpl hier="9" item="8"/>
          <tpl fld="0" item="0"/>
          <tpl hier="11" item="7"/>
        </tpls>
      </m>
      <m in="0">
        <tpls c="5">
          <tpl fld="2" item="0"/>
          <tpl fld="1" item="6"/>
          <tpl hier="9" item="8"/>
          <tpl fld="0" item="1"/>
          <tpl hier="11" item="7"/>
        </tpls>
      </m>
      <n v="21582" in="0">
        <tpls c="5">
          <tpl fld="2" item="15"/>
          <tpl fld="1" item="6"/>
          <tpl hier="9" item="8"/>
          <tpl fld="0" item="1"/>
          <tpl hier="11" item="7"/>
        </tpls>
      </n>
      <n v="19874" in="0">
        <tpls c="5">
          <tpl fld="2" item="15"/>
          <tpl fld="1" item="1"/>
          <tpl hier="9" item="8"/>
          <tpl fld="0" item="1"/>
          <tpl hier="11" item="7"/>
        </tpls>
      </n>
      <m in="0">
        <tpls c="5">
          <tpl fld="2" item="15"/>
          <tpl fld="1" item="3"/>
          <tpl hier="9" item="8"/>
          <tpl fld="0" item="0"/>
          <tpl hier="11" item="7"/>
        </tpls>
      </m>
      <m in="0">
        <tpls c="5">
          <tpl fld="2" item="15"/>
          <tpl fld="1" item="7"/>
          <tpl hier="9" item="8"/>
          <tpl fld="0" item="0"/>
          <tpl hier="11" item="7"/>
        </tpls>
      </m>
      <m in="0">
        <tpls c="5">
          <tpl fld="2" item="11"/>
          <tpl fld="1" item="3"/>
          <tpl hier="9" item="8"/>
          <tpl fld="0" item="0"/>
          <tpl hier="11" item="7"/>
        </tpls>
      </m>
      <m in="0">
        <tpls c="5">
          <tpl fld="2" item="12"/>
          <tpl fld="1" item="3"/>
          <tpl hier="9" item="8"/>
          <tpl fld="0" item="0"/>
          <tpl hier="11" item="7"/>
        </tpls>
      </m>
      <m in="0">
        <tpls c="5">
          <tpl fld="2" item="3"/>
          <tpl fld="1" item="0"/>
          <tpl hier="9" item="8"/>
          <tpl fld="0" item="1"/>
          <tpl hier="11" item="7"/>
        </tpls>
      </m>
      <m in="0">
        <tpls c="4">
          <tpl fld="2" item="3"/>
          <tpl hier="9" item="8"/>
          <tpl fld="0" item="0"/>
          <tpl hier="11" item="7"/>
        </tpls>
      </m>
      <m in="0">
        <tpls c="5">
          <tpl fld="2" item="3"/>
          <tpl fld="1" item="3"/>
          <tpl hier="9" item="8"/>
          <tpl fld="0" item="0"/>
          <tpl hier="11" item="7"/>
        </tpls>
      </m>
      <m in="0">
        <tpls c="5">
          <tpl fld="2" item="3"/>
          <tpl fld="1" item="10"/>
          <tpl hier="9" item="8"/>
          <tpl fld="0" item="0"/>
          <tpl hier="11" item="7"/>
        </tpls>
      </m>
      <m in="0">
        <tpls c="5">
          <tpl fld="2" item="3"/>
          <tpl fld="1" item="9"/>
          <tpl hier="9" item="8"/>
          <tpl fld="0" item="1"/>
          <tpl hier="11" item="7"/>
        </tpls>
      </m>
      <m in="0">
        <tpls c="5">
          <tpl fld="2" item="3"/>
          <tpl fld="1" item="7"/>
          <tpl hier="9" item="8"/>
          <tpl fld="0" item="1"/>
          <tpl hier="11" item="7"/>
        </tpls>
      </m>
      <m in="0">
        <tpls c="5">
          <tpl fld="2" item="3"/>
          <tpl fld="1" item="0"/>
          <tpl hier="9" item="8"/>
          <tpl fld="0" item="0"/>
          <tpl hier="11" item="7"/>
        </tpls>
      </m>
      <m in="0">
        <tpls c="5">
          <tpl fld="2" item="3"/>
          <tpl fld="1" item="5"/>
          <tpl hier="9" item="8"/>
          <tpl fld="0" item="0"/>
          <tpl hier="11" item="7"/>
        </tpls>
      </m>
      <m in="0">
        <tpls c="5">
          <tpl fld="2" item="3"/>
          <tpl fld="1" item="3"/>
          <tpl hier="9" item="8"/>
          <tpl fld="0" item="1"/>
          <tpl hier="11" item="7"/>
        </tpls>
      </m>
      <m in="0">
        <tpls c="5">
          <tpl fld="2" item="3"/>
          <tpl fld="1" item="6"/>
          <tpl hier="9" item="8"/>
          <tpl fld="0" item="1"/>
          <tpl hier="11" item="7"/>
        </tpls>
      </m>
      <m in="0">
        <tpls c="5">
          <tpl fld="2" item="3"/>
          <tpl fld="1" item="2"/>
          <tpl hier="9" item="8"/>
          <tpl fld="0" item="1"/>
          <tpl hier="11" item="7"/>
        </tpls>
      </m>
      <m in="0">
        <tpls c="5">
          <tpl fld="2" item="3"/>
          <tpl fld="1" item="1"/>
          <tpl hier="9" item="8"/>
          <tpl fld="0" item="1"/>
          <tpl hier="11" item="7"/>
        </tpls>
      </m>
      <n v="25656" in="0">
        <tpls c="4">
          <tpl fld="2" item="4"/>
          <tpl hier="9" item="8"/>
          <tpl fld="0" item="1"/>
          <tpl hier="11" item="7"/>
        </tpls>
      </n>
      <n v="233991" in="0">
        <tpls c="4">
          <tpl fld="2" item="12"/>
          <tpl hier="9" item="8"/>
          <tpl fld="0" item="1"/>
          <tpl hier="11" item="7"/>
        </tpls>
      </n>
      <m in="0">
        <tpls c="5">
          <tpl fld="2" item="12"/>
          <tpl fld="1" item="10"/>
          <tpl hier="9" item="8"/>
          <tpl fld="0" item="0"/>
          <tpl hier="11" item="7"/>
        </tpls>
      </m>
      <m in="0">
        <tpls c="5">
          <tpl fld="2" item="11"/>
          <tpl fld="1" item="9"/>
          <tpl hier="9" item="8"/>
          <tpl fld="0" item="0"/>
          <tpl hier="11" item="7"/>
        </tpls>
      </m>
      <m in="0">
        <tpls c="5">
          <tpl fld="2" item="6"/>
          <tpl fld="1" item="9"/>
          <tpl hier="9" item="8"/>
          <tpl fld="0" item="0"/>
          <tpl hier="11" item="7"/>
        </tpls>
      </m>
      <m in="0">
        <tpls c="5">
          <tpl fld="2" item="12"/>
          <tpl fld="1" item="9"/>
          <tpl hier="9" item="8"/>
          <tpl fld="0" item="0"/>
          <tpl hier="11" item="7"/>
        </tpls>
      </m>
      <m in="0">
        <tpls c="4">
          <tpl fld="2" item="12"/>
          <tpl hier="9" item="8"/>
          <tpl fld="0" item="0"/>
          <tpl hier="11" item="7"/>
        </tpls>
      </m>
      <m in="0">
        <tpls c="4">
          <tpl fld="2" item="6"/>
          <tpl hier="9" item="8"/>
          <tpl fld="0" item="0"/>
          <tpl hier="11" item="7"/>
        </tpls>
      </m>
      <m in="0">
        <tpls c="4">
          <tpl fld="2" item="7"/>
          <tpl hier="9" item="8"/>
          <tpl fld="0" item="0"/>
          <tpl hier="11" item="7"/>
        </tpls>
      </m>
      <n v="19928" in="0">
        <tpls c="5">
          <tpl fld="2" item="14"/>
          <tpl fld="1" item="4"/>
          <tpl hier="9" item="8"/>
          <tpl fld="0" item="1"/>
          <tpl hier="11" item="7"/>
        </tpls>
      </n>
      <n v="29546" in="0">
        <tpls c="5">
          <tpl fld="2" item="14"/>
          <tpl fld="1" item="3"/>
          <tpl hier="9" item="8"/>
          <tpl fld="0" item="1"/>
          <tpl hier="11" item="7"/>
        </tpls>
      </n>
      <m in="0">
        <tpls c="5">
          <tpl fld="2" item="14"/>
          <tpl fld="1" item="0"/>
          <tpl hier="9" item="8"/>
          <tpl fld="0" item="0"/>
          <tpl hier="11" item="7"/>
        </tpls>
      </m>
      <n v="297269" in="0">
        <tpls c="4">
          <tpl fld="2" item="14"/>
          <tpl hier="9" item="8"/>
          <tpl fld="0" item="1"/>
          <tpl hier="11" item="7"/>
        </tpls>
      </n>
      <m in="0">
        <tpls c="5">
          <tpl fld="2" item="14"/>
          <tpl fld="1" item="8"/>
          <tpl hier="9" item="8"/>
          <tpl fld="0" item="0"/>
          <tpl hier="11" item="7"/>
        </tpls>
      </m>
      <m in="0">
        <tpls c="5">
          <tpl fld="2" item="14"/>
          <tpl fld="1" item="5"/>
          <tpl hier="9" item="8"/>
          <tpl fld="0" item="0"/>
          <tpl hier="11" item="7"/>
        </tpls>
      </m>
      <n v="29283" in="0">
        <tpls c="5">
          <tpl fld="2" item="14"/>
          <tpl fld="1" item="1"/>
          <tpl hier="9" item="8"/>
          <tpl fld="0" item="1"/>
          <tpl hier="11" item="7"/>
        </tpls>
      </n>
      <m in="0">
        <tpls c="5">
          <tpl fld="2" item="14"/>
          <tpl fld="1" item="2"/>
          <tpl hier="9" item="8"/>
          <tpl fld="0" item="0"/>
          <tpl hier="11" item="7"/>
        </tpls>
      </m>
      <n v="24378" in="0">
        <tpls c="5">
          <tpl fld="2" item="14"/>
          <tpl fld="1" item="9"/>
          <tpl hier="9" item="8"/>
          <tpl fld="0" item="1"/>
          <tpl hier="11" item="7"/>
        </tpls>
      </n>
      <m in="0">
        <tpls c="5">
          <tpl fld="2" item="14"/>
          <tpl fld="1" item="7"/>
          <tpl hier="9" item="8"/>
          <tpl fld="0" item="0"/>
          <tpl hier="11" item="7"/>
        </tpls>
      </m>
      <n v="25348" in="0">
        <tpls c="5">
          <tpl fld="2" item="14"/>
          <tpl fld="1" item="11"/>
          <tpl hier="9" item="8"/>
          <tpl fld="0" item="1"/>
          <tpl hier="11" item="7"/>
        </tpls>
      </n>
      <m in="0">
        <tpls c="5">
          <tpl fld="2" item="10"/>
          <tpl fld="1" item="7"/>
          <tpl hier="9" item="8"/>
          <tpl fld="0" item="0"/>
          <tpl hier="11" item="7"/>
        </tpls>
      </m>
      <n v="16635" in="0">
        <tpls c="5">
          <tpl fld="2" item="10"/>
          <tpl fld="1" item="5"/>
          <tpl hier="9" item="8"/>
          <tpl fld="0" item="1"/>
          <tpl hier="11" item="7"/>
        </tpls>
      </n>
      <n v="14938" in="0">
        <tpls c="5">
          <tpl fld="2" item="10"/>
          <tpl fld="1" item="11"/>
          <tpl hier="9" item="8"/>
          <tpl fld="0" item="1"/>
          <tpl hier="11" item="7"/>
        </tpls>
      </n>
      <n v="23971" in="0">
        <tpls c="5">
          <tpl fld="2" item="10"/>
          <tpl fld="1" item="2"/>
          <tpl hier="9" item="8"/>
          <tpl fld="0" item="1"/>
          <tpl hier="11" item="7"/>
        </tpls>
      </n>
      <m in="0">
        <tpls c="5">
          <tpl fld="2" item="10"/>
          <tpl fld="1" item="6"/>
          <tpl hier="9" item="8"/>
          <tpl fld="0" item="0"/>
          <tpl hier="11" item="7"/>
        </tpls>
      </m>
      <n v="16433" in="0">
        <tpls c="5">
          <tpl fld="2" item="10"/>
          <tpl fld="1" item="3"/>
          <tpl hier="9" item="8"/>
          <tpl fld="0" item="1"/>
          <tpl hier="11" item="7"/>
        </tpls>
      </n>
      <n v="18628" in="0">
        <tpls c="5">
          <tpl fld="2" item="10"/>
          <tpl fld="1" item="4"/>
          <tpl hier="9" item="8"/>
          <tpl fld="0" item="1"/>
          <tpl hier="11" item="7"/>
        </tpls>
      </n>
      <n v="17800" in="0">
        <tpls c="5">
          <tpl fld="2" item="10"/>
          <tpl fld="1" item="6"/>
          <tpl hier="9" item="8"/>
          <tpl fld="0" item="1"/>
          <tpl hier="11" item="7"/>
        </tpls>
      </n>
      <m in="0">
        <tpls c="5">
          <tpl fld="2" item="10"/>
          <tpl fld="1" item="2"/>
          <tpl hier="9" item="8"/>
          <tpl fld="0" item="0"/>
          <tpl hier="11" item="7"/>
        </tpls>
      </m>
      <n v="207435" in="0">
        <tpls c="4">
          <tpl fld="2" item="10"/>
          <tpl hier="9" item="8"/>
          <tpl fld="0" item="1"/>
          <tpl hier="11" item="7"/>
        </tpls>
      </n>
      <m in="0">
        <tpls c="5">
          <tpl fld="2" item="10"/>
          <tpl fld="1" item="11"/>
          <tpl hier="9" item="8"/>
          <tpl fld="0" item="0"/>
          <tpl hier="11" item="7"/>
        </tpls>
      </m>
      <m in="0">
        <tpls c="5">
          <tpl fld="2" item="10"/>
          <tpl fld="1" item="5"/>
          <tpl hier="9" item="8"/>
          <tpl fld="0" item="0"/>
          <tpl hier="11" item="7"/>
        </tpls>
      </m>
      <m in="0">
        <tpls c="5">
          <tpl fld="2" item="11"/>
          <tpl fld="1" item="7"/>
          <tpl hier="9" item="8"/>
          <tpl fld="0" item="0"/>
          <tpl hier="11" item="7"/>
        </tpls>
      </m>
      <m in="0">
        <tpls c="5">
          <tpl fld="2" item="6"/>
          <tpl fld="1" item="7"/>
          <tpl hier="9" item="8"/>
          <tpl fld="0" item="0"/>
          <tpl hier="11" item="7"/>
        </tpls>
      </m>
      <m in="0">
        <tpls c="5">
          <tpl fld="2" item="12"/>
          <tpl fld="1" item="7"/>
          <tpl hier="9" item="8"/>
          <tpl fld="0" item="0"/>
          <tpl hier="11" item="7"/>
        </tpls>
      </m>
      <n v="13436" in="0">
        <tpls c="5">
          <tpl fld="2" item="12"/>
          <tpl fld="1" item="5"/>
          <tpl hier="9" item="8"/>
          <tpl fld="0" item="1"/>
          <tpl hier="11" item="7"/>
        </tpls>
      </n>
      <m in="0">
        <tpls c="5">
          <tpl fld="2" item="7"/>
          <tpl fld="1" item="5"/>
          <tpl hier="9" item="8"/>
          <tpl fld="0" item="1"/>
          <tpl hier="11" item="7"/>
        </tpls>
      </m>
      <n v="1074011" in="0">
        <tpls c="5">
          <tpl fld="2" item="11"/>
          <tpl fld="1" item="4"/>
          <tpl hier="9" item="8"/>
          <tpl fld="0" item="1"/>
          <tpl hier="11" item="7"/>
        </tpls>
      </n>
      <n v="13838" in="0">
        <tpls c="5">
          <tpl fld="2" item="12"/>
          <tpl fld="1" item="4"/>
          <tpl hier="9" item="8"/>
          <tpl fld="0" item="1"/>
          <tpl hier="11" item="7"/>
        </tpls>
      </n>
      <m in="0">
        <tpls c="5">
          <tpl fld="2" item="2"/>
          <tpl fld="1" item="8"/>
          <tpl hier="9" item="8"/>
          <tpl fld="0" item="0"/>
          <tpl hier="11" item="7"/>
        </tpls>
      </m>
      <m in="0">
        <tpls c="5">
          <tpl fld="2" item="2"/>
          <tpl fld="1" item="3"/>
          <tpl hier="9" item="8"/>
          <tpl fld="0" item="1"/>
          <tpl hier="11" item="7"/>
        </tpls>
      </m>
      <m in="0">
        <tpls c="5">
          <tpl fld="2" item="2"/>
          <tpl fld="1" item="10"/>
          <tpl hier="9" item="8"/>
          <tpl fld="0" item="0"/>
          <tpl hier="11" item="7"/>
        </tpls>
      </m>
      <m in="0">
        <tpls c="5">
          <tpl fld="2" item="2"/>
          <tpl fld="1" item="3"/>
          <tpl hier="9" item="8"/>
          <tpl fld="0" item="0"/>
          <tpl hier="11" item="7"/>
        </tpls>
      </m>
      <m in="0">
        <tpls c="5">
          <tpl fld="2" item="2"/>
          <tpl fld="1" item="1"/>
          <tpl hier="9" item="8"/>
          <tpl fld="0" item="0"/>
          <tpl hier="11" item="7"/>
        </tpls>
      </m>
      <m in="0">
        <tpls c="5">
          <tpl fld="2" item="2"/>
          <tpl fld="1" item="6"/>
          <tpl hier="9" item="8"/>
          <tpl fld="0" item="0"/>
          <tpl hier="11" item="7"/>
        </tpls>
      </m>
      <m in="0">
        <tpls c="5">
          <tpl fld="2" item="2"/>
          <tpl fld="1" item="6"/>
          <tpl hier="9" item="8"/>
          <tpl fld="0" item="1"/>
          <tpl hier="11" item="7"/>
        </tpls>
      </m>
      <m in="0">
        <tpls c="5">
          <tpl fld="2" item="2"/>
          <tpl fld="1" item="11"/>
          <tpl hier="9" item="8"/>
          <tpl fld="0" item="0"/>
          <tpl hier="11" item="7"/>
        </tpls>
      </m>
      <m in="0">
        <tpls c="5">
          <tpl fld="2" item="2"/>
          <tpl fld="1" item="2"/>
          <tpl hier="9" item="8"/>
          <tpl fld="0" item="0"/>
          <tpl hier="11" item="7"/>
        </tpls>
      </m>
      <m in="0">
        <tpls c="5">
          <tpl fld="2" item="2"/>
          <tpl fld="1" item="1"/>
          <tpl hier="9" item="8"/>
          <tpl fld="0" item="1"/>
          <tpl hier="11" item="7"/>
        </tpls>
      </m>
      <m in="0">
        <tpls c="5">
          <tpl fld="2" item="2"/>
          <tpl fld="1" item="11"/>
          <tpl hier="9" item="8"/>
          <tpl fld="0" item="1"/>
          <tpl hier="11" item="7"/>
        </tpls>
      </m>
      <m in="0">
        <tpls c="5">
          <tpl fld="2" item="2"/>
          <tpl fld="1" item="10"/>
          <tpl hier="9" item="8"/>
          <tpl fld="0" item="1"/>
          <tpl hier="11" item="7"/>
        </tpls>
      </m>
      <m in="0">
        <tpls c="5">
          <tpl fld="2" item="2"/>
          <tpl fld="1" item="0"/>
          <tpl hier="9" item="8"/>
          <tpl fld="0" item="0"/>
          <tpl hier="11" item="7"/>
        </tpls>
      </m>
      <m in="0">
        <tpls c="5">
          <tpl fld="2" item="7"/>
          <tpl fld="1" item="2"/>
          <tpl hier="9" item="8"/>
          <tpl fld="0" item="0"/>
          <tpl hier="11" item="7"/>
        </tpls>
      </m>
      <m in="0">
        <tpls c="5">
          <tpl fld="2" item="6"/>
          <tpl fld="1" item="2"/>
          <tpl hier="9" item="8"/>
          <tpl fld="0" item="0"/>
          <tpl hier="11" item="7"/>
        </tpls>
      </m>
      <n v="7479" in="0">
        <tpls c="5">
          <tpl fld="2" item="9"/>
          <tpl fld="1" item="4"/>
          <tpl hier="9" item="8"/>
          <tpl fld="0" item="1"/>
          <tpl hier="11" item="7"/>
        </tpls>
      </n>
      <n v="7564" in="0">
        <tpls c="5">
          <tpl fld="2" item="9"/>
          <tpl fld="1" item="8"/>
          <tpl hier="9" item="8"/>
          <tpl fld="0" item="1"/>
          <tpl hier="11" item="7"/>
        </tpls>
      </n>
      <m in="0">
        <tpls c="5">
          <tpl fld="2" item="9"/>
          <tpl fld="1" item="4"/>
          <tpl hier="9" item="8"/>
          <tpl fld="0" item="0"/>
          <tpl hier="11" item="7"/>
        </tpls>
      </m>
      <n v="11730" in="0">
        <tpls c="5">
          <tpl fld="2" item="9"/>
          <tpl fld="1" item="10"/>
          <tpl hier="9" item="8"/>
          <tpl fld="0" item="1"/>
          <tpl hier="11" item="7"/>
        </tpls>
      </n>
      <n v="8431" in="0">
        <tpls c="5">
          <tpl fld="2" item="9"/>
          <tpl fld="1" item="7"/>
          <tpl hier="9" item="8"/>
          <tpl fld="0" item="1"/>
          <tpl hier="11" item="7"/>
        </tpls>
      </n>
      <n v="8369" in="0">
        <tpls c="5">
          <tpl fld="2" item="9"/>
          <tpl fld="1" item="2"/>
          <tpl hier="9" item="8"/>
          <tpl fld="0" item="1"/>
          <tpl hier="11" item="7"/>
        </tpls>
      </n>
      <m in="0">
        <tpls c="5">
          <tpl fld="2" item="9"/>
          <tpl fld="1" item="5"/>
          <tpl hier="9" item="8"/>
          <tpl fld="0" item="0"/>
          <tpl hier="11" item="7"/>
        </tpls>
      </m>
      <n v="103188" in="0">
        <tpls c="4">
          <tpl fld="2" item="9"/>
          <tpl hier="9" item="8"/>
          <tpl fld="0" item="1"/>
          <tpl hier="11" item="7"/>
        </tpls>
      </n>
      <m in="0">
        <tpls c="5">
          <tpl fld="2" item="9"/>
          <tpl fld="1" item="0"/>
          <tpl hier="9" item="8"/>
          <tpl fld="0" item="0"/>
          <tpl hier="11" item="7"/>
        </tpls>
      </m>
      <m in="0">
        <tpls c="5">
          <tpl fld="2" item="9"/>
          <tpl fld="1" item="7"/>
          <tpl hier="9" item="8"/>
          <tpl fld="0" item="0"/>
          <tpl hier="11" item="7"/>
        </tpls>
      </m>
      <m in="0">
        <tpls c="5">
          <tpl fld="2" item="9"/>
          <tpl fld="1" item="6"/>
          <tpl hier="9" item="8"/>
          <tpl fld="0" item="0"/>
          <tpl hier="11" item="7"/>
        </tpls>
      </m>
      <n v="7796" in="0">
        <tpls c="5">
          <tpl fld="2" item="9"/>
          <tpl fld="1" item="3"/>
          <tpl hier="9" item="8"/>
          <tpl fld="0" item="1"/>
          <tpl hier="11" item="7"/>
        </tpls>
      </n>
      <n v="9248" in="0">
        <tpls c="5">
          <tpl fld="2" item="9"/>
          <tpl fld="1" item="0"/>
          <tpl hier="9" item="8"/>
          <tpl fld="0" item="1"/>
          <tpl hier="11" item="7"/>
        </tpls>
      </n>
      <m in="0">
        <tpls c="5">
          <tpl fld="2" item="9"/>
          <tpl fld="1" item="11"/>
          <tpl hier="9" item="8"/>
          <tpl fld="0" item="0"/>
          <tpl hier="11" item="7"/>
        </tpls>
      </m>
      <n v="9496" in="0">
        <tpls c="5">
          <tpl fld="2" item="9"/>
          <tpl fld="1" item="5"/>
          <tpl hier="9" item="8"/>
          <tpl fld="0" item="1"/>
          <tpl hier="11" item="7"/>
        </tpls>
      </n>
      <m in="0">
        <tpls c="5">
          <tpl fld="2" item="9"/>
          <tpl fld="1" item="8"/>
          <tpl hier="9" item="8"/>
          <tpl fld="0" item="0"/>
          <tpl hier="11" item="7"/>
        </tpls>
      </m>
      <m in="0">
        <tpls c="5">
          <tpl fld="2" item="9"/>
          <tpl fld="1" item="2"/>
          <tpl hier="9" item="8"/>
          <tpl fld="0" item="0"/>
          <tpl hier="11" item="7"/>
        </tpls>
      </m>
      <n v="8398" in="0">
        <tpls c="5">
          <tpl fld="2" item="9"/>
          <tpl fld="1" item="6"/>
          <tpl hier="9" item="8"/>
          <tpl fld="0" item="1"/>
          <tpl hier="11" item="7"/>
        </tpls>
      </n>
      <m in="0">
        <tpls c="5">
          <tpl fld="2" item="9"/>
          <tpl fld="1" item="9"/>
          <tpl hier="9" item="8"/>
          <tpl fld="0" item="0"/>
          <tpl hier="11" item="7"/>
        </tpls>
      </m>
      <m in="0">
        <tpls c="5">
          <tpl fld="2" item="9"/>
          <tpl fld="1" item="10"/>
          <tpl hier="9" item="8"/>
          <tpl fld="0" item="0"/>
          <tpl hier="11" item="7"/>
        </tpls>
      </m>
      <n v="9157" in="0">
        <tpls c="5">
          <tpl fld="2" item="9"/>
          <tpl fld="1" item="11"/>
          <tpl hier="9" item="8"/>
          <tpl fld="0" item="1"/>
          <tpl hier="11" item="7"/>
        </tpls>
      </n>
      <m in="0">
        <tpls c="5">
          <tpl hier="1" item="4294967295"/>
          <tpl fld="1" item="8"/>
          <tpl hier="9" item="8"/>
          <tpl fld="0" item="0"/>
          <tpl hier="11" item="7"/>
        </tpls>
      </m>
      <n v="1152426" in="0">
        <tpls c="5">
          <tpl hier="1" item="4294967295"/>
          <tpl fld="1" item="8"/>
          <tpl hier="9" item="8"/>
          <tpl fld="0" item="1"/>
          <tpl hier="11" item="7"/>
        </tpls>
      </n>
      <m in="0">
        <tpls c="5">
          <tpl hier="1" item="4294967295"/>
          <tpl fld="1" item="7"/>
          <tpl hier="9" item="8"/>
          <tpl fld="0" item="0"/>
          <tpl hier="11" item="7"/>
        </tpls>
      </m>
      <n v="1201244" in="0">
        <tpls c="5">
          <tpl hier="1" item="4294967295"/>
          <tpl fld="1" item="6"/>
          <tpl hier="9" item="8"/>
          <tpl fld="0" item="1"/>
          <tpl hier="11" item="7"/>
        </tpls>
      </n>
      <n v="1163585" in="0">
        <tpls c="5">
          <tpl hier="1" item="4294967295"/>
          <tpl fld="1" item="5"/>
          <tpl hier="9" item="8"/>
          <tpl fld="0" item="1"/>
          <tpl hier="11" item="7"/>
        </tpls>
      </n>
      <m in="0">
        <tpls c="5">
          <tpl hier="1" item="4294967295"/>
          <tpl fld="1" item="1"/>
          <tpl hier="9" item="8"/>
          <tpl fld="0" item="0"/>
          <tpl hier="11" item="7"/>
        </tpls>
      </m>
      <m in="0">
        <tpls c="5">
          <tpl hier="1" item="4294967295"/>
          <tpl fld="1" item="6"/>
          <tpl hier="9" item="8"/>
          <tpl fld="0" item="0"/>
          <tpl hier="11" item="7"/>
        </tpls>
      </m>
      <n v="971229" in="0">
        <tpls c="5">
          <tpl hier="1" item="4294967295"/>
          <tpl fld="1" item="0"/>
          <tpl hier="9" item="8"/>
          <tpl fld="0" item="1"/>
          <tpl hier="11" item="7"/>
        </tpls>
      </n>
      <m in="0">
        <tpls c="5">
          <tpl hier="1" item="4294967295"/>
          <tpl fld="1" item="5"/>
          <tpl hier="9" item="8"/>
          <tpl fld="0" item="0"/>
          <tpl hier="11" item="7"/>
        </tpls>
      </m>
      <m in="0">
        <tpls c="5">
          <tpl fld="2" item="7"/>
          <tpl fld="1" item="11"/>
          <tpl hier="9" item="8"/>
          <tpl fld="0" item="1"/>
          <tpl hier="11" item="7"/>
        </tpls>
      </m>
      <n v="1332558" in="0">
        <tpls c="5">
          <tpl hier="1" item="4294967295"/>
          <tpl fld="1" item="11"/>
          <tpl hier="9" item="8"/>
          <tpl fld="0" item="1"/>
          <tpl hier="11" item="7"/>
        </tpls>
      </n>
      <n v="14902" in="0">
        <tpls c="5">
          <tpl fld="2" item="12"/>
          <tpl fld="1" item="11"/>
          <tpl hier="9" item="8"/>
          <tpl fld="0" item="1"/>
          <tpl hier="11" item="7"/>
        </tpls>
      </n>
      <n v="2012" in="0">
        <tpls c="5">
          <tpl fld="2" item="4"/>
          <tpl fld="1" item="11"/>
          <tpl hier="9" item="8"/>
          <tpl fld="0" item="1"/>
          <tpl hier="11" item="7"/>
        </tpls>
      </n>
      <n v="4672" in="0">
        <tpls c="5">
          <tpl fld="2" item="6"/>
          <tpl fld="1" item="11"/>
          <tpl hier="9" item="8"/>
          <tpl fld="0" item="1"/>
          <tpl hier="11" item="7"/>
        </tpls>
      </n>
      <n v="20475" in="0">
        <tpls c="5">
          <tpl fld="2" item="14"/>
          <tpl fld="1" item="0"/>
          <tpl hier="9" item="8"/>
          <tpl fld="0" item="1"/>
          <tpl hier="11" item="7"/>
        </tpls>
      </n>
      <n v="737012" in="0">
        <tpls c="5">
          <tpl fld="2" item="11"/>
          <tpl fld="1" item="0"/>
          <tpl hier="9" item="8"/>
          <tpl fld="0" item="1"/>
          <tpl hier="11" item="7"/>
        </tpls>
      </n>
      <n v="24320" in="0">
        <tpls c="5">
          <tpl fld="2" item="12"/>
          <tpl fld="1" item="0"/>
          <tpl hier="9" item="8"/>
          <tpl fld="0" item="1"/>
          <tpl hier="11" item="7"/>
        </tpls>
      </n>
      <n v="14729" in="0">
        <tpls c="5">
          <tpl fld="2" item="10"/>
          <tpl fld="1" item="0"/>
          <tpl hier="9" item="8"/>
          <tpl fld="0" item="1"/>
          <tpl hier="11" item="7"/>
        </tpls>
      </n>
      <m in="0">
        <tpls c="5">
          <tpl fld="2" item="7"/>
          <tpl fld="1" item="0"/>
          <tpl hier="9" item="8"/>
          <tpl fld="0" item="1"/>
          <tpl hier="11" item="7"/>
        </tpls>
      </m>
      <n v="4816" in="0">
        <tpls c="5">
          <tpl fld="2" item="6"/>
          <tpl fld="1" item="0"/>
          <tpl hier="9" item="8"/>
          <tpl fld="0" item="1"/>
          <tpl hier="11" item="7"/>
        </tpls>
      </n>
      <m in="0">
        <tpls c="5">
          <tpl fld="2" item="1"/>
          <tpl fld="1" item="4"/>
          <tpl hier="9" item="8"/>
          <tpl fld="0" item="1"/>
          <tpl hier="11" item="7"/>
        </tpls>
      </m>
      <m in="0">
        <tpls c="5">
          <tpl fld="2" item="1"/>
          <tpl fld="1" item="4"/>
          <tpl hier="9" item="8"/>
          <tpl fld="0" item="0"/>
          <tpl hier="11" item="7"/>
        </tpls>
      </m>
      <m in="0">
        <tpls c="5">
          <tpl fld="2" item="1"/>
          <tpl fld="1" item="1"/>
          <tpl hier="9" item="8"/>
          <tpl fld="0" item="1"/>
          <tpl hier="11" item="7"/>
        </tpls>
      </m>
      <m in="0">
        <tpls c="5">
          <tpl fld="2" item="1"/>
          <tpl fld="1" item="8"/>
          <tpl hier="9" item="8"/>
          <tpl fld="0" item="0"/>
          <tpl hier="11" item="7"/>
        </tpls>
      </m>
      <m in="0">
        <tpls c="5">
          <tpl fld="2" item="1"/>
          <tpl fld="1" item="10"/>
          <tpl hier="9" item="8"/>
          <tpl fld="0" item="1"/>
          <tpl hier="11" item="7"/>
        </tpls>
      </m>
      <m in="0">
        <tpls c="5">
          <tpl fld="2" item="1"/>
          <tpl fld="1" item="10"/>
          <tpl hier="9" item="8"/>
          <tpl fld="0" item="0"/>
          <tpl hier="11" item="7"/>
        </tpls>
      </m>
      <m in="0">
        <tpls c="5">
          <tpl fld="2" item="1"/>
          <tpl fld="1" item="5"/>
          <tpl hier="9" item="8"/>
          <tpl fld="0" item="1"/>
          <tpl hier="11" item="7"/>
        </tpls>
      </m>
      <m in="0">
        <tpls c="5">
          <tpl fld="2" item="1"/>
          <tpl fld="1" item="7"/>
          <tpl hier="9" item="8"/>
          <tpl fld="0" item="1"/>
          <tpl hier="11" item="7"/>
        </tpls>
      </m>
      <m in="0">
        <tpls c="5">
          <tpl fld="2" item="1"/>
          <tpl fld="1" item="2"/>
          <tpl hier="9" item="8"/>
          <tpl fld="0" item="0"/>
          <tpl hier="11" item="7"/>
        </tpls>
      </m>
      <m in="0">
        <tpls c="5">
          <tpl fld="2" item="1"/>
          <tpl fld="1" item="8"/>
          <tpl hier="9" item="8"/>
          <tpl fld="0" item="1"/>
          <tpl hier="11" item="7"/>
        </tpls>
      </m>
      <m in="0">
        <tpls c="5">
          <tpl fld="2" item="1"/>
          <tpl fld="1" item="7"/>
          <tpl hier="9" item="8"/>
          <tpl fld="0" item="0"/>
          <tpl hier="11" item="7"/>
        </tpls>
      </m>
      <m in="0">
        <tpls c="5">
          <tpl fld="2" item="1"/>
          <tpl fld="1" item="11"/>
          <tpl hier="9" item="8"/>
          <tpl fld="0" item="1"/>
          <tpl hier="11" item="7"/>
        </tpls>
      </m>
      <m in="0">
        <tpls c="5">
          <tpl fld="2" item="1"/>
          <tpl fld="1" item="0"/>
          <tpl hier="9" item="8"/>
          <tpl fld="0" item="0"/>
          <tpl hier="11" item="7"/>
        </tpls>
      </m>
      <m in="0">
        <tpls c="5">
          <tpl fld="2" item="8"/>
          <tpl fld="1" item="11"/>
          <tpl hier="9" item="8"/>
          <tpl fld="0" item="0"/>
          <tpl hier="11" item="7"/>
        </tpls>
      </m>
      <m in="0">
        <tpls c="5">
          <tpl fld="2" item="8"/>
          <tpl fld="1" item="9"/>
          <tpl hier="9" item="8"/>
          <tpl fld="0" item="0"/>
          <tpl hier="11" item="7"/>
        </tpls>
      </m>
      <n v="8384" in="0">
        <tpls c="5">
          <tpl fld="2" item="8"/>
          <tpl fld="1" item="10"/>
          <tpl hier="9" item="8"/>
          <tpl fld="0" item="1"/>
          <tpl hier="11" item="7"/>
        </tpls>
      </n>
      <n v="11990" in="0">
        <tpls c="5">
          <tpl fld="2" item="8"/>
          <tpl fld="1" item="8"/>
          <tpl hier="9" item="8"/>
          <tpl fld="0" item="1"/>
          <tpl hier="11" item="7"/>
        </tpls>
      </n>
      <m in="0">
        <tpls c="5">
          <tpl fld="2" item="8"/>
          <tpl fld="1" item="10"/>
          <tpl hier="9" item="8"/>
          <tpl fld="0" item="0"/>
          <tpl hier="11" item="7"/>
        </tpls>
      </m>
      <n v="9037" in="0">
        <tpls c="5">
          <tpl fld="2" item="8"/>
          <tpl fld="1" item="6"/>
          <tpl hier="9" item="8"/>
          <tpl fld="0" item="1"/>
          <tpl hier="11" item="7"/>
        </tpls>
      </n>
      <m in="0">
        <tpls c="5">
          <tpl fld="2" item="8"/>
          <tpl fld="1" item="2"/>
          <tpl hier="9" item="8"/>
          <tpl fld="0" item="0"/>
          <tpl hier="11" item="7"/>
        </tpls>
      </m>
      <m in="0">
        <tpls c="5">
          <tpl fld="2" item="8"/>
          <tpl fld="1" item="4"/>
          <tpl hier="9" item="8"/>
          <tpl fld="0" item="0"/>
          <tpl hier="11" item="7"/>
        </tpls>
      </m>
      <n v="8006" in="0">
        <tpls c="5">
          <tpl fld="2" item="8"/>
          <tpl fld="1" item="11"/>
          <tpl hier="9" item="8"/>
          <tpl fld="0" item="1"/>
          <tpl hier="11" item="7"/>
        </tpls>
      </n>
      <n v="111738" in="0">
        <tpls c="4">
          <tpl fld="2" item="8"/>
          <tpl hier="9" item="8"/>
          <tpl fld="0" item="1"/>
          <tpl hier="11" item="7"/>
        </tpls>
      </n>
      <m in="0">
        <tpls c="5">
          <tpl fld="2" item="8"/>
          <tpl fld="1" item="3"/>
          <tpl hier="9" item="8"/>
          <tpl fld="0" item="0"/>
          <tpl hier="11" item="7"/>
        </tpls>
      </m>
      <n v="11663" in="0">
        <tpls c="5">
          <tpl fld="2" item="8"/>
          <tpl fld="1" item="2"/>
          <tpl hier="9" item="8"/>
          <tpl fld="0" item="1"/>
          <tpl hier="11" item="7"/>
        </tpls>
      </n>
      <m in="0">
        <tpls c="5">
          <tpl fld="2" item="8"/>
          <tpl fld="1" item="5"/>
          <tpl hier="9" item="8"/>
          <tpl fld="0" item="0"/>
          <tpl hier="11" item="7"/>
        </tpls>
      </m>
      <n v="9519" in="0">
        <tpls c="5">
          <tpl fld="2" item="8"/>
          <tpl fld="1" item="5"/>
          <tpl hier="9" item="8"/>
          <tpl fld="0" item="1"/>
          <tpl hier="11" item="7"/>
        </tpls>
      </n>
      <n v="8255" in="0">
        <tpls c="5">
          <tpl fld="2" item="8"/>
          <tpl fld="1" item="7"/>
          <tpl hier="9" item="8"/>
          <tpl fld="0" item="1"/>
          <tpl hier="11" item="7"/>
        </tpls>
      </n>
      <n v="9013" in="0">
        <tpls c="5">
          <tpl fld="2" item="8"/>
          <tpl fld="1" item="3"/>
          <tpl hier="9" item="8"/>
          <tpl fld="0" item="1"/>
          <tpl hier="11" item="7"/>
        </tpls>
      </n>
      <m in="0">
        <tpls c="5">
          <tpl fld="2" item="8"/>
          <tpl fld="1" item="6"/>
          <tpl hier="9" item="8"/>
          <tpl fld="0" item="0"/>
          <tpl hier="11" item="7"/>
        </tpls>
      </m>
      <m in="0">
        <tpls c="4">
          <tpl fld="2" item="8"/>
          <tpl hier="9" item="8"/>
          <tpl fld="0" item="0"/>
          <tpl hier="11" item="7"/>
        </tpls>
      </m>
      <n v="64272" in="0">
        <tpls c="5">
          <tpl fld="2" item="5"/>
          <tpl fld="1" item="0"/>
          <tpl hier="9" item="8"/>
          <tpl fld="0" item="1"/>
          <tpl hier="11" item="7"/>
        </tpls>
      </n>
      <n v="58270" in="0">
        <tpls c="5">
          <tpl fld="2" item="5"/>
          <tpl fld="1" item="1"/>
          <tpl hier="9" item="8"/>
          <tpl fld="0" item="1"/>
          <tpl hier="11" item="7"/>
        </tpls>
      </n>
      <m in="0">
        <tpls c="5">
          <tpl fld="2" item="5"/>
          <tpl fld="1" item="0"/>
          <tpl hier="9" item="8"/>
          <tpl fld="0" item="0"/>
          <tpl hier="11" item="7"/>
        </tpls>
      </m>
      <n v="64272" in="0">
        <tpls c="5">
          <tpl fld="2" item="5"/>
          <tpl fld="1" item="10"/>
          <tpl hier="9" item="8"/>
          <tpl fld="0" item="1"/>
          <tpl hier="11" item="7"/>
        </tpls>
      </n>
      <m in="0">
        <tpls c="5">
          <tpl fld="2" item="5"/>
          <tpl fld="1" item="3"/>
          <tpl hier="9" item="8"/>
          <tpl fld="0" item="0"/>
          <tpl hier="11" item="7"/>
        </tpls>
      </m>
      <m in="0">
        <tpls c="5">
          <tpl fld="2" item="5"/>
          <tpl fld="1" item="5"/>
          <tpl hier="9" item="8"/>
          <tpl fld="0" item="0"/>
          <tpl hier="11" item="7"/>
        </tpls>
      </m>
      <m in="0">
        <tpls c="5">
          <tpl fld="2" item="5"/>
          <tpl fld="1" item="1"/>
          <tpl hier="9" item="8"/>
          <tpl fld="0" item="0"/>
          <tpl hier="11" item="7"/>
        </tpls>
      </m>
      <m in="0">
        <tpls c="5">
          <tpl fld="2" item="5"/>
          <tpl fld="1" item="6"/>
          <tpl hier="9" item="8"/>
          <tpl fld="0" item="0"/>
          <tpl hier="11" item="7"/>
        </tpls>
      </m>
      <m in="0">
        <tpls c="5">
          <tpl fld="2" item="5"/>
          <tpl fld="1" item="10"/>
          <tpl hier="9" item="8"/>
          <tpl fld="0" item="0"/>
          <tpl hier="11" item="7"/>
        </tpls>
      </m>
      <m in="0">
        <tpls c="5">
          <tpl fld="2" item="5"/>
          <tpl fld="1" item="9"/>
          <tpl hier="9" item="8"/>
          <tpl fld="0" item="0"/>
          <tpl hier="11" item="7"/>
        </tpls>
      </m>
      <n v="54528" in="0">
        <tpls c="5">
          <tpl fld="2" item="5"/>
          <tpl fld="1" item="11"/>
          <tpl hier="9" item="8"/>
          <tpl fld="0" item="1"/>
          <tpl hier="11" item="7"/>
        </tpls>
      </n>
      <m in="0">
        <tpls c="5">
          <tpl fld="2" item="5"/>
          <tpl fld="1" item="8"/>
          <tpl hier="9" item="8"/>
          <tpl fld="0" item="0"/>
          <tpl hier="11" item="7"/>
        </tpls>
      </m>
      <m in="0">
        <tpls c="5">
          <tpl fld="2" item="5"/>
          <tpl fld="1" item="4"/>
          <tpl hier="9" item="8"/>
          <tpl fld="0" item="0"/>
          <tpl hier="11" item="7"/>
        </tpls>
      </m>
      <n v="805497" in="0">
        <tpls c="4">
          <tpl fld="2" item="5"/>
          <tpl hier="9" item="8"/>
          <tpl fld="0" item="1"/>
          <tpl hier="11" item="7"/>
        </tpls>
      </n>
      <n v="75687" in="0">
        <tpls c="5">
          <tpl fld="2" item="5"/>
          <tpl fld="1" item="8"/>
          <tpl hier="9" item="8"/>
          <tpl fld="0" item="1"/>
          <tpl hier="11" item="7"/>
        </tpls>
      </n>
      <n v="73918" in="0">
        <tpls c="5">
          <tpl fld="2" item="5"/>
          <tpl fld="1" item="6"/>
          <tpl hier="9" item="8"/>
          <tpl fld="0" item="1"/>
          <tpl hier="11" item="7"/>
        </tpls>
      </n>
      <n v="31595" in="0">
        <tpls c="5">
          <tpl fld="2" item="13"/>
          <tpl fld="1" item="4"/>
          <tpl hier="9" item="8"/>
          <tpl fld="0" item="1"/>
          <tpl hier="11" item="7"/>
        </tpls>
      </n>
      <n v="54358" in="0">
        <tpls c="5">
          <tpl fld="2" item="13"/>
          <tpl fld="1" item="1"/>
          <tpl hier="9" item="8"/>
          <tpl fld="0" item="1"/>
          <tpl hier="11" item="7"/>
        </tpls>
      </n>
      <n v="69232" in="0">
        <tpls c="5">
          <tpl fld="2" item="13"/>
          <tpl fld="1" item="11"/>
          <tpl hier="9" item="8"/>
          <tpl fld="0" item="1"/>
          <tpl hier="11" item="7"/>
        </tpls>
      </n>
      <n v="33700" in="0">
        <tpls c="5">
          <tpl fld="2" item="13"/>
          <tpl fld="1" item="7"/>
          <tpl hier="9" item="8"/>
          <tpl fld="0" item="1"/>
          <tpl hier="11" item="7"/>
        </tpls>
      </n>
      <m in="0">
        <tpls c="4">
          <tpl fld="2" item="13"/>
          <tpl hier="9" item="8"/>
          <tpl fld="0" item="0"/>
          <tpl hier="11" item="7"/>
        </tpls>
      </m>
      <m in="0">
        <tpls c="5">
          <tpl fld="2" item="13"/>
          <tpl fld="1" item="9"/>
          <tpl hier="9" item="8"/>
          <tpl fld="0" item="0"/>
          <tpl hier="11" item="7"/>
        </tpls>
      </m>
      <n v="64411" in="0">
        <tpls c="5">
          <tpl fld="2" item="13"/>
          <tpl fld="1" item="0"/>
          <tpl hier="9" item="8"/>
          <tpl fld="0" item="1"/>
          <tpl hier="11" item="7"/>
        </tpls>
      </n>
      <m in="0">
        <tpls c="5">
          <tpl fld="2" item="13"/>
          <tpl fld="1" item="3"/>
          <tpl hier="9" item="8"/>
          <tpl fld="0" item="0"/>
          <tpl hier="11" item="7"/>
        </tpls>
      </m>
      <m in="0">
        <tpls c="5">
          <tpl fld="2" item="13"/>
          <tpl fld="1" item="2"/>
          <tpl hier="9" item="8"/>
          <tpl fld="0" item="0"/>
          <tpl hier="11" item="7"/>
        </tpls>
      </m>
      <n v="44924" in="0">
        <tpls c="5">
          <tpl fld="2" item="13"/>
          <tpl fld="1" item="2"/>
          <tpl hier="9" item="8"/>
          <tpl fld="0" item="1"/>
          <tpl hier="11" item="7"/>
        </tpls>
      </n>
      <n v="613411" in="0">
        <tpls c="4">
          <tpl fld="2" item="13"/>
          <tpl hier="9" item="8"/>
          <tpl fld="0" item="1"/>
          <tpl hier="11" item="7"/>
        </tpls>
      </n>
      <m in="0">
        <tpls c="5">
          <tpl fld="2" item="13"/>
          <tpl fld="1" item="7"/>
          <tpl hier="9" item="8"/>
          <tpl fld="0" item="0"/>
          <tpl hier="11" item="7"/>
        </tpls>
      </m>
      <m in="0">
        <tpls c="5">
          <tpl fld="2" item="13"/>
          <tpl fld="1" item="11"/>
          <tpl hier="9" item="8"/>
          <tpl fld="0" item="0"/>
          <tpl hier="11" item="7"/>
        </tpls>
      </m>
      <n v="40562" in="0">
        <tpls c="5">
          <tpl fld="2" item="13"/>
          <tpl fld="1" item="10"/>
          <tpl hier="9" item="8"/>
          <tpl fld="0" item="1"/>
          <tpl hier="11" item="7"/>
        </tpls>
      </n>
      <m in="0">
        <tpls c="5">
          <tpl fld="2" item="13"/>
          <tpl fld="1" item="5"/>
          <tpl hier="9" item="8"/>
          <tpl fld="0" item="0"/>
          <tpl hier="11" item="7"/>
        </tpls>
      </m>
      <m in="0">
        <tpls c="5">
          <tpl fld="2" item="13"/>
          <tpl fld="1" item="0"/>
          <tpl hier="9" item="8"/>
          <tpl fld="0" item="0"/>
          <tpl hier="11" item="7"/>
        </tpls>
      </m>
      <m in="0">
        <tpls c="5">
          <tpl fld="2" item="13"/>
          <tpl fld="1" item="4"/>
          <tpl hier="9" item="8"/>
          <tpl fld="0" item="0"/>
          <tpl hier="11" item="7"/>
        </tpls>
      </m>
      <n v="42950" in="0">
        <tpls c="5">
          <tpl fld="2" item="13"/>
          <tpl fld="1" item="8"/>
          <tpl hier="9" item="8"/>
          <tpl fld="0" item="1"/>
          <tpl hier="11" item="7"/>
        </tpls>
      </n>
      <m in="0">
        <tpls c="5">
          <tpl fld="2" item="13"/>
          <tpl fld="1" item="1"/>
          <tpl hier="9" item="8"/>
          <tpl fld="0" item="0"/>
          <tpl hier="11" item="7"/>
        </tpls>
      </m>
      <m in="0">
        <tpls c="5">
          <tpl fld="2" item="13"/>
          <tpl fld="1" item="8"/>
          <tpl hier="9" item="8"/>
          <tpl fld="0" item="0"/>
          <tpl hier="11" item="7"/>
        </tpls>
      </m>
      <n v="58264" in="0">
        <tpls c="5">
          <tpl fld="2" item="13"/>
          <tpl fld="1" item="3"/>
          <tpl hier="9" item="8"/>
          <tpl fld="0" item="1"/>
          <tpl hier="11" item="7"/>
        </tpls>
      </n>
      <m in="0">
        <tpls c="5">
          <tpl fld="2" item="7"/>
          <tpl fld="1" item="0"/>
          <tpl hier="9" item="8"/>
          <tpl fld="0" item="0"/>
          <tpl hier="11" item="7"/>
        </tpls>
      </m>
      <m in="0">
        <tpls c="5">
          <tpl fld="2" item="11"/>
          <tpl fld="1" item="0"/>
          <tpl hier="9" item="8"/>
          <tpl fld="0" item="0"/>
          <tpl hier="11" item="7"/>
        </tpls>
      </m>
      <m in="0">
        <tpls c="5">
          <tpl hier="1" item="4294967295"/>
          <tpl fld="1" item="0"/>
          <tpl hier="9" item="8"/>
          <tpl fld="0" item="0"/>
          <tpl hier="11" item="7"/>
        </tpls>
      </m>
      <m in="0">
        <tpls c="5">
          <tpl fld="2" item="0"/>
          <tpl fld="1" item="0"/>
          <tpl hier="9" item="8"/>
          <tpl fld="0" item="0"/>
          <tpl hier="11" item="7"/>
        </tpls>
      </m>
      <m in="0">
        <tpls c="5">
          <tpl fld="2" item="12"/>
          <tpl fld="1" item="0"/>
          <tpl hier="9" item="8"/>
          <tpl fld="0" item="0"/>
          <tpl hier="11" item="7"/>
        </tpls>
      </m>
      <m in="0">
        <tpls c="5">
          <tpl fld="2" item="10"/>
          <tpl fld="1" item="0"/>
          <tpl hier="9" item="8"/>
          <tpl fld="0" item="0"/>
          <tpl hier="11" item="7"/>
        </tpls>
      </m>
      <m in="0">
        <tpls c="5">
          <tpl fld="2" item="6"/>
          <tpl fld="1" item="0"/>
          <tpl hier="9" item="8"/>
          <tpl fld="0" item="0"/>
          <tpl hier="11" item="7"/>
        </tpls>
      </m>
      <m in="0">
        <tpls c="5">
          <tpl fld="2" item="8"/>
          <tpl fld="1" item="1"/>
          <tpl hier="9" item="8"/>
          <tpl fld="0" item="0"/>
          <tpl hier="11" item="7"/>
        </tpls>
      </m>
      <m in="0">
        <tpls c="5">
          <tpl fld="2" item="9"/>
          <tpl fld="1" item="1"/>
          <tpl hier="9" item="8"/>
          <tpl fld="0" item="0"/>
          <tpl hier="11" item="7"/>
        </tpls>
      </m>
      <m in="0">
        <tpls c="5">
          <tpl fld="2" item="14"/>
          <tpl fld="1" item="1"/>
          <tpl hier="9" item="8"/>
          <tpl fld="0" item="0"/>
          <tpl hier="11" item="7"/>
        </tpls>
      </m>
      <m in="0">
        <tpls c="5">
          <tpl fld="2" item="15"/>
          <tpl fld="1" item="1"/>
          <tpl hier="9" item="8"/>
          <tpl fld="0" item="0"/>
          <tpl hier="11" item="7"/>
        </tpls>
      </m>
      <m in="0">
        <tpls c="5">
          <tpl fld="2" item="3"/>
          <tpl fld="1" item="1"/>
          <tpl hier="9" item="8"/>
          <tpl fld="0" item="0"/>
          <tpl hier="11" item="7"/>
        </tpls>
      </m>
      <m in="0">
        <tpls c="5">
          <tpl fld="2" item="10"/>
          <tpl fld="1" item="1"/>
          <tpl hier="9" item="8"/>
          <tpl fld="0" item="0"/>
          <tpl hier="11" item="7"/>
        </tpls>
      </m>
      <m in="0">
        <tpls c="5">
          <tpl fld="2" item="6"/>
          <tpl fld="1" item="1"/>
          <tpl hier="9" item="8"/>
          <tpl fld="0" item="0"/>
          <tpl hier="11" item="7"/>
        </tpls>
      </m>
      <m in="0">
        <tpls c="5">
          <tpl fld="2" item="13"/>
          <tpl fld="1" item="10"/>
          <tpl hier="9" item="8"/>
          <tpl fld="0" item="0"/>
          <tpl hier="11" item="7"/>
        </tpls>
      </m>
      <m in="0">
        <tpls c="5">
          <tpl fld="2" item="3"/>
          <tpl fld="1" item="8"/>
          <tpl hier="9" item="8"/>
          <tpl fld="0" item="0"/>
          <tpl hier="11" item="7"/>
        </tpls>
      </m>
      <m in="0">
        <tpls c="5">
          <tpl fld="2" item="13"/>
          <tpl fld="1" item="6"/>
          <tpl hier="9" item="8"/>
          <tpl fld="0" item="0"/>
          <tpl hier="11" item="7"/>
        </tpls>
      </m>
      <n v="305998" in="0">
        <tpls c="4">
          <tpl fld="1" item="6"/>
          <tpl hier="9" item="10"/>
          <tpl fld="0" item="0"/>
          <tpl hier="11" item="1"/>
        </tpls>
      </n>
      <n v="121790" in="0">
        <tpls c="4">
          <tpl fld="1" item="10"/>
          <tpl hier="9" item="10"/>
          <tpl fld="0" item="0"/>
          <tpl hier="11" item="1"/>
        </tpls>
      </n>
      <n v="269369" in="0">
        <tpls c="4">
          <tpl fld="1" item="7"/>
          <tpl hier="9" item="10"/>
          <tpl fld="0" item="0"/>
          <tpl hier="11" item="1"/>
        </tpls>
      </n>
      <m in="0">
        <tpls c="5">
          <tpl fld="2" item="12"/>
          <tpl fld="1" item="11"/>
          <tpl hier="9" item="10"/>
          <tpl fld="0" item="0"/>
          <tpl hier="11" item="1"/>
        </tpls>
      </m>
      <n v="1081220" in="0">
        <tpls c="4">
          <tpl fld="1" item="3"/>
          <tpl hier="9" item="10"/>
          <tpl fld="0" item="1"/>
          <tpl hier="11" item="1"/>
        </tpls>
      </n>
      <n v="1391822" in="0">
        <tpls c="4">
          <tpl fld="1" item="11"/>
          <tpl hier="9" item="10"/>
          <tpl fld="0" item="1"/>
          <tpl hier="11" item="1"/>
        </tpls>
      </n>
      <n v="44494" in="0">
        <tpls c="4">
          <tpl fld="1" item="1"/>
          <tpl hier="9" item="10"/>
          <tpl fld="0" item="0"/>
          <tpl hier="11" item="1"/>
        </tpls>
      </n>
      <n v="1075199" in="0">
        <tpls c="4">
          <tpl fld="4" item="0"/>
          <tpl hier="9" item="10"/>
          <tpl fld="0" item="1"/>
          <tpl hier="11" item="1"/>
        </tpls>
      </n>
      <m in="0">
        <tpls c="5">
          <tpl fld="2" item="7"/>
          <tpl fld="1" item="3"/>
          <tpl hier="9" item="10"/>
          <tpl fld="0" item="1"/>
          <tpl hier="11" item="1"/>
        </tpls>
      </m>
      <m in="0">
        <tpls c="5">
          <tpl fld="2" item="7"/>
          <tpl fld="1" item="8"/>
          <tpl hier="9" item="10"/>
          <tpl fld="0" item="0"/>
          <tpl hier="11" item="1"/>
        </tpls>
      </m>
      <n v="1228478" in="0">
        <tpls c="4">
          <tpl fld="1" item="10"/>
          <tpl hier="9" item="10"/>
          <tpl fld="0" item="1"/>
          <tpl hier="11" item="1"/>
        </tpls>
      </n>
      <n v="20377" in="0">
        <tpls c="5">
          <tpl fld="2" item="12"/>
          <tpl fld="1" item="1"/>
          <tpl hier="9" item="10"/>
          <tpl fld="0" item="1"/>
          <tpl hier="11" item="1"/>
        </tpls>
      </n>
      <m in="0">
        <tpls c="5">
          <tpl fld="2" item="7"/>
          <tpl fld="1" item="4"/>
          <tpl hier="9" item="10"/>
          <tpl fld="0" item="0"/>
          <tpl hier="11" item="1"/>
        </tpls>
      </m>
      <n v="116386" in="0">
        <tpls c="4">
          <tpl fld="1" item="2"/>
          <tpl hier="9" item="10"/>
          <tpl fld="0" item="0"/>
          <tpl hier="11" item="1"/>
        </tpls>
      </n>
      <n v="1010682" in="0">
        <tpls c="4">
          <tpl fld="1" item="7"/>
          <tpl hier="9" item="10"/>
          <tpl fld="0" item="1"/>
          <tpl hier="11" item="1"/>
        </tpls>
      </n>
      <n v="1059227" in="0">
        <tpls c="4">
          <tpl fld="1" item="6"/>
          <tpl hier="9" item="10"/>
          <tpl fld="0" item="1"/>
          <tpl hier="11" item="1"/>
        </tpls>
      </n>
      <n v="4867" in="0">
        <tpls c="5">
          <tpl fld="2" item="6"/>
          <tpl fld="1" item="10"/>
          <tpl hier="9" item="10"/>
          <tpl fld="0" item="1"/>
          <tpl hier="11" item="1"/>
        </tpls>
      </n>
      <n v="226918" in="0">
        <tpls c="4">
          <tpl fld="1" item="9"/>
          <tpl hier="9" item="10"/>
          <tpl fld="0" item="0"/>
          <tpl hier="11" item="1"/>
        </tpls>
      </n>
      <n v="987296" in="0">
        <tpls c="4">
          <tpl fld="1" item="5"/>
          <tpl hier="9" item="10"/>
          <tpl fld="0" item="1"/>
          <tpl hier="11" item="1"/>
        </tpls>
      </n>
      <n v="1326379" in="0">
        <tpls c="4">
          <tpl fld="1" item="2"/>
          <tpl hier="9" item="10"/>
          <tpl fld="0" item="1"/>
          <tpl hier="11" item="1"/>
        </tpls>
      </n>
      <n v="27012" in="0">
        <tpls c="5">
          <tpl fld="2" item="12"/>
          <tpl fld="1" item="9"/>
          <tpl hier="9" item="10"/>
          <tpl fld="0" item="1"/>
          <tpl hier="11" item="1"/>
        </tpls>
      </n>
      <n v="5420" in="0">
        <tpls c="5">
          <tpl fld="2" item="6"/>
          <tpl fld="1" item="7"/>
          <tpl hier="9" item="10"/>
          <tpl fld="0" item="1"/>
          <tpl hier="11" item="1"/>
        </tpls>
      </n>
      <n v="4140" in="0">
        <tpls c="5">
          <tpl fld="2" item="6"/>
          <tpl fld="1" item="2"/>
          <tpl hier="9" item="10"/>
          <tpl fld="0" item="1"/>
          <tpl hier="11" item="1"/>
        </tpls>
      </n>
      <n v="2709" in="0">
        <tpls c="5">
          <tpl fld="2" item="4"/>
          <tpl fld="1" item="7"/>
          <tpl hier="9" item="10"/>
          <tpl fld="0" item="1"/>
          <tpl hier="11" item="1"/>
        </tpls>
      </n>
      <n v="77052" in="0">
        <tpls c="4">
          <tpl fld="1" item="11"/>
          <tpl hier="9" item="10"/>
          <tpl fld="0" item="0"/>
          <tpl hier="11" item="1"/>
        </tpls>
      </n>
      <n v="931" in="0">
        <tpls c="5">
          <tpl fld="2" item="12"/>
          <tpl fld="1" item="4"/>
          <tpl hier="9" item="10"/>
          <tpl fld="0" item="0"/>
          <tpl hier="11" item="1"/>
        </tpls>
      </n>
      <n v="771228" in="0">
        <tpls c="5">
          <tpl fld="2" item="11"/>
          <tpl fld="1" item="7"/>
          <tpl hier="9" item="10"/>
          <tpl fld="0" item="1"/>
          <tpl hier="11" item="1"/>
        </tpls>
      </n>
      <n v="1117346" in="0">
        <tpls c="5">
          <tpl fld="2" item="11"/>
          <tpl fld="1" item="2"/>
          <tpl hier="9" item="10"/>
          <tpl fld="0" item="1"/>
          <tpl hier="11" item="1"/>
        </tpls>
      </n>
      <n v="240" in="0">
        <tpls c="5">
          <tpl fld="2" item="4"/>
          <tpl fld="1" item="6"/>
          <tpl hier="9" item="10"/>
          <tpl fld="0" item="0"/>
          <tpl hier="11" item="1"/>
        </tpls>
      </n>
      <n v="646" in="0">
        <tpls c="5">
          <tpl fld="2" item="4"/>
          <tpl fld="1" item="11"/>
          <tpl hier="9" item="10"/>
          <tpl fld="0" item="0"/>
          <tpl hier="11" item="1"/>
        </tpls>
      </n>
      <n v="2279" in="0">
        <tpls c="5">
          <tpl fld="2" item="4"/>
          <tpl fld="1" item="8"/>
          <tpl hier="9" item="10"/>
          <tpl fld="0" item="1"/>
          <tpl hier="11" item="1"/>
        </tpls>
      </n>
      <n v="5344" in="0">
        <tpls c="5">
          <tpl fld="2" item="6"/>
          <tpl fld="1" item="1"/>
          <tpl hier="9" item="10"/>
          <tpl fld="0" item="1"/>
          <tpl hier="11" item="1"/>
        </tpls>
      </n>
      <n v="5361" in="0">
        <tpls c="5">
          <tpl fld="2" item="6"/>
          <tpl fld="1" item="3"/>
          <tpl hier="9" item="10"/>
          <tpl fld="0" item="1"/>
          <tpl hier="11" item="1"/>
        </tpls>
      </n>
      <n v="1434" in="0">
        <tpls c="5">
          <tpl fld="2" item="6"/>
          <tpl fld="1" item="4"/>
          <tpl hier="9" item="10"/>
          <tpl fld="0" item="0"/>
          <tpl hier="11" item="1"/>
        </tpls>
      </n>
      <n v="1008430" in="0">
        <tpls c="4">
          <tpl fld="1" item="9"/>
          <tpl hier="9" item="10"/>
          <tpl fld="0" item="1"/>
          <tpl hier="11" item="1"/>
        </tpls>
      </n>
      <n v="336986" in="0">
        <tpls c="4">
          <tpl fld="4" item="0"/>
          <tpl hier="9" item="10"/>
          <tpl fld="0" item="0"/>
          <tpl hier="11" item="1"/>
        </tpls>
      </n>
      <m in="0">
        <tpls c="5">
          <tpl fld="2" item="3"/>
          <tpl fld="1" item="10"/>
          <tpl hier="9" item="10"/>
          <tpl fld="0" item="1"/>
          <tpl hier="11" item="1"/>
        </tpls>
      </m>
      <n v="202938" in="0">
        <tpls c="4">
          <tpl fld="1" item="5"/>
          <tpl hier="9" item="10"/>
          <tpl fld="0" item="0"/>
          <tpl hier="11" item="1"/>
        </tpls>
      </n>
      <n v="22489" in="0">
        <tpls c="5">
          <tpl fld="2" item="12"/>
          <tpl fld="1" item="3"/>
          <tpl hier="9" item="10"/>
          <tpl fld="0" item="1"/>
          <tpl hier="11" item="1"/>
        </tpls>
      </n>
      <n v="823" in="0">
        <tpls c="5">
          <tpl fld="2" item="4"/>
          <tpl fld="1" item="4"/>
          <tpl hier="9" item="10"/>
          <tpl fld="0" item="0"/>
          <tpl hier="11" item="1"/>
        </tpls>
      </n>
      <n v="727" in="0">
        <tpls c="5">
          <tpl fld="2" item="6"/>
          <tpl fld="1" item="8"/>
          <tpl hier="9" item="10"/>
          <tpl fld="0" item="0"/>
          <tpl hier="11" item="1"/>
        </tpls>
      </n>
      <n v="103" in="0">
        <tpls c="5">
          <tpl fld="2" item="4"/>
          <tpl fld="1" item="3"/>
          <tpl hier="9" item="10"/>
          <tpl fld="0" item="0"/>
          <tpl hier="11" item="1"/>
        </tpls>
      </n>
      <n v="42184" in="0">
        <tpls c="4">
          <tpl fld="2" item="14"/>
          <tpl hier="9" item="10"/>
          <tpl fld="0" item="0"/>
          <tpl hier="11" item="1"/>
        </tpls>
      </n>
      <m in="0">
        <tpls c="4">
          <tpl fld="2" item="3"/>
          <tpl hier="9" item="10"/>
          <tpl fld="0" item="1"/>
          <tpl hier="11" item="1"/>
        </tpls>
      </m>
      <m in="0">
        <tpls c="5">
          <tpl fld="2" item="0"/>
          <tpl fld="1" item="7"/>
          <tpl hier="9" item="10"/>
          <tpl fld="0" item="0"/>
          <tpl hier="11" item="1"/>
        </tpls>
      </m>
      <m in="0">
        <tpls c="5">
          <tpl fld="2" item="0"/>
          <tpl fld="1" item="5"/>
          <tpl hier="9" item="10"/>
          <tpl fld="0" item="0"/>
          <tpl hier="11" item="1"/>
        </tpls>
      </m>
      <m in="0">
        <tpls c="5">
          <tpl fld="2" item="7"/>
          <tpl fld="1" item="5"/>
          <tpl hier="9" item="10"/>
          <tpl fld="0" item="0"/>
          <tpl hier="11" item="1"/>
        </tpls>
      </m>
      <n v="5905" in="0">
        <tpls c="5">
          <tpl fld="2" item="6"/>
          <tpl fld="1" item="6"/>
          <tpl hier="9" item="10"/>
          <tpl fld="0" item="1"/>
          <tpl hier="11" item="1"/>
        </tpls>
      </n>
      <n v="1720" in="0">
        <tpls c="5">
          <tpl fld="2" item="10"/>
          <tpl fld="1" item="8"/>
          <tpl hier="9" item="10"/>
          <tpl fld="0" item="0"/>
          <tpl hier="11" item="1"/>
        </tpls>
      </n>
      <n v="22310" in="0">
        <tpls c="5">
          <tpl fld="2" item="14"/>
          <tpl fld="1" item="7"/>
          <tpl hier="9" item="10"/>
          <tpl fld="0" item="1"/>
          <tpl hier="11" item="1"/>
        </tpls>
      </n>
      <m in="0">
        <tpls c="5">
          <tpl fld="2" item="0"/>
          <tpl fld="1" item="3"/>
          <tpl hier="9" item="10"/>
          <tpl fld="0" item="0"/>
          <tpl hier="11" item="1"/>
        </tpls>
      </m>
      <m in="0">
        <tpls c="5">
          <tpl fld="2" item="7"/>
          <tpl fld="1" item="8"/>
          <tpl hier="9" item="10"/>
          <tpl fld="0" item="1"/>
          <tpl hier="11" item="1"/>
        </tpls>
      </m>
      <n v="2631" in="0">
        <tpls c="5">
          <tpl fld="2" item="14"/>
          <tpl fld="1" item="11"/>
          <tpl hier="9" item="10"/>
          <tpl fld="0" item="0"/>
          <tpl hier="11" item="1"/>
        </tpls>
      </n>
      <n v="2779" in="0">
        <tpls c="5">
          <tpl fld="2" item="14"/>
          <tpl fld="1" item="6"/>
          <tpl hier="9" item="10"/>
          <tpl fld="0" item="0"/>
          <tpl hier="11" item="1"/>
        </tpls>
      </n>
      <n v="5465" in="0">
        <tpls c="5">
          <tpl fld="2" item="14"/>
          <tpl fld="1" item="10"/>
          <tpl hier="9" item="10"/>
          <tpl fld="0" item="0"/>
          <tpl hier="11" item="1"/>
        </tpls>
      </n>
      <n v="2403" in="0">
        <tpls c="5">
          <tpl fld="2" item="4"/>
          <tpl fld="1" item="4"/>
          <tpl hier="9" item="10"/>
          <tpl fld="0" item="1"/>
          <tpl hier="11" item="1"/>
        </tpls>
      </n>
      <n v="231" in="0">
        <tpls c="5">
          <tpl fld="2" item="4"/>
          <tpl fld="1" item="8"/>
          <tpl hier="9" item="10"/>
          <tpl fld="0" item="0"/>
          <tpl hier="11" item="1"/>
        </tpls>
      </n>
      <n v="15663" in="0">
        <tpls c="5">
          <tpl fld="2" item="12"/>
          <tpl fld="1" item="6"/>
          <tpl hier="9" item="10"/>
          <tpl fld="0" item="1"/>
          <tpl hier="11" item="1"/>
        </tpls>
      </n>
      <n v="4447" in="0">
        <tpls c="5">
          <tpl fld="2" item="12"/>
          <tpl fld="1" item="5"/>
          <tpl hier="9" item="10"/>
          <tpl fld="0" item="0"/>
          <tpl hier="11" item="1"/>
        </tpls>
      </n>
      <n v="1833" in="0">
        <tpls c="5">
          <tpl fld="2" item="4"/>
          <tpl fld="1" item="3"/>
          <tpl hier="9" item="10"/>
          <tpl fld="0" item="1"/>
          <tpl hier="11" item="1"/>
        </tpls>
      </n>
      <n v="611" in="0">
        <tpls c="5">
          <tpl fld="2" item="4"/>
          <tpl fld="1" item="10"/>
          <tpl hier="9" item="10"/>
          <tpl fld="0" item="0"/>
          <tpl hier="11" item="1"/>
        </tpls>
      </n>
      <n v="1088" in="0">
        <tpls c="5">
          <tpl fld="2" item="4"/>
          <tpl fld="1" item="9"/>
          <tpl hier="9" item="10"/>
          <tpl fld="0" item="0"/>
          <tpl hier="11" item="1"/>
        </tpls>
      </n>
      <n v="876380" in="0">
        <tpls c="5">
          <tpl fld="2" item="11"/>
          <tpl fld="1" item="3"/>
          <tpl hier="9" item="10"/>
          <tpl fld="0" item="1"/>
          <tpl hier="11" item="1"/>
        </tpls>
      </n>
      <n v="55678" in="0">
        <tpls c="5">
          <tpl fld="2" item="11"/>
          <tpl fld="1" item="11"/>
          <tpl hier="9" item="10"/>
          <tpl fld="0" item="0"/>
          <tpl hier="11" item="1"/>
        </tpls>
      </n>
      <n v="27516" in="0">
        <tpls c="5">
          <tpl fld="2" item="14"/>
          <tpl fld="1" item="6"/>
          <tpl hier="9" item="10"/>
          <tpl fld="0" item="1"/>
          <tpl hier="11" item="1"/>
        </tpls>
      </n>
      <n v="28114" in="0">
        <tpls c="5">
          <tpl fld="2" item="14"/>
          <tpl fld="1" item="5"/>
          <tpl hier="9" item="10"/>
          <tpl fld="0" item="1"/>
          <tpl hier="11" item="1"/>
        </tpls>
      </n>
      <n v="287252" in="0">
        <tpls c="4">
          <tpl fld="1" item="8"/>
          <tpl hier="9" item="10"/>
          <tpl fld="0" item="0"/>
          <tpl hier="11" item="1"/>
        </tpls>
      </n>
      <m in="0">
        <tpls c="5">
          <tpl fld="2" item="3"/>
          <tpl fld="1" item="2"/>
          <tpl hier="9" item="10"/>
          <tpl fld="0" item="0"/>
          <tpl hier="11" item="1"/>
        </tpls>
      </m>
      <m in="0">
        <tpls c="5">
          <tpl fld="2" item="3"/>
          <tpl fld="1" item="6"/>
          <tpl hier="9" item="10"/>
          <tpl fld="0" item="0"/>
          <tpl hier="11" item="1"/>
        </tpls>
      </m>
      <m in="0">
        <tpls c="5">
          <tpl fld="2" item="2"/>
          <tpl fld="1" item="2"/>
          <tpl hier="9" item="10"/>
          <tpl fld="0" item="1"/>
          <tpl hier="11" item="1"/>
        </tpls>
      </m>
      <m in="0">
        <tpls c="5">
          <tpl fld="2" item="0"/>
          <tpl fld="1" item="11"/>
          <tpl hier="9" item="10"/>
          <tpl fld="0" item="0"/>
          <tpl hier="11" item="1"/>
        </tpls>
      </m>
      <n v="1008430" in="0">
        <tpls c="5">
          <tpl hier="1" item="4294967295"/>
          <tpl fld="1" item="9"/>
          <tpl hier="9" item="10"/>
          <tpl fld="0" item="1"/>
          <tpl hier="11" item="1"/>
        </tpls>
      </n>
      <n v="226918" in="0">
        <tpls c="5">
          <tpl hier="1" item="4294967295"/>
          <tpl fld="1" item="9"/>
          <tpl hier="9" item="10"/>
          <tpl fld="0" item="0"/>
          <tpl hier="11" item="1"/>
        </tpls>
      </n>
      <m in="0">
        <tpls c="5">
          <tpl fld="2" item="0"/>
          <tpl fld="1" item="10"/>
          <tpl hier="9" item="10"/>
          <tpl fld="0" item="0"/>
          <tpl hier="11" item="1"/>
        </tpls>
      </m>
      <n v="29021" in="0">
        <tpls c="5">
          <tpl fld="2" item="14"/>
          <tpl fld="1" item="8"/>
          <tpl hier="9" item="10"/>
          <tpl fld="0" item="1"/>
          <tpl hier="11" item="1"/>
        </tpls>
      </n>
      <m in="0">
        <tpls c="5">
          <tpl fld="2" item="9"/>
          <tpl fld="1" item="9"/>
          <tpl hier="9" item="10"/>
          <tpl fld="0" item="1"/>
          <tpl hier="11" item="1"/>
        </tpls>
      </m>
      <n v="2520" in="0">
        <tpls c="5">
          <tpl fld="2" item="4"/>
          <tpl fld="1" item="10"/>
          <tpl hier="9" item="10"/>
          <tpl fld="0" item="1"/>
          <tpl hier="11" item="1"/>
        </tpls>
      </n>
      <n v="274039" in="0">
        <tpls c="5">
          <tpl fld="2" item="11"/>
          <tpl fld="1" item="4"/>
          <tpl hier="9" item="10"/>
          <tpl fld="0" item="0"/>
          <tpl hier="11" item="1"/>
        </tpls>
      </n>
      <n v="5825" in="0">
        <tpls c="5">
          <tpl fld="2" item="14"/>
          <tpl fld="1" item="4"/>
          <tpl hier="9" item="10"/>
          <tpl fld="0" item="0"/>
          <tpl hier="11" item="1"/>
        </tpls>
      </n>
      <n v="908" in="0">
        <tpls c="5">
          <tpl fld="2" item="6"/>
          <tpl fld="1" item="3"/>
          <tpl hier="9" item="10"/>
          <tpl fld="0" item="0"/>
          <tpl hier="11" item="1"/>
        </tpls>
      </n>
      <n v="5420" in="0">
        <tpls c="5">
          <tpl fld="2" item="6"/>
          <tpl fld="1" item="9"/>
          <tpl hier="9" item="10"/>
          <tpl fld="0" item="1"/>
          <tpl hier="11" item="1"/>
        </tpls>
      </n>
      <n v="20299" in="0">
        <tpls c="5">
          <tpl fld="2" item="10"/>
          <tpl fld="1" item="10"/>
          <tpl hier="9" item="10"/>
          <tpl fld="0" item="1"/>
          <tpl hier="11" item="1"/>
        </tpls>
      </n>
      <n v="1730" in="0">
        <tpls c="5">
          <tpl fld="2" item="10"/>
          <tpl fld="1" item="3"/>
          <tpl hier="9" item="10"/>
          <tpl fld="0" item="0"/>
          <tpl hier="11" item="1"/>
        </tpls>
      </n>
      <n v="20920" in="0">
        <tpls c="4">
          <tpl fld="2" item="10"/>
          <tpl hier="9" item="10"/>
          <tpl fld="0" item="0"/>
          <tpl hier="11" item="1"/>
        </tpls>
      </n>
      <m in="0">
        <tpls c="5">
          <tpl fld="2" item="0"/>
          <tpl fld="1" item="7"/>
          <tpl hier="9" item="10"/>
          <tpl fld="0" item="1"/>
          <tpl hier="11" item="1"/>
        </tpls>
      </m>
      <m in="0">
        <tpls c="5">
          <tpl fld="2" item="0"/>
          <tpl fld="1" item="8"/>
          <tpl hier="9" item="10"/>
          <tpl fld="0" item="1"/>
          <tpl hier="11" item="1"/>
        </tpls>
      </m>
      <n v="18077" in="0">
        <tpls c="5">
          <tpl fld="2" item="10"/>
          <tpl fld="1" item="8"/>
          <tpl hier="9" item="10"/>
          <tpl fld="0" item="1"/>
          <tpl hier="11" item="1"/>
        </tpls>
      </n>
      <n v="1075199" in="0">
        <tpls c="5">
          <tpl hier="1" item="4294967295"/>
          <tpl fld="1" item="4"/>
          <tpl hier="9" item="10"/>
          <tpl fld="0" item="1"/>
          <tpl hier="11" item="1"/>
        </tpls>
      </n>
      <n v="116386" in="0">
        <tpls c="5">
          <tpl hier="1" item="4294967295"/>
          <tpl fld="1" item="2"/>
          <tpl hier="9" item="10"/>
          <tpl fld="0" item="0"/>
          <tpl hier="11" item="1"/>
        </tpls>
      </n>
      <m in="0">
        <tpls c="4">
          <tpl fld="2" item="7"/>
          <tpl hier="9" item="10"/>
          <tpl fld="0" item="1"/>
          <tpl hier="11" item="1"/>
        </tpls>
      </m>
      <m in="0">
        <tpls c="5">
          <tpl fld="2" item="7"/>
          <tpl fld="1" item="11"/>
          <tpl hier="9" item="10"/>
          <tpl fld="0" item="0"/>
          <tpl hier="11" item="1"/>
        </tpls>
      </m>
      <n v="17038" in="0">
        <tpls c="5">
          <tpl fld="2" item="15"/>
          <tpl fld="1" item="8"/>
          <tpl hier="9" item="10"/>
          <tpl fld="0" item="1"/>
          <tpl hier="11" item="1"/>
        </tpls>
      </n>
      <n v="20635" in="0">
        <tpls c="5">
          <tpl fld="2" item="15"/>
          <tpl fld="1" item="10"/>
          <tpl hier="9" item="10"/>
          <tpl fld="0" item="1"/>
          <tpl hier="11" item="1"/>
        </tpls>
      </n>
      <n v="3926" in="0">
        <tpls c="5">
          <tpl fld="2" item="15"/>
          <tpl fld="1" item="5"/>
          <tpl hier="9" item="10"/>
          <tpl fld="0" item="0"/>
          <tpl hier="11" item="1"/>
        </tpls>
      </n>
      <n v="5598" in="0">
        <tpls c="5">
          <tpl fld="2" item="15"/>
          <tpl fld="1" item="4"/>
          <tpl hier="9" item="10"/>
          <tpl fld="0" item="0"/>
          <tpl hier="11" item="1"/>
        </tpls>
      </n>
      <n v="753897" in="0">
        <tpls c="5">
          <tpl fld="2" item="11"/>
          <tpl fld="1" item="5"/>
          <tpl hier="9" item="10"/>
          <tpl fld="0" item="1"/>
          <tpl hier="11" item="1"/>
        </tpls>
      </n>
      <n v="2176" in="0">
        <tpls c="5">
          <tpl fld="2" item="4"/>
          <tpl fld="1" item="5"/>
          <tpl hier="9" item="10"/>
          <tpl fld="0" item="1"/>
          <tpl hier="11" item="1"/>
        </tpls>
      </n>
      <m in="0">
        <tpls c="5">
          <tpl fld="2" item="3"/>
          <tpl fld="1" item="4"/>
          <tpl hier="9" item="10"/>
          <tpl fld="0" item="1"/>
          <tpl hier="11" item="1"/>
        </tpls>
      </m>
      <n v="19867" in="0">
        <tpls c="5">
          <tpl fld="2" item="15"/>
          <tpl fld="1" item="2"/>
          <tpl hier="9" item="10"/>
          <tpl fld="0" item="1"/>
          <tpl hier="11" item="1"/>
        </tpls>
      </n>
      <n v="59532" in="0">
        <tpls c="4">
          <tpl fld="2" item="15"/>
          <tpl hier="9" item="10"/>
          <tpl fld="0" item="0"/>
          <tpl hier="11" item="1"/>
        </tpls>
      </n>
      <m in="0">
        <tpls c="5">
          <tpl fld="2" item="2"/>
          <tpl fld="1" item="5"/>
          <tpl hier="9" item="10"/>
          <tpl fld="0" item="0"/>
          <tpl hier="11" item="1"/>
        </tpls>
      </m>
      <m in="0">
        <tpls c="4">
          <tpl fld="2" item="9"/>
          <tpl hier="9" item="10"/>
          <tpl fld="0" item="0"/>
          <tpl hier="11" item="1"/>
        </tpls>
      </m>
      <n v="57836" in="0">
        <tpls c="4">
          <tpl fld="2" item="6"/>
          <tpl hier="9" item="10"/>
          <tpl fld="0" item="1"/>
          <tpl hier="11" item="1"/>
        </tpls>
      </n>
      <n v="16206" in="0">
        <tpls c="5">
          <tpl fld="2" item="10"/>
          <tpl fld="1" item="1"/>
          <tpl hier="9" item="10"/>
          <tpl fld="0" item="1"/>
          <tpl hier="11" item="1"/>
        </tpls>
      </n>
      <m in="0">
        <tpls c="5">
          <tpl fld="2" item="0"/>
          <tpl fld="1" item="0"/>
          <tpl hier="9" item="10"/>
          <tpl fld="0" item="1"/>
          <tpl hier="11" item="1"/>
        </tpls>
      </m>
      <n v="1110081" in="0">
        <tpls c="5">
          <tpl fld="2" item="11"/>
          <tpl fld="1" item="8"/>
          <tpl hier="9" item="10"/>
          <tpl fld="0" item="1"/>
          <tpl hier="11" item="1"/>
        </tpls>
      </n>
      <m in="0">
        <tpls c="5">
          <tpl fld="2" item="7"/>
          <tpl fld="1" item="6"/>
          <tpl hier="9" item="10"/>
          <tpl fld="0" item="1"/>
          <tpl hier="11" item="1"/>
        </tpls>
      </m>
      <m in="0">
        <tpls c="5">
          <tpl fld="2" item="7"/>
          <tpl fld="1" item="4"/>
          <tpl hier="9" item="10"/>
          <tpl fld="0" item="1"/>
          <tpl hier="11" item="1"/>
        </tpls>
      </m>
      <m in="0">
        <tpls c="5">
          <tpl fld="2" item="1"/>
          <tpl fld="1" item="3"/>
          <tpl hier="9" item="10"/>
          <tpl fld="0" item="0"/>
          <tpl hier="11" item="1"/>
        </tpls>
      </m>
      <n v="227548" in="0">
        <tpls c="4">
          <tpl fld="2" item="15"/>
          <tpl hier="9" item="10"/>
          <tpl fld="0" item="1"/>
          <tpl hier="11" item="1"/>
        </tpls>
      </n>
      <n v="17618" in="0">
        <tpls c="5">
          <tpl fld="2" item="15"/>
          <tpl fld="1" item="9"/>
          <tpl hier="9" item="10"/>
          <tpl fld="0" item="1"/>
          <tpl hier="11" item="1"/>
        </tpls>
      </n>
      <n v="1335737" in="0">
        <tpls c="4">
          <tpl fld="1" item="8"/>
          <tpl hier="9" item="10"/>
          <tpl fld="0" item="1"/>
          <tpl hier="11" item="1"/>
        </tpls>
      </n>
      <m in="0">
        <tpls c="5">
          <tpl fld="2" item="3"/>
          <tpl fld="1" item="11"/>
          <tpl hier="9" item="10"/>
          <tpl fld="0" item="0"/>
          <tpl hier="11" item="1"/>
        </tpls>
      </m>
      <m in="0">
        <tpls c="4">
          <tpl fld="2" item="2"/>
          <tpl hier="9" item="10"/>
          <tpl fld="0" item="1"/>
          <tpl hier="11" item="1"/>
        </tpls>
      </m>
      <m in="0">
        <tpls c="5">
          <tpl fld="2" item="3"/>
          <tpl fld="1" item="11"/>
          <tpl hier="9" item="10"/>
          <tpl fld="0" item="1"/>
          <tpl hier="11" item="1"/>
        </tpls>
      </m>
      <m in="0">
        <tpls c="5">
          <tpl fld="2" item="2"/>
          <tpl fld="1" item="4"/>
          <tpl hier="9" item="10"/>
          <tpl fld="0" item="0"/>
          <tpl hier="11" item="1"/>
        </tpls>
      </m>
      <m in="0">
        <tpls c="5">
          <tpl fld="2" item="3"/>
          <tpl fld="1" item="9"/>
          <tpl hier="9" item="10"/>
          <tpl fld="0" item="0"/>
          <tpl hier="11" item="1"/>
        </tpls>
      </m>
      <n v="9428" in="0">
        <tpls c="5">
          <tpl fld="2" item="5"/>
          <tpl fld="1" item="2"/>
          <tpl hier="9" item="10"/>
          <tpl fld="0" item="0"/>
          <tpl hier="11" item="1"/>
        </tpls>
      </n>
      <n v="2195" in="0">
        <tpls c="5">
          <tpl fld="2" item="4"/>
          <tpl fld="1" item="1"/>
          <tpl hier="9" item="10"/>
          <tpl fld="0" item="1"/>
          <tpl hier="11" item="1"/>
        </tpls>
      </n>
      <n v="2554" in="0">
        <tpls c="5">
          <tpl fld="2" item="14"/>
          <tpl fld="1" item="3"/>
          <tpl hier="9" item="10"/>
          <tpl fld="0" item="0"/>
          <tpl hier="11" item="1"/>
        </tpls>
      </n>
      <m in="0">
        <tpls c="5">
          <tpl fld="2" item="7"/>
          <tpl fld="1" item="10"/>
          <tpl hier="9" item="10"/>
          <tpl fld="0" item="1"/>
          <tpl hier="11" item="1"/>
        </tpls>
      </m>
      <n v="5228" in="0">
        <tpls c="5">
          <tpl fld="2" item="15"/>
          <tpl fld="1" item="2"/>
          <tpl hier="9" item="10"/>
          <tpl fld="0" item="0"/>
          <tpl hier="11" item="1"/>
        </tpls>
      </n>
      <n v="533817" in="0">
        <tpls c="5">
          <tpl hier="1" item="4294967295"/>
          <tpl fld="1" item="3"/>
          <tpl hier="9" item="10"/>
          <tpl fld="0" item="0"/>
          <tpl hier="11" item="1"/>
        </tpls>
      </n>
      <n v="3646" in="0">
        <tpls c="5">
          <tpl fld="2" item="8"/>
          <tpl fld="1" item="7"/>
          <tpl hier="9" item="10"/>
          <tpl fld="0" item="0"/>
          <tpl hier="11" item="1"/>
        </tpls>
      </n>
      <n v="8339" in="0">
        <tpls c="5">
          <tpl fld="2" item="12"/>
          <tpl fld="1" item="8"/>
          <tpl hier="9" item="10"/>
          <tpl fld="0" item="0"/>
          <tpl hier="11" item="1"/>
        </tpls>
      </n>
      <m in="0">
        <tpls c="5">
          <tpl fld="2" item="9"/>
          <tpl fld="1" item="3"/>
          <tpl hier="9" item="10"/>
          <tpl fld="0" item="0"/>
          <tpl hier="11" item="1"/>
        </tpls>
      </m>
      <n v="3504" in="0">
        <tpls c="5">
          <tpl fld="2" item="14"/>
          <tpl fld="1" item="9"/>
          <tpl hier="9" item="10"/>
          <tpl fld="0" item="0"/>
          <tpl hier="11" item="1"/>
        </tpls>
      </n>
      <n v="68672" in="0">
        <tpls c="5">
          <tpl fld="2" item="5"/>
          <tpl fld="1" item="4"/>
          <tpl hier="9" item="10"/>
          <tpl fld="0" item="1"/>
          <tpl hier="11" item="1"/>
        </tpls>
      </n>
      <n v="95591" in="0">
        <tpls c="5">
          <tpl fld="2" item="5"/>
          <tpl fld="1" item="7"/>
          <tpl hier="9" item="10"/>
          <tpl fld="0" item="1"/>
          <tpl hier="11" item="1"/>
        </tpls>
      </n>
      <n v="197904" in="0">
        <tpls c="4">
          <tpl fld="2" item="5"/>
          <tpl hier="9" item="10"/>
          <tpl fld="0" item="0"/>
          <tpl hier="11" item="1"/>
        </tpls>
      </n>
      <n v="1171" in="0">
        <tpls c="5">
          <tpl fld="2" item="6"/>
          <tpl fld="1" item="5"/>
          <tpl hier="9" item="10"/>
          <tpl fld="0" item="0"/>
          <tpl hier="11" item="1"/>
        </tpls>
      </n>
      <n v="4230" in="0">
        <tpls c="5">
          <tpl fld="2" item="6"/>
          <tpl fld="1" item="8"/>
          <tpl hier="9" item="10"/>
          <tpl fld="0" item="1"/>
          <tpl hier="11" item="1"/>
        </tpls>
      </n>
      <n v="1770" in="0">
        <tpls c="5">
          <tpl fld="2" item="10"/>
          <tpl fld="1" item="10"/>
          <tpl hier="9" item="10"/>
          <tpl fld="0" item="0"/>
          <tpl hier="11" item="1"/>
        </tpls>
      </n>
      <n v="1770" in="0">
        <tpls c="5">
          <tpl fld="2" item="10"/>
          <tpl fld="1" item="9"/>
          <tpl hier="9" item="10"/>
          <tpl fld="0" item="0"/>
          <tpl hier="11" item="1"/>
        </tpls>
      </n>
      <n v="11097" in="0">
        <tpls c="5">
          <tpl fld="2" item="8"/>
          <tpl fld="1" item="0"/>
          <tpl hier="9" item="10"/>
          <tpl fld="0" item="1"/>
          <tpl hier="11" item="1"/>
        </tpls>
      </n>
      <m in="0">
        <tpls c="5">
          <tpl fld="2" item="2"/>
          <tpl fld="1" item="7"/>
          <tpl hier="9" item="10"/>
          <tpl fld="0" item="0"/>
          <tpl hier="11" item="1"/>
        </tpls>
      </m>
      <m in="0">
        <tpls c="5">
          <tpl fld="2" item="0"/>
          <tpl fld="1" item="10"/>
          <tpl hier="9" item="10"/>
          <tpl fld="0" item="1"/>
          <tpl hier="11" item="1"/>
        </tpls>
      </m>
      <m in="0">
        <tpls c="5">
          <tpl fld="2" item="0"/>
          <tpl fld="1" item="4"/>
          <tpl hier="9" item="10"/>
          <tpl fld="0" item="0"/>
          <tpl hier="11" item="1"/>
        </tpls>
      </m>
      <n v="21552" in="0">
        <tpls c="5">
          <tpl fld="2" item="12"/>
          <tpl fld="1" item="8"/>
          <tpl hier="9" item="10"/>
          <tpl fld="0" item="1"/>
          <tpl hier="11" item="1"/>
        </tpls>
      </n>
      <n v="121790" in="0">
        <tpls c="5">
          <tpl hier="1" item="4294967295"/>
          <tpl fld="1" item="10"/>
          <tpl hier="9" item="10"/>
          <tpl fld="0" item="0"/>
          <tpl hier="11" item="1"/>
        </tpls>
      </n>
      <n v="2831710" in="0">
        <tpls c="4">
          <tpl hier="1" item="4294967295"/>
          <tpl hier="9" item="10"/>
          <tpl fld="0" item="0"/>
          <tpl hier="11" item="1"/>
        </tpls>
      </n>
      <n v="1081220" in="0">
        <tpls c="5">
          <tpl hier="1" item="4294967295"/>
          <tpl fld="1" item="3"/>
          <tpl hier="9" item="10"/>
          <tpl fld="0" item="1"/>
          <tpl hier="11" item="1"/>
        </tpls>
      </n>
      <n v="77052" in="0">
        <tpls c="5">
          <tpl hier="1" item="4294967295"/>
          <tpl fld="1" item="11"/>
          <tpl hier="9" item="10"/>
          <tpl fld="0" item="0"/>
          <tpl hier="11" item="1"/>
        </tpls>
      </n>
      <m in="0">
        <tpls c="5">
          <tpl fld="2" item="7"/>
          <tpl fld="1" item="7"/>
          <tpl hier="9" item="10"/>
          <tpl fld="0" item="0"/>
          <tpl hier="11" item="1"/>
        </tpls>
      </m>
      <m in="0">
        <tpls c="5">
          <tpl fld="2" item="7"/>
          <tpl fld="1" item="1"/>
          <tpl hier="9" item="10"/>
          <tpl fld="0" item="1"/>
          <tpl hier="11" item="1"/>
        </tpls>
      </m>
      <m in="0">
        <tpls c="5">
          <tpl fld="2" item="1"/>
          <tpl fld="1" item="9"/>
          <tpl hier="9" item="10"/>
          <tpl fld="0" item="0"/>
          <tpl hier="11" item="1"/>
        </tpls>
      </m>
      <m in="0">
        <tpls c="5">
          <tpl fld="2" item="1"/>
          <tpl fld="1" item="11"/>
          <tpl hier="9" item="10"/>
          <tpl fld="0" item="0"/>
          <tpl hier="11" item="1"/>
        </tpls>
      </m>
      <m in="0">
        <tpls c="5">
          <tpl fld="2" item="1"/>
          <tpl fld="1" item="6"/>
          <tpl hier="9" item="10"/>
          <tpl fld="0" item="1"/>
          <tpl hier="11" item="1"/>
        </tpls>
      </m>
      <m in="0">
        <tpls c="4">
          <tpl fld="2" item="1"/>
          <tpl hier="9" item="10"/>
          <tpl fld="0" item="1"/>
          <tpl hier="11" item="1"/>
        </tpls>
      </m>
      <m in="0">
        <tpls c="5">
          <tpl fld="2" item="1"/>
          <tpl fld="1" item="0"/>
          <tpl hier="9" item="10"/>
          <tpl fld="0" item="1"/>
          <tpl hier="11" item="1"/>
        </tpls>
      </m>
      <n v="2631" in="0">
        <tpls c="5">
          <tpl fld="2" item="15"/>
          <tpl fld="1" item="11"/>
          <tpl hier="9" item="10"/>
          <tpl fld="0" item="0"/>
          <tpl hier="11" item="1"/>
        </tpls>
      </n>
      <n v="9524" in="0">
        <tpls c="5">
          <tpl fld="2" item="15"/>
          <tpl fld="1" item="9"/>
          <tpl hier="9" item="10"/>
          <tpl fld="0" item="0"/>
          <tpl hier="11" item="1"/>
        </tpls>
      </n>
      <n v="5199" in="0">
        <tpls c="5">
          <tpl fld="2" item="15"/>
          <tpl fld="1" item="10"/>
          <tpl hier="9" item="10"/>
          <tpl fld="0" item="0"/>
          <tpl hier="11" item="1"/>
        </tpls>
      </n>
      <n v="19851" in="0">
        <tpls c="5">
          <tpl fld="2" item="15"/>
          <tpl fld="1" item="11"/>
          <tpl hier="9" item="10"/>
          <tpl fld="0" item="1"/>
          <tpl hier="11" item="1"/>
        </tpls>
      </n>
      <n v="14194" in="0">
        <tpls c="5">
          <tpl fld="2" item="15"/>
          <tpl fld="1" item="3"/>
          <tpl hier="9" item="10"/>
          <tpl fld="0" item="1"/>
          <tpl hier="11" item="1"/>
        </tpls>
      </n>
      <m in="0">
        <tpls c="5">
          <tpl fld="2" item="3"/>
          <tpl fld="1" item="5"/>
          <tpl hier="9" item="10"/>
          <tpl fld="0" item="1"/>
          <tpl hier="11" item="1"/>
        </tpls>
      </m>
      <m in="0">
        <tpls c="5">
          <tpl fld="2" item="2"/>
          <tpl fld="1" item="5"/>
          <tpl hier="9" item="10"/>
          <tpl fld="0" item="1"/>
          <tpl hier="11" item="1"/>
        </tpls>
      </m>
      <m in="0">
        <tpls c="5">
          <tpl fld="2" item="2"/>
          <tpl fld="1" item="4"/>
          <tpl hier="9" item="10"/>
          <tpl fld="0" item="1"/>
          <tpl hier="11" item="1"/>
        </tpls>
      </m>
      <n v="23092" in="0">
        <tpls c="5">
          <tpl fld="2" item="15"/>
          <tpl fld="1" item="4"/>
          <tpl hier="9" item="10"/>
          <tpl fld="0" item="1"/>
          <tpl hier="11" item="1"/>
        </tpls>
      </n>
      <n v="14431" in="0">
        <tpls c="5">
          <tpl fld="2" item="15"/>
          <tpl fld="1" item="5"/>
          <tpl hier="9" item="10"/>
          <tpl fld="0" item="1"/>
          <tpl hier="11" item="1"/>
        </tpls>
      </n>
      <n v="7374" in="0">
        <tpls c="5">
          <tpl fld="2" item="8"/>
          <tpl fld="1" item="4"/>
          <tpl hier="9" item="10"/>
          <tpl fld="0" item="1"/>
          <tpl hier="11" item="1"/>
        </tpls>
      </n>
      <m in="0">
        <tpls c="5">
          <tpl fld="2" item="3"/>
          <tpl fld="1" item="4"/>
          <tpl hier="9" item="10"/>
          <tpl fld="0" item="0"/>
          <tpl hier="11" item="1"/>
        </tpls>
      </m>
      <n v="9919" in="0">
        <tpls c="5">
          <tpl fld="2" item="8"/>
          <tpl fld="1" item="9"/>
          <tpl hier="9" item="10"/>
          <tpl fld="0" item="1"/>
          <tpl hier="11" item="1"/>
        </tpls>
      </n>
      <m in="0">
        <tpls c="5">
          <tpl fld="2" item="0"/>
          <tpl fld="1" item="9"/>
          <tpl hier="9" item="10"/>
          <tpl fld="0" item="1"/>
          <tpl hier="11" item="1"/>
        </tpls>
      </m>
      <n v="6453" in="0">
        <tpls c="5">
          <tpl fld="2" item="12"/>
          <tpl fld="1" item="2"/>
          <tpl hier="9" item="10"/>
          <tpl fld="0" item="0"/>
          <tpl hier="11" item="1"/>
        </tpls>
      </n>
      <n v="11053984" in="0">
        <tpls c="4">
          <tpl fld="2" item="11"/>
          <tpl hier="9" item="10"/>
          <tpl fld="0" item="1"/>
          <tpl hier="11" item="1"/>
        </tpls>
      </n>
      <n v="3714" in="0">
        <tpls c="5">
          <tpl fld="2" item="6"/>
          <tpl fld="1" item="5"/>
          <tpl hier="9" item="10"/>
          <tpl fld="0" item="1"/>
          <tpl hier="11" item="1"/>
        </tpls>
      </n>
      <n v="18189" in="0">
        <tpls c="5">
          <tpl fld="2" item="10"/>
          <tpl fld="1" item="9"/>
          <tpl hier="9" item="10"/>
          <tpl fld="0" item="1"/>
          <tpl hier="11" item="1"/>
        </tpls>
      </n>
      <m in="0">
        <tpls c="5">
          <tpl fld="2" item="0"/>
          <tpl fld="1" item="2"/>
          <tpl hier="9" item="10"/>
          <tpl fld="0" item="1"/>
          <tpl hier="11" item="1"/>
        </tpls>
      </m>
      <n v="1228478" in="0">
        <tpls c="5">
          <tpl hier="1" item="4294967295"/>
          <tpl fld="1" item="10"/>
          <tpl hier="9" item="10"/>
          <tpl fld="0" item="1"/>
          <tpl hier="11" item="1"/>
        </tpls>
      </n>
      <n v="992873" in="0">
        <tpls c="5">
          <tpl hier="1" item="4294967295"/>
          <tpl fld="1" item="1"/>
          <tpl hier="9" item="10"/>
          <tpl fld="0" item="1"/>
          <tpl hier="11" item="1"/>
        </tpls>
      </n>
      <m in="0">
        <tpls c="5">
          <tpl fld="2" item="7"/>
          <tpl fld="1" item="9"/>
          <tpl hier="9" item="10"/>
          <tpl fld="0" item="0"/>
          <tpl hier="11" item="1"/>
        </tpls>
      </m>
      <m in="0">
        <tpls c="5">
          <tpl fld="2" item="1"/>
          <tpl fld="1" item="5"/>
          <tpl hier="9" item="10"/>
          <tpl fld="0" item="0"/>
          <tpl hier="11" item="1"/>
        </tpls>
      </m>
      <n v="3726" in="0">
        <tpls c="5">
          <tpl fld="2" item="15"/>
          <tpl fld="1" item="6"/>
          <tpl hier="9" item="10"/>
          <tpl fld="0" item="0"/>
          <tpl hier="11" item="1"/>
        </tpls>
      </n>
      <n v="18899" in="0">
        <tpls c="5">
          <tpl fld="2" item="15"/>
          <tpl fld="1" item="7"/>
          <tpl hier="9" item="10"/>
          <tpl fld="0" item="1"/>
          <tpl hier="11" item="1"/>
        </tpls>
      </n>
      <n v="1271125" in="0">
        <tpls c="4">
          <tpl fld="1" item="0"/>
          <tpl hier="9" item="10"/>
          <tpl fld="0" item="1"/>
          <tpl hier="11" item="1"/>
        </tpls>
      </n>
      <n v="308710" in="0">
        <tpls c="4">
          <tpl fld="1" item="0"/>
          <tpl hier="9" item="10"/>
          <tpl fld="0" item="0"/>
          <tpl hier="11" item="1"/>
        </tpls>
      </n>
      <n v="992873" in="0">
        <tpls c="4">
          <tpl fld="1" item="1"/>
          <tpl hier="9" item="10"/>
          <tpl fld="0" item="1"/>
          <tpl hier="11" item="1"/>
        </tpls>
      </n>
      <n v="307" in="0">
        <tpls c="5">
          <tpl fld="2" item="4"/>
          <tpl fld="1" item="2"/>
          <tpl hier="9" item="10"/>
          <tpl fld="0" item="0"/>
          <tpl hier="11" item="1"/>
        </tpls>
      </n>
      <n v="11238" in="0">
        <tpls c="5">
          <tpl fld="2" item="8"/>
          <tpl fld="1" item="1"/>
          <tpl hier="9" item="10"/>
          <tpl fld="0" item="1"/>
          <tpl hier="11" item="1"/>
        </tpls>
      </n>
      <n v="275264" in="0">
        <tpls c="5">
          <tpl fld="2" item="11"/>
          <tpl fld="1" item="6"/>
          <tpl hier="9" item="10"/>
          <tpl fld="0" item="0"/>
          <tpl hier="11" item="1"/>
        </tpls>
      </n>
      <n v="23089" in="0">
        <tpls c="5">
          <tpl fld="2" item="14"/>
          <tpl fld="1" item="10"/>
          <tpl hier="9" item="10"/>
          <tpl fld="0" item="1"/>
          <tpl hier="11" item="1"/>
        </tpls>
      </n>
      <m in="0">
        <tpls c="5">
          <tpl fld="2" item="0"/>
          <tpl fld="1" item="1"/>
          <tpl hier="9" item="10"/>
          <tpl fld="0" item="1"/>
          <tpl hier="11" item="1"/>
        </tpls>
      </m>
      <m in="0">
        <tpls c="5">
          <tpl fld="2" item="0"/>
          <tpl fld="1" item="6"/>
          <tpl hier="9" item="10"/>
          <tpl fld="0" item="0"/>
          <tpl hier="11" item="1"/>
        </tpls>
      </m>
      <n v="24532" in="0">
        <tpls c="5">
          <tpl fld="2" item="12"/>
          <tpl fld="1" item="10"/>
          <tpl hier="9" item="10"/>
          <tpl fld="0" item="1"/>
          <tpl hier="11" item="1"/>
        </tpls>
      </n>
      <n v="56436" in="0">
        <tpls c="5">
          <tpl fld="2" item="13"/>
          <tpl fld="1" item="6"/>
          <tpl hier="9" item="10"/>
          <tpl fld="0" item="1"/>
          <tpl hier="11" item="1"/>
        </tpls>
      </n>
      <m in="0">
        <tpls c="5">
          <tpl fld="2" item="7"/>
          <tpl fld="1" item="1"/>
          <tpl hier="9" item="10"/>
          <tpl fld="0" item="0"/>
          <tpl hier="11" item="1"/>
        </tpls>
      </m>
      <n v="3988" in="0">
        <tpls c="5">
          <tpl fld="2" item="8"/>
          <tpl fld="1" item="0"/>
          <tpl hier="9" item="10"/>
          <tpl fld="0" item="0"/>
          <tpl hier="11" item="1"/>
        </tpls>
      </n>
      <m in="0">
        <tpls c="5">
          <tpl fld="2" item="9"/>
          <tpl fld="1" item="1"/>
          <tpl hier="9" item="10"/>
          <tpl fld="0" item="1"/>
          <tpl hier="11" item="1"/>
        </tpls>
      </m>
      <m in="0">
        <tpls c="5">
          <tpl fld="2" item="2"/>
          <tpl fld="1" item="9"/>
          <tpl hier="9" item="10"/>
          <tpl fld="0" item="0"/>
          <tpl hier="11" item="1"/>
        </tpls>
      </m>
      <n v="67694" in="0">
        <tpls c="5">
          <tpl fld="2" item="11"/>
          <tpl fld="1" item="10"/>
          <tpl hier="9" item="10"/>
          <tpl fld="0" item="0"/>
          <tpl hier="11" item="1"/>
        </tpls>
      </n>
      <n v="24315" in="0">
        <tpls c="5">
          <tpl fld="2" item="14"/>
          <tpl fld="1" item="2"/>
          <tpl hier="9" item="10"/>
          <tpl fld="0" item="1"/>
          <tpl hier="11" item="1"/>
        </tpls>
      </n>
      <n v="66792" in="0">
        <tpls c="5">
          <tpl fld="2" item="5"/>
          <tpl fld="1" item="9"/>
          <tpl hier="9" item="10"/>
          <tpl fld="0" item="1"/>
          <tpl hier="11" item="1"/>
        </tpls>
      </n>
      <n v="53993" in="0">
        <tpls c="5">
          <tpl fld="2" item="5"/>
          <tpl fld="1" item="2"/>
          <tpl hier="9" item="10"/>
          <tpl fld="0" item="1"/>
          <tpl hier="11" item="1"/>
        </tpls>
      </n>
      <n v="12007" in="0">
        <tpls c="5">
          <tpl fld="2" item="5"/>
          <tpl fld="1" item="11"/>
          <tpl hier="9" item="10"/>
          <tpl fld="0" item="0"/>
          <tpl hier="11" item="1"/>
        </tpls>
      </n>
      <n v="4265" in="0">
        <tpls c="5">
          <tpl fld="2" item="6"/>
          <tpl fld="1" item="4"/>
          <tpl hier="9" item="10"/>
          <tpl fld="0" item="1"/>
          <tpl hier="11" item="1"/>
        </tpls>
      </n>
      <n v="696" in="0">
        <tpls c="5">
          <tpl fld="2" item="6"/>
          <tpl fld="1" item="10"/>
          <tpl hier="9" item="10"/>
          <tpl fld="0" item="0"/>
          <tpl hier="11" item="1"/>
        </tpls>
      </n>
      <n v="16204" in="0">
        <tpls c="5">
          <tpl fld="2" item="10"/>
          <tpl fld="1" item="7"/>
          <tpl hier="9" item="10"/>
          <tpl fld="0" item="1"/>
          <tpl hier="11" item="1"/>
        </tpls>
      </n>
      <n v="1770" in="0">
        <tpls c="5">
          <tpl fld="2" item="10"/>
          <tpl fld="1" item="4"/>
          <tpl hier="9" item="10"/>
          <tpl fld="0" item="0"/>
          <tpl hier="11" item="1"/>
        </tpls>
      </n>
      <m in="0">
        <tpls c="5">
          <tpl fld="2" item="2"/>
          <tpl fld="1" item="0"/>
          <tpl hier="9" item="10"/>
          <tpl fld="0" item="1"/>
          <tpl hier="11" item="1"/>
        </tpls>
      </m>
      <m in="0">
        <tpls c="5">
          <tpl fld="2" item="3"/>
          <tpl fld="1" item="7"/>
          <tpl hier="9" item="10"/>
          <tpl fld="0" item="0"/>
          <tpl hier="11" item="1"/>
        </tpls>
      </m>
      <m in="0">
        <tpls c="5">
          <tpl fld="2" item="0"/>
          <tpl fld="1" item="3"/>
          <tpl hier="9" item="10"/>
          <tpl fld="0" item="1"/>
          <tpl hier="11" item="1"/>
        </tpls>
      </m>
      <m in="0">
        <tpls c="5">
          <tpl fld="2" item="0"/>
          <tpl fld="1" item="4"/>
          <tpl hier="9" item="10"/>
          <tpl fld="0" item="1"/>
          <tpl hier="11" item="1"/>
        </tpls>
      </m>
      <n v="6065" in="0">
        <tpls c="5">
          <tpl fld="2" item="12"/>
          <tpl fld="1" item="1"/>
          <tpl hier="9" item="10"/>
          <tpl fld="0" item="0"/>
          <tpl hier="11" item="1"/>
        </tpls>
      </n>
      <m in="0">
        <tpls c="5">
          <tpl fld="2" item="2"/>
          <tpl fld="1" item="8"/>
          <tpl hier="9" item="10"/>
          <tpl fld="0" item="1"/>
          <tpl hier="11" item="1"/>
        </tpls>
      </m>
      <n v="336986" in="0">
        <tpls c="5">
          <tpl hier="1" item="4294967295"/>
          <tpl fld="1" item="4"/>
          <tpl hier="9" item="10"/>
          <tpl fld="0" item="0"/>
          <tpl hier="11" item="1"/>
        </tpls>
      </n>
      <n v="1010682" in="0">
        <tpls c="5">
          <tpl hier="1" item="4294967295"/>
          <tpl fld="1" item="7"/>
          <tpl hier="9" item="10"/>
          <tpl fld="0" item="1"/>
          <tpl hier="11" item="1"/>
        </tpls>
      </n>
      <n v="1326379" in="0">
        <tpls c="5">
          <tpl hier="1" item="4294967295"/>
          <tpl fld="1" item="2"/>
          <tpl hier="9" item="10"/>
          <tpl fld="0" item="1"/>
          <tpl hier="11" item="1"/>
        </tpls>
      </n>
      <m in="0">
        <tpls c="5">
          <tpl fld="2" item="7"/>
          <tpl fld="1" item="9"/>
          <tpl hier="9" item="10"/>
          <tpl fld="0" item="1"/>
          <tpl hier="11" item="1"/>
        </tpls>
      </m>
      <m in="0">
        <tpls c="5">
          <tpl fld="2" item="7"/>
          <tpl fld="1" item="7"/>
          <tpl hier="9" item="10"/>
          <tpl fld="0" item="1"/>
          <tpl hier="11" item="1"/>
        </tpls>
      </m>
      <m in="0">
        <tpls c="5">
          <tpl fld="2" item="7"/>
          <tpl fld="1" item="6"/>
          <tpl hier="9" item="10"/>
          <tpl fld="0" item="0"/>
          <tpl hier="11" item="1"/>
        </tpls>
      </m>
      <m in="0">
        <tpls c="5">
          <tpl fld="2" item="7"/>
          <tpl fld="1" item="10"/>
          <tpl hier="9" item="10"/>
          <tpl fld="0" item="0"/>
          <tpl hier="11" item="1"/>
        </tpls>
      </m>
      <m in="0">
        <tpls c="5">
          <tpl fld="2" item="1"/>
          <tpl fld="1" item="1"/>
          <tpl hier="9" item="10"/>
          <tpl fld="0" item="0"/>
          <tpl hier="11" item="1"/>
        </tpls>
      </m>
      <m in="0">
        <tpls c="5">
          <tpl fld="2" item="1"/>
          <tpl fld="1" item="9"/>
          <tpl hier="9" item="10"/>
          <tpl fld="0" item="1"/>
          <tpl hier="11" item="1"/>
        </tpls>
      </m>
      <m in="0">
        <tpls c="4">
          <tpl fld="2" item="1"/>
          <tpl hier="9" item="10"/>
          <tpl fld="0" item="0"/>
          <tpl hier="11" item="1"/>
        </tpls>
      </m>
      <m in="0">
        <tpls c="5">
          <tpl fld="2" item="1"/>
          <tpl fld="1" item="2"/>
          <tpl hier="9" item="10"/>
          <tpl fld="0" item="1"/>
          <tpl hier="11" item="1"/>
        </tpls>
      </m>
      <n v="1058" in="0">
        <tpls c="5">
          <tpl fld="2" item="15"/>
          <tpl fld="1" item="0"/>
          <tpl hier="9" item="10"/>
          <tpl fld="0" item="0"/>
          <tpl hier="11" item="1"/>
        </tpls>
      </n>
      <n v="21472" in="0">
        <tpls c="5">
          <tpl fld="2" item="15"/>
          <tpl fld="1" item="0"/>
          <tpl hier="9" item="10"/>
          <tpl fld="0" item="1"/>
          <tpl hier="11" item="1"/>
        </tpls>
      </n>
      <n v="82969" in="0">
        <tpls c="5">
          <tpl fld="2" item="5"/>
          <tpl fld="1" item="5"/>
          <tpl hier="9" item="10"/>
          <tpl fld="0" item="1"/>
          <tpl hier="11" item="1"/>
        </tpls>
      </n>
      <n v="533817" in="0">
        <tpls c="4">
          <tpl fld="1" item="3"/>
          <tpl hier="9" item="10"/>
          <tpl fld="0" item="0"/>
          <tpl hier="11" item="1"/>
        </tpls>
      </n>
      <n v="50434" in="0">
        <tpls c="5">
          <tpl fld="2" item="13"/>
          <tpl fld="1" item="9"/>
          <tpl hier="9" item="10"/>
          <tpl fld="0" item="1"/>
          <tpl hier="11" item="1"/>
        </tpls>
      </n>
      <n v="1098" in="0">
        <tpls c="5">
          <tpl fld="2" item="8"/>
          <tpl fld="1" item="8"/>
          <tpl hier="9" item="10"/>
          <tpl fld="0" item="0"/>
          <tpl hier="11" item="1"/>
        </tpls>
      </n>
      <n v="77721" in="0">
        <tpls c="5">
          <tpl fld="2" item="11"/>
          <tpl fld="1" item="2"/>
          <tpl hier="9" item="10"/>
          <tpl fld="0" item="0"/>
          <tpl hier="11" item="1"/>
        </tpls>
      </n>
      <n v="985949" in="0">
        <tpls c="5">
          <tpl fld="2" item="11"/>
          <tpl fld="1" item="10"/>
          <tpl hier="9" item="10"/>
          <tpl fld="0" item="1"/>
          <tpl hier="11" item="1"/>
        </tpls>
      </n>
      <n v="2049" in="0">
        <tpls c="5">
          <tpl fld="2" item="4"/>
          <tpl fld="1" item="6"/>
          <tpl hier="9" item="10"/>
          <tpl fld="0" item="1"/>
          <tpl hier="11" item="1"/>
        </tpls>
      </n>
      <n v="62367" in="0">
        <tpls c="5">
          <tpl fld="2" item="5"/>
          <tpl fld="1" item="3"/>
          <tpl hier="9" item="10"/>
          <tpl fld="0" item="1"/>
          <tpl hier="11" item="1"/>
        </tpls>
      </n>
      <n v="9904" in="0">
        <tpls c="5">
          <tpl fld="2" item="5"/>
          <tpl fld="1" item="7"/>
          <tpl hier="9" item="10"/>
          <tpl fld="0" item="0"/>
          <tpl hier="11" item="1"/>
        </tpls>
      </n>
      <n v="1689" in="0">
        <tpls c="5">
          <tpl fld="2" item="6"/>
          <tpl fld="1" item="11"/>
          <tpl hier="9" item="10"/>
          <tpl fld="0" item="0"/>
          <tpl hier="11" item="1"/>
        </tpls>
      </n>
      <m in="0">
        <tpls c="5">
          <tpl fld="2" item="2"/>
          <tpl fld="1" item="7"/>
          <tpl hier="9" item="10"/>
          <tpl fld="0" item="1"/>
          <tpl hier="11" item="1"/>
        </tpls>
      </m>
      <m in="0">
        <tpls c="5">
          <tpl fld="2" item="0"/>
          <tpl fld="1" item="1"/>
          <tpl hier="9" item="10"/>
          <tpl fld="0" item="0"/>
          <tpl hier="11" item="1"/>
        </tpls>
      </m>
      <m in="0">
        <tpls c="5">
          <tpl fld="2" item="3"/>
          <tpl fld="1" item="8"/>
          <tpl hier="9" item="10"/>
          <tpl fld="0" item="1"/>
          <tpl hier="11" item="1"/>
        </tpls>
      </m>
      <n v="13768468" in="0">
        <tpls c="4">
          <tpl hier="1" item="4294967295"/>
          <tpl hier="9" item="10"/>
          <tpl fld="0" item="1"/>
          <tpl hier="11" item="1"/>
        </tpls>
      </n>
      <m in="0">
        <tpls c="5">
          <tpl fld="2" item="7"/>
          <tpl fld="1" item="3"/>
          <tpl hier="9" item="10"/>
          <tpl fld="0" item="0"/>
          <tpl hier="11" item="1"/>
        </tpls>
      </m>
      <m in="0">
        <tpls c="5">
          <tpl fld="2" item="1"/>
          <tpl fld="1" item="6"/>
          <tpl hier="9" item="10"/>
          <tpl fld="0" item="0"/>
          <tpl hier="11" item="1"/>
        </tpls>
      </m>
      <m in="0">
        <tpls c="5">
          <tpl fld="2" item="1"/>
          <tpl fld="1" item="3"/>
          <tpl hier="9" item="10"/>
          <tpl fld="0" item="1"/>
          <tpl hier="11" item="1"/>
        </tpls>
      </m>
      <n v="3888" in="0">
        <tpls c="5">
          <tpl fld="2" item="15"/>
          <tpl fld="1" item="8"/>
          <tpl hier="9" item="10"/>
          <tpl fld="0" item="0"/>
          <tpl hier="11" item="1"/>
        </tpls>
      </n>
      <m in="0">
        <tpls c="5">
          <tpl fld="2" item="0"/>
          <tpl fld="1" item="5"/>
          <tpl hier="9" item="10"/>
          <tpl fld="0" item="1"/>
          <tpl hier="11" item="1"/>
        </tpls>
      </m>
      <n v="51836" in="0">
        <tpls c="5">
          <tpl fld="2" item="13"/>
          <tpl fld="1" item="5"/>
          <tpl hier="9" item="10"/>
          <tpl fld="0" item="1"/>
          <tpl hier="11" item="1"/>
        </tpls>
      </n>
      <n v="26727" in="0">
        <tpls c="5">
          <tpl fld="2" item="12"/>
          <tpl fld="1" item="7"/>
          <tpl hier="9" item="10"/>
          <tpl fld="0" item="1"/>
          <tpl hier="11" item="1"/>
        </tpls>
      </n>
      <m in="0">
        <tpls c="5">
          <tpl fld="2" item="2"/>
          <tpl fld="1" item="9"/>
          <tpl hier="9" item="10"/>
          <tpl fld="0" item="1"/>
          <tpl hier="11" item="1"/>
        </tpls>
      </m>
      <m in="0">
        <tpls c="5">
          <tpl fld="2" item="7"/>
          <tpl fld="1" item="2"/>
          <tpl hier="9" item="10"/>
          <tpl fld="0" item="1"/>
          <tpl hier="11" item="1"/>
        </tpls>
      </m>
      <n v="20518" in="0">
        <tpls c="5">
          <tpl fld="2" item="12"/>
          <tpl fld="1" item="2"/>
          <tpl hier="9" item="10"/>
          <tpl fld="0" item="1"/>
          <tpl hier="11" item="1"/>
        </tpls>
      </n>
      <n v="696" in="0">
        <tpls c="5">
          <tpl fld="2" item="6"/>
          <tpl fld="1" item="6"/>
          <tpl hier="9" item="10"/>
          <tpl fld="0" item="0"/>
          <tpl hier="11" item="1"/>
        </tpls>
      </n>
      <n v="8320" in="0">
        <tpls c="5">
          <tpl fld="2" item="12"/>
          <tpl fld="1" item="6"/>
          <tpl hier="9" item="10"/>
          <tpl fld="0" item="0"/>
          <tpl hier="11" item="1"/>
        </tpls>
      </n>
      <n v="547" in="0">
        <tpls c="5">
          <tpl fld="2" item="4"/>
          <tpl fld="1" item="7"/>
          <tpl hier="9" item="10"/>
          <tpl fld="0" item="0"/>
          <tpl hier="11" item="1"/>
        </tpls>
      </n>
      <n v="2059" in="0">
        <tpls c="5">
          <tpl fld="2" item="4"/>
          <tpl fld="1" item="2"/>
          <tpl hier="9" item="10"/>
          <tpl fld="0" item="1"/>
          <tpl hier="11" item="1"/>
        </tpls>
      </n>
      <n v="2157" in="0">
        <tpls c="5">
          <tpl fld="2" item="4"/>
          <tpl fld="1" item="9"/>
          <tpl hier="9" item="10"/>
          <tpl fld="0" item="1"/>
          <tpl hier="11" item="1"/>
        </tpls>
      </n>
      <n v="1975" in="0">
        <tpls c="5">
          <tpl fld="2" item="4"/>
          <tpl fld="1" item="0"/>
          <tpl hier="9" item="10"/>
          <tpl fld="0" item="1"/>
          <tpl hier="11" item="1"/>
        </tpls>
      </n>
      <n v="5563" in="0">
        <tpls c="4">
          <tpl fld="2" item="4"/>
          <tpl hier="9" item="10"/>
          <tpl fld="0" item="0"/>
          <tpl hier="11" item="1"/>
        </tpls>
      </n>
      <n v="319" in="0">
        <tpls c="5">
          <tpl fld="2" item="4"/>
          <tpl fld="1" item="1"/>
          <tpl hier="9" item="10"/>
          <tpl fld="0" item="0"/>
          <tpl hier="11" item="1"/>
        </tpls>
      </n>
      <n v="333" in="0">
        <tpls c="5">
          <tpl fld="2" item="4"/>
          <tpl fld="1" item="5"/>
          <tpl hier="9" item="10"/>
          <tpl fld="0" item="0"/>
          <tpl hier="11" item="1"/>
        </tpls>
      </n>
      <n v="315" in="0">
        <tpls c="5">
          <tpl fld="2" item="4"/>
          <tpl fld="1" item="0"/>
          <tpl hier="9" item="10"/>
          <tpl fld="0" item="0"/>
          <tpl hier="11" item="1"/>
        </tpls>
      </n>
      <n v="764885" in="0">
        <tpls c="5">
          <tpl fld="2" item="11"/>
          <tpl fld="1" item="1"/>
          <tpl hier="9" item="10"/>
          <tpl fld="0" item="1"/>
          <tpl hier="11" item="1"/>
        </tpls>
      </n>
      <m in="0">
        <tpls c="5">
          <tpl fld="2" item="11"/>
          <tpl fld="1" item="1"/>
          <tpl hier="9" item="10"/>
          <tpl fld="0" item="0"/>
          <tpl hier="11" item="1"/>
        </tpls>
      </m>
      <n v="2268543" in="0">
        <tpls c="4">
          <tpl fld="2" item="11"/>
          <tpl hier="9" item="10"/>
          <tpl fld="0" item="0"/>
          <tpl hier="11" item="1"/>
        </tpls>
      </n>
      <n v="146927" in="0">
        <tpls c="5">
          <tpl fld="2" item="11"/>
          <tpl fld="1" item="5"/>
          <tpl hier="9" item="10"/>
          <tpl fld="0" item="0"/>
          <tpl hier="11" item="1"/>
        </tpls>
      </n>
      <n v="826648" in="0">
        <tpls c="5">
          <tpl fld="2" item="11"/>
          <tpl fld="1" item="6"/>
          <tpl hier="9" item="10"/>
          <tpl fld="0" item="1"/>
          <tpl hier="11" item="1"/>
        </tpls>
      </n>
      <n v="1169252" in="0">
        <tpls c="5">
          <tpl fld="2" item="11"/>
          <tpl fld="1" item="11"/>
          <tpl hier="9" item="10"/>
          <tpl fld="0" item="1"/>
          <tpl hier="11" item="1"/>
        </tpls>
      </n>
      <n v="224812" in="0">
        <tpls c="5">
          <tpl fld="2" item="11"/>
          <tpl fld="1" item="8"/>
          <tpl hier="9" item="10"/>
          <tpl fld="0" item="0"/>
          <tpl hier="11" item="1"/>
        </tpls>
      </n>
      <n v="782269" in="0">
        <tpls c="5">
          <tpl fld="2" item="11"/>
          <tpl fld="1" item="9"/>
          <tpl hier="9" item="10"/>
          <tpl fld="0" item="1"/>
          <tpl hier="11" item="1"/>
        </tpls>
      </n>
      <m in="0">
        <tpls c="5">
          <tpl fld="2" item="0"/>
          <tpl fld="1" item="9"/>
          <tpl hier="9" item="10"/>
          <tpl fld="0" item="0"/>
          <tpl hier="11" item="1"/>
        </tpls>
      </m>
      <m in="0">
        <tpls c="5">
          <tpl fld="2" item="0"/>
          <tpl fld="1" item="8"/>
          <tpl hier="9" item="10"/>
          <tpl fld="0" item="0"/>
          <tpl hier="11" item="1"/>
        </tpls>
      </m>
      <m in="0">
        <tpls c="5">
          <tpl fld="2" item="0"/>
          <tpl fld="1" item="11"/>
          <tpl hier="9" item="10"/>
          <tpl fld="0" item="1"/>
          <tpl hier="11" item="1"/>
        </tpls>
      </m>
      <m in="0">
        <tpls c="5">
          <tpl fld="2" item="0"/>
          <tpl fld="1" item="2"/>
          <tpl hier="9" item="10"/>
          <tpl fld="0" item="0"/>
          <tpl hier="11" item="1"/>
        </tpls>
      </m>
      <m in="0">
        <tpls c="5">
          <tpl fld="2" item="0"/>
          <tpl fld="1" item="6"/>
          <tpl hier="9" item="10"/>
          <tpl fld="0" item="1"/>
          <tpl hier="11" item="1"/>
        </tpls>
      </m>
      <n v="17561" in="0">
        <tpls c="5">
          <tpl fld="2" item="15"/>
          <tpl fld="1" item="6"/>
          <tpl hier="9" item="10"/>
          <tpl fld="0" item="1"/>
          <tpl hier="11" item="1"/>
        </tpls>
      </n>
      <n v="22890" in="0">
        <tpls c="5">
          <tpl fld="2" item="15"/>
          <tpl fld="1" item="1"/>
          <tpl hier="9" item="10"/>
          <tpl fld="0" item="1"/>
          <tpl hier="11" item="1"/>
        </tpls>
      </n>
      <n v="3835" in="0">
        <tpls c="5">
          <tpl fld="2" item="15"/>
          <tpl fld="1" item="3"/>
          <tpl hier="9" item="10"/>
          <tpl fld="0" item="0"/>
          <tpl hier="11" item="1"/>
        </tpls>
      </n>
      <n v="7935" in="0">
        <tpls c="5">
          <tpl fld="2" item="15"/>
          <tpl fld="1" item="7"/>
          <tpl hier="9" item="10"/>
          <tpl fld="0" item="0"/>
          <tpl hier="11" item="1"/>
        </tpls>
      </n>
      <n v="481273" in="0">
        <tpls c="5">
          <tpl fld="2" item="11"/>
          <tpl fld="1" item="3"/>
          <tpl hier="9" item="10"/>
          <tpl fld="0" item="0"/>
          <tpl hier="11" item="1"/>
        </tpls>
      </n>
      <n v="3716" in="0">
        <tpls c="5">
          <tpl fld="2" item="12"/>
          <tpl fld="1" item="3"/>
          <tpl hier="9" item="10"/>
          <tpl fld="0" item="0"/>
          <tpl hier="11" item="1"/>
        </tpls>
      </n>
      <m in="0">
        <tpls c="5">
          <tpl fld="2" item="3"/>
          <tpl fld="1" item="0"/>
          <tpl hier="9" item="10"/>
          <tpl fld="0" item="1"/>
          <tpl hier="11" item="1"/>
        </tpls>
      </m>
      <m in="0">
        <tpls c="4">
          <tpl fld="2" item="3"/>
          <tpl hier="9" item="10"/>
          <tpl fld="0" item="0"/>
          <tpl hier="11" item="1"/>
        </tpls>
      </m>
      <m in="0">
        <tpls c="5">
          <tpl fld="2" item="3"/>
          <tpl fld="1" item="3"/>
          <tpl hier="9" item="10"/>
          <tpl fld="0" item="0"/>
          <tpl hier="11" item="1"/>
        </tpls>
      </m>
      <m in="0">
        <tpls c="5">
          <tpl fld="2" item="3"/>
          <tpl fld="1" item="10"/>
          <tpl hier="9" item="10"/>
          <tpl fld="0" item="0"/>
          <tpl hier="11" item="1"/>
        </tpls>
      </m>
      <m in="0">
        <tpls c="5">
          <tpl fld="2" item="3"/>
          <tpl fld="1" item="9"/>
          <tpl hier="9" item="10"/>
          <tpl fld="0" item="1"/>
          <tpl hier="11" item="1"/>
        </tpls>
      </m>
      <m in="0">
        <tpls c="5">
          <tpl fld="2" item="3"/>
          <tpl fld="1" item="7"/>
          <tpl hier="9" item="10"/>
          <tpl fld="0" item="1"/>
          <tpl hier="11" item="1"/>
        </tpls>
      </m>
      <m in="0">
        <tpls c="5">
          <tpl fld="2" item="3"/>
          <tpl fld="1" item="0"/>
          <tpl hier="9" item="10"/>
          <tpl fld="0" item="0"/>
          <tpl hier="11" item="1"/>
        </tpls>
      </m>
      <m in="0">
        <tpls c="5">
          <tpl fld="2" item="3"/>
          <tpl fld="1" item="5"/>
          <tpl hier="9" item="10"/>
          <tpl fld="0" item="0"/>
          <tpl hier="11" item="1"/>
        </tpls>
      </m>
      <m in="0">
        <tpls c="5">
          <tpl fld="2" item="3"/>
          <tpl fld="1" item="3"/>
          <tpl hier="9" item="10"/>
          <tpl fld="0" item="1"/>
          <tpl hier="11" item="1"/>
        </tpls>
      </m>
      <m in="0">
        <tpls c="5">
          <tpl fld="2" item="3"/>
          <tpl fld="1" item="6"/>
          <tpl hier="9" item="10"/>
          <tpl fld="0" item="1"/>
          <tpl hier="11" item="1"/>
        </tpls>
      </m>
      <m in="0">
        <tpls c="5">
          <tpl fld="2" item="3"/>
          <tpl fld="1" item="2"/>
          <tpl hier="9" item="10"/>
          <tpl fld="0" item="1"/>
          <tpl hier="11" item="1"/>
        </tpls>
      </m>
      <m in="0">
        <tpls c="5">
          <tpl fld="2" item="3"/>
          <tpl fld="1" item="1"/>
          <tpl hier="9" item="10"/>
          <tpl fld="0" item="1"/>
          <tpl hier="11" item="1"/>
        </tpls>
      </m>
      <n v="27257" in="0">
        <tpls c="4">
          <tpl fld="2" item="4"/>
          <tpl hier="9" item="10"/>
          <tpl fld="0" item="1"/>
          <tpl hier="11" item="1"/>
        </tpls>
      </n>
      <n v="262708" in="0">
        <tpls c="4">
          <tpl fld="2" item="12"/>
          <tpl hier="9" item="10"/>
          <tpl fld="0" item="1"/>
          <tpl hier="11" item="1"/>
        </tpls>
      </n>
      <n v="4249" in="0">
        <tpls c="5">
          <tpl fld="2" item="12"/>
          <tpl fld="1" item="10"/>
          <tpl hier="9" item="10"/>
          <tpl fld="0" item="0"/>
          <tpl hier="11" item="1"/>
        </tpls>
      </n>
      <n v="174903" in="0">
        <tpls c="5">
          <tpl fld="2" item="11"/>
          <tpl fld="1" item="9"/>
          <tpl hier="9" item="10"/>
          <tpl fld="0" item="0"/>
          <tpl hier="11" item="1"/>
        </tpls>
      </n>
      <n v="1141" in="0">
        <tpls c="5">
          <tpl fld="2" item="6"/>
          <tpl fld="1" item="9"/>
          <tpl hier="9" item="10"/>
          <tpl fld="0" item="0"/>
          <tpl hier="11" item="1"/>
        </tpls>
      </n>
      <n v="7521" in="0">
        <tpls c="5">
          <tpl fld="2" item="12"/>
          <tpl fld="1" item="9"/>
          <tpl hier="9" item="10"/>
          <tpl fld="0" item="0"/>
          <tpl hier="11" item="1"/>
        </tpls>
      </n>
      <n v="55861" in="0">
        <tpls c="4">
          <tpl fld="2" item="12"/>
          <tpl hier="9" item="10"/>
          <tpl fld="0" item="0"/>
          <tpl hier="11" item="1"/>
        </tpls>
      </n>
      <n v="11083" in="0">
        <tpls c="4">
          <tpl fld="2" item="6"/>
          <tpl hier="9" item="10"/>
          <tpl fld="0" item="0"/>
          <tpl hier="11" item="1"/>
        </tpls>
      </n>
      <m in="0">
        <tpls c="4">
          <tpl fld="2" item="7"/>
          <tpl hier="9" item="10"/>
          <tpl fld="0" item="0"/>
          <tpl hier="11" item="1"/>
        </tpls>
      </m>
      <n v="35359" in="0">
        <tpls c="5">
          <tpl fld="2" item="14"/>
          <tpl fld="1" item="4"/>
          <tpl hier="9" item="10"/>
          <tpl fld="0" item="1"/>
          <tpl hier="11" item="1"/>
        </tpls>
      </n>
      <n v="21160" in="0">
        <tpls c="5">
          <tpl fld="2" item="14"/>
          <tpl fld="1" item="3"/>
          <tpl hier="9" item="10"/>
          <tpl fld="0" item="1"/>
          <tpl hier="11" item="1"/>
        </tpls>
      </n>
      <n v="3117" in="0">
        <tpls c="5">
          <tpl fld="2" item="14"/>
          <tpl fld="1" item="0"/>
          <tpl hier="9" item="10"/>
          <tpl fld="0" item="0"/>
          <tpl hier="11" item="1"/>
        </tpls>
      </n>
      <n v="322795" in="0">
        <tpls c="4">
          <tpl fld="2" item="14"/>
          <tpl hier="9" item="10"/>
          <tpl fld="0" item="1"/>
          <tpl hier="11" item="1"/>
        </tpls>
      </n>
      <n v="3542" in="0">
        <tpls c="5">
          <tpl fld="2" item="14"/>
          <tpl fld="1" item="8"/>
          <tpl hier="9" item="10"/>
          <tpl fld="0" item="0"/>
          <tpl hier="11" item="1"/>
        </tpls>
      </n>
      <n v="3826" in="0">
        <tpls c="5">
          <tpl fld="2" item="14"/>
          <tpl fld="1" item="5"/>
          <tpl hier="9" item="10"/>
          <tpl fld="0" item="0"/>
          <tpl hier="11" item="1"/>
        </tpls>
      </n>
      <n v="24994" in="0">
        <tpls c="5">
          <tpl fld="2" item="14"/>
          <tpl fld="1" item="1"/>
          <tpl hier="9" item="10"/>
          <tpl fld="0" item="1"/>
          <tpl hier="11" item="1"/>
        </tpls>
      </n>
      <n v="2550" in="0">
        <tpls c="5">
          <tpl fld="2" item="14"/>
          <tpl fld="1" item="2"/>
          <tpl hier="9" item="10"/>
          <tpl fld="0" item="0"/>
          <tpl hier="11" item="1"/>
        </tpls>
      </n>
      <n v="28620" in="0">
        <tpls c="5">
          <tpl fld="2" item="14"/>
          <tpl fld="1" item="9"/>
          <tpl hier="9" item="10"/>
          <tpl fld="0" item="1"/>
          <tpl hier="11" item="1"/>
        </tpls>
      </n>
      <n v="1950" in="0">
        <tpls c="5">
          <tpl fld="2" item="14"/>
          <tpl fld="1" item="7"/>
          <tpl hier="9" item="10"/>
          <tpl fld="0" item="0"/>
          <tpl hier="11" item="1"/>
        </tpls>
      </n>
      <n v="23827" in="0">
        <tpls c="5">
          <tpl fld="2" item="14"/>
          <tpl fld="1" item="11"/>
          <tpl hier="9" item="10"/>
          <tpl fld="0" item="1"/>
          <tpl hier="11" item="1"/>
        </tpls>
      </n>
      <n v="1720" in="0">
        <tpls c="5">
          <tpl fld="2" item="10"/>
          <tpl fld="1" item="7"/>
          <tpl hier="9" item="10"/>
          <tpl fld="0" item="0"/>
          <tpl hier="11" item="1"/>
        </tpls>
      </n>
      <n v="20686" in="0">
        <tpls c="5">
          <tpl fld="2" item="10"/>
          <tpl fld="1" item="5"/>
          <tpl hier="9" item="10"/>
          <tpl fld="0" item="1"/>
          <tpl hier="11" item="1"/>
        </tpls>
      </n>
      <n v="17553" in="0">
        <tpls c="5">
          <tpl fld="2" item="10"/>
          <tpl fld="1" item="11"/>
          <tpl hier="9" item="10"/>
          <tpl fld="0" item="1"/>
          <tpl hier="11" item="1"/>
        </tpls>
      </n>
      <n v="17484" in="0">
        <tpls c="5">
          <tpl fld="2" item="10"/>
          <tpl fld="1" item="2"/>
          <tpl hier="9" item="10"/>
          <tpl fld="0" item="1"/>
          <tpl hier="11" item="1"/>
        </tpls>
      </n>
      <n v="1750" in="0">
        <tpls c="5">
          <tpl fld="2" item="10"/>
          <tpl fld="1" item="6"/>
          <tpl hier="9" item="10"/>
          <tpl fld="0" item="0"/>
          <tpl hier="11" item="1"/>
        </tpls>
      </n>
      <n v="18077" in="0">
        <tpls c="5">
          <tpl fld="2" item="10"/>
          <tpl fld="1" item="3"/>
          <tpl hier="9" item="10"/>
          <tpl fld="0" item="1"/>
          <tpl hier="11" item="1"/>
        </tpls>
      </n>
      <n v="15850" in="0">
        <tpls c="5">
          <tpl fld="2" item="10"/>
          <tpl fld="1" item="4"/>
          <tpl hier="9" item="10"/>
          <tpl fld="0" item="1"/>
          <tpl hier="11" item="1"/>
        </tpls>
      </n>
      <n v="16403" in="0">
        <tpls c="5">
          <tpl fld="2" item="10"/>
          <tpl fld="1" item="6"/>
          <tpl hier="9" item="10"/>
          <tpl fld="0" item="1"/>
          <tpl hier="11" item="1"/>
        </tpls>
      </n>
      <n v="1720" in="0">
        <tpls c="5">
          <tpl fld="2" item="10"/>
          <tpl fld="1" item="2"/>
          <tpl hier="9" item="10"/>
          <tpl fld="0" item="0"/>
          <tpl hier="11" item="1"/>
        </tpls>
      </n>
      <n v="215626" in="0">
        <tpls c="4">
          <tpl fld="2" item="10"/>
          <tpl hier="9" item="10"/>
          <tpl fld="0" item="1"/>
          <tpl hier="11" item="1"/>
        </tpls>
      </n>
      <n v="1770" in="0">
        <tpls c="5">
          <tpl fld="2" item="10"/>
          <tpl fld="1" item="11"/>
          <tpl hier="9" item="10"/>
          <tpl fld="0" item="0"/>
          <tpl hier="11" item="1"/>
        </tpls>
      </n>
      <n v="1750" in="0">
        <tpls c="5">
          <tpl fld="2" item="10"/>
          <tpl fld="1" item="5"/>
          <tpl hier="9" item="10"/>
          <tpl fld="0" item="0"/>
          <tpl hier="11" item="1"/>
        </tpls>
      </n>
      <n v="232509" in="0">
        <tpls c="5">
          <tpl fld="2" item="11"/>
          <tpl fld="1" item="7"/>
          <tpl hier="9" item="10"/>
          <tpl fld="0" item="0"/>
          <tpl hier="11" item="1"/>
        </tpls>
      </n>
      <n v="665" in="0">
        <tpls c="5">
          <tpl fld="2" item="6"/>
          <tpl fld="1" item="7"/>
          <tpl hier="9" item="10"/>
          <tpl fld="0" item="0"/>
          <tpl hier="11" item="1"/>
        </tpls>
      </n>
      <n v="4837" in="0">
        <tpls c="5">
          <tpl fld="2" item="12"/>
          <tpl fld="1" item="7"/>
          <tpl hier="9" item="10"/>
          <tpl fld="0" item="0"/>
          <tpl hier="11" item="1"/>
        </tpls>
      </n>
      <n v="21419" in="0">
        <tpls c="5">
          <tpl fld="2" item="12"/>
          <tpl fld="1" item="5"/>
          <tpl hier="9" item="10"/>
          <tpl fld="0" item="1"/>
          <tpl hier="11" item="1"/>
        </tpls>
      </n>
      <m in="0">
        <tpls c="5">
          <tpl fld="2" item="7"/>
          <tpl fld="1" item="5"/>
          <tpl hier="9" item="10"/>
          <tpl fld="0" item="1"/>
          <tpl hier="11" item="1"/>
        </tpls>
      </m>
      <n v="849445" in="0">
        <tpls c="5">
          <tpl fld="2" item="11"/>
          <tpl fld="1" item="4"/>
          <tpl hier="9" item="10"/>
          <tpl fld="0" item="1"/>
          <tpl hier="11" item="1"/>
        </tpls>
      </n>
      <n v="22010" in="0">
        <tpls c="5">
          <tpl fld="2" item="12"/>
          <tpl fld="1" item="4"/>
          <tpl hier="9" item="10"/>
          <tpl fld="0" item="1"/>
          <tpl hier="11" item="1"/>
        </tpls>
      </n>
      <m in="0">
        <tpls c="5">
          <tpl fld="2" item="2"/>
          <tpl fld="1" item="8"/>
          <tpl hier="9" item="10"/>
          <tpl fld="0" item="0"/>
          <tpl hier="11" item="1"/>
        </tpls>
      </m>
      <m in="0">
        <tpls c="5">
          <tpl fld="2" item="2"/>
          <tpl fld="1" item="3"/>
          <tpl hier="9" item="10"/>
          <tpl fld="0" item="1"/>
          <tpl hier="11" item="1"/>
        </tpls>
      </m>
      <m in="0">
        <tpls c="5">
          <tpl fld="2" item="2"/>
          <tpl fld="1" item="10"/>
          <tpl hier="9" item="10"/>
          <tpl fld="0" item="0"/>
          <tpl hier="11" item="1"/>
        </tpls>
      </m>
      <m in="0">
        <tpls c="5">
          <tpl fld="2" item="2"/>
          <tpl fld="1" item="3"/>
          <tpl hier="9" item="10"/>
          <tpl fld="0" item="0"/>
          <tpl hier="11" item="1"/>
        </tpls>
      </m>
      <m in="0">
        <tpls c="5">
          <tpl fld="2" item="2"/>
          <tpl fld="1" item="1"/>
          <tpl hier="9" item="10"/>
          <tpl fld="0" item="0"/>
          <tpl hier="11" item="1"/>
        </tpls>
      </m>
      <m in="0">
        <tpls c="5">
          <tpl fld="2" item="2"/>
          <tpl fld="1" item="6"/>
          <tpl hier="9" item="10"/>
          <tpl fld="0" item="0"/>
          <tpl hier="11" item="1"/>
        </tpls>
      </m>
      <m in="0">
        <tpls c="5">
          <tpl fld="2" item="2"/>
          <tpl fld="1" item="6"/>
          <tpl hier="9" item="10"/>
          <tpl fld="0" item="1"/>
          <tpl hier="11" item="1"/>
        </tpls>
      </m>
      <m in="0">
        <tpls c="5">
          <tpl fld="2" item="2"/>
          <tpl fld="1" item="11"/>
          <tpl hier="9" item="10"/>
          <tpl fld="0" item="0"/>
          <tpl hier="11" item="1"/>
        </tpls>
      </m>
      <m in="0">
        <tpls c="5">
          <tpl fld="2" item="2"/>
          <tpl fld="1" item="2"/>
          <tpl hier="9" item="10"/>
          <tpl fld="0" item="0"/>
          <tpl hier="11" item="1"/>
        </tpls>
      </m>
      <m in="0">
        <tpls c="5">
          <tpl fld="2" item="2"/>
          <tpl fld="1" item="1"/>
          <tpl hier="9" item="10"/>
          <tpl fld="0" item="1"/>
          <tpl hier="11" item="1"/>
        </tpls>
      </m>
      <m in="0">
        <tpls c="5">
          <tpl fld="2" item="2"/>
          <tpl fld="1" item="11"/>
          <tpl hier="9" item="10"/>
          <tpl fld="0" item="1"/>
          <tpl hier="11" item="1"/>
        </tpls>
      </m>
      <m in="0">
        <tpls c="5">
          <tpl fld="2" item="2"/>
          <tpl fld="1" item="10"/>
          <tpl hier="9" item="10"/>
          <tpl fld="0" item="1"/>
          <tpl hier="11" item="1"/>
        </tpls>
      </m>
      <m in="0">
        <tpls c="5">
          <tpl fld="2" item="2"/>
          <tpl fld="1" item="0"/>
          <tpl hier="9" item="10"/>
          <tpl fld="0" item="0"/>
          <tpl hier="11" item="1"/>
        </tpls>
      </m>
      <m in="0">
        <tpls c="5">
          <tpl fld="2" item="7"/>
          <tpl fld="1" item="2"/>
          <tpl hier="9" item="10"/>
          <tpl fld="0" item="0"/>
          <tpl hier="11" item="1"/>
        </tpls>
      </m>
      <n v="596" in="0">
        <tpls c="5">
          <tpl fld="2" item="6"/>
          <tpl fld="1" item="2"/>
          <tpl hier="9" item="10"/>
          <tpl fld="0" item="0"/>
          <tpl hier="11" item="1"/>
        </tpls>
      </n>
      <m in="0">
        <tpls c="5">
          <tpl fld="2" item="9"/>
          <tpl fld="1" item="4"/>
          <tpl hier="9" item="10"/>
          <tpl fld="0" item="1"/>
          <tpl hier="11" item="1"/>
        </tpls>
      </m>
      <m in="0">
        <tpls c="5">
          <tpl fld="2" item="9"/>
          <tpl fld="1" item="8"/>
          <tpl hier="9" item="10"/>
          <tpl fld="0" item="1"/>
          <tpl hier="11" item="1"/>
        </tpls>
      </m>
      <m in="0">
        <tpls c="5">
          <tpl fld="2" item="9"/>
          <tpl fld="1" item="4"/>
          <tpl hier="9" item="10"/>
          <tpl fld="0" item="0"/>
          <tpl hier="11" item="1"/>
        </tpls>
      </m>
      <m in="0">
        <tpls c="5">
          <tpl fld="2" item="9"/>
          <tpl fld="1" item="10"/>
          <tpl hier="9" item="10"/>
          <tpl fld="0" item="1"/>
          <tpl hier="11" item="1"/>
        </tpls>
      </m>
      <m in="0">
        <tpls c="5">
          <tpl fld="2" item="9"/>
          <tpl fld="1" item="7"/>
          <tpl hier="9" item="10"/>
          <tpl fld="0" item="1"/>
          <tpl hier="11" item="1"/>
        </tpls>
      </m>
      <m in="0">
        <tpls c="5">
          <tpl fld="2" item="9"/>
          <tpl fld="1" item="2"/>
          <tpl hier="9" item="10"/>
          <tpl fld="0" item="1"/>
          <tpl hier="11" item="1"/>
        </tpls>
      </m>
      <m in="0">
        <tpls c="5">
          <tpl fld="2" item="9"/>
          <tpl fld="1" item="5"/>
          <tpl hier="9" item="10"/>
          <tpl fld="0" item="0"/>
          <tpl hier="11" item="1"/>
        </tpls>
      </m>
      <m in="0">
        <tpls c="4">
          <tpl fld="2" item="9"/>
          <tpl hier="9" item="10"/>
          <tpl fld="0" item="1"/>
          <tpl hier="11" item="1"/>
        </tpls>
      </m>
      <m in="0">
        <tpls c="5">
          <tpl fld="2" item="9"/>
          <tpl fld="1" item="0"/>
          <tpl hier="9" item="10"/>
          <tpl fld="0" item="0"/>
          <tpl hier="11" item="1"/>
        </tpls>
      </m>
      <m in="0">
        <tpls c="5">
          <tpl fld="2" item="9"/>
          <tpl fld="1" item="7"/>
          <tpl hier="9" item="10"/>
          <tpl fld="0" item="0"/>
          <tpl hier="11" item="1"/>
        </tpls>
      </m>
      <m in="0">
        <tpls c="5">
          <tpl fld="2" item="9"/>
          <tpl fld="1" item="6"/>
          <tpl hier="9" item="10"/>
          <tpl fld="0" item="0"/>
          <tpl hier="11" item="1"/>
        </tpls>
      </m>
      <m in="0">
        <tpls c="5">
          <tpl fld="2" item="9"/>
          <tpl fld="1" item="3"/>
          <tpl hier="9" item="10"/>
          <tpl fld="0" item="1"/>
          <tpl hier="11" item="1"/>
        </tpls>
      </m>
      <m in="0">
        <tpls c="5">
          <tpl fld="2" item="9"/>
          <tpl fld="1" item="0"/>
          <tpl hier="9" item="10"/>
          <tpl fld="0" item="1"/>
          <tpl hier="11" item="1"/>
        </tpls>
      </m>
      <m in="0">
        <tpls c="5">
          <tpl fld="2" item="9"/>
          <tpl fld="1" item="11"/>
          <tpl hier="9" item="10"/>
          <tpl fld="0" item="0"/>
          <tpl hier="11" item="1"/>
        </tpls>
      </m>
      <m in="0">
        <tpls c="5">
          <tpl fld="2" item="9"/>
          <tpl fld="1" item="5"/>
          <tpl hier="9" item="10"/>
          <tpl fld="0" item="1"/>
          <tpl hier="11" item="1"/>
        </tpls>
      </m>
      <m in="0">
        <tpls c="5">
          <tpl fld="2" item="9"/>
          <tpl fld="1" item="8"/>
          <tpl hier="9" item="10"/>
          <tpl fld="0" item="0"/>
          <tpl hier="11" item="1"/>
        </tpls>
      </m>
      <m in="0">
        <tpls c="5">
          <tpl fld="2" item="9"/>
          <tpl fld="1" item="2"/>
          <tpl hier="9" item="10"/>
          <tpl fld="0" item="0"/>
          <tpl hier="11" item="1"/>
        </tpls>
      </m>
      <m in="0">
        <tpls c="5">
          <tpl fld="2" item="9"/>
          <tpl fld="1" item="6"/>
          <tpl hier="9" item="10"/>
          <tpl fld="0" item="1"/>
          <tpl hier="11" item="1"/>
        </tpls>
      </m>
      <m in="0">
        <tpls c="5">
          <tpl fld="2" item="9"/>
          <tpl fld="1" item="9"/>
          <tpl hier="9" item="10"/>
          <tpl fld="0" item="0"/>
          <tpl hier="11" item="1"/>
        </tpls>
      </m>
      <m in="0">
        <tpls c="5">
          <tpl fld="2" item="9"/>
          <tpl fld="1" item="10"/>
          <tpl hier="9" item="10"/>
          <tpl fld="0" item="0"/>
          <tpl hier="11" item="1"/>
        </tpls>
      </m>
      <m in="0">
        <tpls c="5">
          <tpl fld="2" item="9"/>
          <tpl fld="1" item="11"/>
          <tpl hier="9" item="10"/>
          <tpl fld="0" item="1"/>
          <tpl hier="11" item="1"/>
        </tpls>
      </m>
      <n v="287252" in="0">
        <tpls c="5">
          <tpl hier="1" item="4294967295"/>
          <tpl fld="1" item="8"/>
          <tpl hier="9" item="10"/>
          <tpl fld="0" item="0"/>
          <tpl hier="11" item="1"/>
        </tpls>
      </n>
      <n v="1335737" in="0">
        <tpls c="5">
          <tpl hier="1" item="4294967295"/>
          <tpl fld="1" item="8"/>
          <tpl hier="9" item="10"/>
          <tpl fld="0" item="1"/>
          <tpl hier="11" item="1"/>
        </tpls>
      </n>
      <n v="269369" in="0">
        <tpls c="5">
          <tpl hier="1" item="4294967295"/>
          <tpl fld="1" item="7"/>
          <tpl hier="9" item="10"/>
          <tpl fld="0" item="0"/>
          <tpl hier="11" item="1"/>
        </tpls>
      </n>
      <n v="1059227" in="0">
        <tpls c="5">
          <tpl hier="1" item="4294967295"/>
          <tpl fld="1" item="6"/>
          <tpl hier="9" item="10"/>
          <tpl fld="0" item="1"/>
          <tpl hier="11" item="1"/>
        </tpls>
      </n>
      <n v="987296" in="0">
        <tpls c="5">
          <tpl hier="1" item="4294967295"/>
          <tpl fld="1" item="5"/>
          <tpl hier="9" item="10"/>
          <tpl fld="0" item="1"/>
          <tpl hier="11" item="1"/>
        </tpls>
      </n>
      <n v="44494" in="0">
        <tpls c="5">
          <tpl hier="1" item="4294967295"/>
          <tpl fld="1" item="1"/>
          <tpl hier="9" item="10"/>
          <tpl fld="0" item="0"/>
          <tpl hier="11" item="1"/>
        </tpls>
      </n>
      <n v="305998" in="0">
        <tpls c="5">
          <tpl hier="1" item="4294967295"/>
          <tpl fld="1" item="6"/>
          <tpl hier="9" item="10"/>
          <tpl fld="0" item="0"/>
          <tpl hier="11" item="1"/>
        </tpls>
      </n>
      <n v="1271125" in="0">
        <tpls c="5">
          <tpl hier="1" item="4294967295"/>
          <tpl fld="1" item="0"/>
          <tpl hier="9" item="10"/>
          <tpl fld="0" item="1"/>
          <tpl hier="11" item="1"/>
        </tpls>
      </n>
      <n v="202938" in="0">
        <tpls c="5">
          <tpl hier="1" item="4294967295"/>
          <tpl fld="1" item="5"/>
          <tpl hier="9" item="10"/>
          <tpl fld="0" item="0"/>
          <tpl hier="11" item="1"/>
        </tpls>
      </n>
      <m in="0">
        <tpls c="5">
          <tpl fld="2" item="7"/>
          <tpl fld="1" item="11"/>
          <tpl hier="9" item="10"/>
          <tpl fld="0" item="1"/>
          <tpl hier="11" item="1"/>
        </tpls>
      </m>
      <n v="1391822" in="0">
        <tpls c="5">
          <tpl hier="1" item="4294967295"/>
          <tpl fld="1" item="11"/>
          <tpl hier="9" item="10"/>
          <tpl fld="0" item="1"/>
          <tpl hier="11" item="1"/>
        </tpls>
      </n>
      <n v="18800" in="0">
        <tpls c="5">
          <tpl fld="2" item="12"/>
          <tpl fld="1" item="11"/>
          <tpl hier="9" item="10"/>
          <tpl fld="0" item="1"/>
          <tpl hier="11" item="1"/>
        </tpls>
      </n>
      <n v="2902" in="0">
        <tpls c="5">
          <tpl fld="2" item="4"/>
          <tpl fld="1" item="11"/>
          <tpl hier="9" item="10"/>
          <tpl fld="0" item="1"/>
          <tpl hier="11" item="1"/>
        </tpls>
      </n>
      <n v="4611" in="0">
        <tpls c="5">
          <tpl fld="2" item="6"/>
          <tpl fld="1" item="11"/>
          <tpl hier="9" item="10"/>
          <tpl fld="0" item="1"/>
          <tpl hier="11" item="1"/>
        </tpls>
      </n>
      <n v="34470" in="0">
        <tpls c="5">
          <tpl fld="2" item="14"/>
          <tpl fld="1" item="0"/>
          <tpl hier="9" item="10"/>
          <tpl fld="0" item="1"/>
          <tpl hier="11" item="1"/>
        </tpls>
      </n>
      <n v="1046604" in="0">
        <tpls c="5">
          <tpl fld="2" item="11"/>
          <tpl fld="1" item="0"/>
          <tpl hier="9" item="10"/>
          <tpl fld="0" item="1"/>
          <tpl hier="11" item="1"/>
        </tpls>
      </n>
      <n v="21609" in="0">
        <tpls c="5">
          <tpl fld="2" item="12"/>
          <tpl fld="1" item="0"/>
          <tpl hier="9" item="10"/>
          <tpl fld="0" item="1"/>
          <tpl hier="11" item="1"/>
        </tpls>
      </n>
      <n v="20598" in="0">
        <tpls c="5">
          <tpl fld="2" item="10"/>
          <tpl fld="1" item="0"/>
          <tpl hier="9" item="10"/>
          <tpl fld="0" item="1"/>
          <tpl hier="11" item="1"/>
        </tpls>
      </n>
      <m in="0">
        <tpls c="5">
          <tpl fld="2" item="7"/>
          <tpl fld="1" item="0"/>
          <tpl hier="9" item="10"/>
          <tpl fld="0" item="1"/>
          <tpl hier="11" item="1"/>
        </tpls>
      </m>
      <n v="4559" in="0">
        <tpls c="5">
          <tpl fld="2" item="6"/>
          <tpl fld="1" item="0"/>
          <tpl hier="9" item="10"/>
          <tpl fld="0" item="1"/>
          <tpl hier="11" item="1"/>
        </tpls>
      </n>
      <m in="0">
        <tpls c="5">
          <tpl fld="2" item="1"/>
          <tpl fld="1" item="4"/>
          <tpl hier="9" item="10"/>
          <tpl fld="0" item="1"/>
          <tpl hier="11" item="1"/>
        </tpls>
      </m>
      <m in="0">
        <tpls c="5">
          <tpl fld="2" item="1"/>
          <tpl fld="1" item="4"/>
          <tpl hier="9" item="10"/>
          <tpl fld="0" item="0"/>
          <tpl hier="11" item="1"/>
        </tpls>
      </m>
      <m in="0">
        <tpls c="5">
          <tpl fld="2" item="1"/>
          <tpl fld="1" item="1"/>
          <tpl hier="9" item="10"/>
          <tpl fld="0" item="1"/>
          <tpl hier="11" item="1"/>
        </tpls>
      </m>
      <m in="0">
        <tpls c="5">
          <tpl fld="2" item="1"/>
          <tpl fld="1" item="8"/>
          <tpl hier="9" item="10"/>
          <tpl fld="0" item="0"/>
          <tpl hier="11" item="1"/>
        </tpls>
      </m>
      <m in="0">
        <tpls c="5">
          <tpl fld="2" item="1"/>
          <tpl fld="1" item="10"/>
          <tpl hier="9" item="10"/>
          <tpl fld="0" item="1"/>
          <tpl hier="11" item="1"/>
        </tpls>
      </m>
      <m in="0">
        <tpls c="5">
          <tpl fld="2" item="1"/>
          <tpl fld="1" item="10"/>
          <tpl hier="9" item="10"/>
          <tpl fld="0" item="0"/>
          <tpl hier="11" item="1"/>
        </tpls>
      </m>
      <m in="0">
        <tpls c="5">
          <tpl fld="2" item="1"/>
          <tpl fld="1" item="5"/>
          <tpl hier="9" item="10"/>
          <tpl fld="0" item="1"/>
          <tpl hier="11" item="1"/>
        </tpls>
      </m>
      <m in="0">
        <tpls c="5">
          <tpl fld="2" item="1"/>
          <tpl fld="1" item="7"/>
          <tpl hier="9" item="10"/>
          <tpl fld="0" item="1"/>
          <tpl hier="11" item="1"/>
        </tpls>
      </m>
      <m in="0">
        <tpls c="5">
          <tpl fld="2" item="1"/>
          <tpl fld="1" item="2"/>
          <tpl hier="9" item="10"/>
          <tpl fld="0" item="0"/>
          <tpl hier="11" item="1"/>
        </tpls>
      </m>
      <m in="0">
        <tpls c="5">
          <tpl fld="2" item="1"/>
          <tpl fld="1" item="8"/>
          <tpl hier="9" item="10"/>
          <tpl fld="0" item="1"/>
          <tpl hier="11" item="1"/>
        </tpls>
      </m>
      <m in="0">
        <tpls c="5">
          <tpl fld="2" item="1"/>
          <tpl fld="1" item="7"/>
          <tpl hier="9" item="10"/>
          <tpl fld="0" item="0"/>
          <tpl hier="11" item="1"/>
        </tpls>
      </m>
      <m in="0">
        <tpls c="5">
          <tpl fld="2" item="1"/>
          <tpl fld="1" item="11"/>
          <tpl hier="9" item="10"/>
          <tpl fld="0" item="1"/>
          <tpl hier="11" item="1"/>
        </tpls>
      </m>
      <m in="0">
        <tpls c="5">
          <tpl fld="2" item="1"/>
          <tpl fld="1" item="0"/>
          <tpl hier="9" item="10"/>
          <tpl fld="0" item="0"/>
          <tpl hier="11" item="1"/>
        </tpls>
      </m>
      <m in="0">
        <tpls c="5">
          <tpl fld="2" item="8"/>
          <tpl fld="1" item="11"/>
          <tpl hier="9" item="10"/>
          <tpl fld="0" item="0"/>
          <tpl hier="11" item="1"/>
        </tpls>
      </m>
      <n v="2590" in="0">
        <tpls c="5">
          <tpl fld="2" item="8"/>
          <tpl fld="1" item="9"/>
          <tpl hier="9" item="10"/>
          <tpl fld="0" item="0"/>
          <tpl hier="11" item="1"/>
        </tpls>
      </n>
      <n v="8717" in="0">
        <tpls c="5">
          <tpl fld="2" item="8"/>
          <tpl fld="1" item="10"/>
          <tpl hier="9" item="10"/>
          <tpl fld="0" item="1"/>
          <tpl hier="11" item="1"/>
        </tpls>
      </n>
      <n v="12201" in="0">
        <tpls c="5">
          <tpl fld="2" item="8"/>
          <tpl fld="1" item="8"/>
          <tpl hier="9" item="10"/>
          <tpl fld="0" item="1"/>
          <tpl hier="11" item="1"/>
        </tpls>
      </n>
      <n v="1976" in="0">
        <tpls c="5">
          <tpl fld="2" item="8"/>
          <tpl fld="1" item="10"/>
          <tpl hier="9" item="10"/>
          <tpl fld="0" item="0"/>
          <tpl hier="11" item="1"/>
        </tpls>
      </n>
      <n v="9749" in="0">
        <tpls c="5">
          <tpl fld="2" item="8"/>
          <tpl fld="1" item="6"/>
          <tpl hier="9" item="10"/>
          <tpl fld="0" item="1"/>
          <tpl hier="11" item="1"/>
        </tpls>
      </n>
      <n v="2547" in="0">
        <tpls c="5">
          <tpl fld="2" item="8"/>
          <tpl fld="1" item="2"/>
          <tpl hier="9" item="10"/>
          <tpl fld="0" item="0"/>
          <tpl hier="11" item="1"/>
        </tpls>
      </n>
      <n v="1237" in="0">
        <tpls c="5">
          <tpl fld="2" item="8"/>
          <tpl fld="1" item="4"/>
          <tpl hier="9" item="10"/>
          <tpl fld="0" item="0"/>
          <tpl hier="11" item="1"/>
        </tpls>
      </n>
      <n v="8590" in="0">
        <tpls c="5">
          <tpl fld="2" item="8"/>
          <tpl fld="1" item="11"/>
          <tpl hier="9" item="10"/>
          <tpl fld="0" item="1"/>
          <tpl hier="11" item="1"/>
        </tpls>
      </n>
      <n v="112033" in="0">
        <tpls c="4">
          <tpl fld="2" item="8"/>
          <tpl hier="9" item="10"/>
          <tpl fld="0" item="1"/>
          <tpl hier="11" item="1"/>
        </tpls>
      </n>
      <n v="2032" in="0">
        <tpls c="5">
          <tpl fld="2" item="8"/>
          <tpl fld="1" item="3"/>
          <tpl hier="9" item="10"/>
          <tpl fld="0" item="0"/>
          <tpl hier="11" item="1"/>
        </tpls>
      </n>
      <n v="7918" in="0">
        <tpls c="5">
          <tpl fld="2" item="8"/>
          <tpl fld="1" item="2"/>
          <tpl hier="9" item="10"/>
          <tpl fld="0" item="1"/>
          <tpl hier="11" item="1"/>
        </tpls>
      </n>
      <n v="2266" in="0">
        <tpls c="5">
          <tpl fld="2" item="8"/>
          <tpl fld="1" item="5"/>
          <tpl hier="9" item="10"/>
          <tpl fld="0" item="0"/>
          <tpl hier="11" item="1"/>
        </tpls>
      </n>
      <n v="8054" in="0">
        <tpls c="5">
          <tpl fld="2" item="8"/>
          <tpl fld="1" item="5"/>
          <tpl hier="9" item="10"/>
          <tpl fld="0" item="1"/>
          <tpl hier="11" item="1"/>
        </tpls>
      </n>
      <n v="7678" in="0">
        <tpls c="5">
          <tpl fld="2" item="8"/>
          <tpl fld="1" item="7"/>
          <tpl hier="9" item="10"/>
          <tpl fld="0" item="1"/>
          <tpl hier="11" item="1"/>
        </tpls>
      </n>
      <n v="9498" in="0">
        <tpls c="5">
          <tpl fld="2" item="8"/>
          <tpl fld="1" item="3"/>
          <tpl hier="9" item="10"/>
          <tpl fld="0" item="1"/>
          <tpl hier="11" item="1"/>
        </tpls>
      </n>
      <n v="2984" in="0">
        <tpls c="5">
          <tpl fld="2" item="8"/>
          <tpl fld="1" item="6"/>
          <tpl hier="9" item="10"/>
          <tpl fld="0" item="0"/>
          <tpl hier="11" item="1"/>
        </tpls>
      </n>
      <n v="27075" in="0">
        <tpls c="4">
          <tpl fld="2" item="8"/>
          <tpl hier="9" item="10"/>
          <tpl fld="0" item="0"/>
          <tpl hier="11" item="1"/>
        </tpls>
      </n>
      <n v="69352" in="0">
        <tpls c="5">
          <tpl fld="2" item="5"/>
          <tpl fld="1" item="0"/>
          <tpl hier="9" item="10"/>
          <tpl fld="0" item="1"/>
          <tpl hier="11" item="1"/>
        </tpls>
      </n>
      <n v="64452" in="0">
        <tpls c="5">
          <tpl fld="2" item="5"/>
          <tpl fld="1" item="1"/>
          <tpl hier="9" item="10"/>
          <tpl fld="0" item="1"/>
          <tpl hier="11" item="1"/>
        </tpls>
      </n>
      <n v="25696" in="0">
        <tpls c="5">
          <tpl fld="2" item="5"/>
          <tpl fld="1" item="0"/>
          <tpl hier="9" item="10"/>
          <tpl fld="0" item="0"/>
          <tpl hier="11" item="1"/>
        </tpls>
      </n>
      <n v="68638" in="0">
        <tpls c="5">
          <tpl fld="2" item="5"/>
          <tpl fld="1" item="10"/>
          <tpl hier="9" item="10"/>
          <tpl fld="0" item="1"/>
          <tpl hier="11" item="1"/>
        </tpls>
      </n>
      <n v="23531" in="0">
        <tpls c="5">
          <tpl fld="2" item="5"/>
          <tpl fld="1" item="3"/>
          <tpl hier="9" item="10"/>
          <tpl fld="0" item="0"/>
          <tpl hier="11" item="1"/>
        </tpls>
      </n>
      <n v="25281" in="0">
        <tpls c="5">
          <tpl fld="2" item="5"/>
          <tpl fld="1" item="5"/>
          <tpl hier="9" item="10"/>
          <tpl fld="0" item="0"/>
          <tpl hier="11" item="1"/>
        </tpls>
      </n>
      <n v="8942" in="0">
        <tpls c="5">
          <tpl fld="2" item="5"/>
          <tpl fld="1" item="1"/>
          <tpl hier="9" item="10"/>
          <tpl fld="0" item="0"/>
          <tpl hier="11" item="1"/>
        </tpls>
      </n>
      <n v="7618" in="0">
        <tpls c="5">
          <tpl fld="2" item="5"/>
          <tpl fld="1" item="6"/>
          <tpl hier="9" item="10"/>
          <tpl fld="0" item="0"/>
          <tpl hier="11" item="1"/>
        </tpls>
      </n>
      <n v="15980" in="0">
        <tpls c="5">
          <tpl fld="2" item="5"/>
          <tpl fld="1" item="10"/>
          <tpl hier="9" item="10"/>
          <tpl fld="0" item="0"/>
          <tpl hier="11" item="1"/>
        </tpls>
      </n>
      <n v="7576" in="0">
        <tpls c="5">
          <tpl fld="2" item="5"/>
          <tpl fld="1" item="9"/>
          <tpl hier="9" item="10"/>
          <tpl fld="0" item="0"/>
          <tpl hier="11" item="1"/>
        </tpls>
      </n>
      <n v="91124" in="0">
        <tpls c="5">
          <tpl fld="2" item="5"/>
          <tpl fld="1" item="11"/>
          <tpl hier="9" item="10"/>
          <tpl fld="0" item="1"/>
          <tpl hier="11" item="1"/>
        </tpls>
      </n>
      <n v="25197" in="0">
        <tpls c="5">
          <tpl fld="2" item="5"/>
          <tpl fld="1" item="8"/>
          <tpl hier="9" item="10"/>
          <tpl fld="0" item="0"/>
          <tpl hier="11" item="1"/>
        </tpls>
      </n>
      <n v="26744" in="0">
        <tpls c="5">
          <tpl fld="2" item="5"/>
          <tpl fld="1" item="4"/>
          <tpl hier="9" item="10"/>
          <tpl fld="0" item="0"/>
          <tpl hier="11" item="1"/>
        </tpls>
      </n>
      <n v="879299" in="0">
        <tpls c="4">
          <tpl fld="2" item="5"/>
          <tpl hier="9" item="10"/>
          <tpl fld="0" item="1"/>
          <tpl hier="11" item="1"/>
        </tpls>
      </n>
      <n v="74052" in="0">
        <tpls c="5">
          <tpl fld="2" item="5"/>
          <tpl fld="1" item="8"/>
          <tpl hier="9" item="10"/>
          <tpl fld="0" item="1"/>
          <tpl hier="11" item="1"/>
        </tpls>
      </n>
      <n v="81297" in="0">
        <tpls c="5">
          <tpl fld="2" item="5"/>
          <tpl fld="1" item="6"/>
          <tpl hier="9" item="10"/>
          <tpl fld="0" item="1"/>
          <tpl hier="11" item="1"/>
        </tpls>
      </n>
      <n v="46729" in="0">
        <tpls c="5">
          <tpl fld="2" item="13"/>
          <tpl fld="1" item="4"/>
          <tpl hier="9" item="10"/>
          <tpl fld="0" item="1"/>
          <tpl hier="11" item="1"/>
        </tpls>
      </n>
      <n v="60292" in="0">
        <tpls c="5">
          <tpl fld="2" item="13"/>
          <tpl fld="1" item="1"/>
          <tpl hier="9" item="10"/>
          <tpl fld="0" item="1"/>
          <tpl hier="11" item="1"/>
        </tpls>
      </n>
      <n v="35312" in="0">
        <tpls c="5">
          <tpl fld="2" item="13"/>
          <tpl fld="1" item="11"/>
          <tpl hier="9" item="10"/>
          <tpl fld="0" item="1"/>
          <tpl hier="11" item="1"/>
        </tpls>
      </n>
      <n v="43916" in="0">
        <tpls c="5">
          <tpl fld="2" item="13"/>
          <tpl fld="1" item="7"/>
          <tpl hier="9" item="10"/>
          <tpl fld="0" item="1"/>
          <tpl hier="11" item="1"/>
        </tpls>
      </n>
      <n v="143045" in="0">
        <tpls c="4">
          <tpl fld="2" item="13"/>
          <tpl hier="9" item="10"/>
          <tpl fld="0" item="0"/>
          <tpl hier="11" item="1"/>
        </tpls>
      </n>
      <n v="17301" in="0">
        <tpls c="5">
          <tpl fld="2" item="13"/>
          <tpl fld="1" item="9"/>
          <tpl hier="9" item="10"/>
          <tpl fld="0" item="0"/>
          <tpl hier="11" item="1"/>
        </tpls>
      </n>
      <n v="39389" in="0">
        <tpls c="5">
          <tpl fld="2" item="13"/>
          <tpl fld="1" item="0"/>
          <tpl hier="9" item="10"/>
          <tpl fld="0" item="1"/>
          <tpl hier="11" item="1"/>
        </tpls>
      </n>
      <n v="14135" in="0">
        <tpls c="5">
          <tpl fld="2" item="13"/>
          <tpl fld="1" item="3"/>
          <tpl hier="9" item="10"/>
          <tpl fld="0" item="0"/>
          <tpl hier="11" item="1"/>
        </tpls>
      </n>
      <n v="9836" in="0">
        <tpls c="5">
          <tpl fld="2" item="13"/>
          <tpl fld="1" item="2"/>
          <tpl hier="9" item="10"/>
          <tpl fld="0" item="0"/>
          <tpl hier="11" item="1"/>
        </tpls>
      </n>
      <n v="58739" in="0">
        <tpls c="5">
          <tpl fld="2" item="13"/>
          <tpl fld="1" item="2"/>
          <tpl hier="9" item="10"/>
          <tpl fld="0" item="1"/>
          <tpl hier="11" item="1"/>
        </tpls>
      </n>
      <n v="609382" in="0">
        <tpls c="4">
          <tpl fld="2" item="13"/>
          <tpl hier="9" item="10"/>
          <tpl fld="0" item="1"/>
          <tpl hier="11" item="1"/>
        </tpls>
      </n>
      <n v="5656" in="0">
        <tpls c="5">
          <tpl fld="2" item="13"/>
          <tpl fld="1" item="7"/>
          <tpl hier="9" item="10"/>
          <tpl fld="0" item="0"/>
          <tpl hier="11" item="1"/>
        </tpls>
      </n>
      <m in="0">
        <tpls c="5">
          <tpl fld="2" item="13"/>
          <tpl fld="1" item="11"/>
          <tpl hier="9" item="10"/>
          <tpl fld="0" item="0"/>
          <tpl hier="11" item="1"/>
        </tpls>
      </m>
      <n v="69232" in="0">
        <tpls c="5">
          <tpl fld="2" item="13"/>
          <tpl fld="1" item="10"/>
          <tpl hier="9" item="10"/>
          <tpl fld="0" item="1"/>
          <tpl hier="11" item="1"/>
        </tpls>
      </n>
      <n v="13011" in="0">
        <tpls c="5">
          <tpl fld="2" item="13"/>
          <tpl fld="1" item="5"/>
          <tpl hier="9" item="10"/>
          <tpl fld="0" item="0"/>
          <tpl hier="11" item="1"/>
        </tpls>
      </n>
      <n v="13330" in="0">
        <tpls c="5">
          <tpl fld="2" item="13"/>
          <tpl fld="1" item="0"/>
          <tpl hier="9" item="10"/>
          <tpl fld="0" item="0"/>
          <tpl hier="11" item="1"/>
        </tpls>
      </n>
      <n v="18585" in="0">
        <tpls c="5">
          <tpl fld="2" item="13"/>
          <tpl fld="1" item="4"/>
          <tpl hier="9" item="10"/>
          <tpl fld="0" item="0"/>
          <tpl hier="11" item="1"/>
        </tpls>
      </n>
      <n v="47206" in="0">
        <tpls c="5">
          <tpl fld="2" item="13"/>
          <tpl fld="1" item="8"/>
          <tpl hier="9" item="10"/>
          <tpl fld="0" item="1"/>
          <tpl hier="11" item="1"/>
        </tpls>
      </n>
      <n v="12722" in="0">
        <tpls c="5">
          <tpl fld="2" item="13"/>
          <tpl fld="1" item="1"/>
          <tpl hier="9" item="10"/>
          <tpl fld="0" item="0"/>
          <tpl hier="11" item="1"/>
        </tpls>
      </n>
      <n v="17698" in="0">
        <tpls c="5">
          <tpl fld="2" item="13"/>
          <tpl fld="1" item="8"/>
          <tpl hier="9" item="10"/>
          <tpl fld="0" item="0"/>
          <tpl hier="11" item="1"/>
        </tpls>
      </n>
      <n v="49861" in="0">
        <tpls c="5">
          <tpl fld="2" item="13"/>
          <tpl fld="1" item="3"/>
          <tpl hier="9" item="10"/>
          <tpl fld="0" item="1"/>
          <tpl hier="11" item="1"/>
        </tpls>
      </n>
      <m in="0">
        <tpls c="5">
          <tpl fld="2" item="7"/>
          <tpl fld="1" item="0"/>
          <tpl hier="9" item="10"/>
          <tpl fld="0" item="0"/>
          <tpl hier="11" item="1"/>
        </tpls>
      </m>
      <n v="257723" in="0">
        <tpls c="5">
          <tpl fld="2" item="11"/>
          <tpl fld="1" item="0"/>
          <tpl hier="9" item="10"/>
          <tpl fld="0" item="0"/>
          <tpl hier="11" item="1"/>
        </tpls>
      </n>
      <n v="308710" in="0">
        <tpls c="5">
          <tpl hier="1" item="4294967295"/>
          <tpl fld="1" item="0"/>
          <tpl hier="9" item="10"/>
          <tpl fld="0" item="0"/>
          <tpl hier="11" item="1"/>
        </tpls>
      </n>
      <m in="0">
        <tpls c="5">
          <tpl fld="2" item="0"/>
          <tpl fld="1" item="0"/>
          <tpl hier="9" item="10"/>
          <tpl fld="0" item="0"/>
          <tpl hier="11" item="1"/>
        </tpls>
      </m>
      <n v="983" in="0">
        <tpls c="5">
          <tpl fld="2" item="12"/>
          <tpl fld="1" item="0"/>
          <tpl hier="9" item="10"/>
          <tpl fld="0" item="0"/>
          <tpl hier="11" item="1"/>
        </tpls>
      </n>
      <n v="1730" in="0">
        <tpls c="5">
          <tpl fld="2" item="10"/>
          <tpl fld="1" item="0"/>
          <tpl hier="9" item="10"/>
          <tpl fld="0" item="0"/>
          <tpl hier="11" item="1"/>
        </tpls>
      </n>
      <n v="770" in="0">
        <tpls c="5">
          <tpl fld="2" item="6"/>
          <tpl fld="1" item="0"/>
          <tpl hier="9" item="10"/>
          <tpl fld="0" item="0"/>
          <tpl hier="11" item="1"/>
        </tpls>
      </n>
      <n v="2711" in="0">
        <tpls c="5">
          <tpl fld="2" item="8"/>
          <tpl fld="1" item="1"/>
          <tpl hier="9" item="10"/>
          <tpl fld="0" item="0"/>
          <tpl hier="11" item="1"/>
        </tpls>
      </n>
      <m in="0">
        <tpls c="5">
          <tpl fld="2" item="9"/>
          <tpl fld="1" item="1"/>
          <tpl hier="9" item="10"/>
          <tpl fld="0" item="0"/>
          <tpl hier="11" item="1"/>
        </tpls>
      </m>
      <n v="4441" in="0">
        <tpls c="5">
          <tpl fld="2" item="14"/>
          <tpl fld="1" item="1"/>
          <tpl hier="9" item="10"/>
          <tpl fld="0" item="0"/>
          <tpl hier="11" item="1"/>
        </tpls>
      </n>
      <n v="6984" in="0">
        <tpls c="5">
          <tpl fld="2" item="15"/>
          <tpl fld="1" item="1"/>
          <tpl hier="9" item="10"/>
          <tpl fld="0" item="0"/>
          <tpl hier="11" item="1"/>
        </tpls>
      </n>
      <m in="0">
        <tpls c="5">
          <tpl fld="2" item="3"/>
          <tpl fld="1" item="1"/>
          <tpl hier="9" item="10"/>
          <tpl fld="0" item="0"/>
          <tpl hier="11" item="1"/>
        </tpls>
      </m>
      <n v="1720" in="0">
        <tpls c="5">
          <tpl fld="2" item="10"/>
          <tpl fld="1" item="1"/>
          <tpl hier="9" item="10"/>
          <tpl fld="0" item="0"/>
          <tpl hier="11" item="1"/>
        </tpls>
      </n>
      <n v="590" in="0">
        <tpls c="5">
          <tpl fld="2" item="6"/>
          <tpl fld="1" item="1"/>
          <tpl hier="9" item="10"/>
          <tpl fld="0" item="0"/>
          <tpl hier="11" item="1"/>
        </tpls>
      </n>
      <n v="18150" in="0">
        <tpls c="5">
          <tpl fld="2" item="13"/>
          <tpl fld="1" item="10"/>
          <tpl hier="9" item="10"/>
          <tpl fld="0" item="0"/>
          <tpl hier="11" item="1"/>
        </tpls>
      </n>
      <m in="0">
        <tpls c="5">
          <tpl fld="2" item="3"/>
          <tpl fld="1" item="8"/>
          <tpl hier="9" item="10"/>
          <tpl fld="0" item="0"/>
          <tpl hier="11" item="1"/>
        </tpls>
      </m>
      <n v="2621" in="0">
        <tpls c="5">
          <tpl fld="2" item="13"/>
          <tpl fld="1" item="6"/>
          <tpl hier="9" item="10"/>
          <tpl fld="0" item="0"/>
          <tpl hier="11" item="1"/>
        </tpls>
      </n>
      <n v="33461754" in="0">
        <tpls c="4">
          <tpl fld="2" item="2"/>
          <tpl hier="9" item="0"/>
          <tpl fld="0" item="0"/>
          <tpl hier="11" item="6"/>
        </tpls>
      </n>
      <n v="159872424" in="0">
        <tpls c="4">
          <tpl fld="2" item="0"/>
          <tpl hier="9" item="0"/>
          <tpl fld="0" item="0"/>
          <tpl hier="11" item="6"/>
        </tpls>
      </n>
      <m in="0">
        <tpls c="4">
          <tpl fld="2" item="2"/>
          <tpl hier="9" item="0"/>
          <tpl fld="0" item="0"/>
          <tpl hier="11" item="7"/>
        </tpls>
      </m>
      <m in="0">
        <tpls c="4">
          <tpl fld="2" item="0"/>
          <tpl hier="9" item="0"/>
          <tpl fld="0" item="0"/>
          <tpl hier="11" item="7"/>
        </tpls>
      </m>
      <m in="0">
        <tpls c="4">
          <tpl fld="2" item="0"/>
          <tpl hier="9" item="0"/>
          <tpl fld="0" item="1"/>
          <tpl hier="11" item="6"/>
        </tpls>
      </m>
      <n v="159872424" in="0">
        <tpls c="3">
          <tpl fld="2" item="0"/>
          <tpl hier="9" item="0"/>
          <tpl fld="0" item="0"/>
        </tpls>
      </n>
      <n v="61300402" in="0">
        <tpls c="3">
          <tpl fld="2" item="0"/>
          <tpl hier="9" item="0"/>
          <tpl fld="0" item="1"/>
        </tpls>
      </n>
      <n v="356302" in="0">
        <tpls c="3">
          <tpl fld="2" item="1"/>
          <tpl hier="9" item="0"/>
          <tpl fld="0" item="1"/>
        </tpls>
      </n>
      <n v="5345940" in="0">
        <tpls c="3">
          <tpl fld="2" item="1"/>
          <tpl hier="9" item="0"/>
          <tpl fld="0" item="0"/>
        </tpls>
      </n>
      <n v="1966364" in="0">
        <tpls c="3">
          <tpl fld="2" item="5"/>
          <tpl hier="9" item="0"/>
          <tpl fld="0" item="0"/>
        </tpls>
      </n>
      <n v="49586" in="0">
        <tpls c="3">
          <tpl fld="2" item="9"/>
          <tpl hier="9" item="0"/>
          <tpl fld="0" item="0"/>
        </tpls>
      </n>
      <n v="2208714" in="0">
        <tpls c="3">
          <tpl fld="2" item="13"/>
          <tpl hier="9" item="0"/>
          <tpl fld="0" item="0"/>
        </tpls>
      </n>
      <n v="33461754" in="0">
        <tpls c="3">
          <tpl fld="2" item="2"/>
          <tpl hier="9" item="0"/>
          <tpl fld="0" item="0"/>
        </tpls>
      </n>
      <n v="154750" in="0">
        <tpls c="3">
          <tpl fld="2" item="10"/>
          <tpl hier="9" item="0"/>
          <tpl fld="0" item="0"/>
        </tpls>
      </n>
      <n v="6129087" in="0">
        <tpls c="3">
          <tpl fld="2" item="3"/>
          <tpl hier="9" item="0"/>
          <tpl fld="0" item="0"/>
        </tpls>
      </n>
      <n v="285944" in="0">
        <tpls c="3">
          <tpl fld="2" item="7"/>
          <tpl hier="9" item="0"/>
          <tpl fld="0" item="0"/>
        </tpls>
      </n>
      <n v="25754842" in="0">
        <tpls c="3">
          <tpl fld="2" item="11"/>
          <tpl hier="9" item="0"/>
          <tpl fld="0" item="0"/>
        </tpls>
      </n>
      <n v="502297" in="0">
        <tpls c="3">
          <tpl fld="2" item="15"/>
          <tpl hier="9" item="0"/>
          <tpl fld="0" item="0"/>
        </tpls>
      </n>
      <n v="58022" in="0">
        <tpls c="3">
          <tpl fld="2" item="4"/>
          <tpl hier="9" item="0"/>
          <tpl fld="0" item="0"/>
        </tpls>
      </n>
      <n v="236514" in="0">
        <tpls c="3">
          <tpl fld="2" item="8"/>
          <tpl hier="9" item="0"/>
          <tpl fld="0" item="0"/>
        </tpls>
      </n>
      <n v="501273" in="0">
        <tpls c="3">
          <tpl fld="2" item="12"/>
          <tpl hier="9" item="0"/>
          <tpl fld="0" item="0"/>
        </tpls>
      </n>
      <n v="130343" in="0">
        <tpls c="3">
          <tpl fld="2" item="6"/>
          <tpl hier="9" item="0"/>
          <tpl fld="0" item="0"/>
        </tpls>
      </n>
      <n v="368939" in="0">
        <tpls c="3">
          <tpl fld="2" item="14"/>
          <tpl hier="9" item="0"/>
          <tpl fld="0" item="0"/>
        </tpls>
      </n>
      <n v="13969716" in="0">
        <tpls c="3">
          <tpl fld="2" item="2"/>
          <tpl hier="9" item="0"/>
          <tpl fld="0" item="1"/>
        </tpls>
      </n>
      <n v="408119" in="0">
        <tpls c="3">
          <tpl fld="2" item="6"/>
          <tpl hier="9" item="0"/>
          <tpl fld="0" item="1"/>
        </tpls>
      </n>
      <n v="1527275" in="0">
        <tpls c="3">
          <tpl fld="2" item="10"/>
          <tpl hier="9" item="0"/>
          <tpl fld="0" item="1"/>
        </tpls>
      </n>
      <n v="2082332" in="0">
        <tpls c="3">
          <tpl fld="2" item="14"/>
          <tpl hier="9" item="0"/>
          <tpl fld="0" item="1"/>
        </tpls>
      </n>
      <n v="1884568" in="0">
        <tpls c="3">
          <tpl fld="2" item="3"/>
          <tpl hier="9" item="0"/>
          <tpl fld="0" item="1"/>
        </tpls>
      </n>
      <n v="97543" in="0">
        <tpls c="3">
          <tpl fld="2" item="7"/>
          <tpl hier="9" item="0"/>
          <tpl fld="0" item="1"/>
        </tpls>
      </n>
      <n v="78030724" in="0">
        <tpls c="3">
          <tpl fld="2" item="11"/>
          <tpl hier="9" item="0"/>
          <tpl fld="0" item="1"/>
        </tpls>
      </n>
      <n v="1600682" in="0">
        <tpls c="3">
          <tpl fld="2" item="15"/>
          <tpl hier="9" item="0"/>
          <tpl fld="0" item="1"/>
        </tpls>
      </n>
      <n v="178148" in="0">
        <tpls c="3">
          <tpl fld="2" item="4"/>
          <tpl hier="9" item="0"/>
          <tpl fld="0" item="1"/>
        </tpls>
      </n>
      <n v="770010" in="0">
        <tpls c="3">
          <tpl fld="2" item="8"/>
          <tpl hier="9" item="0"/>
          <tpl fld="0" item="1"/>
        </tpls>
      </n>
      <n v="1742617" in="0">
        <tpls c="3">
          <tpl fld="2" item="12"/>
          <tpl hier="9" item="0"/>
          <tpl fld="0" item="1"/>
        </tpls>
      </n>
      <n v="5974505" in="0">
        <tpls c="3">
          <tpl fld="2" item="5"/>
          <tpl hier="9" item="0"/>
          <tpl fld="0" item="1"/>
        </tpls>
      </n>
      <n v="210926" in="0">
        <tpls c="3">
          <tpl fld="2" item="9"/>
          <tpl hier="9" item="0"/>
          <tpl fld="0" item="1"/>
        </tpls>
      </n>
      <n v="4117796" in="0">
        <tpls c="3">
          <tpl fld="2" item="13"/>
          <tpl hier="9" item="0"/>
          <tpl fld="0" item="1"/>
        </tpls>
      </n>
      <m in="0">
        <tpls c="3">
          <tpl fld="2" item="2"/>
          <tpl hier="9" item="2"/>
          <tpl fld="0" item="0"/>
        </tpls>
      </m>
      <n v="252168" in="0">
        <tpls c="3">
          <tpl fld="2" item="12"/>
          <tpl hier="9" item="2"/>
          <tpl fld="0" item="1"/>
        </tpls>
      </n>
      <m in="0">
        <tpls c="3">
          <tpl fld="2" item="0"/>
          <tpl hier="9" item="2"/>
          <tpl fld="0" item="0"/>
        </tpls>
      </m>
      <m in="0">
        <tpls c="3">
          <tpl fld="2" item="2"/>
          <tpl hier="9" item="2"/>
          <tpl fld="0" item="1"/>
        </tpls>
      </m>
      <m in="0">
        <tpls c="3">
          <tpl fld="2" item="7"/>
          <tpl hier="9" item="2"/>
          <tpl fld="0" item="0"/>
        </tpls>
      </m>
      <n v="47703" in="0">
        <tpls c="3">
          <tpl fld="2" item="15"/>
          <tpl hier="9" item="2"/>
          <tpl fld="0" item="0"/>
        </tpls>
      </n>
      <n v="56645" in="0">
        <tpls c="3">
          <tpl fld="2" item="6"/>
          <tpl hier="9" item="2"/>
          <tpl fld="0" item="1"/>
        </tpls>
      </n>
      <n v="26479" in="0">
        <tpls c="3">
          <tpl fld="2" item="8"/>
          <tpl hier="9" item="2"/>
          <tpl fld="0" item="0"/>
        </tpls>
      </n>
      <n v="212646" in="0">
        <tpls c="3">
          <tpl fld="2" item="10"/>
          <tpl hier="9" item="2"/>
          <tpl fld="0" item="1"/>
        </tpls>
      </n>
      <n v="174012" in="0">
        <tpls c="3">
          <tpl fld="2" item="5"/>
          <tpl hier="9" item="2"/>
          <tpl fld="0" item="0"/>
        </tpls>
      </n>
      <n v="224893" in="0">
        <tpls c="3">
          <tpl fld="2" item="15"/>
          <tpl hier="9" item="2"/>
          <tpl fld="0" item="1"/>
        </tpls>
      </n>
      <n v="130665" in="0">
        <tpls c="3">
          <tpl fld="2" item="13"/>
          <tpl hier="9" item="2"/>
          <tpl fld="0" item="0"/>
        </tpls>
      </n>
      <n v="596823" in="0">
        <tpls c="3">
          <tpl fld="2" item="13"/>
          <tpl hier="9" item="2"/>
          <tpl fld="0" item="1"/>
        </tpls>
      </n>
      <n v="18450" in="0">
        <tpls c="3">
          <tpl fld="2" item="10"/>
          <tpl hier="9" item="2"/>
          <tpl fld="0" item="0"/>
        </tpls>
      </n>
      <n v="106152" in="0">
        <tpls c="3">
          <tpl fld="2" item="8"/>
          <tpl hier="9" item="2"/>
          <tpl fld="0" item="1"/>
        </tpls>
      </n>
      <n v="61861" in="0">
        <tpls c="3">
          <tpl fld="2" item="12"/>
          <tpl hier="9" item="2"/>
          <tpl fld="0" item="0"/>
        </tpls>
      </n>
      <n v="884885" in="0">
        <tpls c="3">
          <tpl fld="2" item="5"/>
          <tpl hier="9" item="2"/>
          <tpl fld="0" item="1"/>
        </tpls>
      </n>
      <n v="4395" in="0">
        <tpls c="3">
          <tpl fld="2" item="4"/>
          <tpl hier="9" item="2"/>
          <tpl fld="0" item="0"/>
        </tpls>
      </n>
      <m in="0">
        <tpls c="3">
          <tpl fld="2" item="1"/>
          <tpl hier="9" item="2"/>
          <tpl fld="0" item="1"/>
        </tpls>
      </m>
      <n v="10829992" in="0">
        <tpls c="3">
          <tpl fld="2" item="11"/>
          <tpl hier="9" item="2"/>
          <tpl fld="0" item="1"/>
        </tpls>
      </n>
      <n v="306170" in="0">
        <tpls c="3">
          <tpl fld="2" item="14"/>
          <tpl hier="9" item="2"/>
          <tpl fld="0" item="1"/>
        </tpls>
      </n>
      <n v="25179" in="0">
        <tpls c="3">
          <tpl fld="2" item="4"/>
          <tpl hier="9" item="2"/>
          <tpl fld="0" item="1"/>
        </tpls>
      </n>
      <n v="50293" in="0">
        <tpls c="3">
          <tpl fld="2" item="14"/>
          <tpl hier="9" item="2"/>
          <tpl fld="0" item="0"/>
        </tpls>
      </n>
      <m in="0">
        <tpls c="3">
          <tpl fld="2" item="7"/>
          <tpl hier="9" item="2"/>
          <tpl fld="0" item="1"/>
        </tpls>
      </m>
      <m in="0">
        <tpls c="3">
          <tpl fld="2" item="1"/>
          <tpl hier="9" item="2"/>
          <tpl fld="0" item="0"/>
        </tpls>
      </m>
      <m in="0">
        <tpls c="3">
          <tpl fld="2" item="9"/>
          <tpl hier="9" item="2"/>
          <tpl fld="0" item="1"/>
        </tpls>
      </m>
      <m in="0">
        <tpls c="3">
          <tpl fld="2" item="3"/>
          <tpl hier="9" item="2"/>
          <tpl fld="0" item="0"/>
        </tpls>
      </m>
      <n v="14105" in="0">
        <tpls c="3">
          <tpl fld="2" item="6"/>
          <tpl hier="9" item="2"/>
          <tpl fld="0" item="0"/>
        </tpls>
      </n>
      <n v="2633750" in="0">
        <tpls c="3">
          <tpl fld="2" item="11"/>
          <tpl hier="9" item="2"/>
          <tpl fld="0" item="0"/>
        </tpls>
      </n>
      <m in="0">
        <tpls c="3">
          <tpl fld="2" item="3"/>
          <tpl hier="9" item="2"/>
          <tpl fld="0" item="1"/>
        </tpls>
      </m>
      <m in="0">
        <tpls c="3">
          <tpl fld="2" item="0"/>
          <tpl hier="9" item="2"/>
          <tpl fld="0" item="1"/>
        </tpls>
      </m>
      <m in="0">
        <tpls c="3">
          <tpl fld="2" item="9"/>
          <tpl hier="9" item="2"/>
          <tpl fld="0" item="0"/>
        </tpls>
      </m>
      <m in="0">
        <tpls c="3">
          <tpl fld="2" item="2"/>
          <tpl hier="9" item="3"/>
          <tpl fld="0" item="0"/>
        </tpls>
      </m>
      <n v="245133" in="0">
        <tpls c="3">
          <tpl fld="2" item="12"/>
          <tpl hier="9" item="3"/>
          <tpl fld="0" item="1"/>
        </tpls>
      </n>
      <m in="0">
        <tpls c="3">
          <tpl fld="2" item="0"/>
          <tpl hier="9" item="3"/>
          <tpl fld="0" item="0"/>
        </tpls>
      </m>
      <m in="0">
        <tpls c="3">
          <tpl fld="2" item="2"/>
          <tpl hier="9" item="3"/>
          <tpl fld="0" item="1"/>
        </tpls>
      </m>
      <m in="0">
        <tpls c="3">
          <tpl fld="2" item="7"/>
          <tpl hier="9" item="3"/>
          <tpl fld="0" item="0"/>
        </tpls>
      </m>
      <n v="56122" in="0">
        <tpls c="3">
          <tpl fld="2" item="15"/>
          <tpl hier="9" item="3"/>
          <tpl fld="0" item="0"/>
        </tpls>
      </n>
      <n v="59571" in="0">
        <tpls c="3">
          <tpl fld="2" item="6"/>
          <tpl hier="9" item="3"/>
          <tpl fld="0" item="1"/>
        </tpls>
      </n>
      <n v="33165" in="0">
        <tpls c="3">
          <tpl fld="2" item="8"/>
          <tpl hier="9" item="3"/>
          <tpl fld="0" item="0"/>
        </tpls>
      </n>
      <n v="236808" in="0">
        <tpls c="3">
          <tpl fld="2" item="10"/>
          <tpl hier="9" item="3"/>
          <tpl fld="0" item="1"/>
        </tpls>
      </n>
      <n v="320595" in="0">
        <tpls c="3">
          <tpl fld="2" item="5"/>
          <tpl hier="9" item="3"/>
          <tpl fld="0" item="0"/>
        </tpls>
      </n>
      <n v="228707" in="0">
        <tpls c="3">
          <tpl fld="2" item="15"/>
          <tpl hier="9" item="3"/>
          <tpl fld="0" item="1"/>
        </tpls>
      </n>
      <n v="48388" in="0">
        <tpls c="3">
          <tpl fld="2" item="13"/>
          <tpl hier="9" item="3"/>
          <tpl fld="0" item="0"/>
        </tpls>
      </n>
      <n v="550112" in="0">
        <tpls c="3">
          <tpl fld="2" item="13"/>
          <tpl hier="9" item="3"/>
          <tpl fld="0" item="1"/>
        </tpls>
      </n>
      <n v="28020" in="0">
        <tpls c="3">
          <tpl fld="2" item="10"/>
          <tpl hier="9" item="3"/>
          <tpl fld="0" item="0"/>
        </tpls>
      </n>
      <n v="111353" in="0">
        <tpls c="3">
          <tpl fld="2" item="8"/>
          <tpl hier="9" item="3"/>
          <tpl fld="0" item="1"/>
        </tpls>
      </n>
      <n v="70568" in="0">
        <tpls c="3">
          <tpl fld="2" item="12"/>
          <tpl hier="9" item="3"/>
          <tpl fld="0" item="0"/>
        </tpls>
      </n>
      <n v="857603" in="0">
        <tpls c="3">
          <tpl fld="2" item="5"/>
          <tpl hier="9" item="3"/>
          <tpl fld="0" item="1"/>
        </tpls>
      </n>
      <n v="10885" in="0">
        <tpls c="3">
          <tpl fld="2" item="4"/>
          <tpl hier="9" item="3"/>
          <tpl fld="0" item="0"/>
        </tpls>
      </n>
      <m in="0">
        <tpls c="3">
          <tpl fld="2" item="1"/>
          <tpl hier="9" item="3"/>
          <tpl fld="0" item="1"/>
        </tpls>
      </m>
      <n v="11095101" in="0">
        <tpls c="3">
          <tpl fld="2" item="11"/>
          <tpl hier="9" item="3"/>
          <tpl fld="0" item="1"/>
        </tpls>
      </n>
      <n v="294539" in="0">
        <tpls c="3">
          <tpl fld="2" item="14"/>
          <tpl hier="9" item="3"/>
          <tpl fld="0" item="1"/>
        </tpls>
      </n>
      <n v="25821" in="0">
        <tpls c="3">
          <tpl fld="2" item="4"/>
          <tpl hier="9" item="3"/>
          <tpl fld="0" item="1"/>
        </tpls>
      </n>
      <n v="59460" in="0">
        <tpls c="3">
          <tpl fld="2" item="14"/>
          <tpl hier="9" item="3"/>
          <tpl fld="0" item="0"/>
        </tpls>
      </n>
      <m in="0">
        <tpls c="3">
          <tpl fld="2" item="7"/>
          <tpl hier="9" item="3"/>
          <tpl fld="0" item="1"/>
        </tpls>
      </m>
      <m in="0">
        <tpls c="3">
          <tpl fld="2" item="1"/>
          <tpl hier="9" item="3"/>
          <tpl fld="0" item="0"/>
        </tpls>
      </m>
      <m in="0">
        <tpls c="3">
          <tpl fld="2" item="9"/>
          <tpl hier="9" item="3"/>
          <tpl fld="0" item="1"/>
        </tpls>
      </m>
      <m in="0">
        <tpls c="3">
          <tpl fld="2" item="3"/>
          <tpl hier="9" item="3"/>
          <tpl fld="0" item="0"/>
        </tpls>
      </m>
      <n v="20968" in="0">
        <tpls c="3">
          <tpl fld="2" item="6"/>
          <tpl hier="9" item="3"/>
          <tpl fld="0" item="0"/>
        </tpls>
      </n>
      <n v="4294179" in="0">
        <tpls c="3">
          <tpl fld="2" item="11"/>
          <tpl hier="9" item="3"/>
          <tpl fld="0" item="0"/>
        </tpls>
      </n>
      <m in="0">
        <tpls c="3">
          <tpl fld="2" item="3"/>
          <tpl hier="9" item="3"/>
          <tpl fld="0" item="1"/>
        </tpls>
      </m>
      <m in="0">
        <tpls c="3">
          <tpl fld="2" item="0"/>
          <tpl hier="9" item="3"/>
          <tpl fld="0" item="1"/>
        </tpls>
      </m>
      <m in="0">
        <tpls c="3">
          <tpl fld="2" item="9"/>
          <tpl hier="9" item="3"/>
          <tpl fld="0" item="0"/>
        </tpls>
      </m>
      <n v="22758" in="0">
        <tpls c="5">
          <tpl fld="2" item="12"/>
          <tpl fld="1" item="8"/>
          <tpl hier="9" item="4"/>
          <tpl fld="0" item="1"/>
          <tpl hier="11" item="7"/>
        </tpls>
      </n>
      <m in="0">
        <tpls c="4">
          <tpl fld="1" item="8"/>
          <tpl hier="9" item="4"/>
          <tpl fld="0" item="0"/>
          <tpl hier="11" item="7"/>
        </tpls>
      </m>
      <m in="0">
        <tpls c="5">
          <tpl fld="2" item="0"/>
          <tpl fld="1" item="9"/>
          <tpl hier="9" item="4"/>
          <tpl fld="0" item="0"/>
          <tpl hier="11" item="7"/>
        </tpls>
      </m>
      <n v="61988" in="0">
        <tpls c="5">
          <tpl fld="2" item="5"/>
          <tpl fld="1" item="11"/>
          <tpl hier="9" item="4"/>
          <tpl fld="0" item="1"/>
          <tpl hier="11" item="7"/>
        </tpls>
      </n>
      <m in="0">
        <tpls c="5">
          <tpl fld="2" item="4"/>
          <tpl fld="1" item="5"/>
          <tpl hier="9" item="4"/>
          <tpl fld="0" item="0"/>
          <tpl hier="11" item="7"/>
        </tpls>
      </m>
      <m in="0">
        <tpls c="3">
          <tpl fld="2" item="2"/>
          <tpl hier="9" item="4"/>
          <tpl fld="0" item="0"/>
        </tpls>
      </m>
      <n v="5380" in="0">
        <tpls c="5">
          <tpl fld="2" item="6"/>
          <tpl fld="1" item="9"/>
          <tpl hier="9" item="4"/>
          <tpl fld="0" item="1"/>
          <tpl hier="11" item="7"/>
        </tpls>
      </n>
      <m in="0">
        <tpls c="5">
          <tpl fld="2" item="5"/>
          <tpl fld="1" item="11"/>
          <tpl hier="9" item="4"/>
          <tpl fld="0" item="0"/>
          <tpl hier="11" item="7"/>
        </tpls>
      </m>
      <n v="244215" in="0">
        <tpls c="3">
          <tpl fld="2" item="12"/>
          <tpl hier="9" item="4"/>
          <tpl fld="0" item="1"/>
        </tpls>
      </n>
      <n v="2279" in="0">
        <tpls c="5">
          <tpl fld="2" item="4"/>
          <tpl fld="1" item="3"/>
          <tpl hier="9" item="4"/>
          <tpl fld="0" item="1"/>
          <tpl hier="11" item="7"/>
        </tpls>
      </n>
      <n v="21584" in="0">
        <tpls c="5">
          <tpl fld="2" item="14"/>
          <tpl fld="1" item="10"/>
          <tpl hier="9" item="4"/>
          <tpl fld="0" item="1"/>
          <tpl hier="11" item="7"/>
        </tpls>
      </n>
      <n v="21459" in="0">
        <tpls c="5">
          <tpl fld="2" item="10"/>
          <tpl fld="1" item="11"/>
          <tpl hier="9" item="4"/>
          <tpl fld="0" item="1"/>
          <tpl hier="11" item="7"/>
        </tpls>
      </n>
      <m in="0">
        <tpls c="5">
          <tpl fld="2" item="8"/>
          <tpl fld="1" item="9"/>
          <tpl hier="9" item="4"/>
          <tpl fld="0" item="0"/>
          <tpl hier="11" item="7"/>
        </tpls>
      </m>
      <m in="0">
        <tpls c="3">
          <tpl fld="2" item="0"/>
          <tpl hier="9" item="4"/>
          <tpl fld="0" item="0"/>
        </tpls>
      </m>
      <m in="0">
        <tpls c="5">
          <tpl fld="2" item="7"/>
          <tpl fld="1" item="6"/>
          <tpl hier="9" item="4"/>
          <tpl fld="0" item="1"/>
          <tpl hier="11" item="7"/>
        </tpls>
      </m>
      <n v="7756" in="0">
        <tpls c="5">
          <tpl fld="2" item="8"/>
          <tpl fld="1" item="7"/>
          <tpl hier="9" item="4"/>
          <tpl fld="0" item="1"/>
          <tpl hier="11" item="7"/>
        </tpls>
      </n>
      <n v="11772" in="0">
        <tpls c="5">
          <tpl fld="2" item="8"/>
          <tpl fld="1" item="8"/>
          <tpl hier="9" item="4"/>
          <tpl fld="0" item="1"/>
          <tpl hier="11" item="7"/>
        </tpls>
      </n>
      <n v="15377" in="0">
        <tpls c="5">
          <tpl fld="2" item="10"/>
          <tpl fld="1" item="1"/>
          <tpl hier="9" item="4"/>
          <tpl fld="0" item="1"/>
          <tpl hier="11" item="7"/>
        </tpls>
      </n>
      <m in="0">
        <tpls c="5">
          <tpl fld="2" item="0"/>
          <tpl fld="1" item="10"/>
          <tpl hier="9" item="4"/>
          <tpl fld="0" item="0"/>
          <tpl hier="11" item="7"/>
        </tpls>
      </m>
      <m in="0">
        <tpls c="5">
          <tpl fld="2" item="7"/>
          <tpl fld="1" item="1"/>
          <tpl hier="9" item="4"/>
          <tpl fld="0" item="1"/>
          <tpl hier="11" item="7"/>
        </tpls>
      </m>
      <m in="0">
        <tpls c="5">
          <tpl fld="2" item="15"/>
          <tpl fld="1" item="6"/>
          <tpl hier="9" item="4"/>
          <tpl fld="0" item="0"/>
          <tpl hier="11" item="7"/>
        </tpls>
      </m>
      <m in="0">
        <tpls c="5">
          <tpl fld="2" item="1"/>
          <tpl fld="1" item="5"/>
          <tpl hier="9" item="4"/>
          <tpl fld="0" item="0"/>
          <tpl hier="11" item="7"/>
        </tpls>
      </m>
      <m in="0">
        <tpls c="5">
          <tpl fld="2" item="12"/>
          <tpl fld="1" item="4"/>
          <tpl hier="9" item="4"/>
          <tpl fld="0" item="0"/>
          <tpl hier="11" item="7"/>
        </tpls>
      </m>
      <n v="933549" in="0">
        <tpls c="5">
          <tpl fld="2" item="11"/>
          <tpl fld="1" item="4"/>
          <tpl hier="9" item="4"/>
          <tpl fld="0" item="1"/>
          <tpl hier="11" item="7"/>
        </tpls>
      </n>
      <m in="0">
        <tpls c="5">
          <tpl fld="2" item="3"/>
          <tpl fld="1" item="3"/>
          <tpl hier="9" item="4"/>
          <tpl fld="0" item="0"/>
          <tpl hier="11" item="7"/>
        </tpls>
      </m>
      <n v="19617" in="0">
        <tpls c="5">
          <tpl fld="2" item="14"/>
          <tpl fld="1" item="7"/>
          <tpl hier="9" item="4"/>
          <tpl fld="0" item="1"/>
          <tpl hier="11" item="7"/>
        </tpls>
      </n>
      <m in="0">
        <tpls c="5">
          <tpl fld="2" item="2"/>
          <tpl fld="1" item="4"/>
          <tpl hier="9" item="4"/>
          <tpl fld="0" item="1"/>
          <tpl hier="11" item="7"/>
        </tpls>
      </m>
      <n v="998984" in="0">
        <tpls c="5">
          <tpl hier="1" item="4294967295"/>
          <tpl fld="1" item="8"/>
          <tpl hier="9" item="4"/>
          <tpl fld="0" item="1"/>
          <tpl hier="11" item="7"/>
        </tpls>
      </n>
      <m in="0">
        <tpls c="5">
          <tpl fld="2" item="2"/>
          <tpl fld="1" item="0"/>
          <tpl hier="9" item="4"/>
          <tpl fld="0" item="0"/>
          <tpl hier="11" item="7"/>
        </tpls>
      </m>
      <n v="1471250" in="0">
        <tpls c="4">
          <tpl fld="1" item="7"/>
          <tpl hier="9" item="4"/>
          <tpl fld="0" item="1"/>
          <tpl hier="11" item="7"/>
        </tpls>
      </n>
      <n v="2196" in="0">
        <tpls c="5">
          <tpl fld="2" item="4"/>
          <tpl fld="1" item="7"/>
          <tpl hier="9" item="4"/>
          <tpl fld="0" item="1"/>
          <tpl hier="11" item="7"/>
        </tpls>
      </n>
      <m in="0">
        <tpls c="5">
          <tpl fld="2" item="3"/>
          <tpl fld="1" item="8"/>
          <tpl hier="9" item="4"/>
          <tpl fld="0" item="1"/>
          <tpl hier="11" item="7"/>
        </tpls>
      </m>
      <n v="11336" in="0">
        <tpls c="5">
          <tpl fld="2" item="8"/>
          <tpl fld="1" item="10"/>
          <tpl hier="9" item="4"/>
          <tpl fld="0" item="1"/>
          <tpl hier="11" item="7"/>
        </tpls>
      </n>
      <n v="72112" in="0">
        <tpls c="5">
          <tpl fld="2" item="5"/>
          <tpl fld="1" item="9"/>
          <tpl hier="9" item="4"/>
          <tpl fld="0" item="1"/>
          <tpl hier="11" item="7"/>
        </tpls>
      </n>
      <m in="0">
        <tpls c="5">
          <tpl fld="2" item="13"/>
          <tpl fld="1" item="7"/>
          <tpl hier="9" item="4"/>
          <tpl fld="0" item="0"/>
          <tpl hier="11" item="7"/>
        </tpls>
      </m>
      <m in="0">
        <tpls c="5">
          <tpl fld="2" item="3"/>
          <tpl fld="1" item="1"/>
          <tpl hier="9" item="4"/>
          <tpl fld="0" item="0"/>
          <tpl hier="11" item="7"/>
        </tpls>
      </m>
      <m in="0">
        <tpls c="5">
          <tpl fld="2" item="3"/>
          <tpl fld="1" item="9"/>
          <tpl hier="9" item="4"/>
          <tpl fld="0" item="0"/>
          <tpl hier="11" item="7"/>
        </tpls>
      </m>
      <n v="22774" in="0">
        <tpls c="5">
          <tpl fld="2" item="10"/>
          <tpl fld="1" item="5"/>
          <tpl hier="9" item="4"/>
          <tpl fld="0" item="1"/>
          <tpl hier="11" item="7"/>
        </tpls>
      </n>
      <m in="0">
        <tpls c="4">
          <tpl fld="1" item="1"/>
          <tpl hier="9" item="4"/>
          <tpl fld="0" item="0"/>
          <tpl hier="11" item="7"/>
        </tpls>
      </m>
      <n v="7374" in="0">
        <tpls c="5">
          <tpl fld="2" item="8"/>
          <tpl fld="1" item="4"/>
          <tpl hier="9" item="4"/>
          <tpl fld="0" item="1"/>
          <tpl hier="11" item="7"/>
        </tpls>
      </n>
      <m in="0">
        <tpls c="5">
          <tpl fld="2" item="12"/>
          <tpl fld="1" item="10"/>
          <tpl hier="9" item="4"/>
          <tpl fld="0" item="0"/>
          <tpl hier="11" item="7"/>
        </tpls>
      </m>
      <m in="0">
        <tpls c="5">
          <tpl fld="2" item="7"/>
          <tpl fld="1" item="0"/>
          <tpl hier="9" item="4"/>
          <tpl fld="0" item="1"/>
          <tpl hier="11" item="7"/>
        </tpls>
      </m>
      <m in="0">
        <tpls c="5">
          <tpl fld="2" item="10"/>
          <tpl fld="1" item="1"/>
          <tpl hier="9" item="4"/>
          <tpl fld="0" item="0"/>
          <tpl hier="11" item="7"/>
        </tpls>
      </m>
      <m in="0">
        <tpls c="5">
          <tpl fld="2" item="3"/>
          <tpl fld="1" item="2"/>
          <tpl hier="9" item="4"/>
          <tpl fld="0" item="0"/>
          <tpl hier="11" item="7"/>
        </tpls>
      </m>
      <n v="1023642" in="0">
        <tpls c="5">
          <tpl hier="1" item="4294967295"/>
          <tpl fld="1" item="5"/>
          <tpl hier="9" item="4"/>
          <tpl fld="0" item="1"/>
          <tpl hier="11" item="7"/>
        </tpls>
      </n>
      <m in="0">
        <tpls c="5">
          <tpl fld="2" item="10"/>
          <tpl fld="1" item="0"/>
          <tpl hier="9" item="4"/>
          <tpl fld="0" item="0"/>
          <tpl hier="11" item="7"/>
        </tpls>
      </m>
      <n v="2197" in="0">
        <tpls c="5">
          <tpl fld="2" item="4"/>
          <tpl fld="1" item="6"/>
          <tpl hier="9" item="4"/>
          <tpl fld="0" item="1"/>
          <tpl hier="11" item="7"/>
        </tpls>
      </n>
      <m in="0">
        <tpls c="5">
          <tpl fld="2" item="2"/>
          <tpl fld="1" item="10"/>
          <tpl hier="9" item="4"/>
          <tpl fld="0" item="0"/>
          <tpl hier="11" item="7"/>
        </tpls>
      </m>
      <m in="0">
        <tpls c="5">
          <tpl fld="2" item="7"/>
          <tpl fld="1" item="9"/>
          <tpl hier="9" item="4"/>
          <tpl fld="0" item="1"/>
          <tpl hier="11" item="7"/>
        </tpls>
      </m>
      <n v="17606" in="0">
        <tpls c="5">
          <tpl fld="2" item="15"/>
          <tpl fld="1" item="0"/>
          <tpl hier="9" item="4"/>
          <tpl fld="0" item="1"/>
          <tpl hier="11" item="7"/>
        </tpls>
      </n>
      <m in="0">
        <tpls c="5">
          <tpl fld="2" item="1"/>
          <tpl fld="1" item="5"/>
          <tpl hier="9" item="4"/>
          <tpl fld="0" item="1"/>
          <tpl hier="11" item="7"/>
        </tpls>
      </m>
      <m in="0">
        <tpls c="5">
          <tpl fld="2" item="4"/>
          <tpl fld="1" item="4"/>
          <tpl hier="9" item="4"/>
          <tpl fld="0" item="0"/>
          <tpl hier="11" item="7"/>
        </tpls>
      </m>
      <n v="874709" in="0">
        <tpls c="5">
          <tpl fld="2" item="11"/>
          <tpl fld="1" item="9"/>
          <tpl hier="9" item="4"/>
          <tpl fld="0" item="1"/>
          <tpl hier="11" item="7"/>
        </tpls>
      </n>
      <m in="0">
        <tpls c="5">
          <tpl fld="2" item="8"/>
          <tpl fld="1" item="3"/>
          <tpl hier="9" item="4"/>
          <tpl fld="0" item="0"/>
          <tpl hier="11" item="7"/>
        </tpls>
      </m>
      <n v="17778" in="0">
        <tpls c="5">
          <tpl fld="2" item="14"/>
          <tpl fld="1" item="11"/>
          <tpl hier="9" item="4"/>
          <tpl fld="0" item="1"/>
          <tpl hier="11" item="7"/>
        </tpls>
      </n>
      <n v="19025" in="0">
        <tpls c="5">
          <tpl fld="2" item="15"/>
          <tpl fld="1" item="4"/>
          <tpl hier="9" item="4"/>
          <tpl fld="0" item="1"/>
          <tpl hier="11" item="7"/>
        </tpls>
      </n>
      <n v="1338148" in="0">
        <tpls c="5">
          <tpl hier="1" item="4294967295"/>
          <tpl fld="1" item="3"/>
          <tpl hier="9" item="4"/>
          <tpl fld="0" item="1"/>
          <tpl hier="11" item="7"/>
        </tpls>
      </n>
      <m in="0">
        <tpls c="4">
          <tpl fld="1" item="6"/>
          <tpl hier="9" item="4"/>
          <tpl fld="0" item="0"/>
          <tpl hier="11" item="7"/>
        </tpls>
      </m>
      <n v="11494" in="0">
        <tpls c="5">
          <tpl fld="2" item="9"/>
          <tpl fld="1" item="9"/>
          <tpl hier="9" item="4"/>
          <tpl fld="0" item="1"/>
          <tpl hier="11" item="7"/>
        </tpls>
      </n>
      <n v="25552" in="0">
        <tpls c="5">
          <tpl fld="2" item="12"/>
          <tpl fld="1" item="7"/>
          <tpl hier="9" item="4"/>
          <tpl fld="0" item="1"/>
          <tpl hier="11" item="7"/>
        </tpls>
      </n>
      <n v="7212" in="0">
        <tpls c="5">
          <tpl fld="2" item="8"/>
          <tpl fld="1" item="2"/>
          <tpl hier="9" item="4"/>
          <tpl fld="0" item="1"/>
          <tpl hier="11" item="7"/>
        </tpls>
      </n>
      <m in="0">
        <tpls c="5">
          <tpl fld="2" item="3"/>
          <tpl fld="1" item="7"/>
          <tpl hier="9" item="4"/>
          <tpl fld="0" item="0"/>
          <tpl hier="11" item="7"/>
        </tpls>
      </m>
      <m in="0">
        <tpls c="5">
          <tpl fld="2" item="13"/>
          <tpl fld="1" item="8"/>
          <tpl hier="9" item="4"/>
          <tpl fld="0" item="0"/>
          <tpl hier="11" item="7"/>
        </tpls>
      </m>
      <m in="0">
        <tpls c="3">
          <tpl fld="2" item="2"/>
          <tpl hier="9" item="4"/>
          <tpl fld="0" item="1"/>
        </tpls>
      </m>
      <m in="0">
        <tpls c="5">
          <tpl fld="2" item="0"/>
          <tpl fld="1" item="8"/>
          <tpl hier="9" item="4"/>
          <tpl fld="0" item="1"/>
          <tpl hier="11" item="7"/>
        </tpls>
      </m>
      <m in="0">
        <tpls c="5">
          <tpl fld="2" item="0"/>
          <tpl fld="1" item="8"/>
          <tpl hier="9" item="4"/>
          <tpl fld="0" item="0"/>
          <tpl hier="11" item="7"/>
        </tpls>
      </m>
      <n v="22522" in="0">
        <tpls c="5">
          <tpl fld="2" item="12"/>
          <tpl fld="1" item="5"/>
          <tpl hier="9" item="4"/>
          <tpl fld="0" item="1"/>
          <tpl hier="11" item="7"/>
        </tpls>
      </n>
      <m in="0">
        <tpls c="5">
          <tpl fld="2" item="2"/>
          <tpl fld="1" item="7"/>
          <tpl hier="9" item="4"/>
          <tpl fld="0" item="0"/>
          <tpl hier="11" item="7"/>
        </tpls>
      </m>
      <m in="0">
        <tpls c="5">
          <tpl fld="2" item="0"/>
          <tpl fld="1" item="2"/>
          <tpl hier="9" item="4"/>
          <tpl fld="0" item="0"/>
          <tpl hier="11" item="7"/>
        </tpls>
      </m>
      <m in="0">
        <tpls c="5">
          <tpl hier="1" item="4294967295"/>
          <tpl fld="1" item="7"/>
          <tpl hier="9" item="4"/>
          <tpl fld="0" item="0"/>
          <tpl hier="11" item="7"/>
        </tpls>
      </m>
      <m in="0">
        <tpls c="5">
          <tpl fld="2" item="7"/>
          <tpl fld="1" item="0"/>
          <tpl hier="9" item="4"/>
          <tpl fld="0" item="0"/>
          <tpl hier="11" item="7"/>
        </tpls>
      </m>
      <n v="19857" in="0">
        <tpls c="5">
          <tpl fld="2" item="12"/>
          <tpl fld="1" item="9"/>
          <tpl hier="9" item="4"/>
          <tpl fld="0" item="1"/>
          <tpl hier="11" item="7"/>
        </tpls>
      </n>
      <n v="15850" in="0">
        <tpls c="5">
          <tpl fld="2" item="10"/>
          <tpl fld="1" item="2"/>
          <tpl hier="9" item="4"/>
          <tpl fld="0" item="1"/>
          <tpl hier="11" item="7"/>
        </tpls>
      </n>
      <m in="0">
        <tpls c="5">
          <tpl fld="2" item="1"/>
          <tpl fld="1" item="7"/>
          <tpl hier="9" item="4"/>
          <tpl fld="0" item="0"/>
          <tpl hier="11" item="7"/>
        </tpls>
      </m>
      <n v="4664" in="0">
        <tpls c="5">
          <tpl fld="2" item="6"/>
          <tpl fld="1" item="4"/>
          <tpl hier="9" item="4"/>
          <tpl fld="0" item="1"/>
          <tpl hier="11" item="7"/>
        </tpls>
      </n>
      <m in="0">
        <tpls c="5">
          <tpl fld="2" item="6"/>
          <tpl fld="1" item="6"/>
          <tpl hier="9" item="4"/>
          <tpl fld="0" item="0"/>
          <tpl hier="11" item="7"/>
        </tpls>
      </m>
      <m in="0">
        <tpls c="3">
          <tpl fld="2" item="7"/>
          <tpl hier="9" item="4"/>
          <tpl fld="0" item="0"/>
        </tpls>
      </m>
      <n v="66260" in="0">
        <tpls c="3">
          <tpl fld="2" item="15"/>
          <tpl hier="9" item="4"/>
          <tpl fld="0" item="0"/>
        </tpls>
      </n>
      <m in="0">
        <tpls c="5">
          <tpl fld="2" item="1"/>
          <tpl fld="1" item="2"/>
          <tpl hier="9" item="4"/>
          <tpl fld="0" item="0"/>
          <tpl hier="11" item="7"/>
        </tpls>
      </m>
      <m in="0">
        <tpls c="5">
          <tpl fld="2" item="10"/>
          <tpl fld="1" item="4"/>
          <tpl hier="9" item="4"/>
          <tpl fld="0" item="0"/>
          <tpl hier="11" item="7"/>
        </tpls>
      </m>
      <m in="0">
        <tpls c="5">
          <tpl fld="2" item="11"/>
          <tpl fld="1" item="10"/>
          <tpl hier="9" item="4"/>
          <tpl fld="0" item="0"/>
          <tpl hier="11" item="7"/>
        </tpls>
      </m>
      <n v="969789" in="0">
        <tpls c="5">
          <tpl fld="2" item="11"/>
          <tpl fld="1" item="2"/>
          <tpl hier="9" item="4"/>
          <tpl fld="0" item="1"/>
          <tpl hier="11" item="7"/>
        </tpls>
      </n>
      <m in="0">
        <tpls c="5">
          <tpl fld="2" item="14"/>
          <tpl fld="1" item="6"/>
          <tpl hier="9" item="4"/>
          <tpl fld="0" item="0"/>
          <tpl hier="11" item="7"/>
        </tpls>
      </m>
      <n v="19609" in="0">
        <tpls c="5">
          <tpl fld="2" item="12"/>
          <tpl fld="1" item="4"/>
          <tpl hier="9" item="4"/>
          <tpl fld="0" item="1"/>
          <tpl hier="11" item="7"/>
        </tpls>
      </n>
      <m in="0">
        <tpls c="5">
          <tpl fld="2" item="5"/>
          <tpl fld="1" item="2"/>
          <tpl hier="9" item="4"/>
          <tpl fld="0" item="0"/>
          <tpl hier="11" item="7"/>
        </tpls>
      </m>
      <n v="1144959" in="0">
        <tpls c="5">
          <tpl hier="1" item="4294967295"/>
          <tpl fld="1" item="10"/>
          <tpl hier="9" item="4"/>
          <tpl fld="0" item="1"/>
          <tpl hier="11" item="7"/>
        </tpls>
      </n>
      <n v="1471250" in="0">
        <tpls c="5">
          <tpl hier="1" item="4294967295"/>
          <tpl fld="1" item="7"/>
          <tpl hier="9" item="4"/>
          <tpl fld="0" item="1"/>
          <tpl hier="11" item="7"/>
        </tpls>
      </n>
      <n v="1045082" in="0">
        <tpls c="4">
          <tpl fld="1" item="1"/>
          <tpl hier="9" item="4"/>
          <tpl fld="0" item="1"/>
          <tpl hier="11" item="7"/>
        </tpls>
      </n>
      <m in="0">
        <tpls c="4">
          <tpl fld="1" item="2"/>
          <tpl hier="9" item="4"/>
          <tpl fld="0" item="0"/>
          <tpl hier="11" item="7"/>
        </tpls>
      </m>
      <m in="0">
        <tpls c="5">
          <tpl fld="2" item="0"/>
          <tpl fld="1" item="10"/>
          <tpl hier="9" item="4"/>
          <tpl fld="0" item="1"/>
          <tpl hier="11" item="7"/>
        </tpls>
      </m>
      <m in="0">
        <tpls c="5">
          <tpl fld="2" item="6"/>
          <tpl fld="1" item="9"/>
          <tpl hier="9" item="4"/>
          <tpl fld="0" item="0"/>
          <tpl hier="11" item="7"/>
        </tpls>
      </m>
      <m in="0">
        <tpls c="5">
          <tpl fld="2" item="2"/>
          <tpl fld="1" item="5"/>
          <tpl hier="9" item="4"/>
          <tpl fld="0" item="0"/>
          <tpl hier="11" item="7"/>
        </tpls>
      </m>
      <m in="0">
        <tpls c="5">
          <tpl fld="2" item="9"/>
          <tpl fld="1" item="8"/>
          <tpl hier="9" item="4"/>
          <tpl fld="0" item="0"/>
          <tpl hier="11" item="7"/>
        </tpls>
      </m>
      <n v="8671" in="0">
        <tpls c="5">
          <tpl fld="2" item="8"/>
          <tpl fld="1" item="6"/>
          <tpl hier="9" item="4"/>
          <tpl fld="0" item="1"/>
          <tpl hier="11" item="7"/>
        </tpls>
      </n>
      <n v="8270" in="0">
        <tpls c="5">
          <tpl fld="2" item="9"/>
          <tpl fld="1" item="5"/>
          <tpl hier="9" item="4"/>
          <tpl fld="0" item="1"/>
          <tpl hier="11" item="7"/>
        </tpls>
      </n>
      <m in="0">
        <tpls c="5">
          <tpl fld="2" item="7"/>
          <tpl fld="1" item="1"/>
          <tpl hier="9" item="4"/>
          <tpl fld="0" item="0"/>
          <tpl hier="11" item="7"/>
        </tpls>
      </m>
      <n v="58950" in="0">
        <tpls c="5">
          <tpl fld="2" item="13"/>
          <tpl fld="1" item="1"/>
          <tpl hier="9" item="4"/>
          <tpl fld="0" item="1"/>
          <tpl hier="11" item="7"/>
        </tpls>
      </n>
      <m in="0">
        <tpls c="5">
          <tpl fld="2" item="14"/>
          <tpl fld="1" item="4"/>
          <tpl hier="9" item="4"/>
          <tpl fld="0" item="0"/>
          <tpl hier="11" item="7"/>
        </tpls>
      </m>
      <n v="58264" in="0">
        <tpls c="5">
          <tpl fld="2" item="13"/>
          <tpl fld="1" item="5"/>
          <tpl hier="9" item="4"/>
          <tpl fld="0" item="1"/>
          <tpl hier="11" item="7"/>
        </tpls>
      </n>
      <m in="0">
        <tpls c="5">
          <tpl fld="2" item="9"/>
          <tpl fld="1" item="5"/>
          <tpl hier="9" item="4"/>
          <tpl fld="0" item="0"/>
          <tpl hier="11" item="7"/>
        </tpls>
      </m>
      <m in="0">
        <tpls c="5">
          <tpl fld="2" item="13"/>
          <tpl fld="1" item="2"/>
          <tpl hier="9" item="4"/>
          <tpl fld="0" item="0"/>
          <tpl hier="11" item="7"/>
        </tpls>
      </m>
      <n v="1155297" in="0">
        <tpls c="4">
          <tpl fld="4" item="0"/>
          <tpl hier="9" item="4"/>
          <tpl fld="0" item="1"/>
          <tpl hier="11" item="7"/>
        </tpls>
      </n>
      <n v="10783" in="0">
        <tpls c="5">
          <tpl fld="2" item="8"/>
          <tpl fld="1" item="9"/>
          <tpl hier="9" item="4"/>
          <tpl fld="0" item="1"/>
          <tpl hier="11" item="7"/>
        </tpls>
      </n>
      <n v="60137" in="0">
        <tpls c="3">
          <tpl fld="2" item="6"/>
          <tpl hier="9" item="4"/>
          <tpl fld="0" item="1"/>
        </tpls>
      </n>
      <n v="70812" in="0">
        <tpls c="5">
          <tpl fld="2" item="5"/>
          <tpl fld="1" item="8"/>
          <tpl hier="9" item="4"/>
          <tpl fld="0" item="1"/>
          <tpl hier="11" item="7"/>
        </tpls>
      </n>
      <m in="0">
        <tpls c="5">
          <tpl fld="2" item="10"/>
          <tpl fld="1" item="8"/>
          <tpl hier="9" item="4"/>
          <tpl fld="0" item="0"/>
          <tpl hier="11" item="7"/>
        </tpls>
      </m>
      <n v="90747" in="0">
        <tpls c="5">
          <tpl fld="2" item="5"/>
          <tpl fld="1" item="3"/>
          <tpl hier="9" item="4"/>
          <tpl fld="0" item="1"/>
          <tpl hier="11" item="7"/>
        </tpls>
      </n>
      <m in="0">
        <tpls c="5">
          <tpl fld="2" item="0"/>
          <tpl fld="1" item="5"/>
          <tpl hier="9" item="4"/>
          <tpl fld="0" item="1"/>
          <tpl hier="11" item="7"/>
        </tpls>
      </m>
      <n v="1098399" in="0">
        <tpls c="4">
          <tpl fld="1" item="0"/>
          <tpl hier="9" item="4"/>
          <tpl fld="0" item="1"/>
          <tpl hier="11" item="7"/>
        </tpls>
      </n>
      <m in="0">
        <tpls c="5">
          <tpl fld="2" item="10"/>
          <tpl fld="1" item="7"/>
          <tpl hier="9" item="4"/>
          <tpl fld="0" item="0"/>
          <tpl hier="11" item="7"/>
        </tpls>
      </m>
      <n v="1056869" in="0">
        <tpls c="4">
          <tpl fld="1" item="6"/>
          <tpl hier="9" item="4"/>
          <tpl fld="0" item="1"/>
          <tpl hier="11" item="7"/>
        </tpls>
      </n>
      <m in="0">
        <tpls c="5">
          <tpl fld="2" item="10"/>
          <tpl fld="1" item="5"/>
          <tpl hier="9" item="4"/>
          <tpl fld="0" item="0"/>
          <tpl hier="11" item="7"/>
        </tpls>
      </m>
      <n v="8902" in="0">
        <tpls c="5">
          <tpl fld="2" item="9"/>
          <tpl fld="1" item="6"/>
          <tpl hier="9" item="4"/>
          <tpl fld="0" item="1"/>
          <tpl hier="11" item="7"/>
        </tpls>
      </n>
      <m in="0">
        <tpls c="5">
          <tpl fld="2" item="3"/>
          <tpl fld="1" item="10"/>
          <tpl hier="9" item="4"/>
          <tpl fld="0" item="0"/>
          <tpl hier="11" item="7"/>
        </tpls>
      </m>
      <m in="0">
        <tpls c="5">
          <tpl fld="2" item="15"/>
          <tpl fld="1" item="8"/>
          <tpl hier="9" item="4"/>
          <tpl fld="0" item="0"/>
          <tpl hier="11" item="7"/>
        </tpls>
      </m>
      <n v="82190" in="0">
        <tpls c="5">
          <tpl fld="2" item="5"/>
          <tpl fld="1" item="7"/>
          <tpl hier="9" item="4"/>
          <tpl fld="0" item="1"/>
          <tpl hier="11" item="7"/>
        </tpls>
      </n>
      <n v="1155297" in="0">
        <tpls c="5">
          <tpl hier="1" item="4294967295"/>
          <tpl fld="1" item="4"/>
          <tpl hier="9" item="4"/>
          <tpl fld="0" item="1"/>
          <tpl hier="11" item="7"/>
        </tpls>
      </n>
      <m in="0">
        <tpls c="5">
          <tpl fld="2" item="1"/>
          <tpl fld="1" item="1"/>
          <tpl hier="9" item="4"/>
          <tpl fld="0" item="0"/>
          <tpl hier="11" item="7"/>
        </tpls>
      </m>
      <m in="0">
        <tpls c="5">
          <tpl fld="2" item="2"/>
          <tpl fld="1" item="6"/>
          <tpl hier="9" item="4"/>
          <tpl fld="0" item="0"/>
          <tpl hier="11" item="7"/>
        </tpls>
      </m>
      <m in="0">
        <tpls c="5">
          <tpl fld="2" item="5"/>
          <tpl fld="1" item="6"/>
          <tpl hier="9" item="4"/>
          <tpl fld="0" item="0"/>
          <tpl hier="11" item="7"/>
        </tpls>
      </m>
      <n v="26240" in="0">
        <tpls c="3">
          <tpl fld="2" item="8"/>
          <tpl hier="9" item="4"/>
          <tpl fld="0" item="0"/>
        </tpls>
      </n>
      <m in="0">
        <tpls c="4">
          <tpl fld="1" item="0"/>
          <tpl hier="9" item="4"/>
          <tpl fld="0" item="0"/>
          <tpl hier="11" item="7"/>
        </tpls>
      </m>
      <n v="223125" in="0">
        <tpls c="3">
          <tpl fld="2" item="10"/>
          <tpl hier="9" item="4"/>
          <tpl fld="0" item="1"/>
        </tpls>
      </n>
      <m in="0">
        <tpls c="5">
          <tpl fld="2" item="6"/>
          <tpl fld="1" item="1"/>
          <tpl hier="9" item="4"/>
          <tpl fld="0" item="0"/>
          <tpl hier="11" item="7"/>
        </tpls>
      </m>
      <m in="0">
        <tpls c="5">
          <tpl fld="2" item="2"/>
          <tpl fld="1" item="0"/>
          <tpl hier="9" item="4"/>
          <tpl fld="0" item="1"/>
          <tpl hier="11" item="7"/>
        </tpls>
      </m>
      <n v="4825" in="0">
        <tpls c="5">
          <tpl fld="2" item="6"/>
          <tpl fld="1" item="3"/>
          <tpl hier="9" item="4"/>
          <tpl fld="0" item="1"/>
          <tpl hier="11" item="7"/>
        </tpls>
      </n>
      <m in="0">
        <tpls c="5">
          <tpl fld="2" item="7"/>
          <tpl fld="1" item="3"/>
          <tpl hier="9" item="4"/>
          <tpl fld="0" item="0"/>
          <tpl hier="11" item="7"/>
        </tpls>
      </m>
      <n v="20881" in="0">
        <tpls c="5">
          <tpl fld="2" item="15"/>
          <tpl fld="1" item="1"/>
          <tpl hier="9" item="4"/>
          <tpl fld="0" item="1"/>
          <tpl hier="11" item="7"/>
        </tpls>
      </n>
      <m in="0">
        <tpls c="5">
          <tpl fld="2" item="1"/>
          <tpl fld="1" item="7"/>
          <tpl hier="9" item="4"/>
          <tpl fld="0" item="1"/>
          <tpl hier="11" item="7"/>
        </tpls>
      </m>
      <m in="0">
        <tpls c="5">
          <tpl fld="2" item="11"/>
          <tpl fld="1" item="9"/>
          <tpl hier="9" item="4"/>
          <tpl fld="0" item="0"/>
          <tpl hier="11" item="7"/>
        </tpls>
      </m>
      <n v="1233615" in="0">
        <tpls c="5">
          <tpl fld="2" item="11"/>
          <tpl fld="1" item="7"/>
          <tpl hier="9" item="4"/>
          <tpl fld="0" item="1"/>
          <tpl hier="11" item="7"/>
        </tpls>
      </n>
      <m in="0">
        <tpls c="5">
          <tpl fld="2" item="12"/>
          <tpl fld="1" item="3"/>
          <tpl hier="9" item="4"/>
          <tpl fld="0" item="0"/>
          <tpl hier="11" item="7"/>
        </tpls>
      </m>
      <n v="21160" in="0">
        <tpls c="5">
          <tpl fld="2" item="14"/>
          <tpl fld="1" item="6"/>
          <tpl hier="9" item="4"/>
          <tpl fld="0" item="1"/>
          <tpl hier="11" item="7"/>
        </tpls>
      </n>
      <m in="0">
        <tpls c="5">
          <tpl fld="2" item="4"/>
          <tpl fld="1" item="2"/>
          <tpl hier="9" item="4"/>
          <tpl fld="0" item="0"/>
          <tpl hier="11" item="7"/>
        </tpls>
      </m>
      <m in="0">
        <tpls c="5">
          <tpl hier="1" item="4294967295"/>
          <tpl fld="1" item="8"/>
          <tpl hier="9" item="4"/>
          <tpl fld="0" item="0"/>
          <tpl hier="11" item="7"/>
        </tpls>
      </m>
      <m in="0">
        <tpls c="5">
          <tpl fld="2" item="5"/>
          <tpl fld="1" item="0"/>
          <tpl hier="9" item="4"/>
          <tpl fld="0" item="0"/>
          <tpl hier="11" item="7"/>
        </tpls>
      </m>
      <m in="0">
        <tpls c="5">
          <tpl fld="2" item="0"/>
          <tpl fld="1" item="7"/>
          <tpl hier="9" item="4"/>
          <tpl fld="0" item="0"/>
          <tpl hier="11" item="7"/>
        </tpls>
      </m>
      <m in="0">
        <tpls c="5">
          <tpl fld="2" item="2"/>
          <tpl fld="1" item="2"/>
          <tpl hier="9" item="4"/>
          <tpl fld="0" item="1"/>
          <tpl hier="11" item="7"/>
        </tpls>
      </m>
      <m in="0">
        <tpls c="5">
          <tpl fld="2" item="0"/>
          <tpl fld="1" item="6"/>
          <tpl hier="9" item="4"/>
          <tpl fld="0" item="1"/>
          <tpl hier="11" item="7"/>
        </tpls>
      </m>
      <n v="66756" in="0">
        <tpls c="5">
          <tpl fld="2" item="5"/>
          <tpl fld="1" item="6"/>
          <tpl hier="9" item="4"/>
          <tpl fld="0" item="1"/>
          <tpl hier="11" item="7"/>
        </tpls>
      </n>
      <m in="0">
        <tpls c="5">
          <tpl fld="2" item="3"/>
          <tpl fld="1" item="9"/>
          <tpl hier="9" item="4"/>
          <tpl fld="0" item="1"/>
          <tpl hier="11" item="7"/>
        </tpls>
      </m>
      <n v="245688" in="0">
        <tpls c="3">
          <tpl fld="2" item="5"/>
          <tpl hier="9" item="4"/>
          <tpl fld="0" item="0"/>
        </tpls>
      </n>
      <n v="4890" in="0">
        <tpls c="5">
          <tpl fld="2" item="6"/>
          <tpl fld="1" item="7"/>
          <tpl hier="9" item="4"/>
          <tpl fld="0" item="1"/>
          <tpl hier="11" item="7"/>
        </tpls>
      </n>
      <m in="0">
        <tpls c="5">
          <tpl fld="2" item="2"/>
          <tpl fld="1" item="9"/>
          <tpl hier="9" item="4"/>
          <tpl fld="0" item="0"/>
          <tpl hier="11" item="7"/>
        </tpls>
      </m>
      <n v="7845" in="0">
        <tpls c="5">
          <tpl fld="2" item="9"/>
          <tpl fld="1" item="10"/>
          <tpl hier="9" item="4"/>
          <tpl fld="0" item="1"/>
          <tpl hier="11" item="7"/>
        </tpls>
      </n>
      <m in="0">
        <tpls c="5">
          <tpl fld="2" item="3"/>
          <tpl fld="1" item="11"/>
          <tpl hier="9" item="4"/>
          <tpl fld="0" item="1"/>
          <tpl hier="11" item="7"/>
        </tpls>
      </m>
      <n v="22046" in="0">
        <tpls c="5">
          <tpl fld="2" item="12"/>
          <tpl fld="1" item="0"/>
          <tpl hier="9" item="4"/>
          <tpl fld="0" item="1"/>
          <tpl hier="11" item="7"/>
        </tpls>
      </n>
      <m in="0">
        <tpls c="5">
          <tpl fld="2" item="8"/>
          <tpl fld="1" item="5"/>
          <tpl hier="9" item="4"/>
          <tpl fld="0" item="0"/>
          <tpl hier="11" item="7"/>
        </tpls>
      </m>
      <n v="1023642" in="0">
        <tpls c="4">
          <tpl fld="1" item="5"/>
          <tpl hier="9" item="4"/>
          <tpl fld="0" item="1"/>
          <tpl hier="11" item="7"/>
        </tpls>
      </n>
      <m in="0">
        <tpls c="5">
          <tpl fld="2" item="3"/>
          <tpl fld="1" item="1"/>
          <tpl hier="9" item="4"/>
          <tpl fld="0" item="1"/>
          <tpl hier="11" item="7"/>
        </tpls>
      </m>
      <m in="0">
        <tpls c="4">
          <tpl fld="1" item="7"/>
          <tpl hier="9" item="4"/>
          <tpl fld="0" item="0"/>
          <tpl hier="11" item="7"/>
        </tpls>
      </m>
      <n v="1687" in="0">
        <tpls c="5">
          <tpl fld="2" item="4"/>
          <tpl fld="1" item="1"/>
          <tpl hier="9" item="4"/>
          <tpl fld="0" item="1"/>
          <tpl hier="11" item="7"/>
        </tpls>
      </n>
      <n v="2143" in="0">
        <tpls c="5">
          <tpl fld="2" item="4"/>
          <tpl fld="1" item="2"/>
          <tpl hier="9" item="4"/>
          <tpl fld="0" item="1"/>
          <tpl hier="11" item="7"/>
        </tpls>
      </n>
      <m in="0">
        <tpls c="5">
          <tpl fld="2" item="9"/>
          <tpl fld="1" item="11"/>
          <tpl hier="9" item="4"/>
          <tpl fld="0" item="0"/>
          <tpl hier="11" item="7"/>
        </tpls>
      </m>
      <n v="39772" in="0">
        <tpls c="5">
          <tpl fld="2" item="13"/>
          <tpl fld="1" item="10"/>
          <tpl hier="9" item="4"/>
          <tpl fld="0" item="1"/>
          <tpl hier="11" item="7"/>
        </tpls>
      </n>
      <n v="1855" in="0">
        <tpls c="5">
          <tpl fld="2" item="4"/>
          <tpl fld="1" item="8"/>
          <tpl hier="9" item="4"/>
          <tpl fld="0" item="1"/>
          <tpl hier="11" item="7"/>
        </tpls>
      </n>
      <m in="0">
        <tpls c="5">
          <tpl fld="2" item="3"/>
          <tpl fld="1" item="3"/>
          <tpl hier="9" item="4"/>
          <tpl fld="0" item="1"/>
          <tpl hier="11" item="7"/>
        </tpls>
      </m>
      <m in="0">
        <tpls c="5">
          <tpl fld="2" item="13"/>
          <tpl fld="1" item="1"/>
          <tpl hier="9" item="4"/>
          <tpl fld="0" item="0"/>
          <tpl hier="11" item="7"/>
        </tpls>
      </m>
      <m in="0">
        <tpls c="5">
          <tpl fld="2" item="13"/>
          <tpl fld="1" item="6"/>
          <tpl hier="9" item="4"/>
          <tpl fld="0" item="0"/>
          <tpl hier="11" item="7"/>
        </tpls>
      </m>
      <m in="0">
        <tpls c="5">
          <tpl fld="2" item="0"/>
          <tpl fld="1" item="11"/>
          <tpl hier="9" item="4"/>
          <tpl fld="0" item="0"/>
          <tpl hier="11" item="7"/>
        </tpls>
      </m>
      <m in="0">
        <tpls c="5">
          <tpl fld="2" item="7"/>
          <tpl fld="1" item="11"/>
          <tpl hier="9" item="4"/>
          <tpl fld="0" item="1"/>
          <tpl hier="11" item="7"/>
        </tpls>
      </m>
      <n v="22838" in="0">
        <tpls c="5">
          <tpl fld="2" item="15"/>
          <tpl fld="1" item="3"/>
          <tpl hier="9" item="4"/>
          <tpl fld="0" item="1"/>
          <tpl hier="11" item="7"/>
        </tpls>
      </n>
      <m in="0">
        <tpls c="5">
          <tpl fld="2" item="15"/>
          <tpl fld="1" item="2"/>
          <tpl hier="9" item="4"/>
          <tpl fld="0" item="0"/>
          <tpl hier="11" item="7"/>
        </tpls>
      </m>
      <m in="0">
        <tpls c="5">
          <tpl fld="2" item="1"/>
          <tpl fld="1" item="0"/>
          <tpl hier="9" item="4"/>
          <tpl fld="0" item="1"/>
          <tpl hier="11" item="7"/>
        </tpls>
      </m>
      <n v="805041" in="0">
        <tpls c="5">
          <tpl fld="2" item="11"/>
          <tpl fld="1" item="1"/>
          <tpl hier="9" item="4"/>
          <tpl fld="0" item="1"/>
          <tpl hier="11" item="7"/>
        </tpls>
      </n>
      <m in="0">
        <tpls c="5">
          <tpl fld="2" item="11"/>
          <tpl fld="1" item="4"/>
          <tpl hier="9" item="4"/>
          <tpl fld="0" item="0"/>
          <tpl hier="11" item="7"/>
        </tpls>
      </m>
      <n v="24693" in="0">
        <tpls c="5">
          <tpl fld="2" item="14"/>
          <tpl fld="1" item="5"/>
          <tpl hier="9" item="4"/>
          <tpl fld="0" item="1"/>
          <tpl hier="11" item="7"/>
        </tpls>
      </n>
      <m in="0">
        <tpls c="5">
          <tpl fld="2" item="1"/>
          <tpl fld="1" item="4"/>
          <tpl hier="9" item="4"/>
          <tpl fld="0" item="1"/>
          <tpl hier="11" item="7"/>
        </tpls>
      </m>
      <m in="0">
        <tpls c="5">
          <tpl fld="2" item="10"/>
          <tpl fld="1" item="2"/>
          <tpl hier="9" item="4"/>
          <tpl fld="0" item="0"/>
          <tpl hier="11" item="7"/>
        </tpls>
      </m>
      <n v="1056869" in="0">
        <tpls c="5">
          <tpl hier="1" item="4294967295"/>
          <tpl fld="1" item="6"/>
          <tpl hier="9" item="4"/>
          <tpl fld="0" item="1"/>
          <tpl hier="11" item="7"/>
        </tpls>
      </n>
      <n v="1119556" in="0">
        <tpls c="5">
          <tpl hier="1" item="4294967295"/>
          <tpl fld="1" item="9"/>
          <tpl hier="9" item="4"/>
          <tpl fld="0" item="1"/>
          <tpl hier="11" item="7"/>
        </tpls>
      </n>
      <m in="0">
        <tpls c="5">
          <tpl fld="2" item="12"/>
          <tpl fld="1" item="1"/>
          <tpl hier="9" item="4"/>
          <tpl fld="0" item="0"/>
          <tpl hier="11" item="7"/>
        </tpls>
      </m>
      <n v="9174" in="0">
        <tpls c="5">
          <tpl fld="2" item="8"/>
          <tpl fld="1" item="1"/>
          <tpl hier="9" item="4"/>
          <tpl fld="0" item="1"/>
          <tpl hier="11" item="7"/>
        </tpls>
      </n>
      <m in="0">
        <tpls c="5">
          <tpl fld="2" item="6"/>
          <tpl fld="1" item="7"/>
          <tpl hier="9" item="4"/>
          <tpl fld="0" item="0"/>
          <tpl hier="11" item="7"/>
        </tpls>
      </m>
      <m in="0">
        <tpls c="5">
          <tpl fld="2" item="6"/>
          <tpl fld="1" item="8"/>
          <tpl hier="9" item="4"/>
          <tpl fld="0" item="0"/>
          <tpl hier="11" item="7"/>
        </tpls>
      </m>
      <n v="7909" in="0">
        <tpls c="5">
          <tpl fld="2" item="9"/>
          <tpl fld="1" item="7"/>
          <tpl hier="9" item="4"/>
          <tpl fld="0" item="1"/>
          <tpl hier="11" item="7"/>
        </tpls>
      </n>
      <n v="1682" in="0">
        <tpls c="5">
          <tpl fld="2" item="4"/>
          <tpl fld="1" item="11"/>
          <tpl hier="9" item="4"/>
          <tpl fld="0" item="1"/>
          <tpl hier="11" item="7"/>
        </tpls>
      </n>
      <m in="0">
        <tpls c="5">
          <tpl fld="2" item="10"/>
          <tpl fld="1" item="11"/>
          <tpl hier="9" item="4"/>
          <tpl fld="0" item="0"/>
          <tpl hier="11" item="7"/>
        </tpls>
      </m>
      <m in="0">
        <tpls c="5">
          <tpl fld="2" item="7"/>
          <tpl fld="1" item="6"/>
          <tpl hier="9" item="4"/>
          <tpl fld="0" item="0"/>
          <tpl hier="11" item="7"/>
        </tpls>
      </m>
      <n v="244396" in="0">
        <tpls c="3">
          <tpl fld="2" item="15"/>
          <tpl hier="9" item="4"/>
          <tpl fld="0" item="1"/>
        </tpls>
      </n>
      <n v="1951" in="0">
        <tpls c="5">
          <tpl fld="2" item="4"/>
          <tpl fld="1" item="5"/>
          <tpl hier="9" item="4"/>
          <tpl fld="0" item="1"/>
          <tpl hier="11" item="7"/>
        </tpls>
      </n>
      <m in="0">
        <tpls c="5">
          <tpl fld="2" item="8"/>
          <tpl fld="1" item="8"/>
          <tpl hier="9" item="4"/>
          <tpl fld="0" item="0"/>
          <tpl hier="11" item="7"/>
        </tpls>
      </m>
      <m in="0">
        <tpls c="5">
          <tpl fld="2" item="2"/>
          <tpl fld="1" item="10"/>
          <tpl hier="9" item="4"/>
          <tpl fld="0" item="1"/>
          <tpl hier="11" item="7"/>
        </tpls>
      </m>
      <m in="0">
        <tpls c="5">
          <tpl fld="2" item="5"/>
          <tpl fld="1" item="4"/>
          <tpl hier="9" item="4"/>
          <tpl fld="0" item="0"/>
          <tpl hier="11" item="7"/>
        </tpls>
      </m>
      <n v="118985" in="0">
        <tpls c="3">
          <tpl fld="2" item="13"/>
          <tpl hier="9" item="4"/>
          <tpl fld="0" item="0"/>
        </tpls>
      </n>
      <m in="0">
        <tpls c="5">
          <tpl fld="2" item="1"/>
          <tpl fld="1" item="2"/>
          <tpl hier="9" item="4"/>
          <tpl fld="0" item="1"/>
          <tpl hier="11" item="7"/>
        </tpls>
      </m>
      <m in="0">
        <tpls c="5">
          <tpl fld="2" item="5"/>
          <tpl fld="1" item="10"/>
          <tpl hier="9" item="4"/>
          <tpl fld="0" item="0"/>
          <tpl hier="11" item="7"/>
        </tpls>
      </m>
      <n v="567908" in="0">
        <tpls c="3">
          <tpl fld="2" item="13"/>
          <tpl hier="9" item="4"/>
          <tpl fld="0" item="1"/>
        </tpls>
      </n>
      <m in="0">
        <tpls c="5">
          <tpl fld="2" item="8"/>
          <tpl fld="1" item="0"/>
          <tpl hier="9" item="4"/>
          <tpl fld="0" item="0"/>
          <tpl hier="11" item="7"/>
        </tpls>
      </m>
      <n v="8226" in="0">
        <tpls c="5">
          <tpl fld="2" item="8"/>
          <tpl fld="1" item="3"/>
          <tpl hier="9" item="4"/>
          <tpl fld="0" item="1"/>
          <tpl hier="11" item="7"/>
        </tpls>
      </n>
      <m in="0">
        <tpls c="5">
          <tpl fld="2" item="7"/>
          <tpl fld="1" item="10"/>
          <tpl hier="9" item="4"/>
          <tpl fld="0" item="0"/>
          <tpl hier="11" item="7"/>
        </tpls>
      </m>
      <m in="0">
        <tpls c="5">
          <tpl fld="2" item="15"/>
          <tpl fld="1" item="0"/>
          <tpl hier="9" item="4"/>
          <tpl fld="0" item="0"/>
          <tpl hier="11" item="7"/>
        </tpls>
      </m>
      <m in="0">
        <tpls c="5">
          <tpl fld="2" item="1"/>
          <tpl fld="1" item="8"/>
          <tpl hier="9" item="4"/>
          <tpl fld="0" item="0"/>
          <tpl hier="11" item="7"/>
        </tpls>
      </m>
      <n v="944538" in="0">
        <tpls c="5">
          <tpl fld="2" item="11"/>
          <tpl fld="1" item="10"/>
          <tpl hier="9" item="4"/>
          <tpl fld="0" item="1"/>
          <tpl hier="11" item="7"/>
        </tpls>
      </n>
      <m in="0">
        <tpls c="5">
          <tpl fld="2" item="11"/>
          <tpl fld="1" item="8"/>
          <tpl hier="9" item="4"/>
          <tpl fld="0" item="0"/>
          <tpl hier="11" item="7"/>
        </tpls>
      </m>
      <m in="0">
        <tpls c="5">
          <tpl fld="2" item="9"/>
          <tpl fld="1" item="3"/>
          <tpl hier="9" item="4"/>
          <tpl fld="0" item="0"/>
          <tpl hier="11" item="7"/>
        </tpls>
      </m>
      <m in="0">
        <tpls c="5">
          <tpl fld="2" item="14"/>
          <tpl fld="1" item="11"/>
          <tpl hier="9" item="4"/>
          <tpl fld="0" item="0"/>
          <tpl hier="11" item="7"/>
        </tpls>
      </m>
      <m in="0">
        <tpls c="5">
          <tpl fld="2" item="8"/>
          <tpl fld="1" item="2"/>
          <tpl hier="9" item="4"/>
          <tpl fld="0" item="0"/>
          <tpl hier="11" item="7"/>
        </tpls>
      </m>
      <m in="0">
        <tpls c="5">
          <tpl hier="1" item="4294967295"/>
          <tpl fld="1" item="10"/>
          <tpl hier="9" item="4"/>
          <tpl fld="0" item="0"/>
          <tpl hier="11" item="7"/>
        </tpls>
      </m>
      <n v="52142" in="0">
        <tpls c="5">
          <tpl fld="2" item="13"/>
          <tpl fld="1" item="9"/>
          <tpl hier="9" item="4"/>
          <tpl fld="0" item="1"/>
          <tpl hier="11" item="7"/>
        </tpls>
      </n>
      <m in="0">
        <tpls c="5">
          <tpl fld="2" item="0"/>
          <tpl fld="1" item="1"/>
          <tpl hier="9" item="4"/>
          <tpl fld="0" item="1"/>
          <tpl hier="11" item="7"/>
        </tpls>
      </m>
      <m in="0">
        <tpls c="5">
          <tpl fld="2" item="2"/>
          <tpl fld="1" item="6"/>
          <tpl hier="9" item="4"/>
          <tpl fld="0" item="1"/>
          <tpl hier="11" item="7"/>
        </tpls>
      </m>
      <m in="0">
        <tpls c="5">
          <tpl fld="2" item="3"/>
          <tpl fld="1" item="6"/>
          <tpl hier="9" item="4"/>
          <tpl fld="0" item="0"/>
          <tpl hier="11" item="7"/>
        </tpls>
      </m>
      <m in="0">
        <tpls c="5">
          <tpl fld="2" item="9"/>
          <tpl fld="1" item="6"/>
          <tpl hier="9" item="4"/>
          <tpl fld="0" item="0"/>
          <tpl hier="11" item="7"/>
        </tpls>
      </m>
      <n v="19233" in="0">
        <tpls c="5">
          <tpl fld="2" item="10"/>
          <tpl fld="1" item="0"/>
          <tpl hier="9" item="4"/>
          <tpl fld="0" item="1"/>
          <tpl hier="11" item="7"/>
        </tpls>
      </n>
      <n v="1144959" in="0">
        <tpls c="4">
          <tpl fld="1" item="10"/>
          <tpl hier="9" item="4"/>
          <tpl fld="0" item="1"/>
          <tpl hier="11" item="7"/>
        </tpls>
      </n>
      <n v="23000" in="0">
        <tpls c="5">
          <tpl fld="2" item="15"/>
          <tpl fld="1" item="7"/>
          <tpl hier="9" item="4"/>
          <tpl fld="0" item="1"/>
          <tpl hier="11" item="7"/>
        </tpls>
      </n>
      <n v="81850" in="0">
        <tpls c="5">
          <tpl fld="2" item="5"/>
          <tpl fld="1" item="0"/>
          <tpl hier="9" item="4"/>
          <tpl fld="0" item="1"/>
          <tpl hier="11" item="7"/>
        </tpls>
      </n>
      <m in="0">
        <tpls c="5">
          <tpl fld="2" item="0"/>
          <tpl fld="1" item="5"/>
          <tpl hier="9" item="4"/>
          <tpl fld="0" item="0"/>
          <tpl hier="11" item="7"/>
        </tpls>
      </m>
      <m in="0">
        <tpls c="5">
          <tpl fld="2" item="6"/>
          <tpl fld="1" item="10"/>
          <tpl hier="9" item="4"/>
          <tpl fld="0" item="0"/>
          <tpl hier="11" item="7"/>
        </tpls>
      </m>
      <m in="0">
        <tpls c="5">
          <tpl fld="2" item="12"/>
          <tpl fld="1" item="7"/>
          <tpl hier="9" item="4"/>
          <tpl fld="0" item="0"/>
          <tpl hier="11" item="7"/>
        </tpls>
      </m>
      <n v="10896" in="0">
        <tpls c="5">
          <tpl fld="2" item="8"/>
          <tpl fld="1" item="5"/>
          <tpl hier="9" item="4"/>
          <tpl fld="0" item="1"/>
          <tpl hier="11" item="7"/>
        </tpls>
      </n>
      <n v="23320" in="0">
        <tpls c="3">
          <tpl fld="2" item="10"/>
          <tpl hier="9" item="4"/>
          <tpl fld="0" item="0"/>
        </tpls>
      </n>
      <m in="0">
        <tpls c="5">
          <tpl fld="2" item="1"/>
          <tpl fld="1" item="9"/>
          <tpl hier="9" item="4"/>
          <tpl fld="0" item="0"/>
          <tpl hier="11" item="7"/>
        </tpls>
      </m>
      <m in="0">
        <tpls c="5">
          <tpl fld="2" item="11"/>
          <tpl fld="1" item="0"/>
          <tpl hier="9" item="4"/>
          <tpl fld="0" item="0"/>
          <tpl hier="11" item="7"/>
        </tpls>
      </m>
      <n v="109612" in="0">
        <tpls c="3">
          <tpl fld="2" item="8"/>
          <tpl hier="9" item="4"/>
          <tpl fld="0" item="1"/>
        </tpls>
      </n>
      <n v="15315" in="0">
        <tpls c="5">
          <tpl fld="2" item="10"/>
          <tpl fld="1" item="10"/>
          <tpl hier="9" item="4"/>
          <tpl fld="0" item="1"/>
          <tpl hier="11" item="7"/>
        </tpls>
      </n>
      <n v="15671" in="0">
        <tpls c="5">
          <tpl fld="2" item="10"/>
          <tpl fld="1" item="3"/>
          <tpl hier="9" item="4"/>
          <tpl fld="0" item="1"/>
          <tpl hier="11" item="7"/>
        </tpls>
      </n>
      <m in="0">
        <tpls c="5">
          <tpl fld="2" item="7"/>
          <tpl fld="1" item="8"/>
          <tpl hier="9" item="4"/>
          <tpl fld="0" item="0"/>
          <tpl hier="11" item="7"/>
        </tpls>
      </m>
      <n v="23224" in="0">
        <tpls c="5">
          <tpl fld="2" item="15"/>
          <tpl fld="1" item="9"/>
          <tpl hier="9" item="4"/>
          <tpl fld="0" item="1"/>
          <tpl hier="11" item="7"/>
        </tpls>
      </n>
      <m in="0">
        <tpls c="5">
          <tpl fld="2" item="1"/>
          <tpl fld="1" item="3"/>
          <tpl hier="9" item="4"/>
          <tpl fld="0" item="0"/>
          <tpl hier="11" item="7"/>
        </tpls>
      </m>
      <m in="0">
        <tpls c="5">
          <tpl fld="2" item="2"/>
          <tpl fld="1" item="4"/>
          <tpl hier="9" item="4"/>
          <tpl fld="0" item="0"/>
          <tpl hier="11" item="7"/>
        </tpls>
      </m>
      <m in="0">
        <tpls c="5">
          <tpl fld="2" item="11"/>
          <tpl fld="1" item="2"/>
          <tpl hier="9" item="4"/>
          <tpl fld="0" item="0"/>
          <tpl hier="11" item="7"/>
        </tpls>
      </m>
      <m in="0">
        <tpls c="5">
          <tpl fld="2" item="0"/>
          <tpl fld="1" item="3"/>
          <tpl hier="9" item="4"/>
          <tpl fld="0" item="0"/>
          <tpl hier="11" item="7"/>
        </tpls>
      </m>
      <m in="0">
        <tpls c="5">
          <tpl fld="2" item="14"/>
          <tpl fld="1" item="0"/>
          <tpl hier="9" item="4"/>
          <tpl fld="0" item="0"/>
          <tpl hier="11" item="7"/>
        </tpls>
      </m>
      <m in="0">
        <tpls c="5">
          <tpl fld="2" item="3"/>
          <tpl fld="1" item="4"/>
          <tpl hier="9" item="4"/>
          <tpl fld="0" item="1"/>
          <tpl hier="11" item="7"/>
        </tpls>
      </m>
      <n v="993247" in="0">
        <tpls c="5">
          <tpl hier="1" item="4294967295"/>
          <tpl fld="1" item="11"/>
          <tpl hier="9" item="4"/>
          <tpl fld="0" item="1"/>
          <tpl hier="11" item="7"/>
        </tpls>
      </n>
      <m in="0">
        <tpls c="5">
          <tpl fld="2" item="6"/>
          <tpl fld="1" item="0"/>
          <tpl hier="9" item="4"/>
          <tpl fld="0" item="0"/>
          <tpl hier="11" item="7"/>
        </tpls>
      </m>
      <m in="0">
        <tpls c="5">
          <tpl fld="2" item="13"/>
          <tpl fld="1" item="0"/>
          <tpl hier="9" item="4"/>
          <tpl fld="0" item="0"/>
          <tpl hier="11" item="7"/>
        </tpls>
      </m>
      <m in="0">
        <tpls c="5">
          <tpl fld="2" item="0"/>
          <tpl fld="1" item="11"/>
          <tpl hier="9" item="4"/>
          <tpl fld="0" item="1"/>
          <tpl hier="11" item="7"/>
        </tpls>
      </m>
      <m in="0">
        <tpls c="5">
          <tpl fld="2" item="4"/>
          <tpl fld="1" item="8"/>
          <tpl hier="9" item="4"/>
          <tpl fld="0" item="0"/>
          <tpl hier="11" item="7"/>
        </tpls>
      </m>
      <n v="76181" in="0">
        <tpls c="5">
          <tpl fld="2" item="5"/>
          <tpl fld="1" item="5"/>
          <tpl hier="9" item="4"/>
          <tpl fld="0" item="1"/>
          <tpl hier="11" item="7"/>
        </tpls>
      </n>
      <n v="13686" in="0">
        <tpls c="5">
          <tpl fld="2" item="12"/>
          <tpl fld="1" item="11"/>
          <tpl hier="9" item="4"/>
          <tpl fld="0" item="1"/>
          <tpl hier="11" item="7"/>
        </tpls>
      </n>
      <n v="13230" in="0">
        <tpls c="5">
          <tpl fld="2" item="12"/>
          <tpl fld="1" item="2"/>
          <tpl hier="9" item="4"/>
          <tpl fld="0" item="1"/>
          <tpl hier="11" item="7"/>
        </tpls>
      </n>
      <n v="53425" in="0">
        <tpls c="3">
          <tpl fld="2" item="12"/>
          <tpl hier="9" item="4"/>
          <tpl fld="0" item="0"/>
        </tpls>
      </n>
      <n v="896615" in="0">
        <tpls c="3">
          <tpl fld="2" item="5"/>
          <tpl hier="9" item="4"/>
          <tpl fld="0" item="1"/>
        </tpls>
      </n>
      <n v="27152" in="0">
        <tpls c="5">
          <tpl fld="2" item="12"/>
          <tpl fld="1" item="6"/>
          <tpl hier="9" item="4"/>
          <tpl fld="0" item="1"/>
          <tpl hier="11" item="7"/>
        </tpls>
      </n>
      <m in="0">
        <tpls c="5">
          <tpl fld="2" item="3"/>
          <tpl fld="1" item="7"/>
          <tpl hier="9" item="4"/>
          <tpl fld="0" item="1"/>
          <tpl hier="11" item="7"/>
        </tpls>
      </m>
      <m in="0">
        <tpls c="5">
          <tpl fld="2" item="7"/>
          <tpl fld="1" item="7"/>
          <tpl hier="9" item="4"/>
          <tpl fld="0" item="0"/>
          <tpl hier="11" item="7"/>
        </tpls>
      </m>
      <n v="24260" in="0">
        <tpls c="5">
          <tpl fld="2" item="14"/>
          <tpl fld="1" item="9"/>
          <tpl hier="9" item="4"/>
          <tpl fld="0" item="1"/>
          <tpl hier="11" item="7"/>
        </tpls>
      </n>
      <m in="0">
        <tpls c="5">
          <tpl fld="2" item="1"/>
          <tpl fld="1" item="8"/>
          <tpl hier="9" item="4"/>
          <tpl fld="0" item="1"/>
          <tpl hier="11" item="7"/>
        </tpls>
      </m>
      <n v="7444" in="0">
        <tpls c="3">
          <tpl fld="2" item="4"/>
          <tpl hier="9" item="4"/>
          <tpl fld="0" item="0"/>
        </tpls>
      </n>
      <n v="5597" in="0">
        <tpls c="5">
          <tpl fld="2" item="6"/>
          <tpl fld="1" item="6"/>
          <tpl hier="9" item="4"/>
          <tpl fld="0" item="1"/>
          <tpl hier="11" item="7"/>
        </tpls>
      </n>
      <m in="0">
        <tpls c="5">
          <tpl fld="2" item="2"/>
          <tpl fld="1" item="3"/>
          <tpl hier="9" item="4"/>
          <tpl fld="0" item="1"/>
          <tpl hier="11" item="7"/>
        </tpls>
      </m>
      <n v="58582" in="0">
        <tpls c="5">
          <tpl fld="2" item="5"/>
          <tpl fld="1" item="10"/>
          <tpl hier="9" item="4"/>
          <tpl fld="0" item="1"/>
          <tpl hier="11" item="7"/>
        </tpls>
      </n>
      <m in="0">
        <tpls c="5">
          <tpl fld="2" item="6"/>
          <tpl fld="1" item="5"/>
          <tpl hier="9" item="4"/>
          <tpl fld="0" item="0"/>
          <tpl hier="11" item="7"/>
        </tpls>
      </m>
      <m in="0">
        <tpls c="5">
          <tpl fld="2" item="0"/>
          <tpl fld="1" item="6"/>
          <tpl hier="9" item="4"/>
          <tpl fld="0" item="0"/>
          <tpl hier="11" item="7"/>
        </tpls>
      </m>
      <m in="0">
        <tpls c="5">
          <tpl fld="2" item="7"/>
          <tpl fld="1" item="2"/>
          <tpl hier="9" item="4"/>
          <tpl fld="0" item="0"/>
          <tpl hier="11" item="7"/>
        </tpls>
      </m>
      <m in="0">
        <tpls c="5">
          <tpl fld="2" item="15"/>
          <tpl fld="1" item="1"/>
          <tpl hier="9" item="4"/>
          <tpl fld="0" item="0"/>
          <tpl hier="11" item="7"/>
        </tpls>
      </m>
      <m in="0">
        <tpls c="3">
          <tpl fld="2" item="1"/>
          <tpl hier="9" item="4"/>
          <tpl fld="0" item="1"/>
        </tpls>
      </m>
      <m in="0">
        <tpls c="5">
          <tpl fld="2" item="13"/>
          <tpl fld="1" item="4"/>
          <tpl hier="9" item="4"/>
          <tpl fld="0" item="0"/>
          <tpl hier="11" item="7"/>
        </tpls>
      </m>
      <n v="10874922" in="0">
        <tpls c="3">
          <tpl fld="2" item="11"/>
          <tpl hier="9" item="4"/>
          <tpl fld="0" item="1"/>
        </tpls>
      </n>
      <m in="0">
        <tpls c="5">
          <tpl fld="2" item="13"/>
          <tpl fld="1" item="3"/>
          <tpl hier="9" item="4"/>
          <tpl fld="0" item="0"/>
          <tpl hier="11" item="7"/>
        </tpls>
      </m>
      <n v="274946" in="0">
        <tpls c="3">
          <tpl fld="2" item="14"/>
          <tpl hier="9" item="4"/>
          <tpl fld="0" item="1"/>
        </tpls>
      </n>
      <n v="16004" in="0">
        <tpls c="5">
          <tpl fld="2" item="10"/>
          <tpl fld="1" item="4"/>
          <tpl hier="9" item="4"/>
          <tpl fld="0" item="1"/>
          <tpl hier="11" item="7"/>
        </tpls>
      </n>
      <n v="1045082" in="0">
        <tpls c="5">
          <tpl hier="1" item="4294967295"/>
          <tpl fld="1" item="1"/>
          <tpl hier="9" item="4"/>
          <tpl fld="0" item="1"/>
          <tpl hier="11" item="7"/>
        </tpls>
      </n>
      <m in="0">
        <tpls c="5">
          <tpl fld="2" item="4"/>
          <tpl fld="1" item="0"/>
          <tpl hier="9" item="4"/>
          <tpl fld="0" item="0"/>
          <tpl hier="11" item="7"/>
        </tpls>
      </m>
      <m in="0">
        <tpls c="4">
          <tpl fld="1" item="5"/>
          <tpl hier="9" item="4"/>
          <tpl fld="0" item="0"/>
          <tpl hier="11" item="7"/>
        </tpls>
      </m>
      <m in="0">
        <tpls c="5">
          <tpl fld="2" item="5"/>
          <tpl fld="1" item="7"/>
          <tpl hier="9" item="4"/>
          <tpl fld="0" item="0"/>
          <tpl hier="11" item="7"/>
        </tpls>
      </m>
      <n v="4935" in="0">
        <tpls c="5">
          <tpl fld="2" item="6"/>
          <tpl fld="1" item="0"/>
          <tpl hier="9" item="4"/>
          <tpl fld="0" item="1"/>
          <tpl hier="11" item="7"/>
        </tpls>
      </n>
      <n v="20300" in="0">
        <tpls c="5">
          <tpl fld="2" item="12"/>
          <tpl fld="1" item="10"/>
          <tpl hier="9" item="4"/>
          <tpl fld="0" item="1"/>
          <tpl hier="11" item="7"/>
        </tpls>
      </n>
      <n v="69917" in="0">
        <tpls c="5">
          <tpl fld="2" item="13"/>
          <tpl fld="1" item="0"/>
          <tpl hier="9" item="4"/>
          <tpl fld="0" item="1"/>
          <tpl hier="11" item="7"/>
        </tpls>
      </n>
      <m in="0">
        <tpls c="5">
          <tpl fld="2" item="8"/>
          <tpl fld="1" item="1"/>
          <tpl hier="9" item="4"/>
          <tpl fld="0" item="0"/>
          <tpl hier="11" item="7"/>
        </tpls>
      </m>
      <m in="0">
        <tpls c="5">
          <tpl fld="2" item="15"/>
          <tpl fld="1" item="11"/>
          <tpl hier="9" item="4"/>
          <tpl fld="0" item="0"/>
          <tpl hier="11" item="7"/>
        </tpls>
      </m>
      <m in="0">
        <tpls c="5">
          <tpl fld="2" item="1"/>
          <tpl fld="1" item="1"/>
          <tpl hier="9" item="4"/>
          <tpl fld="0" item="1"/>
          <tpl hier="11" item="7"/>
        </tpls>
      </m>
      <m in="0">
        <tpls c="5">
          <tpl fld="2" item="3"/>
          <tpl fld="1" item="10"/>
          <tpl hier="9" item="4"/>
          <tpl fld="0" item="1"/>
          <tpl hier="11" item="7"/>
        </tpls>
      </m>
      <m in="0">
        <tpls c="5">
          <tpl fld="2" item="15"/>
          <tpl fld="1" item="10"/>
          <tpl hier="9" item="4"/>
          <tpl fld="0" item="0"/>
          <tpl hier="11" item="7"/>
        </tpls>
      </m>
      <m in="0">
        <tpls c="5">
          <tpl fld="2" item="3"/>
          <tpl fld="1" item="5"/>
          <tpl hier="9" item="4"/>
          <tpl fld="0" item="0"/>
          <tpl hier="11" item="7"/>
        </tpls>
      </m>
      <n v="4413" in="0">
        <tpls c="5">
          <tpl fld="2" item="6"/>
          <tpl fld="1" item="11"/>
          <tpl hier="9" item="4"/>
          <tpl fld="0" item="1"/>
          <tpl hier="11" item="7"/>
        </tpls>
      </n>
      <n v="35165" in="0">
        <tpls c="5">
          <tpl fld="2" item="13"/>
          <tpl fld="1" item="2"/>
          <tpl hier="9" item="4"/>
          <tpl fld="0" item="1"/>
          <tpl hier="11" item="7"/>
        </tpls>
      </n>
      <m in="0">
        <tpls c="5">
          <tpl fld="2" item="15"/>
          <tpl fld="1" item="3"/>
          <tpl hier="9" item="4"/>
          <tpl fld="0" item="0"/>
          <tpl hier="11" item="7"/>
        </tpls>
      </m>
      <m in="0">
        <tpls c="5">
          <tpl fld="2" item="5"/>
          <tpl fld="1" item="3"/>
          <tpl hier="9" item="4"/>
          <tpl fld="0" item="0"/>
          <tpl hier="11" item="7"/>
        </tpls>
      </m>
      <m in="0">
        <tpls c="5">
          <tpl hier="1" item="4294967295"/>
          <tpl fld="1" item="2"/>
          <tpl hier="9" item="4"/>
          <tpl fld="0" item="0"/>
          <tpl hier="11" item="7"/>
        </tpls>
      </m>
      <n v="8092" in="0">
        <tpls c="5">
          <tpl fld="2" item="9"/>
          <tpl fld="1" item="0"/>
          <tpl hier="9" item="4"/>
          <tpl fld="0" item="1"/>
          <tpl hier="11" item="7"/>
        </tpls>
      </n>
      <m in="0">
        <tpls c="5">
          <tpl fld="2" item="3"/>
          <tpl fld="1" item="11"/>
          <tpl hier="9" item="4"/>
          <tpl fld="0" item="0"/>
          <tpl hier="11" item="7"/>
        </tpls>
      </m>
      <m in="0">
        <tpls c="5">
          <tpl fld="2" item="8"/>
          <tpl fld="1" item="11"/>
          <tpl hier="9" item="4"/>
          <tpl fld="0" item="0"/>
          <tpl hier="11" item="7"/>
        </tpls>
      </m>
      <n v="7823" in="0">
        <tpls c="5">
          <tpl fld="2" item="9"/>
          <tpl fld="1" item="1"/>
          <tpl hier="9" item="4"/>
          <tpl fld="0" item="1"/>
          <tpl hier="11" item="7"/>
        </tpls>
      </n>
      <m in="0">
        <tpls c="5">
          <tpl fld="2" item="8"/>
          <tpl fld="1" item="4"/>
          <tpl hier="9" item="4"/>
          <tpl fld="0" item="0"/>
          <tpl hier="11" item="7"/>
        </tpls>
      </m>
      <m in="0">
        <tpls c="5">
          <tpl fld="2" item="7"/>
          <tpl fld="1" item="10"/>
          <tpl hier="9" item="4"/>
          <tpl fld="0" item="1"/>
          <tpl hier="11" item="7"/>
        </tpls>
      </m>
      <m in="0">
        <tpls c="5">
          <tpl fld="2" item="14"/>
          <tpl fld="1" item="1"/>
          <tpl hier="9" item="4"/>
          <tpl fld="0" item="0"/>
          <tpl hier="11" item="7"/>
        </tpls>
      </m>
      <n v="37573" in="0">
        <tpls c="5">
          <tpl fld="2" item="13"/>
          <tpl fld="1" item="3"/>
          <tpl hier="9" item="4"/>
          <tpl fld="0" item="1"/>
          <tpl hier="11" item="7"/>
        </tpls>
      </n>
      <n v="20880" in="0">
        <tpls c="5">
          <tpl fld="2" item="15"/>
          <tpl fld="1" item="11"/>
          <tpl hier="9" item="4"/>
          <tpl fld="0" item="1"/>
          <tpl hier="11" item="7"/>
        </tpls>
      </n>
      <m in="0">
        <tpls c="5">
          <tpl fld="2" item="3"/>
          <tpl fld="1" item="4"/>
          <tpl hier="9" item="4"/>
          <tpl fld="0" item="0"/>
          <tpl hier="11" item="7"/>
        </tpls>
      </m>
      <m in="0">
        <tpls c="5">
          <tpl fld="2" item="6"/>
          <tpl fld="1" item="3"/>
          <tpl hier="9" item="4"/>
          <tpl fld="0" item="0"/>
          <tpl hier="11" item="7"/>
        </tpls>
      </m>
      <n v="78444" in="0">
        <tpls c="5">
          <tpl fld="2" item="5"/>
          <tpl fld="1" item="4"/>
          <tpl hier="9" item="4"/>
          <tpl fld="0" item="1"/>
          <tpl hier="11" item="7"/>
        </tpls>
      </n>
      <n v="993247" in="0">
        <tpls c="4">
          <tpl fld="1" item="11"/>
          <tpl hier="9" item="4"/>
          <tpl fld="0" item="1"/>
          <tpl hier="11" item="7"/>
        </tpls>
      </n>
      <m in="0">
        <tpls c="5">
          <tpl fld="2" item="3"/>
          <tpl fld="1" item="2"/>
          <tpl hier="9" item="4"/>
          <tpl fld="0" item="1"/>
          <tpl hier="11" item="7"/>
        </tpls>
      </m>
      <m in="0">
        <tpls c="5">
          <tpl fld="2" item="3"/>
          <tpl fld="1" item="6"/>
          <tpl hier="9" item="4"/>
          <tpl fld="0" item="1"/>
          <tpl hier="11" item="7"/>
        </tpls>
      </m>
      <m in="0">
        <tpls c="5">
          <tpl fld="2" item="2"/>
          <tpl fld="1" item="11"/>
          <tpl hier="9" item="4"/>
          <tpl fld="0" item="0"/>
          <tpl hier="11" item="7"/>
        </tpls>
      </m>
      <m in="0">
        <tpls c="5">
          <tpl fld="2" item="2"/>
          <tpl fld="1" item="1"/>
          <tpl hier="9" item="4"/>
          <tpl fld="0" item="1"/>
          <tpl hier="11" item="7"/>
        </tpls>
      </m>
      <m in="0">
        <tpls c="5">
          <tpl fld="2" item="0"/>
          <tpl fld="1" item="2"/>
          <tpl hier="9" item="4"/>
          <tpl fld="0" item="1"/>
          <tpl hier="11" item="7"/>
        </tpls>
      </m>
      <m in="0">
        <tpls c="5">
          <tpl fld="2" item="1"/>
          <tpl fld="1" item="10"/>
          <tpl hier="9" item="4"/>
          <tpl fld="0" item="1"/>
          <tpl hier="11" item="7"/>
        </tpls>
      </m>
      <m in="0">
        <tpls c="5">
          <tpl hier="1" item="4294967295"/>
          <tpl fld="1" item="9"/>
          <tpl hier="9" item="4"/>
          <tpl fld="0" item="0"/>
          <tpl hier="11" item="7"/>
        </tpls>
      </m>
      <n v="23546" in="0">
        <tpls c="3">
          <tpl fld="2" item="4"/>
          <tpl hier="9" item="4"/>
          <tpl fld="0" item="1"/>
        </tpls>
      </n>
      <m in="0">
        <tpls c="5">
          <tpl fld="2" item="10"/>
          <tpl fld="1" item="10"/>
          <tpl hier="9" item="4"/>
          <tpl fld="0" item="0"/>
          <tpl hier="11" item="7"/>
        </tpls>
      </m>
      <n v="19475" in="0">
        <tpls c="5">
          <tpl fld="2" item="15"/>
          <tpl fld="1" item="10"/>
          <tpl hier="9" item="4"/>
          <tpl fld="0" item="1"/>
          <tpl hier="11" item="7"/>
        </tpls>
      </n>
      <m in="0">
        <tpls c="5">
          <tpl fld="2" item="9"/>
          <tpl fld="1" item="4"/>
          <tpl hier="9" item="4"/>
          <tpl fld="0" item="0"/>
          <tpl hier="11" item="7"/>
        </tpls>
      </m>
      <m in="0">
        <tpls c="5">
          <tpl fld="2" item="2"/>
          <tpl fld="1" item="3"/>
          <tpl hier="9" item="4"/>
          <tpl fld="0" item="0"/>
          <tpl hier="11" item="7"/>
        </tpls>
      </m>
      <n v="40144" in="0">
        <tpls c="5">
          <tpl fld="2" item="13"/>
          <tpl fld="1" item="4"/>
          <tpl hier="9" item="4"/>
          <tpl fld="0" item="1"/>
          <tpl hier="11" item="7"/>
        </tpls>
      </n>
      <n v="1181727" in="0">
        <tpls c="5">
          <tpl hier="1" item="4294967295"/>
          <tpl fld="1" item="2"/>
          <tpl hier="9" item="4"/>
          <tpl fld="0" item="1"/>
          <tpl hier="11" item="7"/>
        </tpls>
      </n>
      <m in="0">
        <tpls c="5">
          <tpl fld="2" item="2"/>
          <tpl fld="1" item="7"/>
          <tpl hier="9" item="4"/>
          <tpl fld="0" item="1"/>
          <tpl hier="11" item="7"/>
        </tpls>
      </m>
      <n v="43868" in="0">
        <tpls c="5">
          <tpl fld="2" item="13"/>
          <tpl fld="1" item="6"/>
          <tpl hier="9" item="4"/>
          <tpl fld="0" item="1"/>
          <tpl hier="11" item="7"/>
        </tpls>
      </n>
      <m in="0">
        <tpls c="5">
          <tpl fld="2" item="0"/>
          <tpl fld="1" item="9"/>
          <tpl hier="9" item="4"/>
          <tpl fld="0" item="1"/>
          <tpl hier="11" item="7"/>
        </tpls>
      </m>
      <m in="0">
        <tpls c="5">
          <tpl fld="2" item="13"/>
          <tpl fld="1" item="11"/>
          <tpl hier="9" item="4"/>
          <tpl fld="0" item="0"/>
          <tpl hier="11" item="7"/>
        </tpls>
      </m>
      <m in="0">
        <tpls c="5">
          <tpl fld="2" item="6"/>
          <tpl fld="1" item="11"/>
          <tpl hier="9" item="4"/>
          <tpl fld="0" item="0"/>
          <tpl hier="11" item="7"/>
        </tpls>
      </m>
      <n v="998984" in="0">
        <tpls c="4">
          <tpl fld="1" item="8"/>
          <tpl hier="9" item="4"/>
          <tpl fld="0" item="1"/>
          <tpl hier="11" item="7"/>
        </tpls>
      </n>
      <m in="0">
        <tpls c="5">
          <tpl hier="1" item="4294967295"/>
          <tpl fld="1" item="5"/>
          <tpl hier="9" item="4"/>
          <tpl fld="0" item="0"/>
          <tpl hier="11" item="7"/>
        </tpls>
      </m>
      <m in="0">
        <tpls c="4">
          <tpl fld="1" item="11"/>
          <tpl hier="9" item="4"/>
          <tpl fld="0" item="0"/>
          <tpl hier="11" item="7"/>
        </tpls>
      </m>
      <n v="7315" in="0">
        <tpls c="5">
          <tpl fld="2" item="8"/>
          <tpl fld="1" item="11"/>
          <tpl hier="9" item="4"/>
          <tpl fld="0" item="1"/>
          <tpl hier="11" item="7"/>
        </tpls>
      </n>
      <m in="0">
        <tpls c="5">
          <tpl fld="2" item="4"/>
          <tpl fld="1" item="11"/>
          <tpl hier="9" item="4"/>
          <tpl fld="0" item="0"/>
          <tpl hier="11" item="7"/>
        </tpls>
      </m>
      <m in="0">
        <tpls c="5">
          <tpl fld="2" item="7"/>
          <tpl fld="1" item="2"/>
          <tpl hier="9" item="4"/>
          <tpl fld="0" item="1"/>
          <tpl hier="11" item="7"/>
        </tpls>
      </m>
      <m in="0">
        <tpls c="5">
          <tpl fld="2" item="15"/>
          <tpl fld="1" item="9"/>
          <tpl hier="9" item="4"/>
          <tpl fld="0" item="0"/>
          <tpl hier="11" item="7"/>
        </tpls>
      </m>
      <m in="0">
        <tpls c="5">
          <tpl fld="2" item="0"/>
          <tpl fld="1" item="4"/>
          <tpl hier="9" item="4"/>
          <tpl fld="0" item="0"/>
          <tpl hier="11" item="7"/>
        </tpls>
      </m>
      <n v="777905" in="0">
        <tpls c="5">
          <tpl fld="2" item="11"/>
          <tpl fld="1" item="8"/>
          <tpl hier="9" item="4"/>
          <tpl fld="0" item="1"/>
          <tpl hier="11" item="7"/>
        </tpls>
      </n>
      <n v="24833" in="0">
        <tpls c="5">
          <tpl fld="2" item="14"/>
          <tpl fld="1" item="4"/>
          <tpl hier="9" item="4"/>
          <tpl fld="0" item="1"/>
          <tpl hier="11" item="7"/>
        </tpls>
      </n>
      <n v="1521" in="0">
        <tpls c="5">
          <tpl fld="2" item="4"/>
          <tpl fld="1" item="4"/>
          <tpl hier="9" item="4"/>
          <tpl fld="0" item="1"/>
          <tpl hier="11" item="7"/>
        </tpls>
      </n>
      <n v="1098399" in="0">
        <tpls c="5">
          <tpl hier="1" item="4294967295"/>
          <tpl fld="1" item="0"/>
          <tpl hier="9" item="4"/>
          <tpl fld="0" item="1"/>
          <tpl hier="11" item="7"/>
        </tpls>
      </n>
      <m in="0">
        <tpls c="5">
          <tpl fld="2" item="1"/>
          <tpl fld="1" item="0"/>
          <tpl hier="9" item="4"/>
          <tpl fld="0" item="0"/>
          <tpl hier="11" item="7"/>
        </tpls>
      </m>
      <n v="40696" in="0">
        <tpls c="3">
          <tpl fld="2" item="14"/>
          <tpl hier="9" item="4"/>
          <tpl fld="0" item="0"/>
        </tpls>
      </n>
      <n v="1338148" in="0">
        <tpls c="4">
          <tpl fld="1" item="3"/>
          <tpl hier="9" item="4"/>
          <tpl fld="0" item="1"/>
          <tpl hier="11" item="7"/>
        </tpls>
      </n>
      <n v="4889" in="0">
        <tpls c="5">
          <tpl fld="2" item="6"/>
          <tpl fld="1" item="8"/>
          <tpl hier="9" item="4"/>
          <tpl fld="0" item="1"/>
          <tpl hier="11" item="7"/>
        </tpls>
      </n>
      <n v="2018" in="0">
        <tpls c="5">
          <tpl fld="2" item="4"/>
          <tpl fld="1" item="10"/>
          <tpl hier="9" item="4"/>
          <tpl fld="0" item="1"/>
          <tpl hier="11" item="7"/>
        </tpls>
      </n>
      <n v="18744" in="0">
        <tpls c="5">
          <tpl fld="2" item="15"/>
          <tpl fld="1" item="6"/>
          <tpl hier="9" item="4"/>
          <tpl fld="0" item="1"/>
          <tpl hier="11" item="7"/>
        </tpls>
      </n>
      <m in="0">
        <tpls c="5">
          <tpl fld="2" item="11"/>
          <tpl fld="1" item="5"/>
          <tpl hier="9" item="4"/>
          <tpl fld="0" item="0"/>
          <tpl hier="11" item="7"/>
        </tpls>
      </m>
      <n v="34940" in="0">
        <tpls c="5">
          <tpl fld="2" item="13"/>
          <tpl fld="1" item="8"/>
          <tpl hier="9" item="4"/>
          <tpl fld="0" item="1"/>
          <tpl hier="11" item="7"/>
        </tpls>
      </n>
      <m in="0">
        <tpls c="5">
          <tpl fld="2" item="14"/>
          <tpl fld="1" item="7"/>
          <tpl hier="9" item="4"/>
          <tpl fld="0" item="0"/>
          <tpl hier="11" item="7"/>
        </tpls>
      </m>
      <m in="0">
        <tpls c="5">
          <tpl fld="2" item="3"/>
          <tpl fld="1" item="8"/>
          <tpl hier="9" item="4"/>
          <tpl fld="0" item="0"/>
          <tpl hier="11" item="7"/>
        </tpls>
      </m>
      <m in="0">
        <tpls c="3">
          <tpl fld="2" item="7"/>
          <tpl hier="9" item="4"/>
          <tpl fld="0" item="1"/>
        </tpls>
      </m>
      <n v="18923" in="0">
        <tpls c="5">
          <tpl fld="2" item="15"/>
          <tpl fld="1" item="8"/>
          <tpl hier="9" item="4"/>
          <tpl fld="0" item="1"/>
          <tpl hier="11" item="7"/>
        </tpls>
      </n>
      <m in="0">
        <tpls c="5">
          <tpl fld="2" item="11"/>
          <tpl fld="1" item="6"/>
          <tpl hier="9" item="4"/>
          <tpl fld="0" item="0"/>
          <tpl hier="11" item="7"/>
        </tpls>
      </m>
      <m in="0">
        <tpls c="5">
          <tpl fld="2" item="14"/>
          <tpl fld="1" item="8"/>
          <tpl hier="9" item="4"/>
          <tpl fld="0" item="0"/>
          <tpl hier="11" item="7"/>
        </tpls>
      </m>
      <m in="0">
        <tpls c="5">
          <tpl fld="2" item="12"/>
          <tpl fld="1" item="2"/>
          <tpl hier="9" item="4"/>
          <tpl fld="0" item="0"/>
          <tpl hier="11" item="7"/>
        </tpls>
      </m>
      <m in="0">
        <tpls c="5">
          <tpl fld="2" item="4"/>
          <tpl fld="1" item="1"/>
          <tpl hier="9" item="4"/>
          <tpl fld="0" item="0"/>
          <tpl hier="11" item="7"/>
        </tpls>
      </m>
      <n v="9008" in="0">
        <tpls c="5">
          <tpl fld="2" item="9"/>
          <tpl fld="1" item="11"/>
          <tpl hier="9" item="4"/>
          <tpl fld="0" item="1"/>
          <tpl hier="11" item="7"/>
        </tpls>
      </n>
      <m in="0">
        <tpls c="5">
          <tpl fld="2" item="8"/>
          <tpl fld="1" item="6"/>
          <tpl hier="9" item="4"/>
          <tpl fld="0" item="0"/>
          <tpl hier="11" item="7"/>
        </tpls>
      </m>
      <m in="0">
        <tpls c="5">
          <tpl fld="2" item="7"/>
          <tpl fld="1" item="8"/>
          <tpl hier="9" item="4"/>
          <tpl fld="0" item="1"/>
          <tpl hier="11" item="7"/>
        </tpls>
      </m>
      <m in="0">
        <tpls c="3">
          <tpl fld="2" item="1"/>
          <tpl hier="9" item="4"/>
          <tpl fld="0" item="0"/>
        </tpls>
      </m>
      <m in="0">
        <tpls c="5">
          <tpl fld="2" item="0"/>
          <tpl fld="1" item="1"/>
          <tpl hier="9" item="4"/>
          <tpl fld="0" item="0"/>
          <tpl hier="11" item="7"/>
        </tpls>
      </m>
      <n v="52769" in="0">
        <tpls c="5">
          <tpl fld="2" item="13"/>
          <tpl fld="1" item="11"/>
          <tpl hier="9" item="4"/>
          <tpl fld="0" item="1"/>
          <tpl hier="11" item="7"/>
        </tpls>
      </n>
      <m in="0">
        <tpls c="5">
          <tpl fld="2" item="2"/>
          <tpl fld="1" item="9"/>
          <tpl hier="9" item="4"/>
          <tpl fld="0" item="1"/>
          <tpl hier="11" item="7"/>
        </tpls>
      </m>
      <m in="0">
        <tpls c="5">
          <tpl fld="2" item="13"/>
          <tpl fld="1" item="5"/>
          <tpl hier="9" item="4"/>
          <tpl fld="0" item="0"/>
          <tpl hier="11" item="7"/>
        </tpls>
      </m>
      <m in="0">
        <tpls c="5">
          <tpl fld="2" item="0"/>
          <tpl fld="1" item="3"/>
          <tpl hier="9" item="4"/>
          <tpl fld="0" item="1"/>
          <tpl hier="11" item="7"/>
        </tpls>
      </m>
      <n v="17915" in="0">
        <tpls c="5">
          <tpl fld="2" item="15"/>
          <tpl fld="1" item="5"/>
          <tpl hier="9" item="4"/>
          <tpl fld="0" item="1"/>
          <tpl hier="11" item="7"/>
        </tpls>
      </n>
      <m in="0">
        <tpls c="5">
          <tpl fld="2" item="11"/>
          <tpl fld="1" item="7"/>
          <tpl hier="9" item="4"/>
          <tpl fld="0" item="0"/>
          <tpl hier="11" item="7"/>
        </tpls>
      </m>
      <n v="20423" in="0">
        <tpls c="5">
          <tpl fld="2" item="14"/>
          <tpl fld="1" item="1"/>
          <tpl hier="9" item="4"/>
          <tpl fld="0" item="1"/>
          <tpl hier="11" item="7"/>
        </tpls>
      </n>
      <m in="0">
        <tpls c="5">
          <tpl fld="2" item="9"/>
          <tpl fld="1" item="2"/>
          <tpl hier="9" item="4"/>
          <tpl fld="0" item="0"/>
          <tpl hier="11" item="7"/>
        </tpls>
      </m>
      <m in="0">
        <tpls c="5">
          <tpl fld="2" item="3"/>
          <tpl fld="1" item="0"/>
          <tpl hier="9" item="4"/>
          <tpl fld="0" item="0"/>
          <tpl hier="11" item="7"/>
        </tpls>
      </m>
      <m in="0">
        <tpls c="4">
          <tpl fld="1" item="10"/>
          <tpl hier="9" item="4"/>
          <tpl fld="0" item="0"/>
          <tpl hier="11" item="7"/>
        </tpls>
      </m>
      <n v="1840" in="0">
        <tpls c="5">
          <tpl fld="2" item="4"/>
          <tpl fld="1" item="9"/>
          <tpl hier="9" item="4"/>
          <tpl fld="0" item="1"/>
          <tpl hier="11" item="7"/>
        </tpls>
      </n>
      <m in="0">
        <tpls c="5">
          <tpl fld="2" item="12"/>
          <tpl fld="1" item="9"/>
          <tpl hier="9" item="4"/>
          <tpl fld="0" item="0"/>
          <tpl hier="11" item="7"/>
        </tpls>
      </m>
      <n v="2177" in="0">
        <tpls c="5">
          <tpl fld="2" item="4"/>
          <tpl fld="1" item="0"/>
          <tpl hier="9" item="4"/>
          <tpl fld="0" item="1"/>
          <tpl hier="11" item="7"/>
        </tpls>
      </n>
      <n v="9008" in="0">
        <tpls c="5">
          <tpl fld="2" item="9"/>
          <tpl fld="1" item="3"/>
          <tpl hier="9" item="4"/>
          <tpl fld="0" item="1"/>
          <tpl hier="11" item="7"/>
        </tpls>
      </n>
      <m in="0">
        <tpls c="5">
          <tpl fld="2" item="2"/>
          <tpl fld="1" item="8"/>
          <tpl hier="9" item="4"/>
          <tpl fld="0" item="1"/>
          <tpl hier="11" item="7"/>
        </tpls>
      </m>
      <n v="78336" in="0">
        <tpls c="5">
          <tpl fld="2" item="5"/>
          <tpl fld="1" item="1"/>
          <tpl hier="9" item="4"/>
          <tpl fld="0" item="1"/>
          <tpl hier="11" item="7"/>
        </tpls>
      </n>
      <m in="0">
        <tpls c="5">
          <tpl fld="2" item="7"/>
          <tpl fld="1" item="11"/>
          <tpl hier="9" item="4"/>
          <tpl fld="0" item="0"/>
          <tpl hier="11" item="7"/>
        </tpls>
      </m>
      <n v="107738" in="0">
        <tpls c="3">
          <tpl fld="2" item="9"/>
          <tpl hier="9" item="4"/>
          <tpl fld="0" item="1"/>
        </tpls>
      </n>
      <m in="0">
        <tpls c="5">
          <tpl fld="2" item="4"/>
          <tpl fld="1" item="10"/>
          <tpl hier="9" item="4"/>
          <tpl fld="0" item="0"/>
          <tpl hier="11" item="7"/>
        </tpls>
      </m>
      <m in="0">
        <tpls c="5">
          <tpl fld="2" item="7"/>
          <tpl fld="1" item="4"/>
          <tpl hier="9" item="4"/>
          <tpl fld="0" item="1"/>
          <tpl hier="11" item="7"/>
        </tpls>
      </m>
      <m in="0">
        <tpls c="5">
          <tpl fld="2" item="1"/>
          <tpl fld="1" item="6"/>
          <tpl hier="9" item="4"/>
          <tpl fld="0" item="0"/>
          <tpl hier="11" item="7"/>
        </tpls>
      </m>
      <m in="0">
        <tpls c="5">
          <tpl fld="2" item="6"/>
          <tpl fld="1" item="4"/>
          <tpl hier="9" item="4"/>
          <tpl fld="0" item="0"/>
          <tpl hier="11" item="7"/>
        </tpls>
      </m>
      <n v="773577" in="0">
        <tpls c="5">
          <tpl fld="2" item="11"/>
          <tpl fld="1" item="5"/>
          <tpl hier="9" item="4"/>
          <tpl fld="0" item="1"/>
          <tpl hier="11" item="7"/>
        </tpls>
      </n>
      <n v="29806" in="0">
        <tpls c="5">
          <tpl fld="2" item="14"/>
          <tpl fld="1" item="8"/>
          <tpl hier="9" item="4"/>
          <tpl fld="0" item="1"/>
          <tpl hier="11" item="7"/>
        </tpls>
      </n>
      <m in="0">
        <tpls c="5">
          <tpl hier="1" item="4294967295"/>
          <tpl fld="1" item="11"/>
          <tpl hier="9" item="4"/>
          <tpl fld="0" item="0"/>
          <tpl hier="11" item="7"/>
        </tpls>
      </m>
      <m in="0">
        <tpls c="5">
          <tpl fld="2" item="9"/>
          <tpl fld="1" item="1"/>
          <tpl hier="9" item="4"/>
          <tpl fld="0" item="0"/>
          <tpl hier="11" item="7"/>
        </tpls>
      </m>
      <n v="5380" in="0">
        <tpls c="5">
          <tpl fld="2" item="6"/>
          <tpl fld="1" item="1"/>
          <tpl hier="9" item="4"/>
          <tpl fld="0" item="1"/>
          <tpl hier="11" item="7"/>
        </tpls>
      </n>
      <m in="0">
        <tpls c="5">
          <tpl fld="2" item="4"/>
          <tpl fld="1" item="9"/>
          <tpl hier="9" item="4"/>
          <tpl fld="0" item="0"/>
          <tpl hier="11" item="7"/>
        </tpls>
      </m>
      <m in="0">
        <tpls c="5">
          <tpl fld="2" item="12"/>
          <tpl fld="1" item="5"/>
          <tpl hier="9" item="4"/>
          <tpl fld="0" item="0"/>
          <tpl hier="11" item="7"/>
        </tpls>
      </m>
      <m in="0">
        <tpls c="5">
          <tpl fld="2" item="15"/>
          <tpl fld="1" item="4"/>
          <tpl hier="9" item="4"/>
          <tpl fld="0" item="0"/>
          <tpl hier="11" item="7"/>
        </tpls>
      </m>
      <m in="0">
        <tpls c="5">
          <tpl fld="2" item="0"/>
          <tpl fld="1" item="4"/>
          <tpl hier="9" item="4"/>
          <tpl fld="0" item="1"/>
          <tpl hier="11" item="7"/>
        </tpls>
      </m>
      <m in="0">
        <tpls c="5">
          <tpl fld="2" item="4"/>
          <tpl fld="1" item="7"/>
          <tpl hier="9" item="4"/>
          <tpl fld="0" item="0"/>
          <tpl hier="11" item="7"/>
        </tpls>
      </m>
      <m in="0">
        <tpls c="5">
          <tpl fld="2" item="8"/>
          <tpl fld="1" item="10"/>
          <tpl hier="9" item="4"/>
          <tpl fld="0" item="0"/>
          <tpl hier="11" item="7"/>
        </tpls>
      </m>
      <n v="6599" in="0">
        <tpls c="5">
          <tpl fld="2" item="6"/>
          <tpl fld="1" item="5"/>
          <tpl hier="9" item="4"/>
          <tpl fld="0" item="1"/>
          <tpl hier="11" item="7"/>
        </tpls>
      </n>
      <n v="4371" in="0">
        <tpls c="5">
          <tpl fld="2" item="6"/>
          <tpl fld="1" item="2"/>
          <tpl hier="9" item="4"/>
          <tpl fld="0" item="1"/>
          <tpl hier="11" item="7"/>
        </tpls>
      </n>
      <n v="20516" in="0">
        <tpls c="5">
          <tpl fld="2" item="10"/>
          <tpl fld="1" item="6"/>
          <tpl hier="9" item="4"/>
          <tpl fld="0" item="1"/>
          <tpl hier="11" item="7"/>
        </tpls>
      </n>
      <m in="0">
        <tpls c="3">
          <tpl fld="2" item="3"/>
          <tpl hier="9" item="4"/>
          <tpl fld="0" item="0"/>
        </tpls>
      </m>
      <m in="0">
        <tpls c="5">
          <tpl fld="2" item="13"/>
          <tpl fld="1" item="9"/>
          <tpl hier="9" item="4"/>
          <tpl fld="0" item="0"/>
          <tpl hier="11" item="7"/>
        </tpls>
      </m>
      <n v="17050" in="0">
        <tpls c="5">
          <tpl fld="2" item="10"/>
          <tpl fld="1" item="8"/>
          <tpl hier="9" item="4"/>
          <tpl fld="0" item="1"/>
          <tpl hier="11" item="7"/>
        </tpls>
      </n>
      <m in="0">
        <tpls c="5">
          <tpl fld="2" item="7"/>
          <tpl fld="1" item="5"/>
          <tpl hier="9" item="4"/>
          <tpl fld="0" item="0"/>
          <tpl hier="11" item="7"/>
        </tpls>
      </m>
      <m in="0">
        <tpls c="5">
          <tpl fld="2" item="1"/>
          <tpl fld="1" item="6"/>
          <tpl hier="9" item="4"/>
          <tpl fld="0" item="1"/>
          <tpl hier="11" item="7"/>
        </tpls>
      </m>
      <n v="833306" in="0">
        <tpls c="5">
          <tpl fld="2" item="11"/>
          <tpl fld="1" item="6"/>
          <tpl hier="9" item="4"/>
          <tpl fld="0" item="1"/>
          <tpl hier="11" item="7"/>
        </tpls>
      </n>
      <m in="0">
        <tpls c="5">
          <tpl fld="2" item="14"/>
          <tpl fld="1" item="2"/>
          <tpl hier="9" item="4"/>
          <tpl fld="0" item="0"/>
          <tpl hier="11" item="7"/>
        </tpls>
      </m>
      <m in="0">
        <tpls c="5">
          <tpl hier="1" item="4294967295"/>
          <tpl fld="1" item="0"/>
          <tpl hier="9" item="4"/>
          <tpl fld="0" item="0"/>
          <tpl hier="11" item="7"/>
        </tpls>
      </m>
      <m in="0">
        <tpls c="5">
          <tpl fld="2" item="8"/>
          <tpl fld="1" item="7"/>
          <tpl hier="9" item="4"/>
          <tpl fld="0" item="0"/>
          <tpl hier="11" item="7"/>
        </tpls>
      </m>
      <n v="44404" in="0">
        <tpls c="5">
          <tpl fld="2" item="13"/>
          <tpl fld="1" item="7"/>
          <tpl hier="9" item="4"/>
          <tpl fld="0" item="1"/>
          <tpl hier="11" item="7"/>
        </tpls>
      </n>
      <m in="0">
        <tpls c="5">
          <tpl fld="2" item="2"/>
          <tpl fld="1" item="1"/>
          <tpl hier="9" item="4"/>
          <tpl fld="0" item="0"/>
          <tpl hier="11" item="7"/>
        </tpls>
      </m>
      <m in="0">
        <tpls c="5">
          <tpl fld="2" item="12"/>
          <tpl fld="1" item="8"/>
          <tpl hier="9" item="4"/>
          <tpl fld="0" item="0"/>
          <tpl hier="11" item="7"/>
        </tpls>
      </m>
      <m in="0">
        <tpls c="5">
          <tpl fld="2" item="4"/>
          <tpl fld="1" item="6"/>
          <tpl hier="9" item="4"/>
          <tpl fld="0" item="0"/>
          <tpl hier="11" item="7"/>
        </tpls>
      </m>
      <n v="26087" in="0">
        <tpls c="5">
          <tpl fld="2" item="14"/>
          <tpl fld="1" item="3"/>
          <tpl hier="9" item="4"/>
          <tpl fld="0" item="1"/>
          <tpl hier="11" item="7"/>
        </tpls>
      </n>
      <n v="18306" in="0">
        <tpls c="3">
          <tpl fld="2" item="6"/>
          <tpl hier="9" item="4"/>
          <tpl fld="0" item="0"/>
        </tpls>
      </n>
      <n v="22223" in="0">
        <tpls c="5">
          <tpl fld="2" item="14"/>
          <tpl fld="1" item="0"/>
          <tpl hier="9" item="4"/>
          <tpl fld="0" item="1"/>
          <tpl hier="11" item="7"/>
        </tpls>
      </n>
      <m in="0">
        <tpls c="5">
          <tpl fld="2" item="3"/>
          <tpl fld="1" item="5"/>
          <tpl hier="9" item="4"/>
          <tpl fld="0" item="1"/>
          <tpl hier="11" item="7"/>
        </tpls>
      </m>
      <m in="0">
        <tpls c="5">
          <tpl fld="2" item="7"/>
          <tpl fld="1" item="3"/>
          <tpl hier="9" item="4"/>
          <tpl fld="0" item="1"/>
          <tpl hier="11" item="7"/>
        </tpls>
      </m>
      <m in="0">
        <tpls c="5">
          <tpl fld="2" item="1"/>
          <tpl fld="1" item="4"/>
          <tpl hier="9" item="4"/>
          <tpl fld="0" item="0"/>
          <tpl hier="11" item="7"/>
        </tpls>
      </m>
      <m in="0">
        <tpls c="5">
          <tpl fld="2" item="11"/>
          <tpl fld="1" item="11"/>
          <tpl hier="9" item="4"/>
          <tpl fld="0" item="0"/>
          <tpl hier="11" item="7"/>
        </tpls>
      </m>
      <m in="0">
        <tpls c="5">
          <tpl fld="2" item="14"/>
          <tpl fld="1" item="5"/>
          <tpl hier="9" item="4"/>
          <tpl fld="0" item="0"/>
          <tpl hier="11" item="7"/>
        </tpls>
      </m>
      <n v="13627160" in="0">
        <tpls c="4">
          <tpl hier="1" item="4294967295"/>
          <tpl hier="9" item="4"/>
          <tpl fld="0" item="1"/>
          <tpl hier="11" item="7"/>
        </tpls>
      </n>
      <m in="0">
        <tpls c="4">
          <tpl hier="1" item="4294967295"/>
          <tpl hier="9" item="4"/>
          <tpl fld="0" item="0"/>
          <tpl hier="11" item="7"/>
        </tpls>
      </m>
      <n v="1181727" in="0">
        <tpls c="4">
          <tpl fld="1" item="2"/>
          <tpl hier="9" item="4"/>
          <tpl fld="0" item="1"/>
          <tpl hier="11" item="7"/>
        </tpls>
      </n>
      <m in="0">
        <tpls c="5">
          <tpl fld="2" item="2"/>
          <tpl fld="1" item="11"/>
          <tpl hier="9" item="4"/>
          <tpl fld="0" item="1"/>
          <tpl hier="11" item="7"/>
        </tpls>
      </m>
      <m in="0">
        <tpls c="5">
          <tpl fld="2" item="5"/>
          <tpl fld="1" item="9"/>
          <tpl hier="9" item="4"/>
          <tpl fld="0" item="0"/>
          <tpl hier="11" item="7"/>
        </tpls>
      </m>
      <n v="1119556" in="0">
        <tpls c="4">
          <tpl fld="1" item="9"/>
          <tpl hier="9" item="4"/>
          <tpl fld="0" item="1"/>
          <tpl hier="11" item="7"/>
        </tpls>
      </n>
      <m in="0">
        <tpls c="5">
          <tpl fld="2" item="9"/>
          <tpl fld="1" item="10"/>
          <tpl hier="9" item="4"/>
          <tpl fld="0" item="0"/>
          <tpl hier="11" item="7"/>
        </tpls>
      </m>
      <m in="0">
        <tpls c="5">
          <tpl fld="2" item="3"/>
          <tpl fld="1" item="0"/>
          <tpl hier="9" item="4"/>
          <tpl fld="0" item="1"/>
          <tpl hier="11" item="7"/>
        </tpls>
      </m>
      <m in="0">
        <tpls c="5">
          <tpl fld="2" item="12"/>
          <tpl fld="1" item="0"/>
          <tpl hier="9" item="4"/>
          <tpl fld="0" item="0"/>
          <tpl hier="11" item="7"/>
        </tpls>
      </m>
      <n v="782269" in="0">
        <tpls c="5">
          <tpl fld="2" item="11"/>
          <tpl fld="1" item="11"/>
          <tpl hier="9" item="4"/>
          <tpl fld="0" item="1"/>
          <tpl hier="11" item="7"/>
        </tpls>
      </n>
      <m in="0">
        <tpls c="5">
          <tpl fld="2" item="13"/>
          <tpl fld="1" item="10"/>
          <tpl hier="9" item="4"/>
          <tpl fld="0" item="0"/>
          <tpl hier="11" item="7"/>
        </tpls>
      </m>
      <n v="15493" in="0">
        <tpls c="5">
          <tpl fld="2" item="12"/>
          <tpl fld="1" item="3"/>
          <tpl hier="9" item="4"/>
          <tpl fld="0" item="1"/>
          <tpl hier="11" item="7"/>
        </tpls>
      </n>
      <m in="0">
        <tpls c="5">
          <tpl fld="2" item="15"/>
          <tpl fld="1" item="7"/>
          <tpl hier="9" item="4"/>
          <tpl fld="0" item="0"/>
          <tpl hier="11" item="7"/>
        </tpls>
      </m>
      <m in="0">
        <tpls c="5">
          <tpl fld="2" item="1"/>
          <tpl fld="1" item="11"/>
          <tpl hier="9" item="4"/>
          <tpl fld="0" item="1"/>
          <tpl hier="11" item="7"/>
        </tpls>
      </m>
      <m in="0">
        <tpls c="5">
          <tpl fld="2" item="11"/>
          <tpl fld="1" item="3"/>
          <tpl hier="9" item="4"/>
          <tpl fld="0" item="0"/>
          <tpl hier="11" item="7"/>
        </tpls>
      </m>
      <m in="0">
        <tpls c="5">
          <tpl fld="2" item="10"/>
          <tpl fld="1" item="3"/>
          <tpl hier="9" item="4"/>
          <tpl fld="0" item="0"/>
          <tpl hier="11" item="7"/>
        </tpls>
      </m>
      <m in="0">
        <tpls c="5">
          <tpl fld="2" item="14"/>
          <tpl fld="1" item="3"/>
          <tpl hier="9" item="4"/>
          <tpl fld="0" item="0"/>
          <tpl hier="11" item="7"/>
        </tpls>
      </m>
      <m in="0">
        <tpls c="5">
          <tpl fld="2" item="6"/>
          <tpl fld="1" item="2"/>
          <tpl hier="9" item="4"/>
          <tpl fld="0" item="0"/>
          <tpl hier="11" item="7"/>
        </tpls>
      </m>
      <m in="0">
        <tpls c="5">
          <tpl fld="2" item="9"/>
          <tpl fld="1" item="0"/>
          <tpl hier="9" item="4"/>
          <tpl fld="0" item="0"/>
          <tpl hier="11" item="7"/>
        </tpls>
      </m>
      <m in="0">
        <tpls c="5">
          <tpl fld="2" item="9"/>
          <tpl fld="1" item="7"/>
          <tpl hier="9" item="4"/>
          <tpl fld="0" item="0"/>
          <tpl hier="11" item="7"/>
        </tpls>
      </m>
      <m in="0">
        <tpls c="5">
          <tpl fld="2" item="7"/>
          <tpl fld="1" item="5"/>
          <tpl hier="9" item="4"/>
          <tpl fld="0" item="1"/>
          <tpl hier="11" item="7"/>
        </tpls>
      </m>
      <n v="2526028" in="0">
        <tpls c="3">
          <tpl fld="2" item="11"/>
          <tpl hier="9" item="4"/>
          <tpl fld="0" item="0"/>
        </tpls>
      </n>
      <m in="0">
        <tpls c="5">
          <tpl hier="1" item="4294967295"/>
          <tpl fld="1" item="6"/>
          <tpl hier="9" item="4"/>
          <tpl fld="0" item="0"/>
          <tpl hier="11" item="7"/>
        </tpls>
      </m>
      <n v="78617" in="0">
        <tpls c="5">
          <tpl fld="2" item="5"/>
          <tpl fld="1" item="2"/>
          <tpl hier="9" item="4"/>
          <tpl fld="0" item="1"/>
          <tpl hier="11" item="7"/>
        </tpls>
      </n>
      <m in="0">
        <tpls c="5">
          <tpl fld="2" item="5"/>
          <tpl fld="1" item="5"/>
          <tpl hier="9" item="4"/>
          <tpl fld="0" item="0"/>
          <tpl hier="11" item="7"/>
        </tpls>
      </m>
      <m in="0">
        <tpls c="5">
          <tpl fld="2" item="12"/>
          <tpl fld="1" item="6"/>
          <tpl hier="9" item="4"/>
          <tpl fld="0" item="0"/>
          <tpl hier="11" item="7"/>
        </tpls>
      </m>
      <m in="0">
        <tpls c="5">
          <tpl fld="2" item="14"/>
          <tpl fld="1" item="9"/>
          <tpl hier="9" item="4"/>
          <tpl fld="0" item="0"/>
          <tpl hier="11" item="7"/>
        </tpls>
      </m>
      <m in="0">
        <tpls c="5">
          <tpl fld="2" item="9"/>
          <tpl fld="1" item="9"/>
          <tpl hier="9" item="4"/>
          <tpl fld="0" item="0"/>
          <tpl hier="11" item="7"/>
        </tpls>
      </m>
      <m in="0">
        <tpls c="4">
          <tpl fld="4" item="0"/>
          <tpl hier="9" item="4"/>
          <tpl fld="0" item="0"/>
          <tpl hier="11" item="7"/>
        </tpls>
      </m>
      <m in="0">
        <tpls c="3">
          <tpl fld="2" item="3"/>
          <tpl hier="9" item="4"/>
          <tpl fld="0" item="1"/>
        </tpls>
      </m>
      <m in="0">
        <tpls c="5">
          <tpl fld="2" item="10"/>
          <tpl fld="1" item="6"/>
          <tpl hier="9" item="4"/>
          <tpl fld="0" item="0"/>
          <tpl hier="11" item="7"/>
        </tpls>
      </m>
      <n v="21885" in="0">
        <tpls c="5">
          <tpl fld="2" item="15"/>
          <tpl fld="1" item="2"/>
          <tpl hier="9" item="4"/>
          <tpl fld="0" item="1"/>
          <tpl hier="11" item="7"/>
        </tpls>
      </n>
      <m in="0">
        <tpls c="5">
          <tpl fld="2" item="1"/>
          <tpl fld="1" item="11"/>
          <tpl hier="9" item="4"/>
          <tpl fld="0" item="0"/>
          <tpl hier="11" item="7"/>
        </tpls>
      </m>
      <n v="1105401" in="0">
        <tpls c="5">
          <tpl fld="2" item="11"/>
          <tpl fld="1" item="3"/>
          <tpl hier="9" item="4"/>
          <tpl fld="0" item="1"/>
          <tpl hier="11" item="7"/>
        </tpls>
      </n>
      <n v="10130" in="0">
        <tpls c="5">
          <tpl fld="2" item="9"/>
          <tpl fld="1" item="4"/>
          <tpl hier="9" item="4"/>
          <tpl fld="0" item="1"/>
          <tpl hier="11" item="7"/>
        </tpls>
      </n>
      <m in="0">
        <tpls c="5">
          <tpl hier="1" item="4294967295"/>
          <tpl fld="1" item="4"/>
          <tpl hier="9" item="4"/>
          <tpl fld="0" item="0"/>
          <tpl hier="11" item="7"/>
        </tpls>
      </m>
      <n v="20121" in="0">
        <tpls c="5">
          <tpl fld="2" item="10"/>
          <tpl fld="1" item="7"/>
          <tpl hier="9" item="4"/>
          <tpl fld="0" item="1"/>
          <tpl hier="11" item="7"/>
        </tpls>
      </n>
      <m in="0">
        <tpls c="5">
          <tpl fld="2" item="2"/>
          <tpl fld="1" item="5"/>
          <tpl hier="9" item="4"/>
          <tpl fld="0" item="1"/>
          <tpl hier="11" item="7"/>
        </tpls>
      </m>
      <m in="0">
        <tpls c="5">
          <tpl fld="2" item="5"/>
          <tpl fld="1" item="8"/>
          <tpl hier="9" item="4"/>
          <tpl fld="0" item="0"/>
          <tpl hier="11" item="7"/>
        </tpls>
      </m>
      <m in="0">
        <tpls c="4">
          <tpl fld="1" item="3"/>
          <tpl hier="9" item="4"/>
          <tpl fld="0" item="0"/>
          <tpl hier="11" item="7"/>
        </tpls>
      </m>
      <m in="0">
        <tpls c="5">
          <tpl fld="2" item="0"/>
          <tpl fld="1" item="0"/>
          <tpl hier="9" item="4"/>
          <tpl fld="0" item="1"/>
          <tpl hier="11" item="7"/>
        </tpls>
      </m>
      <n v="8274" in="0">
        <tpls c="5">
          <tpl fld="2" item="9"/>
          <tpl fld="1" item="8"/>
          <tpl hier="9" item="4"/>
          <tpl fld="0" item="1"/>
          <tpl hier="11" item="7"/>
        </tpls>
      </n>
      <m in="0">
        <tpls c="5">
          <tpl fld="2" item="12"/>
          <tpl fld="1" item="11"/>
          <tpl hier="9" item="4"/>
          <tpl fld="0" item="0"/>
          <tpl hier="11" item="7"/>
        </tpls>
      </m>
      <m in="0">
        <tpls c="3">
          <tpl fld="2" item="0"/>
          <tpl hier="9" item="4"/>
          <tpl fld="0" item="1"/>
        </tpls>
      </m>
      <n v="9097" in="0">
        <tpls c="5">
          <tpl fld="2" item="8"/>
          <tpl fld="1" item="0"/>
          <tpl hier="9" item="4"/>
          <tpl fld="0" item="1"/>
          <tpl hier="11" item="7"/>
        </tpls>
      </n>
      <m in="0">
        <tpls c="5">
          <tpl fld="2" item="7"/>
          <tpl fld="1" item="9"/>
          <tpl hier="9" item="4"/>
          <tpl fld="0" item="0"/>
          <tpl hier="11" item="7"/>
        </tpls>
      </m>
      <m in="0">
        <tpls c="5">
          <tpl fld="2" item="1"/>
          <tpl fld="1" item="3"/>
          <tpl hier="9" item="4"/>
          <tpl fld="0" item="1"/>
          <tpl hier="11" item="7"/>
        </tpls>
      </m>
      <m in="0">
        <tpls c="5">
          <tpl fld="2" item="11"/>
          <tpl fld="1" item="1"/>
          <tpl hier="9" item="4"/>
          <tpl fld="0" item="0"/>
          <tpl hier="11" item="7"/>
        </tpls>
      </m>
      <n v="22482" in="0">
        <tpls c="5">
          <tpl fld="2" item="14"/>
          <tpl fld="1" item="2"/>
          <tpl hier="9" item="4"/>
          <tpl fld="0" item="1"/>
          <tpl hier="11" item="7"/>
        </tpls>
      </n>
      <m in="0">
        <tpls c="5">
          <tpl hier="1" item="4294967295"/>
          <tpl fld="1" item="3"/>
          <tpl hier="9" item="4"/>
          <tpl fld="0" item="0"/>
          <tpl hier="11" item="7"/>
        </tpls>
      </m>
      <m in="0">
        <tpls c="5">
          <tpl fld="2" item="0"/>
          <tpl fld="1" item="0"/>
          <tpl hier="9" item="4"/>
          <tpl fld="0" item="0"/>
          <tpl hier="11" item="7"/>
        </tpls>
      </m>
      <m in="0">
        <tpls c="5">
          <tpl fld="2" item="0"/>
          <tpl fld="1" item="7"/>
          <tpl hier="9" item="4"/>
          <tpl fld="0" item="1"/>
          <tpl hier="11" item="7"/>
        </tpls>
      </m>
      <m in="0">
        <tpls c="5">
          <tpl fld="2" item="5"/>
          <tpl fld="1" item="1"/>
          <tpl hier="9" item="4"/>
          <tpl fld="0" item="0"/>
          <tpl hier="11" item="7"/>
        </tpls>
      </m>
      <n v="10983" in="0">
        <tpls c="5">
          <tpl fld="2" item="9"/>
          <tpl fld="1" item="2"/>
          <tpl hier="9" item="4"/>
          <tpl fld="0" item="1"/>
          <tpl hier="11" item="7"/>
        </tpls>
      </n>
      <m in="0">
        <tpls c="5">
          <tpl fld="2" item="10"/>
          <tpl fld="1" item="9"/>
          <tpl hier="9" item="4"/>
          <tpl fld="0" item="0"/>
          <tpl hier="11" item="7"/>
        </tpls>
      </m>
      <m in="0">
        <tpls c="4">
          <tpl fld="1" item="9"/>
          <tpl hier="9" item="4"/>
          <tpl fld="0" item="0"/>
          <tpl hier="11" item="7"/>
        </tpls>
      </m>
      <m in="0">
        <tpls c="5">
          <tpl fld="2" item="2"/>
          <tpl fld="1" item="8"/>
          <tpl hier="9" item="4"/>
          <tpl fld="0" item="0"/>
          <tpl hier="11" item="7"/>
        </tpls>
      </m>
      <n v="23549" in="0">
        <tpls c="3">
          <tpl fld="2" item="9"/>
          <tpl hier="9" item="4"/>
          <tpl fld="0" item="0"/>
        </tpls>
      </n>
      <m in="0">
        <tpls c="5">
          <tpl fld="2" item="1"/>
          <tpl fld="1" item="10"/>
          <tpl hier="9" item="4"/>
          <tpl fld="0" item="0"/>
          <tpl hier="11" item="7"/>
        </tpls>
      </m>
      <n v="23755" in="0">
        <tpls c="5">
          <tpl fld="2" item="10"/>
          <tpl fld="1" item="9"/>
          <tpl hier="9" item="4"/>
          <tpl fld="0" item="1"/>
          <tpl hier="11" item="7"/>
        </tpls>
      </n>
      <m in="0">
        <tpls c="5">
          <tpl fld="2" item="7"/>
          <tpl fld="1" item="7"/>
          <tpl hier="9" item="4"/>
          <tpl fld="0" item="1"/>
          <tpl hier="11" item="7"/>
        </tpls>
      </m>
      <m in="0">
        <tpls c="5">
          <tpl fld="2" item="15"/>
          <tpl fld="1" item="5"/>
          <tpl hier="9" item="4"/>
          <tpl fld="0" item="0"/>
          <tpl hier="11" item="7"/>
        </tpls>
      </m>
      <m in="0">
        <tpls c="5">
          <tpl fld="2" item="1"/>
          <tpl fld="1" item="9"/>
          <tpl hier="9" item="4"/>
          <tpl fld="0" item="1"/>
          <tpl hier="11" item="7"/>
        </tpls>
      </m>
      <n v="841223" in="0">
        <tpls c="5">
          <tpl fld="2" item="11"/>
          <tpl fld="1" item="0"/>
          <tpl hier="9" item="4"/>
          <tpl fld="0" item="1"/>
          <tpl hier="11" item="7"/>
        </tpls>
      </n>
      <m in="0">
        <tpls c="5">
          <tpl fld="2" item="4"/>
          <tpl fld="1" item="3"/>
          <tpl hier="9" item="4"/>
          <tpl fld="0" item="0"/>
          <tpl hier="11" item="7"/>
        </tpls>
      </m>
      <m in="0">
        <tpls c="5">
          <tpl fld="2" item="14"/>
          <tpl fld="1" item="10"/>
          <tpl hier="9" item="4"/>
          <tpl fld="0" item="0"/>
          <tpl hier="11" item="7"/>
        </tpls>
      </m>
      <m in="0">
        <tpls c="5">
          <tpl hier="1" item="4294967295"/>
          <tpl fld="1" item="1"/>
          <tpl hier="9" item="4"/>
          <tpl fld="0" item="0"/>
          <tpl hier="11" item="7"/>
        </tpls>
      </m>
      <m in="0">
        <tpls c="5">
          <tpl fld="2" item="2"/>
          <tpl fld="1" item="2"/>
          <tpl hier="9" item="4"/>
          <tpl fld="0" item="0"/>
          <tpl hier="11" item="7"/>
        </tpls>
      </m>
      <n v="4194" in="0">
        <tpls c="5">
          <tpl fld="2" item="6"/>
          <tpl fld="1" item="10"/>
          <tpl hier="9" item="4"/>
          <tpl fld="0" item="1"/>
          <tpl hier="11" item="7"/>
        </tpls>
      </n>
      <m in="0">
        <tpls c="5">
          <tpl fld="2" item="7"/>
          <tpl fld="1" item="4"/>
          <tpl hier="9" item="4"/>
          <tpl fld="0" item="0"/>
          <tpl hier="11" item="7"/>
        </tpls>
      </m>
      <n v="22010" in="0">
        <tpls c="5">
          <tpl fld="2" item="12"/>
          <tpl fld="1" item="1"/>
          <tpl hier="9" item="4"/>
          <tpl fld="0" item="1"/>
          <tpl hier="11" item="7"/>
        </tpls>
      </n>
      <m in="0">
        <tpls c="3">
          <tpl fld="2" item="2"/>
          <tpl hier="9" item="5"/>
          <tpl fld="0" item="0"/>
        </tpls>
      </m>
      <n v="240001" in="0">
        <tpls c="3">
          <tpl fld="2" item="12"/>
          <tpl hier="9" item="5"/>
          <tpl fld="0" item="1"/>
        </tpls>
      </n>
      <m in="0">
        <tpls c="3">
          <tpl fld="2" item="0"/>
          <tpl hier="9" item="5"/>
          <tpl fld="0" item="0"/>
        </tpls>
      </m>
      <m in="0">
        <tpls c="3">
          <tpl fld="2" item="2"/>
          <tpl hier="9" item="5"/>
          <tpl fld="0" item="1"/>
        </tpls>
      </m>
      <m in="0">
        <tpls c="3">
          <tpl fld="2" item="7"/>
          <tpl hier="9" item="5"/>
          <tpl fld="0" item="0"/>
        </tpls>
      </m>
      <n v="40296" in="0">
        <tpls c="3">
          <tpl fld="2" item="15"/>
          <tpl hier="9" item="5"/>
          <tpl fld="0" item="0"/>
        </tpls>
      </n>
      <n v="57129" in="0">
        <tpls c="3">
          <tpl fld="2" item="6"/>
          <tpl hier="9" item="5"/>
          <tpl fld="0" item="1"/>
        </tpls>
      </n>
      <n v="19241" in="0">
        <tpls c="3">
          <tpl fld="2" item="8"/>
          <tpl hier="9" item="5"/>
          <tpl fld="0" item="0"/>
        </tpls>
      </n>
      <n v="215600" in="0">
        <tpls c="3">
          <tpl fld="2" item="10"/>
          <tpl hier="9" item="5"/>
          <tpl fld="0" item="1"/>
        </tpls>
      </n>
      <n v="122257" in="0">
        <tpls c="3">
          <tpl fld="2" item="5"/>
          <tpl hier="9" item="5"/>
          <tpl fld="0" item="0"/>
        </tpls>
      </n>
      <n v="225449" in="0">
        <tpls c="3">
          <tpl fld="2" item="15"/>
          <tpl hier="9" item="5"/>
          <tpl fld="0" item="1"/>
        </tpls>
      </n>
      <n v="23856" in="0">
        <tpls c="3">
          <tpl fld="2" item="13"/>
          <tpl hier="9" item="5"/>
          <tpl fld="0" item="0"/>
        </tpls>
      </n>
      <n v="604927" in="0">
        <tpls c="3">
          <tpl fld="2" item="13"/>
          <tpl hier="9" item="5"/>
          <tpl fld="0" item="1"/>
        </tpls>
      </n>
      <n v="24640" in="0">
        <tpls c="3">
          <tpl fld="2" item="10"/>
          <tpl hier="9" item="5"/>
          <tpl fld="0" item="0"/>
        </tpls>
      </n>
      <n v="108445" in="0">
        <tpls c="3">
          <tpl fld="2" item="8"/>
          <tpl hier="9" item="5"/>
          <tpl fld="0" item="1"/>
        </tpls>
      </n>
      <n v="54319" in="0">
        <tpls c="3">
          <tpl fld="2" item="12"/>
          <tpl hier="9" item="5"/>
          <tpl fld="0" item="0"/>
        </tpls>
      </n>
      <n v="838736" in="0">
        <tpls c="3">
          <tpl fld="2" item="5"/>
          <tpl hier="9" item="5"/>
          <tpl fld="0" item="1"/>
        </tpls>
      </n>
      <n v="5220" in="0">
        <tpls c="3">
          <tpl fld="2" item="4"/>
          <tpl hier="9" item="5"/>
          <tpl fld="0" item="0"/>
        </tpls>
      </n>
      <m in="0">
        <tpls c="3">
          <tpl fld="2" item="1"/>
          <tpl hier="9" item="5"/>
          <tpl fld="0" item="1"/>
        </tpls>
      </m>
      <n v="11976328" in="0">
        <tpls c="3">
          <tpl fld="2" item="11"/>
          <tpl hier="9" item="5"/>
          <tpl fld="0" item="1"/>
        </tpls>
      </n>
      <n v="292547" in="0">
        <tpls c="3">
          <tpl fld="2" item="14"/>
          <tpl hier="9" item="5"/>
          <tpl fld="0" item="1"/>
        </tpls>
      </n>
      <n v="24410" in="0">
        <tpls c="3">
          <tpl fld="2" item="4"/>
          <tpl hier="9" item="5"/>
          <tpl fld="0" item="1"/>
        </tpls>
      </n>
      <n v="28873" in="0">
        <tpls c="3">
          <tpl fld="2" item="14"/>
          <tpl hier="9" item="5"/>
          <tpl fld="0" item="0"/>
        </tpls>
      </n>
      <m in="0">
        <tpls c="3">
          <tpl fld="2" item="7"/>
          <tpl hier="9" item="5"/>
          <tpl fld="0" item="1"/>
        </tpls>
      </m>
      <m in="0">
        <tpls c="3">
          <tpl fld="2" item="1"/>
          <tpl hier="9" item="5"/>
          <tpl fld="0" item="0"/>
        </tpls>
      </m>
      <m in="0">
        <tpls c="3">
          <tpl fld="2" item="9"/>
          <tpl hier="9" item="5"/>
          <tpl fld="0" item="1"/>
        </tpls>
      </m>
      <m in="0">
        <tpls c="3">
          <tpl fld="2" item="3"/>
          <tpl hier="9" item="5"/>
          <tpl fld="0" item="0"/>
        </tpls>
      </m>
      <n v="10386" in="0">
        <tpls c="3">
          <tpl fld="2" item="6"/>
          <tpl hier="9" item="5"/>
          <tpl fld="0" item="0"/>
        </tpls>
      </n>
      <n v="2546576" in="0">
        <tpls c="3">
          <tpl fld="2" item="11"/>
          <tpl hier="9" item="5"/>
          <tpl fld="0" item="0"/>
        </tpls>
      </n>
      <m in="0">
        <tpls c="3">
          <tpl fld="2" item="3"/>
          <tpl hier="9" item="5"/>
          <tpl fld="0" item="1"/>
        </tpls>
      </m>
      <m in="0">
        <tpls c="3">
          <tpl fld="2" item="0"/>
          <tpl hier="9" item="5"/>
          <tpl fld="0" item="1"/>
        </tpls>
      </m>
      <m in="0">
        <tpls c="3">
          <tpl fld="2" item="9"/>
          <tpl hier="9" item="5"/>
          <tpl fld="0" item="0"/>
        </tpls>
      </m>
      <m in="0">
        <tpls c="3">
          <tpl fld="2" item="2"/>
          <tpl hier="9" item="10"/>
          <tpl fld="0" item="0"/>
        </tpls>
      </m>
      <n v="262708" in="0">
        <tpls c="3">
          <tpl fld="2" item="12"/>
          <tpl hier="9" item="10"/>
          <tpl fld="0" item="1"/>
        </tpls>
      </n>
      <m in="0">
        <tpls c="3">
          <tpl fld="2" item="0"/>
          <tpl hier="9" item="10"/>
          <tpl fld="0" item="0"/>
        </tpls>
      </m>
      <m in="0">
        <tpls c="3">
          <tpl fld="2" item="2"/>
          <tpl hier="9" item="10"/>
          <tpl fld="0" item="1"/>
        </tpls>
      </m>
      <m in="0">
        <tpls c="3">
          <tpl fld="2" item="7"/>
          <tpl hier="9" item="10"/>
          <tpl fld="0" item="0"/>
        </tpls>
      </m>
      <n v="59532" in="0">
        <tpls c="3">
          <tpl fld="2" item="15"/>
          <tpl hier="9" item="10"/>
          <tpl fld="0" item="0"/>
        </tpls>
      </n>
      <n v="57836" in="0">
        <tpls c="3">
          <tpl fld="2" item="6"/>
          <tpl hier="9" item="10"/>
          <tpl fld="0" item="1"/>
        </tpls>
      </n>
      <n v="27075" in="0">
        <tpls c="3">
          <tpl fld="2" item="8"/>
          <tpl hier="9" item="10"/>
          <tpl fld="0" item="0"/>
        </tpls>
      </n>
      <n v="215626" in="0">
        <tpls c="3">
          <tpl fld="2" item="10"/>
          <tpl hier="9" item="10"/>
          <tpl fld="0" item="1"/>
        </tpls>
      </n>
      <n v="197904" in="0">
        <tpls c="3">
          <tpl fld="2" item="5"/>
          <tpl hier="9" item="10"/>
          <tpl fld="0" item="0"/>
        </tpls>
      </n>
      <n v="227548" in="0">
        <tpls c="3">
          <tpl fld="2" item="15"/>
          <tpl hier="9" item="10"/>
          <tpl fld="0" item="1"/>
        </tpls>
      </n>
      <n v="143045" in="0">
        <tpls c="3">
          <tpl fld="2" item="13"/>
          <tpl hier="9" item="10"/>
          <tpl fld="0" item="0"/>
        </tpls>
      </n>
      <n v="609382" in="0">
        <tpls c="3">
          <tpl fld="2" item="13"/>
          <tpl hier="9" item="10"/>
          <tpl fld="0" item="1"/>
        </tpls>
      </n>
      <n v="20920" in="0">
        <tpls c="3">
          <tpl fld="2" item="10"/>
          <tpl hier="9" item="10"/>
          <tpl fld="0" item="0"/>
        </tpls>
      </n>
      <n v="112033" in="0">
        <tpls c="3">
          <tpl fld="2" item="8"/>
          <tpl hier="9" item="10"/>
          <tpl fld="0" item="1"/>
        </tpls>
      </n>
      <n v="55861" in="0">
        <tpls c="3">
          <tpl fld="2" item="12"/>
          <tpl hier="9" item="10"/>
          <tpl fld="0" item="0"/>
        </tpls>
      </n>
      <n v="879299" in="0">
        <tpls c="3">
          <tpl fld="2" item="5"/>
          <tpl hier="9" item="10"/>
          <tpl fld="0" item="1"/>
        </tpls>
      </n>
      <n v="5563" in="0">
        <tpls c="3">
          <tpl fld="2" item="4"/>
          <tpl hier="9" item="10"/>
          <tpl fld="0" item="0"/>
        </tpls>
      </n>
      <m in="0">
        <tpls c="3">
          <tpl fld="2" item="1"/>
          <tpl hier="9" item="10"/>
          <tpl fld="0" item="1"/>
        </tpls>
      </m>
      <n v="11053984" in="0">
        <tpls c="3">
          <tpl fld="2" item="11"/>
          <tpl hier="9" item="10"/>
          <tpl fld="0" item="1"/>
        </tpls>
      </n>
      <n v="322795" in="0">
        <tpls c="3">
          <tpl fld="2" item="14"/>
          <tpl hier="9" item="10"/>
          <tpl fld="0" item="1"/>
        </tpls>
      </n>
      <n v="27257" in="0">
        <tpls c="3">
          <tpl fld="2" item="4"/>
          <tpl hier="9" item="10"/>
          <tpl fld="0" item="1"/>
        </tpls>
      </n>
      <n v="42184" in="0">
        <tpls c="3">
          <tpl fld="2" item="14"/>
          <tpl hier="9" item="10"/>
          <tpl fld="0" item="0"/>
        </tpls>
      </n>
      <m in="0">
        <tpls c="3">
          <tpl fld="2" item="7"/>
          <tpl hier="9" item="10"/>
          <tpl fld="0" item="1"/>
        </tpls>
      </m>
      <m in="0">
        <tpls c="3">
          <tpl fld="2" item="1"/>
          <tpl hier="9" item="10"/>
          <tpl fld="0" item="0"/>
        </tpls>
      </m>
      <m in="0">
        <tpls c="3">
          <tpl fld="2" item="9"/>
          <tpl hier="9" item="10"/>
          <tpl fld="0" item="1"/>
        </tpls>
      </m>
      <m in="0">
        <tpls c="3">
          <tpl fld="2" item="3"/>
          <tpl hier="9" item="10"/>
          <tpl fld="0" item="0"/>
        </tpls>
      </m>
      <n v="11083" in="0">
        <tpls c="3">
          <tpl fld="2" item="6"/>
          <tpl hier="9" item="10"/>
          <tpl fld="0" item="0"/>
        </tpls>
      </n>
      <n v="2268543" in="0">
        <tpls c="3">
          <tpl fld="2" item="11"/>
          <tpl hier="9" item="10"/>
          <tpl fld="0" item="0"/>
        </tpls>
      </n>
      <m in="0">
        <tpls c="3">
          <tpl fld="2" item="3"/>
          <tpl hier="9" item="10"/>
          <tpl fld="0" item="1"/>
        </tpls>
      </m>
      <m in="0">
        <tpls c="3">
          <tpl fld="2" item="0"/>
          <tpl hier="9" item="10"/>
          <tpl fld="0" item="1"/>
        </tpls>
      </m>
      <m in="0">
        <tpls c="3">
          <tpl fld="2" item="9"/>
          <tpl hier="9" item="10"/>
          <tpl fld="0" item="0"/>
        </tpls>
      </m>
      <m in="0">
        <tpls c="3">
          <tpl fld="2" item="2"/>
          <tpl hier="9" item="8"/>
          <tpl fld="0" item="0"/>
        </tpls>
      </m>
      <n v="233991" in="0">
        <tpls c="3">
          <tpl fld="2" item="12"/>
          <tpl hier="9" item="8"/>
          <tpl fld="0" item="1"/>
        </tpls>
      </n>
      <m in="0">
        <tpls c="3">
          <tpl fld="2" item="0"/>
          <tpl hier="9" item="8"/>
          <tpl fld="0" item="0"/>
        </tpls>
      </m>
      <m in="0">
        <tpls c="3">
          <tpl fld="2" item="2"/>
          <tpl hier="9" item="8"/>
          <tpl fld="0" item="1"/>
        </tpls>
      </m>
      <m in="0">
        <tpls c="3">
          <tpl fld="2" item="7"/>
          <tpl hier="9" item="8"/>
          <tpl fld="0" item="0"/>
        </tpls>
      </m>
      <n v="60596" in="0">
        <tpls c="3">
          <tpl fld="2" item="15"/>
          <tpl hier="9" item="8"/>
          <tpl fld="0" item="0"/>
        </tpls>
      </n>
      <n v="57474" in="0">
        <tpls c="3">
          <tpl fld="2" item="6"/>
          <tpl hier="9" item="8"/>
          <tpl fld="0" item="1"/>
        </tpls>
      </n>
      <n v="27142" in="0">
        <tpls c="3">
          <tpl fld="2" item="8"/>
          <tpl hier="9" item="8"/>
          <tpl fld="0" item="0"/>
        </tpls>
      </n>
      <n v="207435" in="0">
        <tpls c="3">
          <tpl fld="2" item="10"/>
          <tpl hier="9" item="8"/>
          <tpl fld="0" item="1"/>
        </tpls>
      </n>
      <n v="150964" in="0">
        <tpls c="3">
          <tpl fld="2" item="5"/>
          <tpl hier="9" item="8"/>
          <tpl fld="0" item="0"/>
        </tpls>
      </n>
      <n v="223040" in="0">
        <tpls c="3">
          <tpl fld="2" item="15"/>
          <tpl hier="9" item="8"/>
          <tpl fld="0" item="1"/>
        </tpls>
      </n>
      <n v="173511" in="0">
        <tpls c="3">
          <tpl fld="2" item="13"/>
          <tpl hier="9" item="8"/>
          <tpl fld="0" item="0"/>
        </tpls>
      </n>
      <n v="613411" in="0">
        <tpls c="3">
          <tpl fld="2" item="13"/>
          <tpl hier="9" item="8"/>
          <tpl fld="0" item="1"/>
        </tpls>
      </n>
      <n v="13560" in="0">
        <tpls c="3">
          <tpl fld="2" item="10"/>
          <tpl hier="9" item="8"/>
          <tpl fld="0" item="0"/>
        </tpls>
      </n>
      <n v="111738" in="0">
        <tpls c="3">
          <tpl fld="2" item="8"/>
          <tpl hier="9" item="8"/>
          <tpl fld="0" item="1"/>
        </tpls>
      </n>
      <n v="53210" in="0">
        <tpls c="3">
          <tpl fld="2" item="12"/>
          <tpl hier="9" item="8"/>
          <tpl fld="0" item="0"/>
        </tpls>
      </n>
      <n v="805497" in="0">
        <tpls c="3">
          <tpl fld="2" item="5"/>
          <tpl hier="9" item="8"/>
          <tpl fld="0" item="1"/>
        </tpls>
      </n>
      <n v="4908" in="0">
        <tpls c="3">
          <tpl fld="2" item="4"/>
          <tpl hier="9" item="8"/>
          <tpl fld="0" item="0"/>
        </tpls>
      </n>
      <m in="0">
        <tpls c="3">
          <tpl fld="2" item="1"/>
          <tpl hier="9" item="8"/>
          <tpl fld="0" item="1"/>
        </tpls>
      </m>
      <n v="11509784" in="0">
        <tpls c="3">
          <tpl fld="2" item="11"/>
          <tpl hier="9" item="8"/>
          <tpl fld="0" item="1"/>
        </tpls>
      </n>
      <n v="297269" in="0">
        <tpls c="3">
          <tpl fld="2" item="14"/>
          <tpl hier="9" item="8"/>
          <tpl fld="0" item="1"/>
        </tpls>
      </n>
      <n v="25656" in="0">
        <tpls c="3">
          <tpl fld="2" item="4"/>
          <tpl hier="9" item="8"/>
          <tpl fld="0" item="1"/>
        </tpls>
      </n>
      <n v="39826" in="0">
        <tpls c="3">
          <tpl fld="2" item="14"/>
          <tpl hier="9" item="8"/>
          <tpl fld="0" item="0"/>
        </tpls>
      </n>
      <m in="0">
        <tpls c="3">
          <tpl fld="2" item="7"/>
          <tpl hier="9" item="8"/>
          <tpl fld="0" item="1"/>
        </tpls>
      </m>
      <m in="0">
        <tpls c="3">
          <tpl fld="2" item="1"/>
          <tpl hier="9" item="8"/>
          <tpl fld="0" item="0"/>
        </tpls>
      </m>
      <n v="103188" in="0">
        <tpls c="3">
          <tpl fld="2" item="9"/>
          <tpl hier="9" item="8"/>
          <tpl fld="0" item="1"/>
        </tpls>
      </n>
      <m in="0">
        <tpls c="3">
          <tpl fld="2" item="3"/>
          <tpl hier="9" item="8"/>
          <tpl fld="0" item="0"/>
        </tpls>
      </m>
      <n v="12765" in="0">
        <tpls c="3">
          <tpl fld="2" item="6"/>
          <tpl hier="9" item="8"/>
          <tpl fld="0" item="0"/>
        </tpls>
      </n>
      <n v="3487845" in="0">
        <tpls c="3">
          <tpl fld="2" item="11"/>
          <tpl hier="9" item="8"/>
          <tpl fld="0" item="0"/>
        </tpls>
      </n>
      <m in="0">
        <tpls c="3">
          <tpl fld="2" item="3"/>
          <tpl hier="9" item="8"/>
          <tpl fld="0" item="1"/>
        </tpls>
      </m>
      <m in="0">
        <tpls c="3">
          <tpl fld="2" item="0"/>
          <tpl hier="9" item="8"/>
          <tpl fld="0" item="1"/>
        </tpls>
      </m>
      <n v="26037" in="0">
        <tpls c="3">
          <tpl fld="2" item="9"/>
          <tpl hier="9" item="8"/>
          <tpl fld="0" item="0"/>
        </tpls>
      </n>
      <n v="13848" in="0">
        <tpls c="5">
          <tpl fld="2" item="12"/>
          <tpl fld="1" item="8"/>
          <tpl hier="9" item="8"/>
          <tpl fld="0" item="1"/>
          <tpl hier="11" item="1"/>
        </tpls>
      </n>
      <n v="327947" in="0">
        <tpls c="4">
          <tpl fld="1" item="8"/>
          <tpl hier="9" item="8"/>
          <tpl fld="0" item="0"/>
          <tpl hier="11" item="1"/>
        </tpls>
      </n>
      <m in="0">
        <tpls c="5">
          <tpl fld="2" item="0"/>
          <tpl fld="1" item="9"/>
          <tpl hier="9" item="8"/>
          <tpl fld="0" item="0"/>
          <tpl hier="11" item="1"/>
        </tpls>
      </m>
      <n v="54528" in="0">
        <tpls c="5">
          <tpl fld="2" item="5"/>
          <tpl fld="1" item="11"/>
          <tpl hier="9" item="8"/>
          <tpl fld="0" item="1"/>
          <tpl hier="11" item="1"/>
        </tpls>
      </n>
      <n v="403" in="0">
        <tpls c="5">
          <tpl fld="2" item="4"/>
          <tpl fld="1" item="5"/>
          <tpl hier="9" item="8"/>
          <tpl fld="0" item="0"/>
          <tpl hier="11" item="1"/>
        </tpls>
      </n>
      <n v="4194" in="0">
        <tpls c="5">
          <tpl fld="2" item="6"/>
          <tpl fld="1" item="9"/>
          <tpl hier="9" item="8"/>
          <tpl fld="0" item="1"/>
          <tpl hier="11" item="1"/>
        </tpls>
      </n>
      <n v="10968" in="0">
        <tpls c="5">
          <tpl fld="2" item="5"/>
          <tpl fld="1" item="11"/>
          <tpl hier="9" item="8"/>
          <tpl fld="0" item="0"/>
          <tpl hier="11" item="1"/>
        </tpls>
      </n>
      <n v="2380" in="0">
        <tpls c="5">
          <tpl fld="2" item="4"/>
          <tpl fld="1" item="3"/>
          <tpl hier="9" item="8"/>
          <tpl fld="0" item="1"/>
          <tpl hier="11" item="1"/>
        </tpls>
      </n>
      <n v="22224" in="0">
        <tpls c="5">
          <tpl fld="2" item="14"/>
          <tpl fld="1" item="10"/>
          <tpl hier="9" item="8"/>
          <tpl fld="0" item="1"/>
          <tpl hier="11" item="1"/>
        </tpls>
      </n>
      <n v="14938" in="0">
        <tpls c="5">
          <tpl fld="2" item="10"/>
          <tpl fld="1" item="11"/>
          <tpl hier="9" item="8"/>
          <tpl fld="0" item="1"/>
          <tpl hier="11" item="1"/>
        </tpls>
      </n>
      <n v="4632" in="0">
        <tpls c="5">
          <tpl fld="2" item="8"/>
          <tpl fld="1" item="9"/>
          <tpl hier="9" item="8"/>
          <tpl fld="0" item="0"/>
          <tpl hier="11" item="1"/>
        </tpls>
      </n>
      <m in="0">
        <tpls c="5">
          <tpl fld="2" item="7"/>
          <tpl fld="1" item="6"/>
          <tpl hier="9" item="8"/>
          <tpl fld="0" item="1"/>
          <tpl hier="11" item="1"/>
        </tpls>
      </m>
      <n v="8255" in="0">
        <tpls c="5">
          <tpl fld="2" item="8"/>
          <tpl fld="1" item="7"/>
          <tpl hier="9" item="8"/>
          <tpl fld="0" item="1"/>
          <tpl hier="11" item="1"/>
        </tpls>
      </n>
      <n v="11990" in="0">
        <tpls c="5">
          <tpl fld="2" item="8"/>
          <tpl fld="1" item="8"/>
          <tpl hier="9" item="8"/>
          <tpl fld="0" item="1"/>
          <tpl hier="11" item="1"/>
        </tpls>
      </n>
      <n v="17574" in="0">
        <tpls c="5">
          <tpl fld="2" item="10"/>
          <tpl fld="1" item="1"/>
          <tpl hier="9" item="8"/>
          <tpl fld="0" item="1"/>
          <tpl hier="11" item="1"/>
        </tpls>
      </n>
      <m in="0">
        <tpls c="5">
          <tpl fld="2" item="0"/>
          <tpl fld="1" item="10"/>
          <tpl hier="9" item="8"/>
          <tpl fld="0" item="0"/>
          <tpl hier="11" item="1"/>
        </tpls>
      </m>
      <m in="0">
        <tpls c="5">
          <tpl fld="2" item="7"/>
          <tpl fld="1" item="1"/>
          <tpl hier="9" item="8"/>
          <tpl fld="0" item="1"/>
          <tpl hier="11" item="1"/>
        </tpls>
      </m>
      <n v="3601" in="0">
        <tpls c="5">
          <tpl fld="2" item="15"/>
          <tpl fld="1" item="6"/>
          <tpl hier="9" item="8"/>
          <tpl fld="0" item="0"/>
          <tpl hier="11" item="1"/>
        </tpls>
      </n>
      <m in="0">
        <tpls c="5">
          <tpl fld="2" item="1"/>
          <tpl fld="1" item="5"/>
          <tpl hier="9" item="8"/>
          <tpl fld="0" item="0"/>
          <tpl hier="11" item="1"/>
        </tpls>
      </m>
      <n v="4475" in="0">
        <tpls c="5">
          <tpl fld="2" item="12"/>
          <tpl fld="1" item="4"/>
          <tpl hier="9" item="8"/>
          <tpl fld="0" item="0"/>
          <tpl hier="11" item="1"/>
        </tpls>
      </n>
      <n v="1074011" in="0">
        <tpls c="5">
          <tpl fld="2" item="11"/>
          <tpl fld="1" item="4"/>
          <tpl hier="9" item="8"/>
          <tpl fld="0" item="1"/>
          <tpl hier="11" item="1"/>
        </tpls>
      </n>
      <m in="0">
        <tpls c="5">
          <tpl fld="2" item="3"/>
          <tpl fld="1" item="3"/>
          <tpl hier="9" item="8"/>
          <tpl fld="0" item="0"/>
          <tpl hier="11" item="1"/>
        </tpls>
      </m>
      <n v="18586" in="0">
        <tpls c="5">
          <tpl fld="2" item="14"/>
          <tpl fld="1" item="7"/>
          <tpl hier="9" item="8"/>
          <tpl fld="0" item="1"/>
          <tpl hier="11" item="1"/>
        </tpls>
      </n>
      <m in="0">
        <tpls c="5">
          <tpl fld="2" item="2"/>
          <tpl fld="1" item="4"/>
          <tpl hier="9" item="8"/>
          <tpl fld="0" item="1"/>
          <tpl hier="11" item="1"/>
        </tpls>
      </m>
      <n v="1152426" in="0">
        <tpls c="5">
          <tpl hier="1" item="4294967295"/>
          <tpl fld="1" item="8"/>
          <tpl hier="9" item="8"/>
          <tpl fld="0" item="1"/>
          <tpl hier="11" item="1"/>
        </tpls>
      </n>
      <m in="0">
        <tpls c="5">
          <tpl fld="2" item="2"/>
          <tpl fld="1" item="0"/>
          <tpl hier="9" item="8"/>
          <tpl fld="0" item="0"/>
          <tpl hier="11" item="1"/>
        </tpls>
      </m>
      <n v="1291210" in="0">
        <tpls c="4">
          <tpl fld="1" item="7"/>
          <tpl hier="9" item="8"/>
          <tpl fld="0" item="1"/>
          <tpl hier="11" item="1"/>
        </tpls>
      </n>
      <n v="2450" in="0">
        <tpls c="5">
          <tpl fld="2" item="4"/>
          <tpl fld="1" item="7"/>
          <tpl hier="9" item="8"/>
          <tpl fld="0" item="1"/>
          <tpl hier="11" item="1"/>
        </tpls>
      </n>
      <m in="0">
        <tpls c="5">
          <tpl fld="2" item="3"/>
          <tpl fld="1" item="8"/>
          <tpl hier="9" item="8"/>
          <tpl fld="0" item="1"/>
          <tpl hier="11" item="1"/>
        </tpls>
      </m>
      <n v="8384" in="0">
        <tpls c="5">
          <tpl fld="2" item="8"/>
          <tpl fld="1" item="10"/>
          <tpl hier="9" item="8"/>
          <tpl fld="0" item="1"/>
          <tpl hier="11" item="1"/>
        </tpls>
      </n>
      <n v="62381" in="0">
        <tpls c="5">
          <tpl fld="2" item="5"/>
          <tpl fld="1" item="9"/>
          <tpl hier="9" item="8"/>
          <tpl fld="0" item="1"/>
          <tpl hier="11" item="1"/>
        </tpls>
      </n>
      <n v="6610" in="0">
        <tpls c="5">
          <tpl fld="2" item="13"/>
          <tpl fld="1" item="7"/>
          <tpl hier="9" item="8"/>
          <tpl fld="0" item="0"/>
          <tpl hier="11" item="1"/>
        </tpls>
      </n>
      <m in="0">
        <tpls c="5">
          <tpl fld="2" item="3"/>
          <tpl fld="1" item="1"/>
          <tpl hier="9" item="8"/>
          <tpl fld="0" item="0"/>
          <tpl hier="11" item="1"/>
        </tpls>
      </m>
      <m in="0">
        <tpls c="5">
          <tpl fld="2" item="3"/>
          <tpl fld="1" item="9"/>
          <tpl hier="9" item="8"/>
          <tpl fld="0" item="0"/>
          <tpl hier="11" item="1"/>
        </tpls>
      </m>
      <n v="16635" in="0">
        <tpls c="5">
          <tpl fld="2" item="10"/>
          <tpl fld="1" item="5"/>
          <tpl hier="9" item="8"/>
          <tpl fld="0" item="1"/>
          <tpl hier="11" item="1"/>
        </tpls>
      </n>
      <n v="233280" in="0">
        <tpls c="4">
          <tpl fld="1" item="1"/>
          <tpl hier="9" item="8"/>
          <tpl fld="0" item="0"/>
          <tpl hier="11" item="1"/>
        </tpls>
      </n>
      <n v="9418" in="0">
        <tpls c="5">
          <tpl fld="2" item="8"/>
          <tpl fld="1" item="4"/>
          <tpl hier="9" item="8"/>
          <tpl fld="0" item="1"/>
          <tpl hier="11" item="1"/>
        </tpls>
      </n>
      <n v="4896" in="0">
        <tpls c="5">
          <tpl fld="2" item="12"/>
          <tpl fld="1" item="10"/>
          <tpl hier="9" item="8"/>
          <tpl fld="0" item="0"/>
          <tpl hier="11" item="1"/>
        </tpls>
      </n>
      <m in="0">
        <tpls c="5">
          <tpl fld="2" item="7"/>
          <tpl fld="1" item="0"/>
          <tpl hier="9" item="8"/>
          <tpl fld="0" item="1"/>
          <tpl hier="11" item="1"/>
        </tpls>
      </m>
      <n v="1140" in="0">
        <tpls c="5">
          <tpl fld="2" item="10"/>
          <tpl fld="1" item="1"/>
          <tpl hier="9" item="8"/>
          <tpl fld="0" item="0"/>
          <tpl hier="11" item="1"/>
        </tpls>
      </n>
      <m in="0">
        <tpls c="5">
          <tpl fld="2" item="3"/>
          <tpl fld="1" item="2"/>
          <tpl hier="9" item="8"/>
          <tpl fld="0" item="0"/>
          <tpl hier="11" item="1"/>
        </tpls>
      </m>
      <n v="1163585" in="0">
        <tpls c="5">
          <tpl hier="1" item="4294967295"/>
          <tpl fld="1" item="5"/>
          <tpl hier="9" item="8"/>
          <tpl fld="0" item="1"/>
          <tpl hier="11" item="1"/>
        </tpls>
      </n>
      <n v="1140" in="0">
        <tpls c="5">
          <tpl fld="2" item="10"/>
          <tpl fld="1" item="0"/>
          <tpl hier="9" item="8"/>
          <tpl fld="0" item="0"/>
          <tpl hier="11" item="1"/>
        </tpls>
      </n>
      <n v="1918" in="0">
        <tpls c="5">
          <tpl fld="2" item="4"/>
          <tpl fld="1" item="6"/>
          <tpl hier="9" item="8"/>
          <tpl fld="0" item="1"/>
          <tpl hier="11" item="1"/>
        </tpls>
      </n>
      <m in="0">
        <tpls c="5">
          <tpl fld="2" item="2"/>
          <tpl fld="1" item="10"/>
          <tpl hier="9" item="8"/>
          <tpl fld="0" item="0"/>
          <tpl hier="11" item="1"/>
        </tpls>
      </m>
      <m in="0">
        <tpls c="5">
          <tpl fld="2" item="7"/>
          <tpl fld="1" item="9"/>
          <tpl hier="9" item="8"/>
          <tpl fld="0" item="1"/>
          <tpl hier="11" item="1"/>
        </tpls>
      </m>
      <n v="20917" in="0">
        <tpls c="5">
          <tpl fld="2" item="15"/>
          <tpl fld="1" item="0"/>
          <tpl hier="9" item="8"/>
          <tpl fld="0" item="1"/>
          <tpl hier="11" item="1"/>
        </tpls>
      </n>
      <m in="0">
        <tpls c="5">
          <tpl fld="2" item="1"/>
          <tpl fld="1" item="5"/>
          <tpl hier="9" item="8"/>
          <tpl fld="0" item="1"/>
          <tpl hier="11" item="1"/>
        </tpls>
      </m>
      <n v="400" in="0">
        <tpls c="5">
          <tpl fld="2" item="4"/>
          <tpl fld="1" item="4"/>
          <tpl hier="9" item="8"/>
          <tpl fld="0" item="0"/>
          <tpl hier="11" item="1"/>
        </tpls>
      </n>
      <n v="970534" in="0">
        <tpls c="5">
          <tpl fld="2" item="11"/>
          <tpl fld="1" item="9"/>
          <tpl hier="9" item="8"/>
          <tpl fld="0" item="1"/>
          <tpl hier="11" item="1"/>
        </tpls>
      </n>
      <m in="0">
        <tpls c="5">
          <tpl fld="2" item="8"/>
          <tpl fld="1" item="3"/>
          <tpl hier="9" item="8"/>
          <tpl fld="0" item="0"/>
          <tpl hier="11" item="1"/>
        </tpls>
      </m>
      <n v="25348" in="0">
        <tpls c="5">
          <tpl fld="2" item="14"/>
          <tpl fld="1" item="11"/>
          <tpl hier="9" item="8"/>
          <tpl fld="0" item="1"/>
          <tpl hier="11" item="1"/>
        </tpls>
      </n>
      <n v="20367" in="0">
        <tpls c="5">
          <tpl fld="2" item="15"/>
          <tpl fld="1" item="4"/>
          <tpl hier="9" item="8"/>
          <tpl fld="0" item="1"/>
          <tpl hier="11" item="1"/>
        </tpls>
      </n>
      <n v="1039538" in="0">
        <tpls c="5">
          <tpl hier="1" item="4294967295"/>
          <tpl fld="1" item="3"/>
          <tpl hier="9" item="8"/>
          <tpl fld="0" item="1"/>
          <tpl hier="11" item="1"/>
        </tpls>
      </n>
      <n v="522493" in="0">
        <tpls c="4">
          <tpl fld="1" item="6"/>
          <tpl hier="9" item="8"/>
          <tpl fld="0" item="0"/>
          <tpl hier="11" item="1"/>
        </tpls>
      </n>
      <n v="7616" in="0">
        <tpls c="5">
          <tpl fld="2" item="9"/>
          <tpl fld="1" item="9"/>
          <tpl hier="9" item="8"/>
          <tpl fld="0" item="1"/>
          <tpl hier="11" item="1"/>
        </tpls>
      </n>
      <n v="27897" in="0">
        <tpls c="5">
          <tpl fld="2" item="12"/>
          <tpl fld="1" item="7"/>
          <tpl hier="9" item="8"/>
          <tpl fld="0" item="1"/>
          <tpl hier="11" item="1"/>
        </tpls>
      </n>
      <n v="11663" in="0">
        <tpls c="5">
          <tpl fld="2" item="8"/>
          <tpl fld="1" item="2"/>
          <tpl hier="9" item="8"/>
          <tpl fld="0" item="1"/>
          <tpl hier="11" item="1"/>
        </tpls>
      </n>
      <m in="0">
        <tpls c="5">
          <tpl fld="2" item="3"/>
          <tpl fld="1" item="7"/>
          <tpl hier="9" item="8"/>
          <tpl fld="0" item="0"/>
          <tpl hier="11" item="1"/>
        </tpls>
      </m>
      <n v="27946" in="0">
        <tpls c="5">
          <tpl fld="2" item="13"/>
          <tpl fld="1" item="8"/>
          <tpl hier="9" item="8"/>
          <tpl fld="0" item="0"/>
          <tpl hier="11" item="1"/>
        </tpls>
      </n>
      <m in="0">
        <tpls c="5">
          <tpl fld="2" item="0"/>
          <tpl fld="1" item="8"/>
          <tpl hier="9" item="8"/>
          <tpl fld="0" item="1"/>
          <tpl hier="11" item="1"/>
        </tpls>
      </m>
      <m in="0">
        <tpls c="5">
          <tpl fld="2" item="0"/>
          <tpl fld="1" item="8"/>
          <tpl hier="9" item="8"/>
          <tpl fld="0" item="0"/>
          <tpl hier="11" item="1"/>
        </tpls>
      </m>
      <n v="13436" in="0">
        <tpls c="5">
          <tpl fld="2" item="12"/>
          <tpl fld="1" item="5"/>
          <tpl hier="9" item="8"/>
          <tpl fld="0" item="1"/>
          <tpl hier="11" item="1"/>
        </tpls>
      </n>
      <m in="0">
        <tpls c="5">
          <tpl fld="2" item="2"/>
          <tpl fld="1" item="7"/>
          <tpl hier="9" item="8"/>
          <tpl fld="0" item="0"/>
          <tpl hier="11" item="1"/>
        </tpls>
      </m>
      <m in="0">
        <tpls c="5">
          <tpl fld="2" item="0"/>
          <tpl fld="1" item="2"/>
          <tpl hier="9" item="8"/>
          <tpl fld="0" item="0"/>
          <tpl hier="11" item="1"/>
        </tpls>
      </m>
      <n v="309402" in="0">
        <tpls c="5">
          <tpl hier="1" item="4294967295"/>
          <tpl fld="1" item="7"/>
          <tpl hier="9" item="8"/>
          <tpl fld="0" item="0"/>
          <tpl hier="11" item="1"/>
        </tpls>
      </n>
      <m in="0">
        <tpls c="5">
          <tpl fld="2" item="7"/>
          <tpl fld="1" item="0"/>
          <tpl hier="9" item="8"/>
          <tpl fld="0" item="0"/>
          <tpl hier="11" item="1"/>
        </tpls>
      </m>
      <n v="26282" in="0">
        <tpls c="5">
          <tpl fld="2" item="12"/>
          <tpl fld="1" item="9"/>
          <tpl hier="9" item="8"/>
          <tpl fld="0" item="1"/>
          <tpl hier="11" item="1"/>
        </tpls>
      </n>
      <n v="23971" in="0">
        <tpls c="5">
          <tpl fld="2" item="10"/>
          <tpl fld="1" item="2"/>
          <tpl hier="9" item="8"/>
          <tpl fld="0" item="1"/>
          <tpl hier="11" item="1"/>
        </tpls>
      </n>
      <m in="0">
        <tpls c="5">
          <tpl fld="2" item="1"/>
          <tpl fld="1" item="7"/>
          <tpl hier="9" item="8"/>
          <tpl fld="0" item="0"/>
          <tpl hier="11" item="1"/>
        </tpls>
      </m>
      <n v="4272" in="0">
        <tpls c="5">
          <tpl fld="2" item="6"/>
          <tpl fld="1" item="4"/>
          <tpl hier="9" item="8"/>
          <tpl fld="0" item="1"/>
          <tpl hier="11" item="1"/>
        </tpls>
      </n>
      <n v="997" in="0">
        <tpls c="5">
          <tpl fld="2" item="6"/>
          <tpl fld="1" item="6"/>
          <tpl hier="9" item="8"/>
          <tpl fld="0" item="0"/>
          <tpl hier="11" item="1"/>
        </tpls>
      </n>
      <m in="0">
        <tpls c="5">
          <tpl fld="2" item="1"/>
          <tpl fld="1" item="2"/>
          <tpl hier="9" item="8"/>
          <tpl fld="0" item="0"/>
          <tpl hier="11" item="1"/>
        </tpls>
      </m>
      <n v="1120" in="0">
        <tpls c="5">
          <tpl fld="2" item="10"/>
          <tpl fld="1" item="4"/>
          <tpl hier="9" item="8"/>
          <tpl fld="0" item="0"/>
          <tpl hier="11" item="1"/>
        </tpls>
      </n>
      <n v="221963" in="0">
        <tpls c="5">
          <tpl fld="2" item="11"/>
          <tpl fld="1" item="10"/>
          <tpl hier="9" item="8"/>
          <tpl fld="0" item="0"/>
          <tpl hier="11" item="1"/>
        </tpls>
      </n>
      <n v="929381" in="0">
        <tpls c="5">
          <tpl fld="2" item="11"/>
          <tpl fld="1" item="2"/>
          <tpl hier="9" item="8"/>
          <tpl fld="0" item="1"/>
          <tpl hier="11" item="1"/>
        </tpls>
      </n>
      <n v="2749" in="0">
        <tpls c="5">
          <tpl fld="2" item="14"/>
          <tpl fld="1" item="6"/>
          <tpl hier="9" item="8"/>
          <tpl fld="0" item="0"/>
          <tpl hier="11" item="1"/>
        </tpls>
      </n>
      <n v="13838" in="0">
        <tpls c="5">
          <tpl fld="2" item="12"/>
          <tpl fld="1" item="4"/>
          <tpl hier="9" item="8"/>
          <tpl fld="0" item="1"/>
          <tpl hier="11" item="1"/>
        </tpls>
      </n>
      <n v="17676" in="0">
        <tpls c="5">
          <tpl fld="2" item="5"/>
          <tpl fld="1" item="2"/>
          <tpl hier="9" item="8"/>
          <tpl fld="0" item="0"/>
          <tpl hier="11" item="1"/>
        </tpls>
      </n>
      <n v="1087402" in="0">
        <tpls c="5">
          <tpl hier="1" item="4294967295"/>
          <tpl fld="1" item="10"/>
          <tpl hier="9" item="8"/>
          <tpl fld="0" item="1"/>
          <tpl hier="11" item="1"/>
        </tpls>
      </n>
      <n v="1291210" in="0">
        <tpls c="5">
          <tpl hier="1" item="4294967295"/>
          <tpl fld="1" item="7"/>
          <tpl hier="9" item="8"/>
          <tpl fld="0" item="1"/>
          <tpl hier="11" item="1"/>
        </tpls>
      </n>
      <n v="1324908" in="0">
        <tpls c="4">
          <tpl fld="1" item="1"/>
          <tpl hier="9" item="8"/>
          <tpl fld="0" item="1"/>
          <tpl hier="11" item="1"/>
        </tpls>
      </n>
      <n v="429624" in="0">
        <tpls c="4">
          <tpl fld="1" item="2"/>
          <tpl hier="9" item="8"/>
          <tpl fld="0" item="0"/>
          <tpl hier="11" item="1"/>
        </tpls>
      </n>
      <m in="0">
        <tpls c="5">
          <tpl fld="2" item="0"/>
          <tpl fld="1" item="10"/>
          <tpl hier="9" item="8"/>
          <tpl fld="0" item="1"/>
          <tpl hier="11" item="1"/>
        </tpls>
      </m>
      <n v="1336" in="0">
        <tpls c="5">
          <tpl fld="2" item="6"/>
          <tpl fld="1" item="9"/>
          <tpl hier="9" item="8"/>
          <tpl fld="0" item="0"/>
          <tpl hier="11" item="1"/>
        </tpls>
      </n>
      <m in="0">
        <tpls c="5">
          <tpl fld="2" item="2"/>
          <tpl fld="1" item="5"/>
          <tpl hier="9" item="8"/>
          <tpl fld="0" item="0"/>
          <tpl hier="11" item="1"/>
        </tpls>
      </m>
      <n v="1964" in="0">
        <tpls c="5">
          <tpl fld="2" item="9"/>
          <tpl fld="1" item="8"/>
          <tpl hier="9" item="8"/>
          <tpl fld="0" item="0"/>
          <tpl hier="11" item="1"/>
        </tpls>
      </n>
      <n v="9037" in="0">
        <tpls c="5">
          <tpl fld="2" item="8"/>
          <tpl fld="1" item="6"/>
          <tpl hier="9" item="8"/>
          <tpl fld="0" item="1"/>
          <tpl hier="11" item="1"/>
        </tpls>
      </n>
      <n v="9496" in="0">
        <tpls c="5">
          <tpl fld="2" item="9"/>
          <tpl fld="1" item="5"/>
          <tpl hier="9" item="8"/>
          <tpl fld="0" item="1"/>
          <tpl hier="11" item="1"/>
        </tpls>
      </n>
      <m in="0">
        <tpls c="5">
          <tpl fld="2" item="7"/>
          <tpl fld="1" item="1"/>
          <tpl hier="9" item="8"/>
          <tpl fld="0" item="0"/>
          <tpl hier="11" item="1"/>
        </tpls>
      </m>
      <n v="54358" in="0">
        <tpls c="5">
          <tpl fld="2" item="13"/>
          <tpl fld="1" item="1"/>
          <tpl hier="9" item="8"/>
          <tpl fld="0" item="1"/>
          <tpl hier="11" item="1"/>
        </tpls>
      </n>
      <n v="4994" in="0">
        <tpls c="5">
          <tpl fld="2" item="14"/>
          <tpl fld="1" item="4"/>
          <tpl hier="9" item="8"/>
          <tpl fld="0" item="0"/>
          <tpl hier="11" item="1"/>
        </tpls>
      </n>
      <n v="52755" in="0">
        <tpls c="5">
          <tpl fld="2" item="13"/>
          <tpl fld="1" item="5"/>
          <tpl hier="9" item="8"/>
          <tpl fld="0" item="1"/>
          <tpl hier="11" item="1"/>
        </tpls>
      </n>
      <n v="2457" in="0">
        <tpls c="5">
          <tpl fld="2" item="9"/>
          <tpl fld="1" item="5"/>
          <tpl hier="9" item="8"/>
          <tpl fld="0" item="0"/>
          <tpl hier="11" item="1"/>
        </tpls>
      </n>
      <n v="10692" in="0">
        <tpls c="5">
          <tpl fld="2" item="13"/>
          <tpl fld="1" item="2"/>
          <tpl hier="9" item="8"/>
          <tpl fld="0" item="0"/>
          <tpl hier="11" item="1"/>
        </tpls>
      </n>
      <n v="1285684" in="0">
        <tpls c="4">
          <tpl fld="4" item="0"/>
          <tpl hier="9" item="8"/>
          <tpl fld="0" item="1"/>
          <tpl hier="11" item="1"/>
        </tpls>
      </n>
      <n v="9425" in="0">
        <tpls c="5">
          <tpl fld="2" item="8"/>
          <tpl fld="1" item="9"/>
          <tpl hier="9" item="8"/>
          <tpl fld="0" item="1"/>
          <tpl hier="11" item="1"/>
        </tpls>
      </n>
      <n v="75687" in="0">
        <tpls c="5">
          <tpl fld="2" item="5"/>
          <tpl fld="1" item="8"/>
          <tpl hier="9" item="8"/>
          <tpl fld="0" item="1"/>
          <tpl hier="11" item="1"/>
        </tpls>
      </n>
      <n v="1120" in="0">
        <tpls c="5">
          <tpl fld="2" item="10"/>
          <tpl fld="1" item="8"/>
          <tpl hier="9" item="8"/>
          <tpl fld="0" item="0"/>
          <tpl hier="11" item="1"/>
        </tpls>
      </n>
      <n v="57794" in="0">
        <tpls c="5">
          <tpl fld="2" item="5"/>
          <tpl fld="1" item="3"/>
          <tpl hier="9" item="8"/>
          <tpl fld="0" item="1"/>
          <tpl hier="11" item="1"/>
        </tpls>
      </n>
      <m in="0">
        <tpls c="5">
          <tpl fld="2" item="0"/>
          <tpl fld="1" item="5"/>
          <tpl hier="9" item="8"/>
          <tpl fld="0" item="1"/>
          <tpl hier="11" item="1"/>
        </tpls>
      </m>
      <n v="971229" in="0">
        <tpls c="4">
          <tpl fld="1" item="0"/>
          <tpl hier="9" item="8"/>
          <tpl fld="0" item="1"/>
          <tpl hier="11" item="1"/>
        </tpls>
      </n>
      <n v="1140" in="0">
        <tpls c="5">
          <tpl fld="2" item="10"/>
          <tpl fld="1" item="7"/>
          <tpl hier="9" item="8"/>
          <tpl fld="0" item="0"/>
          <tpl hier="11" item="1"/>
        </tpls>
      </n>
      <n v="1201244" in="0">
        <tpls c="4">
          <tpl fld="1" item="6"/>
          <tpl hier="9" item="8"/>
          <tpl fld="0" item="1"/>
          <tpl hier="11" item="1"/>
        </tpls>
      </n>
      <n v="1130" in="0">
        <tpls c="5">
          <tpl fld="2" item="10"/>
          <tpl fld="1" item="5"/>
          <tpl hier="9" item="8"/>
          <tpl fld="0" item="0"/>
          <tpl hier="11" item="1"/>
        </tpls>
      </n>
      <n v="8398" in="0">
        <tpls c="5">
          <tpl fld="2" item="9"/>
          <tpl fld="1" item="6"/>
          <tpl hier="9" item="8"/>
          <tpl fld="0" item="1"/>
          <tpl hier="11" item="1"/>
        </tpls>
      </n>
      <m in="0">
        <tpls c="5">
          <tpl fld="2" item="3"/>
          <tpl fld="1" item="10"/>
          <tpl hier="9" item="8"/>
          <tpl fld="0" item="0"/>
          <tpl hier="11" item="1"/>
        </tpls>
      </m>
      <n v="8567" in="0">
        <tpls c="5">
          <tpl fld="2" item="15"/>
          <tpl fld="1" item="8"/>
          <tpl hier="9" item="8"/>
          <tpl fld="0" item="0"/>
          <tpl hier="11" item="1"/>
        </tpls>
      </n>
      <n v="74672" in="0">
        <tpls c="5">
          <tpl fld="2" item="5"/>
          <tpl fld="1" item="7"/>
          <tpl hier="9" item="8"/>
          <tpl fld="0" item="1"/>
          <tpl hier="11" item="1"/>
        </tpls>
      </n>
      <n v="1285684" in="0">
        <tpls c="5">
          <tpl hier="1" item="4294967295"/>
          <tpl fld="1" item="4"/>
          <tpl hier="9" item="8"/>
          <tpl fld="0" item="1"/>
          <tpl hier="11" item="1"/>
        </tpls>
      </n>
      <m in="0">
        <tpls c="5">
          <tpl fld="2" item="1"/>
          <tpl fld="1" item="1"/>
          <tpl hier="9" item="8"/>
          <tpl fld="0" item="0"/>
          <tpl hier="11" item="1"/>
        </tpls>
      </m>
      <m in="0">
        <tpls c="5">
          <tpl fld="2" item="2"/>
          <tpl fld="1" item="6"/>
          <tpl hier="9" item="8"/>
          <tpl fld="0" item="0"/>
          <tpl hier="11" item="1"/>
        </tpls>
      </m>
      <n v="18649" in="0">
        <tpls c="5">
          <tpl fld="2" item="5"/>
          <tpl fld="1" item="6"/>
          <tpl hier="9" item="8"/>
          <tpl fld="0" item="0"/>
          <tpl hier="11" item="1"/>
        </tpls>
      </n>
      <n v="225255" in="0">
        <tpls c="4">
          <tpl fld="1" item="0"/>
          <tpl hier="9" item="8"/>
          <tpl fld="0" item="0"/>
          <tpl hier="11" item="1"/>
        </tpls>
      </n>
      <n v="396" in="0">
        <tpls c="5">
          <tpl fld="2" item="6"/>
          <tpl fld="1" item="1"/>
          <tpl hier="9" item="8"/>
          <tpl fld="0" item="0"/>
          <tpl hier="11" item="1"/>
        </tpls>
      </n>
      <m in="0">
        <tpls c="5">
          <tpl fld="2" item="2"/>
          <tpl fld="1" item="0"/>
          <tpl hier="9" item="8"/>
          <tpl fld="0" item="1"/>
          <tpl hier="11" item="1"/>
        </tpls>
      </m>
      <n v="5067" in="0">
        <tpls c="5">
          <tpl fld="2" item="6"/>
          <tpl fld="1" item="3"/>
          <tpl hier="9" item="8"/>
          <tpl fld="0" item="1"/>
          <tpl hier="11" item="1"/>
        </tpls>
      </n>
      <m in="0">
        <tpls c="5">
          <tpl fld="2" item="7"/>
          <tpl fld="1" item="3"/>
          <tpl hier="9" item="8"/>
          <tpl fld="0" item="0"/>
          <tpl hier="11" item="1"/>
        </tpls>
      </m>
      <n v="19874" in="0">
        <tpls c="5">
          <tpl fld="2" item="15"/>
          <tpl fld="1" item="1"/>
          <tpl hier="9" item="8"/>
          <tpl fld="0" item="1"/>
          <tpl hier="11" item="1"/>
        </tpls>
      </n>
      <m in="0">
        <tpls c="5">
          <tpl fld="2" item="1"/>
          <tpl fld="1" item="7"/>
          <tpl hier="9" item="8"/>
          <tpl fld="0" item="1"/>
          <tpl hier="11" item="1"/>
        </tpls>
      </m>
      <n v="378638" in="0">
        <tpls c="5">
          <tpl fld="2" item="11"/>
          <tpl fld="1" item="9"/>
          <tpl hier="9" item="8"/>
          <tpl fld="0" item="0"/>
          <tpl hier="11" item="1"/>
        </tpls>
      </n>
      <n v="1075576" in="0">
        <tpls c="5">
          <tpl fld="2" item="11"/>
          <tpl fld="1" item="7"/>
          <tpl hier="9" item="8"/>
          <tpl fld="0" item="1"/>
          <tpl hier="11" item="1"/>
        </tpls>
      </n>
      <n v="9836" in="0">
        <tpls c="5">
          <tpl fld="2" item="12"/>
          <tpl fld="1" item="3"/>
          <tpl hier="9" item="8"/>
          <tpl fld="0" item="0"/>
          <tpl hier="11" item="1"/>
        </tpls>
      </n>
      <n v="36111" in="0">
        <tpls c="5">
          <tpl fld="2" item="14"/>
          <tpl fld="1" item="6"/>
          <tpl hier="9" item="8"/>
          <tpl fld="0" item="1"/>
          <tpl hier="11" item="1"/>
        </tpls>
      </n>
      <n v="253" in="0">
        <tpls c="5">
          <tpl fld="2" item="4"/>
          <tpl fld="1" item="2"/>
          <tpl hier="9" item="8"/>
          <tpl fld="0" item="0"/>
          <tpl hier="11" item="1"/>
        </tpls>
      </n>
      <n v="327947" in="0">
        <tpls c="5">
          <tpl hier="1" item="4294967295"/>
          <tpl fld="1" item="8"/>
          <tpl hier="9" item="8"/>
          <tpl fld="0" item="0"/>
          <tpl hier="11" item="1"/>
        </tpls>
      </n>
      <n v="21377" in="0">
        <tpls c="5">
          <tpl fld="2" item="5"/>
          <tpl fld="1" item="0"/>
          <tpl hier="9" item="8"/>
          <tpl fld="0" item="0"/>
          <tpl hier="11" item="1"/>
        </tpls>
      </n>
      <m in="0">
        <tpls c="5">
          <tpl fld="2" item="0"/>
          <tpl fld="1" item="7"/>
          <tpl hier="9" item="8"/>
          <tpl fld="0" item="0"/>
          <tpl hier="11" item="1"/>
        </tpls>
      </m>
      <m in="0">
        <tpls c="5">
          <tpl fld="2" item="2"/>
          <tpl fld="1" item="2"/>
          <tpl hier="9" item="8"/>
          <tpl fld="0" item="1"/>
          <tpl hier="11" item="1"/>
        </tpls>
      </m>
      <m in="0">
        <tpls c="5">
          <tpl fld="2" item="0"/>
          <tpl fld="1" item="6"/>
          <tpl hier="9" item="8"/>
          <tpl fld="0" item="1"/>
          <tpl hier="11" item="1"/>
        </tpls>
      </m>
      <n v="73918" in="0">
        <tpls c="5">
          <tpl fld="2" item="5"/>
          <tpl fld="1" item="6"/>
          <tpl hier="9" item="8"/>
          <tpl fld="0" item="1"/>
          <tpl hier="11" item="1"/>
        </tpls>
      </n>
      <m in="0">
        <tpls c="5">
          <tpl fld="2" item="3"/>
          <tpl fld="1" item="9"/>
          <tpl hier="9" item="8"/>
          <tpl fld="0" item="1"/>
          <tpl hier="11" item="1"/>
        </tpls>
      </m>
      <n v="4042" in="0">
        <tpls c="5">
          <tpl fld="2" item="6"/>
          <tpl fld="1" item="7"/>
          <tpl hier="9" item="8"/>
          <tpl fld="0" item="1"/>
          <tpl hier="11" item="1"/>
        </tpls>
      </n>
      <m in="0">
        <tpls c="5">
          <tpl fld="2" item="2"/>
          <tpl fld="1" item="9"/>
          <tpl hier="9" item="8"/>
          <tpl fld="0" item="0"/>
          <tpl hier="11" item="1"/>
        </tpls>
      </m>
      <n v="11730" in="0">
        <tpls c="5">
          <tpl fld="2" item="9"/>
          <tpl fld="1" item="10"/>
          <tpl hier="9" item="8"/>
          <tpl fld="0" item="1"/>
          <tpl hier="11" item="1"/>
        </tpls>
      </n>
      <m in="0">
        <tpls c="5">
          <tpl fld="2" item="3"/>
          <tpl fld="1" item="11"/>
          <tpl hier="9" item="8"/>
          <tpl fld="0" item="1"/>
          <tpl hier="11" item="1"/>
        </tpls>
      </m>
      <n v="24320" in="0">
        <tpls c="5">
          <tpl fld="2" item="12"/>
          <tpl fld="1" item="0"/>
          <tpl hier="9" item="8"/>
          <tpl fld="0" item="1"/>
          <tpl hier="11" item="1"/>
        </tpls>
      </n>
      <n v="2077" in="0">
        <tpls c="5">
          <tpl fld="2" item="8"/>
          <tpl fld="1" item="5"/>
          <tpl hier="9" item="8"/>
          <tpl fld="0" item="0"/>
          <tpl hier="11" item="1"/>
        </tpls>
      </n>
      <n v="1163585" in="0">
        <tpls c="4">
          <tpl fld="1" item="5"/>
          <tpl hier="9" item="8"/>
          <tpl fld="0" item="1"/>
          <tpl hier="11" item="1"/>
        </tpls>
      </n>
      <m in="0">
        <tpls c="5">
          <tpl fld="2" item="3"/>
          <tpl fld="1" item="1"/>
          <tpl hier="9" item="8"/>
          <tpl fld="0" item="1"/>
          <tpl hier="11" item="1"/>
        </tpls>
      </m>
      <n v="309402" in="0">
        <tpls c="4">
          <tpl fld="1" item="7"/>
          <tpl hier="9" item="8"/>
          <tpl fld="0" item="0"/>
          <tpl hier="11" item="1"/>
        </tpls>
      </n>
      <n v="1852" in="0">
        <tpls c="5">
          <tpl fld="2" item="4"/>
          <tpl fld="1" item="1"/>
          <tpl hier="9" item="8"/>
          <tpl fld="0" item="1"/>
          <tpl hier="11" item="1"/>
        </tpls>
      </n>
      <n v="2341" in="0">
        <tpls c="5">
          <tpl fld="2" item="4"/>
          <tpl fld="1" item="2"/>
          <tpl hier="9" item="8"/>
          <tpl fld="0" item="1"/>
          <tpl hier="11" item="1"/>
        </tpls>
      </n>
      <n v="2350" in="0">
        <tpls c="5">
          <tpl fld="2" item="9"/>
          <tpl fld="1" item="11"/>
          <tpl hier="9" item="8"/>
          <tpl fld="0" item="0"/>
          <tpl hier="11" item="1"/>
        </tpls>
      </n>
      <n v="40562" in="0">
        <tpls c="5">
          <tpl fld="2" item="13"/>
          <tpl fld="1" item="10"/>
          <tpl hier="9" item="8"/>
          <tpl fld="0" item="1"/>
          <tpl hier="11" item="1"/>
        </tpls>
      </n>
      <n v="2018" in="0">
        <tpls c="5">
          <tpl fld="2" item="4"/>
          <tpl fld="1" item="8"/>
          <tpl hier="9" item="8"/>
          <tpl fld="0" item="1"/>
          <tpl hier="11" item="1"/>
        </tpls>
      </n>
      <m in="0">
        <tpls c="5">
          <tpl fld="2" item="3"/>
          <tpl fld="1" item="3"/>
          <tpl hier="9" item="8"/>
          <tpl fld="0" item="1"/>
          <tpl hier="11" item="1"/>
        </tpls>
      </m>
      <n v="13200" in="0">
        <tpls c="5">
          <tpl fld="2" item="13"/>
          <tpl fld="1" item="1"/>
          <tpl hier="9" item="8"/>
          <tpl fld="0" item="0"/>
          <tpl hier="11" item="1"/>
        </tpls>
      </n>
      <n v="7207" in="0">
        <tpls c="5">
          <tpl fld="2" item="13"/>
          <tpl fld="1" item="6"/>
          <tpl hier="9" item="8"/>
          <tpl fld="0" item="0"/>
          <tpl hier="11" item="1"/>
        </tpls>
      </n>
      <m in="0">
        <tpls c="5">
          <tpl fld="2" item="0"/>
          <tpl fld="1" item="11"/>
          <tpl hier="9" item="8"/>
          <tpl fld="0" item="0"/>
          <tpl hier="11" item="1"/>
        </tpls>
      </m>
      <m in="0">
        <tpls c="5">
          <tpl fld="2" item="7"/>
          <tpl fld="1" item="11"/>
          <tpl hier="9" item="8"/>
          <tpl fld="0" item="1"/>
          <tpl hier="11" item="1"/>
        </tpls>
      </m>
      <n v="17740" in="0">
        <tpls c="5">
          <tpl fld="2" item="15"/>
          <tpl fld="1" item="3"/>
          <tpl hier="9" item="8"/>
          <tpl fld="0" item="1"/>
          <tpl hier="11" item="1"/>
        </tpls>
      </n>
      <n v="2763" in="0">
        <tpls c="5">
          <tpl fld="2" item="15"/>
          <tpl fld="1" item="2"/>
          <tpl hier="9" item="8"/>
          <tpl fld="0" item="0"/>
          <tpl hier="11" item="1"/>
        </tpls>
      </n>
      <m in="0">
        <tpls c="5">
          <tpl fld="2" item="1"/>
          <tpl fld="1" item="0"/>
          <tpl hier="9" item="8"/>
          <tpl fld="0" item="1"/>
          <tpl hier="11" item="1"/>
        </tpls>
      </m>
      <n v="1103302" in="0">
        <tpls c="5">
          <tpl fld="2" item="11"/>
          <tpl fld="1" item="1"/>
          <tpl hier="9" item="8"/>
          <tpl fld="0" item="1"/>
          <tpl hier="11" item="1"/>
        </tpls>
      </n>
      <n v="125957" in="0">
        <tpls c="5">
          <tpl fld="2" item="11"/>
          <tpl fld="1" item="4"/>
          <tpl hier="9" item="8"/>
          <tpl fld="0" item="0"/>
          <tpl hier="11" item="1"/>
        </tpls>
      </n>
      <n v="23412" in="0">
        <tpls c="5">
          <tpl fld="2" item="14"/>
          <tpl fld="1" item="5"/>
          <tpl hier="9" item="8"/>
          <tpl fld="0" item="1"/>
          <tpl hier="11" item="1"/>
        </tpls>
      </n>
      <m in="0">
        <tpls c="5">
          <tpl fld="2" item="1"/>
          <tpl fld="1" item="4"/>
          <tpl hier="9" item="8"/>
          <tpl fld="0" item="1"/>
          <tpl hier="11" item="1"/>
        </tpls>
      </m>
      <n v="1140" in="0">
        <tpls c="5">
          <tpl fld="2" item="10"/>
          <tpl fld="1" item="2"/>
          <tpl hier="9" item="8"/>
          <tpl fld="0" item="0"/>
          <tpl hier="11" item="1"/>
        </tpls>
      </n>
      <n v="1201244" in="0">
        <tpls c="5">
          <tpl hier="1" item="4294967295"/>
          <tpl fld="1" item="6"/>
          <tpl hier="9" item="8"/>
          <tpl fld="0" item="1"/>
          <tpl hier="11" item="1"/>
        </tpls>
      </n>
      <n v="1194665" in="0">
        <tpls c="5">
          <tpl hier="1" item="4294967295"/>
          <tpl fld="1" item="9"/>
          <tpl hier="9" item="8"/>
          <tpl fld="0" item="1"/>
          <tpl hier="11" item="1"/>
        </tpls>
      </n>
      <n v="2688" in="0">
        <tpls c="5">
          <tpl fld="2" item="12"/>
          <tpl fld="1" item="1"/>
          <tpl hier="9" item="8"/>
          <tpl fld="0" item="0"/>
          <tpl hier="11" item="1"/>
        </tpls>
      </n>
      <n v="7678" in="0">
        <tpls c="5">
          <tpl fld="2" item="8"/>
          <tpl fld="1" item="1"/>
          <tpl hier="9" item="8"/>
          <tpl fld="0" item="1"/>
          <tpl hier="11" item="1"/>
        </tpls>
      </n>
      <n v="1000" in="0">
        <tpls c="5">
          <tpl fld="2" item="6"/>
          <tpl fld="1" item="7"/>
          <tpl hier="9" item="8"/>
          <tpl fld="0" item="0"/>
          <tpl hier="11" item="1"/>
        </tpls>
      </n>
      <m in="0">
        <tpls c="5">
          <tpl fld="2" item="6"/>
          <tpl fld="1" item="8"/>
          <tpl hier="9" item="8"/>
          <tpl fld="0" item="0"/>
          <tpl hier="11" item="1"/>
        </tpls>
      </m>
      <n v="8431" in="0">
        <tpls c="5">
          <tpl fld="2" item="9"/>
          <tpl fld="1" item="7"/>
          <tpl hier="9" item="8"/>
          <tpl fld="0" item="1"/>
          <tpl hier="11" item="1"/>
        </tpls>
      </n>
      <n v="2012" in="0">
        <tpls c="5">
          <tpl fld="2" item="4"/>
          <tpl fld="1" item="11"/>
          <tpl hier="9" item="8"/>
          <tpl fld="0" item="1"/>
          <tpl hier="11" item="1"/>
        </tpls>
      </n>
      <n v="1130" in="0">
        <tpls c="5">
          <tpl fld="2" item="10"/>
          <tpl fld="1" item="11"/>
          <tpl hier="9" item="8"/>
          <tpl fld="0" item="0"/>
          <tpl hier="11" item="1"/>
        </tpls>
      </n>
      <m in="0">
        <tpls c="5">
          <tpl fld="2" item="7"/>
          <tpl fld="1" item="6"/>
          <tpl hier="9" item="8"/>
          <tpl fld="0" item="0"/>
          <tpl hier="11" item="1"/>
        </tpls>
      </m>
      <n v="2826" in="0">
        <tpls c="5">
          <tpl fld="2" item="4"/>
          <tpl fld="1" item="5"/>
          <tpl hier="9" item="8"/>
          <tpl fld="0" item="1"/>
          <tpl hier="11" item="1"/>
        </tpls>
      </n>
      <n v="1676" in="0">
        <tpls c="5">
          <tpl fld="2" item="8"/>
          <tpl fld="1" item="8"/>
          <tpl hier="9" item="8"/>
          <tpl fld="0" item="0"/>
          <tpl hier="11" item="1"/>
        </tpls>
      </n>
      <m in="0">
        <tpls c="5">
          <tpl fld="2" item="2"/>
          <tpl fld="1" item="10"/>
          <tpl hier="9" item="8"/>
          <tpl fld="0" item="1"/>
          <tpl hier="11" item="1"/>
        </tpls>
      </m>
      <n v="12759" in="0">
        <tpls c="5">
          <tpl fld="2" item="5"/>
          <tpl fld="1" item="4"/>
          <tpl hier="9" item="8"/>
          <tpl fld="0" item="0"/>
          <tpl hier="11" item="1"/>
        </tpls>
      </n>
      <m in="0">
        <tpls c="5">
          <tpl fld="2" item="1"/>
          <tpl fld="1" item="2"/>
          <tpl hier="9" item="8"/>
          <tpl fld="0" item="1"/>
          <tpl hier="11" item="1"/>
        </tpls>
      </m>
      <n v="7998" in="0">
        <tpls c="5">
          <tpl fld="2" item="5"/>
          <tpl fld="1" item="10"/>
          <tpl hier="9" item="8"/>
          <tpl fld="0" item="0"/>
          <tpl hier="11" item="1"/>
        </tpls>
      </n>
      <n v="4647" in="0">
        <tpls c="5">
          <tpl fld="2" item="8"/>
          <tpl fld="1" item="0"/>
          <tpl hier="9" item="8"/>
          <tpl fld="0" item="0"/>
          <tpl hier="11" item="1"/>
        </tpls>
      </n>
      <n v="9013" in="0">
        <tpls c="5">
          <tpl fld="2" item="8"/>
          <tpl fld="1" item="3"/>
          <tpl hier="9" item="8"/>
          <tpl fld="0" item="1"/>
          <tpl hier="11" item="1"/>
        </tpls>
      </n>
      <m in="0">
        <tpls c="5">
          <tpl fld="2" item="7"/>
          <tpl fld="1" item="10"/>
          <tpl hier="9" item="8"/>
          <tpl fld="0" item="0"/>
          <tpl hier="11" item="1"/>
        </tpls>
      </m>
      <n v="6515" in="0">
        <tpls c="5">
          <tpl fld="2" item="15"/>
          <tpl fld="1" item="0"/>
          <tpl hier="9" item="8"/>
          <tpl fld="0" item="0"/>
          <tpl hier="11" item="1"/>
        </tpls>
      </n>
      <m in="0">
        <tpls c="5">
          <tpl fld="2" item="1"/>
          <tpl fld="1" item="8"/>
          <tpl hier="9" item="8"/>
          <tpl fld="0" item="0"/>
          <tpl hier="11" item="1"/>
        </tpls>
      </m>
      <n v="886117" in="0">
        <tpls c="5">
          <tpl fld="2" item="11"/>
          <tpl fld="1" item="10"/>
          <tpl hier="9" item="8"/>
          <tpl fld="0" item="1"/>
          <tpl hier="11" item="1"/>
        </tpls>
      </n>
      <n v="279003" in="0">
        <tpls c="5">
          <tpl fld="2" item="11"/>
          <tpl fld="1" item="8"/>
          <tpl hier="9" item="8"/>
          <tpl fld="0" item="0"/>
          <tpl hier="11" item="1"/>
        </tpls>
      </n>
      <m in="0">
        <tpls c="5">
          <tpl fld="2" item="9"/>
          <tpl fld="1" item="3"/>
          <tpl hier="9" item="8"/>
          <tpl fld="0" item="0"/>
          <tpl hier="11" item="1"/>
        </tpls>
      </m>
      <n v="4206" in="0">
        <tpls c="5">
          <tpl fld="2" item="14"/>
          <tpl fld="1" item="11"/>
          <tpl hier="9" item="8"/>
          <tpl fld="0" item="0"/>
          <tpl hier="11" item="1"/>
        </tpls>
      </n>
      <n v="1853" in="0">
        <tpls c="5">
          <tpl fld="2" item="8"/>
          <tpl fld="1" item="2"/>
          <tpl hier="9" item="8"/>
          <tpl fld="0" item="0"/>
          <tpl hier="11" item="1"/>
        </tpls>
      </n>
      <n v="252609" in="0">
        <tpls c="5">
          <tpl hier="1" item="4294967295"/>
          <tpl fld="1" item="10"/>
          <tpl hier="9" item="8"/>
          <tpl fld="0" item="0"/>
          <tpl hier="11" item="1"/>
        </tpls>
      </n>
      <n v="51342" in="0">
        <tpls c="5">
          <tpl fld="2" item="13"/>
          <tpl fld="1" item="9"/>
          <tpl hier="9" item="8"/>
          <tpl fld="0" item="1"/>
          <tpl hier="11" item="1"/>
        </tpls>
      </n>
      <m in="0">
        <tpls c="5">
          <tpl fld="2" item="0"/>
          <tpl fld="1" item="1"/>
          <tpl hier="9" item="8"/>
          <tpl fld="0" item="1"/>
          <tpl hier="11" item="1"/>
        </tpls>
      </m>
      <m in="0">
        <tpls c="5">
          <tpl fld="2" item="2"/>
          <tpl fld="1" item="6"/>
          <tpl hier="9" item="8"/>
          <tpl fld="0" item="1"/>
          <tpl hier="11" item="1"/>
        </tpls>
      </m>
      <m in="0">
        <tpls c="5">
          <tpl fld="2" item="3"/>
          <tpl fld="1" item="6"/>
          <tpl hier="9" item="8"/>
          <tpl fld="0" item="0"/>
          <tpl hier="11" item="1"/>
        </tpls>
      </m>
      <n v="2570" in="0">
        <tpls c="5">
          <tpl fld="2" item="9"/>
          <tpl fld="1" item="6"/>
          <tpl hier="9" item="8"/>
          <tpl fld="0" item="0"/>
          <tpl hier="11" item="1"/>
        </tpls>
      </n>
      <n v="14729" in="0">
        <tpls c="5">
          <tpl fld="2" item="10"/>
          <tpl fld="1" item="0"/>
          <tpl hier="9" item="8"/>
          <tpl fld="0" item="1"/>
          <tpl hier="11" item="1"/>
        </tpls>
      </n>
      <n v="1087402" in="0">
        <tpls c="4">
          <tpl fld="1" item="10"/>
          <tpl hier="9" item="8"/>
          <tpl fld="0" item="1"/>
          <tpl hier="11" item="1"/>
        </tpls>
      </n>
      <n v="18381" in="0">
        <tpls c="5">
          <tpl fld="2" item="15"/>
          <tpl fld="1" item="7"/>
          <tpl hier="9" item="8"/>
          <tpl fld="0" item="1"/>
          <tpl hier="11" item="1"/>
        </tpls>
      </n>
      <n v="64272" in="0">
        <tpls c="5">
          <tpl fld="2" item="5"/>
          <tpl fld="1" item="0"/>
          <tpl hier="9" item="8"/>
          <tpl fld="0" item="1"/>
          <tpl hier="11" item="1"/>
        </tpls>
      </n>
      <m in="0">
        <tpls c="5">
          <tpl fld="2" item="0"/>
          <tpl fld="1" item="5"/>
          <tpl hier="9" item="8"/>
          <tpl fld="0" item="0"/>
          <tpl hier="11" item="1"/>
        </tpls>
      </m>
      <n v="726" in="0">
        <tpls c="5">
          <tpl fld="2" item="6"/>
          <tpl fld="1" item="10"/>
          <tpl hier="9" item="8"/>
          <tpl fld="0" item="0"/>
          <tpl hier="11" item="1"/>
        </tpls>
      </n>
      <n v="4344" in="0">
        <tpls c="5">
          <tpl fld="2" item="12"/>
          <tpl fld="1" item="7"/>
          <tpl hier="9" item="8"/>
          <tpl fld="0" item="0"/>
          <tpl hier="11" item="1"/>
        </tpls>
      </n>
      <n v="9519" in="0">
        <tpls c="5">
          <tpl fld="2" item="8"/>
          <tpl fld="1" item="5"/>
          <tpl hier="9" item="8"/>
          <tpl fld="0" item="1"/>
          <tpl hier="11" item="1"/>
        </tpls>
      </n>
      <m in="0">
        <tpls c="5">
          <tpl fld="2" item="1"/>
          <tpl fld="1" item="9"/>
          <tpl hier="9" item="8"/>
          <tpl fld="0" item="0"/>
          <tpl hier="11" item="1"/>
        </tpls>
      </m>
      <n v="155519" in="0">
        <tpls c="5">
          <tpl fld="2" item="11"/>
          <tpl fld="1" item="0"/>
          <tpl hier="9" item="8"/>
          <tpl fld="0" item="0"/>
          <tpl hier="11" item="1"/>
        </tpls>
      </n>
      <n v="16334" in="0">
        <tpls c="5">
          <tpl fld="2" item="10"/>
          <tpl fld="1" item="10"/>
          <tpl hier="9" item="8"/>
          <tpl fld="0" item="1"/>
          <tpl hier="11" item="1"/>
        </tpls>
      </n>
      <n v="16433" in="0">
        <tpls c="5">
          <tpl fld="2" item="10"/>
          <tpl fld="1" item="3"/>
          <tpl hier="9" item="8"/>
          <tpl fld="0" item="1"/>
          <tpl hier="11" item="1"/>
        </tpls>
      </n>
      <m in="0">
        <tpls c="5">
          <tpl fld="2" item="7"/>
          <tpl fld="1" item="8"/>
          <tpl hier="9" item="8"/>
          <tpl fld="0" item="0"/>
          <tpl hier="11" item="1"/>
        </tpls>
      </m>
      <n v="19353" in="0">
        <tpls c="5">
          <tpl fld="2" item="15"/>
          <tpl fld="1" item="9"/>
          <tpl hier="9" item="8"/>
          <tpl fld="0" item="1"/>
          <tpl hier="11" item="1"/>
        </tpls>
      </n>
      <m in="0">
        <tpls c="5">
          <tpl fld="2" item="1"/>
          <tpl fld="1" item="3"/>
          <tpl hier="9" item="8"/>
          <tpl fld="0" item="0"/>
          <tpl hier="11" item="1"/>
        </tpls>
      </m>
      <m in="0">
        <tpls c="5">
          <tpl fld="2" item="2"/>
          <tpl fld="1" item="4"/>
          <tpl hier="9" item="8"/>
          <tpl fld="0" item="0"/>
          <tpl hier="11" item="1"/>
        </tpls>
      </m>
      <n v="386476" in="0">
        <tpls c="5">
          <tpl fld="2" item="11"/>
          <tpl fld="1" item="2"/>
          <tpl hier="9" item="8"/>
          <tpl fld="0" item="0"/>
          <tpl hier="11" item="1"/>
        </tpls>
      </n>
      <m in="0">
        <tpls c="5">
          <tpl fld="2" item="0"/>
          <tpl fld="1" item="3"/>
          <tpl hier="9" item="8"/>
          <tpl fld="0" item="0"/>
          <tpl hier="11" item="1"/>
        </tpls>
      </m>
      <n v="1812" in="0">
        <tpls c="5">
          <tpl fld="2" item="14"/>
          <tpl fld="1" item="0"/>
          <tpl hier="9" item="8"/>
          <tpl fld="0" item="0"/>
          <tpl hier="11" item="1"/>
        </tpls>
      </n>
      <m in="0">
        <tpls c="5">
          <tpl fld="2" item="3"/>
          <tpl fld="1" item="4"/>
          <tpl hier="9" item="8"/>
          <tpl fld="0" item="1"/>
          <tpl hier="11" item="1"/>
        </tpls>
      </m>
      <n v="1332558" in="0">
        <tpls c="5">
          <tpl hier="1" item="4294967295"/>
          <tpl fld="1" item="11"/>
          <tpl hier="9" item="8"/>
          <tpl fld="0" item="1"/>
          <tpl hier="11" item="1"/>
        </tpls>
      </n>
      <n v="998" in="0">
        <tpls c="5">
          <tpl fld="2" item="6"/>
          <tpl fld="1" item="0"/>
          <tpl hier="9" item="8"/>
          <tpl fld="0" item="0"/>
          <tpl hier="11" item="1"/>
        </tpls>
      </n>
      <n v="27901" in="0">
        <tpls c="5">
          <tpl fld="2" item="13"/>
          <tpl fld="1" item="0"/>
          <tpl hier="9" item="8"/>
          <tpl fld="0" item="0"/>
          <tpl hier="11" item="1"/>
        </tpls>
      </n>
      <m in="0">
        <tpls c="5">
          <tpl fld="2" item="0"/>
          <tpl fld="1" item="11"/>
          <tpl hier="9" item="8"/>
          <tpl fld="0" item="1"/>
          <tpl hier="11" item="1"/>
        </tpls>
      </m>
      <n v="260" in="0">
        <tpls c="5">
          <tpl fld="2" item="4"/>
          <tpl fld="1" item="8"/>
          <tpl hier="9" item="8"/>
          <tpl fld="0" item="0"/>
          <tpl hier="11" item="1"/>
        </tpls>
      </n>
      <n v="81850" in="0">
        <tpls c="5">
          <tpl fld="2" item="5"/>
          <tpl fld="1" item="5"/>
          <tpl hier="9" item="8"/>
          <tpl fld="0" item="1"/>
          <tpl hier="11" item="1"/>
        </tpls>
      </n>
      <n v="14902" in="0">
        <tpls c="5">
          <tpl fld="2" item="12"/>
          <tpl fld="1" item="11"/>
          <tpl hier="9" item="8"/>
          <tpl fld="0" item="1"/>
          <tpl hier="11" item="1"/>
        </tpls>
      </n>
      <n v="24989" in="0">
        <tpls c="5">
          <tpl fld="2" item="12"/>
          <tpl fld="1" item="2"/>
          <tpl hier="9" item="8"/>
          <tpl fld="0" item="1"/>
          <tpl hier="11" item="1"/>
        </tpls>
      </n>
      <n v="18772" in="0">
        <tpls c="5">
          <tpl fld="2" item="12"/>
          <tpl fld="1" item="6"/>
          <tpl hier="9" item="8"/>
          <tpl fld="0" item="1"/>
          <tpl hier="11" item="1"/>
        </tpls>
      </n>
      <m in="0">
        <tpls c="5">
          <tpl fld="2" item="3"/>
          <tpl fld="1" item="7"/>
          <tpl hier="9" item="8"/>
          <tpl fld="0" item="1"/>
          <tpl hier="11" item="1"/>
        </tpls>
      </m>
      <m in="0">
        <tpls c="5">
          <tpl fld="2" item="7"/>
          <tpl fld="1" item="7"/>
          <tpl hier="9" item="8"/>
          <tpl fld="0" item="0"/>
          <tpl hier="11" item="1"/>
        </tpls>
      </m>
      <n v="24378" in="0">
        <tpls c="5">
          <tpl fld="2" item="14"/>
          <tpl fld="1" item="9"/>
          <tpl hier="9" item="8"/>
          <tpl fld="0" item="1"/>
          <tpl hier="11" item="1"/>
        </tpls>
      </n>
      <m in="0">
        <tpls c="5">
          <tpl fld="2" item="1"/>
          <tpl fld="1" item="8"/>
          <tpl hier="9" item="8"/>
          <tpl fld="0" item="1"/>
          <tpl hier="11" item="1"/>
        </tpls>
      </m>
      <n v="4878" in="0">
        <tpls c="5">
          <tpl fld="2" item="6"/>
          <tpl fld="1" item="6"/>
          <tpl hier="9" item="8"/>
          <tpl fld="0" item="1"/>
          <tpl hier="11" item="1"/>
        </tpls>
      </n>
      <m in="0">
        <tpls c="5">
          <tpl fld="2" item="2"/>
          <tpl fld="1" item="3"/>
          <tpl hier="9" item="8"/>
          <tpl fld="0" item="1"/>
          <tpl hier="11" item="1"/>
        </tpls>
      </m>
      <n v="64272" in="0">
        <tpls c="5">
          <tpl fld="2" item="5"/>
          <tpl fld="1" item="10"/>
          <tpl hier="9" item="8"/>
          <tpl fld="0" item="1"/>
          <tpl hier="11" item="1"/>
        </tpls>
      </n>
      <n v="723" in="0">
        <tpls c="5">
          <tpl fld="2" item="6"/>
          <tpl fld="1" item="5"/>
          <tpl hier="9" item="8"/>
          <tpl fld="0" item="0"/>
          <tpl hier="11" item="1"/>
        </tpls>
      </n>
      <m in="0">
        <tpls c="5">
          <tpl fld="2" item="0"/>
          <tpl fld="1" item="6"/>
          <tpl hier="9" item="8"/>
          <tpl fld="0" item="0"/>
          <tpl hier="11" item="1"/>
        </tpls>
      </m>
      <m in="0">
        <tpls c="5">
          <tpl fld="2" item="7"/>
          <tpl fld="1" item="2"/>
          <tpl hier="9" item="8"/>
          <tpl fld="0" item="0"/>
          <tpl hier="11" item="1"/>
        </tpls>
      </m>
      <n v="2651" in="0">
        <tpls c="5">
          <tpl fld="2" item="15"/>
          <tpl fld="1" item="1"/>
          <tpl hier="9" item="8"/>
          <tpl fld="0" item="0"/>
          <tpl hier="11" item="1"/>
        </tpls>
      </n>
      <n v="18737" in="0">
        <tpls c="5">
          <tpl fld="2" item="13"/>
          <tpl fld="1" item="4"/>
          <tpl hier="9" item="8"/>
          <tpl fld="0" item="0"/>
          <tpl hier="11" item="1"/>
        </tpls>
      </n>
      <n v="11371" in="0">
        <tpls c="5">
          <tpl fld="2" item="13"/>
          <tpl fld="1" item="3"/>
          <tpl hier="9" item="8"/>
          <tpl fld="0" item="0"/>
          <tpl hier="11" item="1"/>
        </tpls>
      </n>
      <n v="18628" in="0">
        <tpls c="5">
          <tpl fld="2" item="10"/>
          <tpl fld="1" item="4"/>
          <tpl hier="9" item="8"/>
          <tpl fld="0" item="1"/>
          <tpl hier="11" item="1"/>
        </tpls>
      </n>
      <n v="1324908" in="0">
        <tpls c="5">
          <tpl hier="1" item="4294967295"/>
          <tpl fld="1" item="1"/>
          <tpl hier="9" item="8"/>
          <tpl fld="0" item="1"/>
          <tpl hier="11" item="1"/>
        </tpls>
      </n>
      <n v="587" in="0">
        <tpls c="5">
          <tpl fld="2" item="4"/>
          <tpl fld="1" item="0"/>
          <tpl hier="9" item="8"/>
          <tpl fld="0" item="0"/>
          <tpl hier="11" item="1"/>
        </tpls>
      </n>
      <n v="251553" in="0">
        <tpls c="4">
          <tpl fld="1" item="5"/>
          <tpl hier="9" item="8"/>
          <tpl fld="0" item="0"/>
          <tpl hier="11" item="1"/>
        </tpls>
      </n>
      <n v="15766" in="0">
        <tpls c="5">
          <tpl fld="2" item="5"/>
          <tpl fld="1" item="7"/>
          <tpl hier="9" item="8"/>
          <tpl fld="0" item="0"/>
          <tpl hier="11" item="1"/>
        </tpls>
      </n>
      <n v="4816" in="0">
        <tpls c="5">
          <tpl fld="2" item="6"/>
          <tpl fld="1" item="0"/>
          <tpl hier="9" item="8"/>
          <tpl fld="0" item="1"/>
          <tpl hier="11" item="1"/>
        </tpls>
      </n>
      <n v="13985" in="0">
        <tpls c="5">
          <tpl fld="2" item="12"/>
          <tpl fld="1" item="10"/>
          <tpl hier="9" item="8"/>
          <tpl fld="0" item="1"/>
          <tpl hier="11" item="1"/>
        </tpls>
      </n>
      <n v="64411" in="0">
        <tpls c="5">
          <tpl fld="2" item="13"/>
          <tpl fld="1" item="0"/>
          <tpl hier="9" item="8"/>
          <tpl fld="0" item="1"/>
          <tpl hier="11" item="1"/>
        </tpls>
      </n>
      <n v="2881" in="0">
        <tpls c="5">
          <tpl fld="2" item="8"/>
          <tpl fld="1" item="1"/>
          <tpl hier="9" item="8"/>
          <tpl fld="0" item="0"/>
          <tpl hier="11" item="1"/>
        </tpls>
      </n>
      <m in="0">
        <tpls c="5">
          <tpl fld="2" item="15"/>
          <tpl fld="1" item="11"/>
          <tpl hier="9" item="8"/>
          <tpl fld="0" item="0"/>
          <tpl hier="11" item="1"/>
        </tpls>
      </m>
      <m in="0">
        <tpls c="5">
          <tpl fld="2" item="1"/>
          <tpl fld="1" item="1"/>
          <tpl hier="9" item="8"/>
          <tpl fld="0" item="1"/>
          <tpl hier="11" item="1"/>
        </tpls>
      </m>
      <m in="0">
        <tpls c="5">
          <tpl fld="2" item="3"/>
          <tpl fld="1" item="10"/>
          <tpl hier="9" item="8"/>
          <tpl fld="0" item="1"/>
          <tpl hier="11" item="1"/>
        </tpls>
      </m>
      <n v="3615" in="0">
        <tpls c="5">
          <tpl fld="2" item="15"/>
          <tpl fld="1" item="10"/>
          <tpl hier="9" item="8"/>
          <tpl fld="0" item="0"/>
          <tpl hier="11" item="1"/>
        </tpls>
      </n>
      <m in="0">
        <tpls c="5">
          <tpl fld="2" item="3"/>
          <tpl fld="1" item="5"/>
          <tpl hier="9" item="8"/>
          <tpl fld="0" item="0"/>
          <tpl hier="11" item="1"/>
        </tpls>
      </m>
      <n v="4672" in="0">
        <tpls c="5">
          <tpl fld="2" item="6"/>
          <tpl fld="1" item="11"/>
          <tpl hier="9" item="8"/>
          <tpl fld="0" item="1"/>
          <tpl hier="11" item="1"/>
        </tpls>
      </n>
      <n v="44924" in="0">
        <tpls c="5">
          <tpl fld="2" item="13"/>
          <tpl fld="1" item="2"/>
          <tpl hier="9" item="8"/>
          <tpl fld="0" item="1"/>
          <tpl hier="11" item="1"/>
        </tpls>
      </n>
      <n v="2589" in="0">
        <tpls c="5">
          <tpl fld="2" item="15"/>
          <tpl fld="1" item="3"/>
          <tpl hier="9" item="8"/>
          <tpl fld="0" item="0"/>
          <tpl hier="11" item="1"/>
        </tpls>
      </n>
      <n v="15869" in="0">
        <tpls c="5">
          <tpl fld="2" item="5"/>
          <tpl fld="1" item="3"/>
          <tpl hier="9" item="8"/>
          <tpl fld="0" item="0"/>
          <tpl hier="11" item="1"/>
        </tpls>
      </n>
      <n v="429624" in="0">
        <tpls c="5">
          <tpl hier="1" item="4294967295"/>
          <tpl fld="1" item="2"/>
          <tpl hier="9" item="8"/>
          <tpl fld="0" item="0"/>
          <tpl hier="11" item="1"/>
        </tpls>
      </n>
      <n v="9248" in="0">
        <tpls c="5">
          <tpl fld="2" item="9"/>
          <tpl fld="1" item="0"/>
          <tpl hier="9" item="8"/>
          <tpl fld="0" item="1"/>
          <tpl hier="11" item="1"/>
        </tpls>
      </n>
      <m in="0">
        <tpls c="5">
          <tpl fld="2" item="3"/>
          <tpl fld="1" item="11"/>
          <tpl hier="9" item="8"/>
          <tpl fld="0" item="0"/>
          <tpl hier="11" item="1"/>
        </tpls>
      </m>
      <n v="992" in="0">
        <tpls c="5">
          <tpl fld="2" item="8"/>
          <tpl fld="1" item="11"/>
          <tpl hier="9" item="8"/>
          <tpl fld="0" item="0"/>
          <tpl hier="11" item="1"/>
        </tpls>
      </n>
      <n v="7904" in="0">
        <tpls c="5">
          <tpl fld="2" item="9"/>
          <tpl fld="1" item="1"/>
          <tpl hier="9" item="8"/>
          <tpl fld="0" item="1"/>
          <tpl hier="11" item="1"/>
        </tpls>
      </n>
      <n v="2596" in="0">
        <tpls c="5">
          <tpl fld="2" item="8"/>
          <tpl fld="1" item="4"/>
          <tpl hier="9" item="8"/>
          <tpl fld="0" item="0"/>
          <tpl hier="11" item="1"/>
        </tpls>
      </n>
      <m in="0">
        <tpls c="5">
          <tpl fld="2" item="7"/>
          <tpl fld="1" item="10"/>
          <tpl hier="9" item="8"/>
          <tpl fld="0" item="1"/>
          <tpl hier="11" item="1"/>
        </tpls>
      </m>
      <n v="2575" in="0">
        <tpls c="5">
          <tpl fld="2" item="14"/>
          <tpl fld="1" item="1"/>
          <tpl hier="9" item="8"/>
          <tpl fld="0" item="0"/>
          <tpl hier="11" item="1"/>
        </tpls>
      </n>
      <n v="58264" in="0">
        <tpls c="5">
          <tpl fld="2" item="13"/>
          <tpl fld="1" item="3"/>
          <tpl hier="9" item="8"/>
          <tpl fld="0" item="1"/>
          <tpl hier="11" item="1"/>
        </tpls>
      </n>
      <n v="16697" in="0">
        <tpls c="5">
          <tpl fld="2" item="15"/>
          <tpl fld="1" item="11"/>
          <tpl hier="9" item="8"/>
          <tpl fld="0" item="1"/>
          <tpl hier="11" item="1"/>
        </tpls>
      </n>
      <m in="0">
        <tpls c="5">
          <tpl fld="2" item="3"/>
          <tpl fld="1" item="4"/>
          <tpl hier="9" item="8"/>
          <tpl fld="0" item="0"/>
          <tpl hier="11" item="1"/>
        </tpls>
      </m>
      <n v="981" in="0">
        <tpls c="5">
          <tpl fld="2" item="6"/>
          <tpl fld="1" item="3"/>
          <tpl hier="9" item="8"/>
          <tpl fld="0" item="0"/>
          <tpl hier="11" item="1"/>
        </tpls>
      </n>
      <n v="84293" in="0">
        <tpls c="5">
          <tpl fld="2" item="5"/>
          <tpl fld="1" item="4"/>
          <tpl hier="9" item="8"/>
          <tpl fld="0" item="1"/>
          <tpl hier="11" item="1"/>
        </tpls>
      </n>
      <n v="1332558" in="0">
        <tpls c="4">
          <tpl fld="1" item="11"/>
          <tpl hier="9" item="8"/>
          <tpl fld="0" item="1"/>
          <tpl hier="11" item="1"/>
        </tpls>
      </n>
      <m in="0">
        <tpls c="5">
          <tpl fld="2" item="3"/>
          <tpl fld="1" item="2"/>
          <tpl hier="9" item="8"/>
          <tpl fld="0" item="1"/>
          <tpl hier="11" item="1"/>
        </tpls>
      </m>
      <m in="0">
        <tpls c="5">
          <tpl fld="2" item="3"/>
          <tpl fld="1" item="6"/>
          <tpl hier="9" item="8"/>
          <tpl fld="0" item="1"/>
          <tpl hier="11" item="1"/>
        </tpls>
      </m>
      <m in="0">
        <tpls c="5">
          <tpl fld="2" item="2"/>
          <tpl fld="1" item="11"/>
          <tpl hier="9" item="8"/>
          <tpl fld="0" item="0"/>
          <tpl hier="11" item="1"/>
        </tpls>
      </m>
      <m in="0">
        <tpls c="5">
          <tpl fld="2" item="2"/>
          <tpl fld="1" item="1"/>
          <tpl hier="9" item="8"/>
          <tpl fld="0" item="1"/>
          <tpl hier="11" item="1"/>
        </tpls>
      </m>
      <m in="0">
        <tpls c="5">
          <tpl fld="2" item="0"/>
          <tpl fld="1" item="2"/>
          <tpl hier="9" item="8"/>
          <tpl fld="0" item="1"/>
          <tpl hier="11" item="1"/>
        </tpls>
      </m>
      <m in="0">
        <tpls c="5">
          <tpl fld="2" item="1"/>
          <tpl fld="1" item="10"/>
          <tpl hier="9" item="8"/>
          <tpl fld="0" item="1"/>
          <tpl hier="11" item="1"/>
        </tpls>
      </m>
      <n v="423123" in="0">
        <tpls c="5">
          <tpl hier="1" item="4294967295"/>
          <tpl fld="1" item="9"/>
          <tpl hier="9" item="8"/>
          <tpl fld="0" item="0"/>
          <tpl hier="11" item="1"/>
        </tpls>
      </n>
      <n v="1120" in="0">
        <tpls c="5">
          <tpl fld="2" item="10"/>
          <tpl fld="1" item="10"/>
          <tpl hier="9" item="8"/>
          <tpl fld="0" item="0"/>
          <tpl hier="11" item="1"/>
        </tpls>
      </n>
      <n v="17417" in="0">
        <tpls c="5">
          <tpl fld="2" item="15"/>
          <tpl fld="1" item="10"/>
          <tpl hier="9" item="8"/>
          <tpl fld="0" item="1"/>
          <tpl hier="11" item="1"/>
        </tpls>
      </n>
      <n v="1967" in="0">
        <tpls c="5">
          <tpl fld="2" item="9"/>
          <tpl fld="1" item="4"/>
          <tpl hier="9" item="8"/>
          <tpl fld="0" item="0"/>
          <tpl hier="11" item="1"/>
        </tpls>
      </n>
      <m in="0">
        <tpls c="5">
          <tpl fld="2" item="2"/>
          <tpl fld="1" item="3"/>
          <tpl hier="9" item="8"/>
          <tpl fld="0" item="0"/>
          <tpl hier="11" item="1"/>
        </tpls>
      </m>
      <n v="31595" in="0">
        <tpls c="5">
          <tpl fld="2" item="13"/>
          <tpl fld="1" item="4"/>
          <tpl hier="9" item="8"/>
          <tpl fld="0" item="1"/>
          <tpl hier="11" item="1"/>
        </tpls>
      </n>
      <n v="1144034" in="0">
        <tpls c="5">
          <tpl hier="1" item="4294967295"/>
          <tpl fld="1" item="2"/>
          <tpl hier="9" item="8"/>
          <tpl fld="0" item="1"/>
          <tpl hier="11" item="1"/>
        </tpls>
      </n>
      <m in="0">
        <tpls c="5">
          <tpl fld="2" item="2"/>
          <tpl fld="1" item="7"/>
          <tpl hier="9" item="8"/>
          <tpl fld="0" item="1"/>
          <tpl hier="11" item="1"/>
        </tpls>
      </m>
      <n v="69318" in="0">
        <tpls c="5">
          <tpl fld="2" item="13"/>
          <tpl fld="1" item="6"/>
          <tpl hier="9" item="8"/>
          <tpl fld="0" item="1"/>
          <tpl hier="11" item="1"/>
        </tpls>
      </n>
      <m in="0">
        <tpls c="5">
          <tpl fld="2" item="0"/>
          <tpl fld="1" item="9"/>
          <tpl hier="9" item="8"/>
          <tpl fld="0" item="1"/>
          <tpl hier="11" item="1"/>
        </tpls>
      </m>
      <n v="16519" in="0">
        <tpls c="5">
          <tpl fld="2" item="13"/>
          <tpl fld="1" item="11"/>
          <tpl hier="9" item="8"/>
          <tpl fld="0" item="0"/>
          <tpl hier="11" item="1"/>
        </tpls>
      </n>
      <n v="1845" in="0">
        <tpls c="5">
          <tpl fld="2" item="6"/>
          <tpl fld="1" item="11"/>
          <tpl hier="9" item="8"/>
          <tpl fld="0" item="0"/>
          <tpl hier="11" item="1"/>
        </tpls>
      </n>
      <n v="1152426" in="0">
        <tpls c="4">
          <tpl fld="1" item="8"/>
          <tpl hier="9" item="8"/>
          <tpl fld="0" item="1"/>
          <tpl hier="11" item="1"/>
        </tpls>
      </n>
      <n v="251553" in="0">
        <tpls c="5">
          <tpl hier="1" item="4294967295"/>
          <tpl fld="1" item="5"/>
          <tpl hier="9" item="8"/>
          <tpl fld="0" item="0"/>
          <tpl hier="11" item="1"/>
        </tpls>
      </n>
      <n v="513831" in="0">
        <tpls c="4">
          <tpl fld="1" item="11"/>
          <tpl hier="9" item="8"/>
          <tpl fld="0" item="0"/>
          <tpl hier="11" item="1"/>
        </tpls>
      </n>
      <n v="8006" in="0">
        <tpls c="5">
          <tpl fld="2" item="8"/>
          <tpl fld="1" item="11"/>
          <tpl hier="9" item="8"/>
          <tpl fld="0" item="1"/>
          <tpl hier="11" item="1"/>
        </tpls>
      </n>
      <n v="208" in="0">
        <tpls c="5">
          <tpl fld="2" item="4"/>
          <tpl fld="1" item="11"/>
          <tpl hier="9" item="8"/>
          <tpl fld="0" item="0"/>
          <tpl hier="11" item="1"/>
        </tpls>
      </n>
      <m in="0">
        <tpls c="5">
          <tpl fld="2" item="7"/>
          <tpl fld="1" item="2"/>
          <tpl hier="9" item="8"/>
          <tpl fld="0" item="1"/>
          <tpl hier="11" item="1"/>
        </tpls>
      </m>
      <n v="3995" in="0">
        <tpls c="5">
          <tpl fld="2" item="15"/>
          <tpl fld="1" item="9"/>
          <tpl hier="9" item="8"/>
          <tpl fld="0" item="0"/>
          <tpl hier="11" item="1"/>
        </tpls>
      </n>
      <m in="0">
        <tpls c="5">
          <tpl fld="2" item="0"/>
          <tpl fld="1" item="4"/>
          <tpl hier="9" item="8"/>
          <tpl fld="0" item="0"/>
          <tpl hier="11" item="1"/>
        </tpls>
      </m>
      <n v="934805" in="0">
        <tpls c="5">
          <tpl fld="2" item="11"/>
          <tpl fld="1" item="8"/>
          <tpl hier="9" item="8"/>
          <tpl fld="0" item="1"/>
          <tpl hier="11" item="1"/>
        </tpls>
      </n>
      <n v="19928" in="0">
        <tpls c="5">
          <tpl fld="2" item="14"/>
          <tpl fld="1" item="4"/>
          <tpl hier="9" item="8"/>
          <tpl fld="0" item="1"/>
          <tpl hier="11" item="1"/>
        </tpls>
      </n>
      <n v="1855" in="0">
        <tpls c="5">
          <tpl fld="2" item="4"/>
          <tpl fld="1" item="4"/>
          <tpl hier="9" item="8"/>
          <tpl fld="0" item="1"/>
          <tpl hier="11" item="1"/>
        </tpls>
      </n>
      <n v="971229" in="0">
        <tpls c="5">
          <tpl hier="1" item="4294967295"/>
          <tpl fld="1" item="0"/>
          <tpl hier="9" item="8"/>
          <tpl fld="0" item="1"/>
          <tpl hier="11" item="1"/>
        </tpls>
      </n>
      <m in="0">
        <tpls c="5">
          <tpl fld="2" item="1"/>
          <tpl fld="1" item="0"/>
          <tpl hier="9" item="8"/>
          <tpl fld="0" item="0"/>
          <tpl hier="11" item="1"/>
        </tpls>
      </m>
      <n v="1039538" in="0">
        <tpls c="4">
          <tpl fld="1" item="3"/>
          <tpl hier="9" item="8"/>
          <tpl fld="0" item="1"/>
          <tpl hier="11" item="1"/>
        </tpls>
      </n>
      <n v="6540" in="0">
        <tpls c="5">
          <tpl fld="2" item="6"/>
          <tpl fld="1" item="8"/>
          <tpl hier="9" item="8"/>
          <tpl fld="0" item="1"/>
          <tpl hier="11" item="1"/>
        </tpls>
      </n>
      <n v="1840" in="0">
        <tpls c="5">
          <tpl fld="2" item="4"/>
          <tpl fld="1" item="10"/>
          <tpl hier="9" item="8"/>
          <tpl fld="0" item="1"/>
          <tpl hier="11" item="1"/>
        </tpls>
      </n>
      <n v="21582" in="0">
        <tpls c="5">
          <tpl fld="2" item="15"/>
          <tpl fld="1" item="6"/>
          <tpl hier="9" item="8"/>
          <tpl fld="0" item="1"/>
          <tpl hier="11" item="1"/>
        </tpls>
      </n>
      <n v="203347" in="0">
        <tpls c="5">
          <tpl fld="2" item="11"/>
          <tpl fld="1" item="5"/>
          <tpl hier="9" item="8"/>
          <tpl fld="0" item="0"/>
          <tpl hier="11" item="1"/>
        </tpls>
      </n>
      <n v="42950" in="0">
        <tpls c="5">
          <tpl fld="2" item="13"/>
          <tpl fld="1" item="8"/>
          <tpl hier="9" item="8"/>
          <tpl fld="0" item="1"/>
          <tpl hier="11" item="1"/>
        </tpls>
      </n>
      <n v="4203" in="0">
        <tpls c="5">
          <tpl fld="2" item="14"/>
          <tpl fld="1" item="7"/>
          <tpl hier="9" item="8"/>
          <tpl fld="0" item="0"/>
          <tpl hier="11" item="1"/>
        </tpls>
      </n>
      <m in="0">
        <tpls c="5">
          <tpl fld="2" item="3"/>
          <tpl fld="1" item="8"/>
          <tpl hier="9" item="8"/>
          <tpl fld="0" item="0"/>
          <tpl hier="11" item="1"/>
        </tpls>
      </m>
      <n v="16532" in="0">
        <tpls c="5">
          <tpl fld="2" item="15"/>
          <tpl fld="1" item="8"/>
          <tpl hier="9" item="8"/>
          <tpl fld="0" item="1"/>
          <tpl hier="11" item="1"/>
        </tpls>
      </n>
      <n v="475601" in="0">
        <tpls c="5">
          <tpl fld="2" item="11"/>
          <tpl fld="1" item="6"/>
          <tpl hier="9" item="8"/>
          <tpl fld="0" item="0"/>
          <tpl hier="11" item="1"/>
        </tpls>
      </n>
      <n v="1672" in="0">
        <tpls c="5">
          <tpl fld="2" item="14"/>
          <tpl fld="1" item="8"/>
          <tpl hier="9" item="8"/>
          <tpl fld="0" item="0"/>
          <tpl hier="11" item="1"/>
        </tpls>
      </n>
      <n v="2174" in="0">
        <tpls c="5">
          <tpl fld="2" item="12"/>
          <tpl fld="1" item="2"/>
          <tpl hier="9" item="8"/>
          <tpl fld="0" item="0"/>
          <tpl hier="11" item="1"/>
        </tpls>
      </n>
      <n v="618" in="0">
        <tpls c="5">
          <tpl fld="2" item="4"/>
          <tpl fld="1" item="1"/>
          <tpl hier="9" item="8"/>
          <tpl fld="0" item="0"/>
          <tpl hier="11" item="1"/>
        </tpls>
      </n>
      <n v="9157" in="0">
        <tpls c="5">
          <tpl fld="2" item="9"/>
          <tpl fld="1" item="11"/>
          <tpl hier="9" item="8"/>
          <tpl fld="0" item="1"/>
          <tpl hier="11" item="1"/>
        </tpls>
      </n>
      <n v="1783" in="0">
        <tpls c="5">
          <tpl fld="2" item="8"/>
          <tpl fld="1" item="6"/>
          <tpl hier="9" item="8"/>
          <tpl fld="0" item="0"/>
          <tpl hier="11" item="1"/>
        </tpls>
      </n>
      <m in="0">
        <tpls c="5">
          <tpl fld="2" item="7"/>
          <tpl fld="1" item="8"/>
          <tpl hier="9" item="8"/>
          <tpl fld="0" item="1"/>
          <tpl hier="11" item="1"/>
        </tpls>
      </m>
      <m in="0">
        <tpls c="5">
          <tpl fld="2" item="0"/>
          <tpl fld="1" item="1"/>
          <tpl hier="9" item="8"/>
          <tpl fld="0" item="0"/>
          <tpl hier="11" item="1"/>
        </tpls>
      </m>
      <n v="69232" in="0">
        <tpls c="5">
          <tpl fld="2" item="13"/>
          <tpl fld="1" item="11"/>
          <tpl hier="9" item="8"/>
          <tpl fld="0" item="1"/>
          <tpl hier="11" item="1"/>
        </tpls>
      </n>
      <m in="0">
        <tpls c="5">
          <tpl fld="2" item="2"/>
          <tpl fld="1" item="9"/>
          <tpl hier="9" item="8"/>
          <tpl fld="0" item="1"/>
          <tpl hier="11" item="1"/>
        </tpls>
      </m>
      <n v="9194" in="0">
        <tpls c="5">
          <tpl fld="2" item="13"/>
          <tpl fld="1" item="5"/>
          <tpl hier="9" item="8"/>
          <tpl fld="0" item="0"/>
          <tpl hier="11" item="1"/>
        </tpls>
      </n>
      <m in="0">
        <tpls c="5">
          <tpl fld="2" item="0"/>
          <tpl fld="1" item="3"/>
          <tpl hier="9" item="8"/>
          <tpl fld="0" item="1"/>
          <tpl hier="11" item="1"/>
        </tpls>
      </m>
      <n v="16198" in="0">
        <tpls c="5">
          <tpl fld="2" item="15"/>
          <tpl fld="1" item="5"/>
          <tpl hier="9" item="8"/>
          <tpl fld="0" item="1"/>
          <tpl hier="11" item="1"/>
        </tpls>
      </n>
      <n v="261283" in="0">
        <tpls c="5">
          <tpl fld="2" item="11"/>
          <tpl fld="1" item="7"/>
          <tpl hier="9" item="8"/>
          <tpl fld="0" item="0"/>
          <tpl hier="11" item="1"/>
        </tpls>
      </n>
      <n v="29283" in="0">
        <tpls c="5">
          <tpl fld="2" item="14"/>
          <tpl fld="1" item="1"/>
          <tpl hier="9" item="8"/>
          <tpl fld="0" item="1"/>
          <tpl hier="11" item="1"/>
        </tpls>
      </n>
      <n v="2019" in="0">
        <tpls c="5">
          <tpl fld="2" item="9"/>
          <tpl fld="1" item="2"/>
          <tpl hier="9" item="8"/>
          <tpl fld="0" item="0"/>
          <tpl hier="11" item="1"/>
        </tpls>
      </n>
      <m in="0">
        <tpls c="5">
          <tpl fld="2" item="3"/>
          <tpl fld="1" item="0"/>
          <tpl hier="9" item="8"/>
          <tpl fld="0" item="0"/>
          <tpl hier="11" item="1"/>
        </tpls>
      </m>
      <n v="252609" in="0">
        <tpls c="4">
          <tpl fld="1" item="10"/>
          <tpl hier="9" item="8"/>
          <tpl fld="0" item="0"/>
          <tpl hier="11" item="1"/>
        </tpls>
      </n>
      <n v="2485" in="0">
        <tpls c="5">
          <tpl fld="2" item="4"/>
          <tpl fld="1" item="9"/>
          <tpl hier="9" item="8"/>
          <tpl fld="0" item="1"/>
          <tpl hier="11" item="1"/>
        </tpls>
      </n>
      <n v="3603" in="0">
        <tpls c="5">
          <tpl fld="2" item="12"/>
          <tpl fld="1" item="9"/>
          <tpl hier="9" item="8"/>
          <tpl fld="0" item="0"/>
          <tpl hier="11" item="1"/>
        </tpls>
      </n>
      <n v="1679" in="0">
        <tpls c="5">
          <tpl fld="2" item="4"/>
          <tpl fld="1" item="0"/>
          <tpl hier="9" item="8"/>
          <tpl fld="0" item="1"/>
          <tpl hier="11" item="1"/>
        </tpls>
      </n>
      <n v="7796" in="0">
        <tpls c="5">
          <tpl fld="2" item="9"/>
          <tpl fld="1" item="3"/>
          <tpl hier="9" item="8"/>
          <tpl fld="0" item="1"/>
          <tpl hier="11" item="1"/>
        </tpls>
      </n>
      <m in="0">
        <tpls c="5">
          <tpl fld="2" item="2"/>
          <tpl fld="1" item="8"/>
          <tpl hier="9" item="8"/>
          <tpl fld="0" item="1"/>
          <tpl hier="11" item="1"/>
        </tpls>
      </m>
      <n v="58270" in="0">
        <tpls c="5">
          <tpl fld="2" item="5"/>
          <tpl fld="1" item="1"/>
          <tpl hier="9" item="8"/>
          <tpl fld="0" item="1"/>
          <tpl hier="11" item="1"/>
        </tpls>
      </n>
      <m in="0">
        <tpls c="5">
          <tpl fld="2" item="7"/>
          <tpl fld="1" item="11"/>
          <tpl hier="9" item="8"/>
          <tpl fld="0" item="0"/>
          <tpl hier="11" item="1"/>
        </tpls>
      </m>
      <n v="128" in="0">
        <tpls c="5">
          <tpl fld="2" item="4"/>
          <tpl fld="1" item="10"/>
          <tpl hier="9" item="8"/>
          <tpl fld="0" item="0"/>
          <tpl hier="11" item="1"/>
        </tpls>
      </n>
      <m in="0">
        <tpls c="5">
          <tpl fld="2" item="7"/>
          <tpl fld="1" item="4"/>
          <tpl hier="9" item="8"/>
          <tpl fld="0" item="1"/>
          <tpl hier="11" item="1"/>
        </tpls>
      </m>
      <m in="0">
        <tpls c="5">
          <tpl fld="2" item="1"/>
          <tpl fld="1" item="6"/>
          <tpl hier="9" item="8"/>
          <tpl fld="0" item="0"/>
          <tpl hier="11" item="1"/>
        </tpls>
      </m>
      <n v="2441" in="0">
        <tpls c="5">
          <tpl fld="2" item="6"/>
          <tpl fld="1" item="4"/>
          <tpl hier="9" item="8"/>
          <tpl fld="0" item="0"/>
          <tpl hier="11" item="1"/>
        </tpls>
      </n>
      <n v="932382" in="0">
        <tpls c="5">
          <tpl fld="2" item="11"/>
          <tpl fld="1" item="5"/>
          <tpl hier="9" item="8"/>
          <tpl fld="0" item="1"/>
          <tpl hier="11" item="1"/>
        </tpls>
      </n>
      <n v="25994" in="0">
        <tpls c="5">
          <tpl fld="2" item="14"/>
          <tpl fld="1" item="8"/>
          <tpl hier="9" item="8"/>
          <tpl fld="0" item="1"/>
          <tpl hier="11" item="1"/>
        </tpls>
      </n>
      <n v="513831" in="0">
        <tpls c="5">
          <tpl hier="1" item="4294967295"/>
          <tpl fld="1" item="11"/>
          <tpl hier="9" item="8"/>
          <tpl fld="0" item="0"/>
          <tpl hier="11" item="1"/>
        </tpls>
      </n>
      <n v="2898" in="0">
        <tpls c="5">
          <tpl fld="2" item="9"/>
          <tpl fld="1" item="1"/>
          <tpl hier="9" item="8"/>
          <tpl fld="0" item="0"/>
          <tpl hier="11" item="1"/>
        </tpls>
      </n>
      <n v="4510" in="0">
        <tpls c="5">
          <tpl fld="2" item="6"/>
          <tpl fld="1" item="1"/>
          <tpl hier="9" item="8"/>
          <tpl fld="0" item="1"/>
          <tpl hier="11" item="1"/>
        </tpls>
      </n>
      <n v="198" in="0">
        <tpls c="5">
          <tpl fld="2" item="4"/>
          <tpl fld="1" item="9"/>
          <tpl hier="9" item="8"/>
          <tpl fld="0" item="0"/>
          <tpl hier="11" item="1"/>
        </tpls>
      </n>
      <n v="3919" in="0">
        <tpls c="5">
          <tpl fld="2" item="12"/>
          <tpl fld="1" item="5"/>
          <tpl hier="9" item="8"/>
          <tpl fld="0" item="0"/>
          <tpl hier="11" item="1"/>
        </tpls>
      </n>
      <n v="11182" in="0">
        <tpls c="5">
          <tpl fld="2" item="15"/>
          <tpl fld="1" item="4"/>
          <tpl hier="9" item="8"/>
          <tpl fld="0" item="0"/>
          <tpl hier="11" item="1"/>
        </tpls>
      </n>
      <m in="0">
        <tpls c="5">
          <tpl fld="2" item="0"/>
          <tpl fld="1" item="4"/>
          <tpl hier="9" item="8"/>
          <tpl fld="0" item="1"/>
          <tpl hier="11" item="1"/>
        </tpls>
      </m>
      <n v="322" in="0">
        <tpls c="5">
          <tpl fld="2" item="4"/>
          <tpl fld="1" item="7"/>
          <tpl hier="9" item="8"/>
          <tpl fld="0" item="0"/>
          <tpl hier="11" item="1"/>
        </tpls>
      </n>
      <n v="2240" in="0">
        <tpls c="5">
          <tpl fld="2" item="8"/>
          <tpl fld="1" item="10"/>
          <tpl hier="9" item="8"/>
          <tpl fld="0" item="0"/>
          <tpl hier="11" item="1"/>
        </tpls>
      </n>
      <n v="5076" in="0">
        <tpls c="5">
          <tpl fld="2" item="6"/>
          <tpl fld="1" item="5"/>
          <tpl hier="9" item="8"/>
          <tpl fld="0" item="1"/>
          <tpl hier="11" item="1"/>
        </tpls>
      </n>
      <n v="4870" in="0">
        <tpls c="5">
          <tpl fld="2" item="6"/>
          <tpl fld="1" item="2"/>
          <tpl hier="9" item="8"/>
          <tpl fld="0" item="1"/>
          <tpl hier="11" item="1"/>
        </tpls>
      </n>
      <n v="17800" in="0">
        <tpls c="5">
          <tpl fld="2" item="10"/>
          <tpl fld="1" item="6"/>
          <tpl hier="9" item="8"/>
          <tpl fld="0" item="1"/>
          <tpl hier="11" item="1"/>
        </tpls>
      </n>
      <n v="18700" in="0">
        <tpls c="5">
          <tpl fld="2" item="13"/>
          <tpl fld="1" item="9"/>
          <tpl hier="9" item="8"/>
          <tpl fld="0" item="0"/>
          <tpl hier="11" item="1"/>
        </tpls>
      </n>
      <n v="14498" in="0">
        <tpls c="5">
          <tpl fld="2" item="10"/>
          <tpl fld="1" item="8"/>
          <tpl hier="9" item="8"/>
          <tpl fld="0" item="1"/>
          <tpl hier="11" item="1"/>
        </tpls>
      </n>
      <m in="0">
        <tpls c="5">
          <tpl fld="2" item="7"/>
          <tpl fld="1" item="5"/>
          <tpl hier="9" item="8"/>
          <tpl fld="0" item="0"/>
          <tpl hier="11" item="1"/>
        </tpls>
      </m>
      <m in="0">
        <tpls c="5">
          <tpl fld="2" item="1"/>
          <tpl fld="1" item="6"/>
          <tpl hier="9" item="8"/>
          <tpl fld="0" item="1"/>
          <tpl hier="11" item="1"/>
        </tpls>
      </m>
      <n v="939512" in="0">
        <tpls c="5">
          <tpl fld="2" item="11"/>
          <tpl fld="1" item="6"/>
          <tpl hier="9" item="8"/>
          <tpl fld="0" item="1"/>
          <tpl hier="11" item="1"/>
        </tpls>
      </n>
      <n v="3256" in="0">
        <tpls c="5">
          <tpl fld="2" item="14"/>
          <tpl fld="1" item="2"/>
          <tpl hier="9" item="8"/>
          <tpl fld="0" item="0"/>
          <tpl hier="11" item="1"/>
        </tpls>
      </n>
      <n v="225255" in="0">
        <tpls c="5">
          <tpl hier="1" item="4294967295"/>
          <tpl fld="1" item="0"/>
          <tpl hier="9" item="8"/>
          <tpl fld="0" item="0"/>
          <tpl hier="11" item="1"/>
        </tpls>
      </n>
      <n v="1765" in="0">
        <tpls c="5">
          <tpl fld="2" item="8"/>
          <tpl fld="1" item="7"/>
          <tpl hier="9" item="8"/>
          <tpl fld="0" item="0"/>
          <tpl hier="11" item="1"/>
        </tpls>
      </n>
      <n v="33700" in="0">
        <tpls c="5">
          <tpl fld="2" item="13"/>
          <tpl fld="1" item="7"/>
          <tpl hier="9" item="8"/>
          <tpl fld="0" item="1"/>
          <tpl hier="11" item="1"/>
        </tpls>
      </n>
      <m in="0">
        <tpls c="5">
          <tpl fld="2" item="2"/>
          <tpl fld="1" item="1"/>
          <tpl hier="9" item="8"/>
          <tpl fld="0" item="0"/>
          <tpl hier="11" item="1"/>
        </tpls>
      </m>
      <n v="2817" in="0">
        <tpls c="5">
          <tpl fld="2" item="12"/>
          <tpl fld="1" item="8"/>
          <tpl hier="9" item="8"/>
          <tpl fld="0" item="0"/>
          <tpl hier="11" item="1"/>
        </tpls>
      </n>
      <n v="563" in="0">
        <tpls c="5">
          <tpl fld="2" item="4"/>
          <tpl fld="1" item="6"/>
          <tpl hier="9" item="8"/>
          <tpl fld="0" item="0"/>
          <tpl hier="11" item="1"/>
        </tpls>
      </n>
      <n v="29546" in="0">
        <tpls c="5">
          <tpl fld="2" item="14"/>
          <tpl fld="1" item="3"/>
          <tpl hier="9" item="8"/>
          <tpl fld="0" item="1"/>
          <tpl hier="11" item="1"/>
        </tpls>
      </n>
      <n v="20475" in="0">
        <tpls c="5">
          <tpl fld="2" item="14"/>
          <tpl fld="1" item="0"/>
          <tpl hier="9" item="8"/>
          <tpl fld="0" item="1"/>
          <tpl hier="11" item="1"/>
        </tpls>
      </n>
      <m in="0">
        <tpls c="5">
          <tpl fld="2" item="3"/>
          <tpl fld="1" item="5"/>
          <tpl hier="9" item="8"/>
          <tpl fld="0" item="1"/>
          <tpl hier="11" item="1"/>
        </tpls>
      </m>
      <m in="0">
        <tpls c="5">
          <tpl fld="2" item="7"/>
          <tpl fld="1" item="3"/>
          <tpl hier="9" item="8"/>
          <tpl fld="0" item="1"/>
          <tpl hier="11" item="1"/>
        </tpls>
      </m>
      <m in="0">
        <tpls c="5">
          <tpl fld="2" item="1"/>
          <tpl fld="1" item="4"/>
          <tpl hier="9" item="8"/>
          <tpl fld="0" item="0"/>
          <tpl hier="11" item="1"/>
        </tpls>
      </m>
      <n v="471867" in="0">
        <tpls c="5">
          <tpl fld="2" item="11"/>
          <tpl fld="1" item="11"/>
          <tpl hier="9" item="8"/>
          <tpl fld="0" item="0"/>
          <tpl hier="11" item="1"/>
        </tpls>
      </n>
      <n v="4045" in="0">
        <tpls c="5">
          <tpl fld="2" item="14"/>
          <tpl fld="1" item="5"/>
          <tpl hier="9" item="8"/>
          <tpl fld="0" item="0"/>
          <tpl hier="11" item="1"/>
        </tpls>
      </n>
      <n v="14188483" in="0">
        <tpls c="4">
          <tpl hier="1" item="4294967295"/>
          <tpl hier="9" item="8"/>
          <tpl fld="0" item="1"/>
          <tpl hier="11" item="1"/>
        </tpls>
      </n>
      <n v="4050364" in="0">
        <tpls c="4">
          <tpl hier="1" item="4294967295"/>
          <tpl hier="9" item="8"/>
          <tpl fld="0" item="0"/>
          <tpl hier="11" item="1"/>
        </tpls>
      </n>
      <n v="1144034" in="0">
        <tpls c="4">
          <tpl fld="1" item="2"/>
          <tpl hier="9" item="8"/>
          <tpl fld="0" item="1"/>
          <tpl hier="11" item="1"/>
        </tpls>
      </n>
      <m in="0">
        <tpls c="5">
          <tpl fld="2" item="2"/>
          <tpl fld="1" item="11"/>
          <tpl hier="9" item="8"/>
          <tpl fld="0" item="1"/>
          <tpl hier="11" item="1"/>
        </tpls>
      </m>
      <n v="4556" in="0">
        <tpls c="5">
          <tpl fld="2" item="5"/>
          <tpl fld="1" item="9"/>
          <tpl hier="9" item="8"/>
          <tpl fld="0" item="0"/>
          <tpl hier="11" item="1"/>
        </tpls>
      </n>
      <n v="1194665" in="0">
        <tpls c="4">
          <tpl fld="1" item="9"/>
          <tpl hier="9" item="8"/>
          <tpl fld="0" item="1"/>
          <tpl hier="11" item="1"/>
        </tpls>
      </n>
      <n v="2472" in="0">
        <tpls c="5">
          <tpl fld="2" item="9"/>
          <tpl fld="1" item="10"/>
          <tpl hier="9" item="8"/>
          <tpl fld="0" item="0"/>
          <tpl hier="11" item="1"/>
        </tpls>
      </n>
      <m in="0">
        <tpls c="5">
          <tpl fld="2" item="3"/>
          <tpl fld="1" item="0"/>
          <tpl hier="9" item="8"/>
          <tpl fld="0" item="1"/>
          <tpl hier="11" item="1"/>
        </tpls>
      </m>
      <n v="3059" in="0">
        <tpls c="5">
          <tpl fld="2" item="12"/>
          <tpl fld="1" item="0"/>
          <tpl hier="9" item="8"/>
          <tpl fld="0" item="0"/>
          <tpl hier="11" item="1"/>
        </tpls>
      </n>
      <n v="1113066" in="0">
        <tpls c="5">
          <tpl fld="2" item="11"/>
          <tpl fld="1" item="11"/>
          <tpl hier="9" item="8"/>
          <tpl fld="0" item="1"/>
          <tpl hier="11" item="1"/>
        </tpls>
      </n>
      <n v="5434" in="0">
        <tpls c="5">
          <tpl fld="2" item="13"/>
          <tpl fld="1" item="10"/>
          <tpl hier="9" item="8"/>
          <tpl fld="0" item="0"/>
          <tpl hier="11" item="1"/>
        </tpls>
      </n>
      <n v="21419" in="0">
        <tpls c="5">
          <tpl fld="2" item="12"/>
          <tpl fld="1" item="3"/>
          <tpl hier="9" item="8"/>
          <tpl fld="0" item="1"/>
          <tpl hier="11" item="1"/>
        </tpls>
      </n>
      <n v="8945" in="0">
        <tpls c="5">
          <tpl fld="2" item="15"/>
          <tpl fld="1" item="7"/>
          <tpl hier="9" item="8"/>
          <tpl fld="0" item="0"/>
          <tpl hier="11" item="1"/>
        </tpls>
      </n>
      <m in="0">
        <tpls c="5">
          <tpl fld="2" item="1"/>
          <tpl fld="1" item="11"/>
          <tpl hier="9" item="8"/>
          <tpl fld="0" item="1"/>
          <tpl hier="11" item="1"/>
        </tpls>
      </m>
      <n v="328297" in="0">
        <tpls c="5">
          <tpl fld="2" item="11"/>
          <tpl fld="1" item="3"/>
          <tpl hier="9" item="8"/>
          <tpl fld="0" item="0"/>
          <tpl hier="11" item="1"/>
        </tpls>
      </n>
      <n v="1130" in="0">
        <tpls c="5">
          <tpl fld="2" item="10"/>
          <tpl fld="1" item="3"/>
          <tpl hier="9" item="8"/>
          <tpl fld="0" item="0"/>
          <tpl hier="11" item="1"/>
        </tpls>
      </n>
      <n v="3578" in="0">
        <tpls c="5">
          <tpl fld="2" item="14"/>
          <tpl fld="1" item="3"/>
          <tpl hier="9" item="8"/>
          <tpl fld="0" item="0"/>
          <tpl hier="11" item="1"/>
        </tpls>
      </n>
      <n v="1322" in="0">
        <tpls c="5">
          <tpl fld="2" item="6"/>
          <tpl fld="1" item="2"/>
          <tpl hier="9" item="8"/>
          <tpl fld="0" item="0"/>
          <tpl hier="11" item="1"/>
        </tpls>
      </n>
      <n v="1700" in="0">
        <tpls c="5">
          <tpl fld="2" item="9"/>
          <tpl fld="1" item="0"/>
          <tpl hier="9" item="8"/>
          <tpl fld="0" item="0"/>
          <tpl hier="11" item="1"/>
        </tpls>
      </n>
      <n v="4024" in="0">
        <tpls c="5">
          <tpl fld="2" item="9"/>
          <tpl fld="1" item="7"/>
          <tpl hier="9" item="8"/>
          <tpl fld="0" item="0"/>
          <tpl hier="11" item="1"/>
        </tpls>
      </n>
      <m in="0">
        <tpls c="5">
          <tpl fld="2" item="7"/>
          <tpl fld="1" item="5"/>
          <tpl hier="9" item="8"/>
          <tpl fld="0" item="1"/>
          <tpl hier="11" item="1"/>
        </tpls>
      </m>
      <n v="522493" in="0">
        <tpls c="5">
          <tpl hier="1" item="4294967295"/>
          <tpl fld="1" item="6"/>
          <tpl hier="9" item="8"/>
          <tpl fld="0" item="0"/>
          <tpl hier="11" item="1"/>
        </tpls>
      </n>
      <n v="53560" in="0">
        <tpls c="5">
          <tpl fld="2" item="5"/>
          <tpl fld="1" item="2"/>
          <tpl hier="9" item="8"/>
          <tpl fld="0" item="1"/>
          <tpl hier="11" item="1"/>
        </tpls>
      </n>
      <n v="18085" in="0">
        <tpls c="5">
          <tpl fld="2" item="5"/>
          <tpl fld="1" item="5"/>
          <tpl hier="9" item="8"/>
          <tpl fld="0" item="0"/>
          <tpl hier="11" item="1"/>
        </tpls>
      </n>
      <n v="7653" in="0">
        <tpls c="5">
          <tpl fld="2" item="12"/>
          <tpl fld="1" item="6"/>
          <tpl hier="9" item="8"/>
          <tpl fld="0" item="0"/>
          <tpl hier="11" item="1"/>
        </tpls>
      </n>
      <n v="4719" in="0">
        <tpls c="5">
          <tpl fld="2" item="14"/>
          <tpl fld="1" item="9"/>
          <tpl hier="9" item="8"/>
          <tpl fld="0" item="0"/>
          <tpl hier="11" item="1"/>
        </tpls>
      </n>
      <n v="1616" in="0">
        <tpls c="5">
          <tpl fld="2" item="9"/>
          <tpl fld="1" item="9"/>
          <tpl hier="9" item="8"/>
          <tpl fld="0" item="0"/>
          <tpl hier="11" item="1"/>
        </tpls>
      </n>
      <n v="186628" in="0">
        <tpls c="4">
          <tpl fld="4" item="0"/>
          <tpl hier="9" item="8"/>
          <tpl fld="0" item="0"/>
          <tpl hier="11" item="1"/>
        </tpls>
      </n>
      <n v="1120" in="0">
        <tpls c="5">
          <tpl fld="2" item="10"/>
          <tpl fld="1" item="6"/>
          <tpl hier="9" item="8"/>
          <tpl fld="0" item="0"/>
          <tpl hier="11" item="1"/>
        </tpls>
      </n>
      <n v="17982" in="0">
        <tpls c="5">
          <tpl fld="2" item="15"/>
          <tpl fld="1" item="2"/>
          <tpl hier="9" item="8"/>
          <tpl fld="0" item="1"/>
          <tpl hier="11" item="1"/>
        </tpls>
      </n>
      <m in="0">
        <tpls c="5">
          <tpl fld="2" item="1"/>
          <tpl fld="1" item="11"/>
          <tpl hier="9" item="8"/>
          <tpl fld="0" item="0"/>
          <tpl hier="11" item="1"/>
        </tpls>
      </m>
      <n v="814086" in="0">
        <tpls c="5">
          <tpl fld="2" item="11"/>
          <tpl fld="1" item="3"/>
          <tpl hier="9" item="8"/>
          <tpl fld="0" item="1"/>
          <tpl hier="11" item="1"/>
        </tpls>
      </n>
      <n v="7479" in="0">
        <tpls c="5">
          <tpl fld="2" item="9"/>
          <tpl fld="1" item="4"/>
          <tpl hier="9" item="8"/>
          <tpl fld="0" item="1"/>
          <tpl hier="11" item="1"/>
        </tpls>
      </n>
      <n v="186628" in="0">
        <tpls c="5">
          <tpl hier="1" item="4294967295"/>
          <tpl fld="1" item="4"/>
          <tpl hier="9" item="8"/>
          <tpl fld="0" item="0"/>
          <tpl hier="11" item="1"/>
        </tpls>
      </n>
      <n v="19220" in="0">
        <tpls c="5">
          <tpl fld="2" item="10"/>
          <tpl fld="1" item="7"/>
          <tpl hier="9" item="8"/>
          <tpl fld="0" item="1"/>
          <tpl hier="11" item="1"/>
        </tpls>
      </n>
      <m in="0">
        <tpls c="5">
          <tpl fld="2" item="2"/>
          <tpl fld="1" item="5"/>
          <tpl hier="9" item="8"/>
          <tpl fld="0" item="1"/>
          <tpl hier="11" item="1"/>
        </tpls>
      </m>
      <n v="2922" in="0">
        <tpls c="5">
          <tpl fld="2" item="5"/>
          <tpl fld="1" item="8"/>
          <tpl hier="9" item="8"/>
          <tpl fld="0" item="0"/>
          <tpl hier="11" item="1"/>
        </tpls>
      </n>
      <n v="374619" in="0">
        <tpls c="4">
          <tpl fld="1" item="3"/>
          <tpl hier="9" item="8"/>
          <tpl fld="0" item="0"/>
          <tpl hier="11" item="1"/>
        </tpls>
      </n>
      <m in="0">
        <tpls c="5">
          <tpl fld="2" item="0"/>
          <tpl fld="1" item="0"/>
          <tpl hier="9" item="8"/>
          <tpl fld="0" item="1"/>
          <tpl hier="11" item="1"/>
        </tpls>
      </m>
      <n v="7564" in="0">
        <tpls c="5">
          <tpl fld="2" item="9"/>
          <tpl fld="1" item="8"/>
          <tpl hier="9" item="8"/>
          <tpl fld="0" item="1"/>
          <tpl hier="11" item="1"/>
        </tpls>
      </n>
      <n v="3746" in="0">
        <tpls c="5">
          <tpl fld="2" item="12"/>
          <tpl fld="1" item="11"/>
          <tpl hier="9" item="8"/>
          <tpl fld="0" item="0"/>
          <tpl hier="11" item="1"/>
        </tpls>
      </n>
      <n v="9350" in="0">
        <tpls c="5">
          <tpl fld="2" item="8"/>
          <tpl fld="1" item="0"/>
          <tpl hier="9" item="8"/>
          <tpl fld="0" item="1"/>
          <tpl hier="11" item="1"/>
        </tpls>
      </n>
      <m in="0">
        <tpls c="5">
          <tpl fld="2" item="7"/>
          <tpl fld="1" item="9"/>
          <tpl hier="9" item="8"/>
          <tpl fld="0" item="0"/>
          <tpl hier="11" item="1"/>
        </tpls>
      </m>
      <m in="0">
        <tpls c="5">
          <tpl fld="2" item="1"/>
          <tpl fld="1" item="3"/>
          <tpl hier="9" item="8"/>
          <tpl fld="0" item="1"/>
          <tpl hier="11" item="1"/>
        </tpls>
      </m>
      <n v="199894" in="0">
        <tpls c="5">
          <tpl fld="2" item="11"/>
          <tpl fld="1" item="1"/>
          <tpl hier="9" item="8"/>
          <tpl fld="0" item="0"/>
          <tpl hier="11" item="1"/>
        </tpls>
      </n>
      <n v="21984" in="0">
        <tpls c="5">
          <tpl fld="2" item="14"/>
          <tpl fld="1" item="2"/>
          <tpl hier="9" item="8"/>
          <tpl fld="0" item="1"/>
          <tpl hier="11" item="1"/>
        </tpls>
      </n>
      <n v="374619" in="0">
        <tpls c="5">
          <tpl hier="1" item="4294967295"/>
          <tpl fld="1" item="3"/>
          <tpl hier="9" item="8"/>
          <tpl fld="0" item="0"/>
          <tpl hier="11" item="1"/>
        </tpls>
      </n>
      <m in="0">
        <tpls c="5">
          <tpl fld="2" item="0"/>
          <tpl fld="1" item="0"/>
          <tpl hier="9" item="8"/>
          <tpl fld="0" item="0"/>
          <tpl hier="11" item="1"/>
        </tpls>
      </m>
      <m in="0">
        <tpls c="5">
          <tpl fld="2" item="0"/>
          <tpl fld="1" item="7"/>
          <tpl hier="9" item="8"/>
          <tpl fld="0" item="1"/>
          <tpl hier="11" item="1"/>
        </tpls>
      </m>
      <n v="4339" in="0">
        <tpls c="5">
          <tpl fld="2" item="5"/>
          <tpl fld="1" item="1"/>
          <tpl hier="9" item="8"/>
          <tpl fld="0" item="0"/>
          <tpl hier="11" item="1"/>
        </tpls>
      </n>
      <n v="8369" in="0">
        <tpls c="5">
          <tpl fld="2" item="9"/>
          <tpl fld="1" item="2"/>
          <tpl hier="9" item="8"/>
          <tpl fld="0" item="1"/>
          <tpl hier="11" item="1"/>
        </tpls>
      </n>
      <n v="1130" in="0">
        <tpls c="5">
          <tpl fld="2" item="10"/>
          <tpl fld="1" item="9"/>
          <tpl hier="9" item="8"/>
          <tpl fld="0" item="0"/>
          <tpl hier="11" item="1"/>
        </tpls>
      </n>
      <n v="423123" in="0">
        <tpls c="4">
          <tpl fld="1" item="9"/>
          <tpl hier="9" item="8"/>
          <tpl fld="0" item="0"/>
          <tpl hier="11" item="1"/>
        </tpls>
      </n>
      <m in="0">
        <tpls c="5">
          <tpl fld="2" item="2"/>
          <tpl fld="1" item="8"/>
          <tpl hier="9" item="8"/>
          <tpl fld="0" item="0"/>
          <tpl hier="11" item="1"/>
        </tpls>
      </m>
      <m in="0">
        <tpls c="5">
          <tpl fld="2" item="1"/>
          <tpl fld="1" item="10"/>
          <tpl hier="9" item="8"/>
          <tpl fld="0" item="0"/>
          <tpl hier="11" item="1"/>
        </tpls>
      </m>
      <n v="16675" in="0">
        <tpls c="5">
          <tpl fld="2" item="10"/>
          <tpl fld="1" item="9"/>
          <tpl hier="9" item="8"/>
          <tpl fld="0" item="1"/>
          <tpl hier="11" item="1"/>
        </tpls>
      </n>
      <m in="0">
        <tpls c="5">
          <tpl fld="2" item="7"/>
          <tpl fld="1" item="7"/>
          <tpl hier="9" item="8"/>
          <tpl fld="0" item="1"/>
          <tpl hier="11" item="1"/>
        </tpls>
      </m>
      <n v="6173" in="0">
        <tpls c="5">
          <tpl fld="2" item="15"/>
          <tpl fld="1" item="5"/>
          <tpl hier="9" item="8"/>
          <tpl fld="0" item="0"/>
          <tpl hier="11" item="1"/>
        </tpls>
      </n>
      <m in="0">
        <tpls c="5">
          <tpl fld="2" item="1"/>
          <tpl fld="1" item="9"/>
          <tpl hier="9" item="8"/>
          <tpl fld="0" item="1"/>
          <tpl hier="11" item="1"/>
        </tpls>
      </m>
      <n v="737012" in="0">
        <tpls c="5">
          <tpl fld="2" item="11"/>
          <tpl fld="1" item="0"/>
          <tpl hier="9" item="8"/>
          <tpl fld="0" item="1"/>
          <tpl hier="11" item="1"/>
        </tpls>
      </n>
      <n v="968" in="0">
        <tpls c="5">
          <tpl fld="2" item="4"/>
          <tpl fld="1" item="3"/>
          <tpl hier="9" item="8"/>
          <tpl fld="0" item="0"/>
          <tpl hier="11" item="1"/>
        </tpls>
      </n>
      <n v="2017" in="0">
        <tpls c="5">
          <tpl fld="2" item="14"/>
          <tpl fld="1" item="10"/>
          <tpl hier="9" item="8"/>
          <tpl fld="0" item="0"/>
          <tpl hier="11" item="1"/>
        </tpls>
      </n>
      <n v="233280" in="0">
        <tpls c="5">
          <tpl hier="1" item="4294967295"/>
          <tpl fld="1" item="1"/>
          <tpl hier="9" item="8"/>
          <tpl fld="0" item="0"/>
          <tpl hier="11" item="1"/>
        </tpls>
      </n>
      <m in="0">
        <tpls c="5">
          <tpl fld="2" item="2"/>
          <tpl fld="1" item="2"/>
          <tpl hier="9" item="8"/>
          <tpl fld="0" item="0"/>
          <tpl hier="11" item="1"/>
        </tpls>
      </m>
      <n v="4537" in="0">
        <tpls c="5">
          <tpl fld="2" item="6"/>
          <tpl fld="1" item="10"/>
          <tpl hier="9" item="8"/>
          <tpl fld="0" item="1"/>
          <tpl hier="11" item="1"/>
        </tpls>
      </n>
      <m in="0">
        <tpls c="5">
          <tpl fld="2" item="7"/>
          <tpl fld="1" item="4"/>
          <tpl hier="9" item="8"/>
          <tpl fld="0" item="0"/>
          <tpl hier="11" item="1"/>
        </tpls>
      </m>
      <n v="20303" in="0">
        <tpls c="5">
          <tpl fld="2" item="12"/>
          <tpl fld="1" item="1"/>
          <tpl hier="9" item="8"/>
          <tpl fld="0" item="1"/>
          <tpl hier="11" item="1"/>
        </tpls>
      </n>
    </entries>
    <sets count="11">
      <set count="1" maxRank="1" setDefinition="{[Department].[Department].[All]}">
        <tpls c="1">
          <tpl hier="9" item="4294967295"/>
        </tpls>
      </set>
      <set count="1" maxRank="1" setDefinition="{[Scenario].[Scenario].[All]}">
        <tpls c="1">
          <tpl hier="11" item="4294967295"/>
        </tpls>
      </set>
      <set count="1" maxRank="1" setDefinition="{[Department].[Department].&amp;[Account]}">
        <tpls c="1">
          <tpl fld="3" item="0"/>
        </tpls>
      </set>
      <set count="1" maxRank="1" setDefinition="{[Department].[Department].&amp;[Corporate]}">
        <tpls c="1">
          <tpl fld="3" item="1"/>
        </tpls>
      </set>
      <set count="1" maxRank="1" setDefinition="{[Department].[Department].&amp;[Finance]}">
        <tpls c="1">
          <tpl fld="3" item="2"/>
        </tpls>
      </set>
      <set count="1" maxRank="1" setDefinition="{[Department].[Department].&amp;[General and Administration]}">
        <tpls c="1">
          <tpl fld="3" item="3"/>
        </tpls>
      </set>
      <set count="1" maxRank="1" setDefinition="{[Scenario].[Scenario].&amp;[Actual]}">
        <tpls c="1">
          <tpl fld="5" item="0"/>
        </tpls>
      </set>
      <set count="1" maxRank="1" setDefinition="{[Scenario].[Scenario].&amp;[Budget]}">
        <tpls c="1">
          <tpl fld="5" item="1"/>
        </tpls>
      </set>
      <set count="1" maxRank="1" setDefinition="{[Department].[Department].&amp;[Project]}">
        <tpls c="1">
          <tpl fld="3" item="4"/>
        </tpls>
      </set>
      <set count="1" maxRank="1" setDefinition="{[Department].[Department].&amp;[Sales &amp; Marketing]}">
        <tpls c="1">
          <tpl fld="3" item="5"/>
        </tpls>
      </set>
      <set count="1" maxRank="1" setDefinition="{[Department].[Department].&amp;[Operations]}">
        <tpls c="1">
          <tpl fld="3" item="6"/>
        </tpls>
      </set>
    </sets>
    <queryCache count="53">
      <query mdx="[Measures].[Actual]">
        <tpls c="1">
          <tpl fld="0" item="0"/>
        </tpls>
      </query>
      <query mdx="[Measures].[Budget]">
        <tpls c="1">
          <tpl fld="0" item="1"/>
        </tpls>
      </query>
      <query mdx="[Dates].[Month Abb].&amp;[Jan]">
        <tpls c="1">
          <tpl fld="1" item="0"/>
        </tpls>
      </query>
      <query mdx="[Dates].[Month Abb].&amp;[Feb]">
        <tpls c="1">
          <tpl fld="1" item="1"/>
        </tpls>
      </query>
      <query mdx="[Dates].[Month Abb].&amp;[Mar]">
        <tpls c="1">
          <tpl fld="1" item="2"/>
        </tpls>
      </query>
      <query mdx="[Dates].[Month Abb].&amp;[Apr]">
        <tpls c="1">
          <tpl fld="1" item="3"/>
        </tpls>
      </query>
      <query mdx="[Dates].[Month Abb].&amp;[May]">
        <tpls c="1">
          <tpl fld="1" item="4"/>
        </tpls>
      </query>
      <query mdx="[Dates].[Month Abb].&amp;[Jun]">
        <tpls c="1">
          <tpl fld="1" item="5"/>
        </tpls>
      </query>
      <query mdx="[Dates].[Month Abb].&amp;[Jul]">
        <tpls c="1">
          <tpl fld="1" item="6"/>
        </tpls>
      </query>
      <query mdx="[Dates].[Month Abb].&amp;[Aug]">
        <tpls c="1">
          <tpl fld="1" item="7"/>
        </tpls>
      </query>
      <query mdx="[Dates].[Month Abb].&amp;[Sep]">
        <tpls c="1">
          <tpl fld="1" item="8"/>
        </tpls>
      </query>
      <query mdx="[Dates].[Month Abb].&amp;[Oct]">
        <tpls c="1">
          <tpl fld="1" item="9"/>
        </tpls>
      </query>
      <query mdx="[Dates].[Month Abb].&amp;[Nov]">
        <tpls c="1">
          <tpl fld="1" item="10"/>
        </tpls>
      </query>
      <query mdx="[Dates].[Month Abb].&amp;[Dec]">
        <tpls c="1">
          <tpl fld="1" item="11"/>
        </tpls>
      </query>
      <query mdx="[Accounts].[AccountName].&amp;[Sales]">
        <tpls c="1">
          <tpl fld="2" item="0"/>
        </tpls>
      </query>
      <query mdx="[Accounts].[AccountName].&amp;[Discounts]">
        <tpls c="1">
          <tpl fld="2" item="1"/>
        </tpls>
      </query>
      <query mdx="[Accounts].[AccountName].&amp;[Cost of Sales]">
        <tpls c="1">
          <tpl fld="2" item="2"/>
        </tpls>
      </query>
      <query mdx="[Accounts].[AccountName].&amp;[Commissions]">
        <tpls c="1">
          <tpl fld="2" item="3"/>
        </tpls>
      </query>
      <query mdx="[Accounts].[AccountName].&amp;[Conferences]">
        <tpls c="1">
          <tpl fld="2" item="4"/>
        </tpls>
      </query>
      <query mdx="[Accounts].[AccountName].&amp;[Employee Benefits]">
        <tpls c="1">
          <tpl fld="2" item="5"/>
        </tpls>
      </query>
      <query mdx="[Accounts].[AccountName].&amp;[Furniture, Fixtures, and Equipment]">
        <tpls c="1">
          <tpl fld="2" item="6"/>
        </tpls>
      </query>
      <query mdx="[Accounts].[AccountName].&amp;[Marketing Materials]">
        <tpls c="1">
          <tpl fld="2" item="7"/>
        </tpls>
      </query>
      <query mdx="[Accounts].[AccountName].&amp;[Office Supplies]">
        <tpls c="1">
          <tpl fld="2" item="8"/>
        </tpls>
      </query>
      <query mdx="[Accounts].[AccountName].&amp;[Professional Services]">
        <tpls c="1">
          <tpl fld="2" item="9"/>
        </tpls>
      </query>
      <query mdx="[Accounts].[AccountName].&amp;[Rent]">
        <tpls c="1">
          <tpl fld="2" item="10"/>
        </tpls>
      </query>
      <query mdx="[Accounts].[AccountName].&amp;[Salaries]">
        <tpls c="1">
          <tpl fld="2" item="11"/>
        </tpls>
      </query>
      <query mdx="[Accounts].[AccountName].&amp;[Vehicles]">
        <tpls c="1">
          <tpl fld="2" item="12"/>
        </tpls>
      </query>
      <query mdx="[Accounts].[AccountName].&amp;[Telephone]">
        <tpls c="1">
          <tpl fld="2" item="13"/>
        </tpls>
      </query>
      <query mdx="[Accounts].[AccountName].&amp;[Travel]">
        <tpls c="1">
          <tpl fld="2" item="14"/>
        </tpls>
      </query>
      <query mdx="[Accounts].[AccountName].&amp;[Utilities]">
        <tpls c="1">
          <tpl fld="2" item="15"/>
        </tpls>
      </query>
      <query mdx="[Accounts].[AccountName].[All]">
        <tpls c="1">
          <tpl hier="1" item="4294967295"/>
        </tpls>
      </query>
      <query mdx="[Dates].[Month Abb]">
        <tpls c="1">
          <tpl hier="8" item="4294967295"/>
        </tpls>
      </query>
      <query mdx="[Measures].[Actual],Abb]"/>
      <query mdx="[Dates].[Jan]">
        <tpls c="1">
          <tpl fld="1" item="0"/>
        </tpls>
      </query>
      <query mdx="[Dates].[22970194]"/>
      <query mdx="[Dates].[237026793]"/>
      <query mdx="[Measures].[&amp;+$b32]"/>
      <query mdx="[Dates].[0]"/>
      <query mdx="[Dates].[Feb]">
        <tpls c="1">
          <tpl fld="1" item="1"/>
        </tpls>
      </query>
      <query mdx="[Dates].[ ]"/>
      <query mdx="[Measures].[Actual]]">
        <tpls c="1">
          <tpl fld="0" item="0"/>
        </tpls>
      </query>
      <query mdx="[Dates].[Month Abb]]">
        <tpls c="1">
          <tpl hier="8" item="4294967295"/>
        </tpls>
      </query>
      <query mdx="[Dates].[Jun]">
        <tpls c="1">
          <tpl fld="1" item="5"/>
        </tpls>
      </query>
      <query mdx="[Dates].[Oct]">
        <tpls c="1">
          <tpl fld="1" item="9"/>
        </tpls>
      </query>
      <query mdx="[Dates].[Mar]">
        <tpls c="1">
          <tpl fld="1" item="2"/>
        </tpls>
      </query>
      <query mdx="[Dates].[Jul]">
        <tpls c="1">
          <tpl fld="1" item="6"/>
        </tpls>
      </query>
      <query mdx="[Dates].[Nov]">
        <tpls c="1">
          <tpl fld="1" item="10"/>
        </tpls>
      </query>
      <query mdx="[Dates].[Apr]">
        <tpls c="1">
          <tpl fld="1" item="3"/>
        </tpls>
      </query>
      <query mdx="[Dates].[Aug]">
        <tpls c="1">
          <tpl fld="1" item="7"/>
        </tpls>
      </query>
      <query mdx="[Dates].[Dec]">
        <tpls c="1">
          <tpl fld="1" item="11"/>
        </tpls>
      </query>
      <query mdx="[Dates].[May]">
        <tpls c="1">
          <tpl fld="4" item="0"/>
        </tpls>
      </query>
      <query mdx="[Dates].[Sep]">
        <tpls c="1">
          <tpl fld="1" item="8"/>
        </tpls>
      </query>
      <query mdx="[Measures].[]"/>
    </queryCache>
    <serverFormats count="1">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FANA" refreshedDate="44847.768558449075" createdVersion="3" refreshedVersion="7" minRefreshableVersion="3" recordCount="0" supportSubquery="1" supportAdvancedDrill="1" xr:uid="{772D08C5-7653-4612-82DF-B8CE14D01A16}">
  <cacheSource type="external" connectionId="9">
    <extLst>
      <ext xmlns:x14="http://schemas.microsoft.com/office/spreadsheetml/2009/9/main" uri="{F057638F-6D5F-4e77-A914-E7F072B9BCA8}">
        <x14:sourceConnection name="ThisWorkbookDataModel"/>
      </ext>
    </extLst>
  </cacheSource>
  <cacheFields count="0"/>
  <cacheHierarchies count="30">
    <cacheHierarchy uniqueName="[Accounts].[AccountCode]" caption="AccountCode" attribute="1" defaultMemberUniqueName="[Accounts].[AccountCode].[All]" allUniqueName="[Accounts].[AccountCode].[All]" dimensionUniqueName="[Accounts]" displayFolder="" count="0" memberValueDatatype="20" unbalanced="0"/>
    <cacheHierarchy uniqueName="[Accounts].[AccountName]" caption="AccountName" attribute="1" defaultMemberUniqueName="[Accounts].[AccountName].[All]" allUniqueName="[Accounts].[AccountName].[All]" dimensionUniqueName="[Accounts]" displayFolder="" count="0" memberValueDatatype="130" unbalanced="0"/>
    <cacheHierarchy uniqueName="[Actual].[Amount]" caption="Amount" attribute="1" defaultMemberUniqueName="[Actual].[Amount].[All]" allUniqueName="[Actual].[Amount].[All]" dimensionUniqueName="[Actual]"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Dates].[Dates]" caption="Dates" attribute="1" time="1" defaultMemberUniqueName="[Dates].[Dates].[All]" allUniqueName="[Dates].[Dates].[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Abb]" caption="Month Abb" attribute="1" defaultMemberUniqueName="[Dates].[Month Abb].[All]" allUniqueName="[Dates].[Month Abb].[All]" dimensionUniqueName="[Dates]" displayFolder="" count="0" memberValueDatatype="13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Scenario].[Scenario]" caption="Scenario" attribute="1" defaultMemberUniqueName="[Scenario].[Scenario].[All]" allUniqueName="[Scenario].[Scenario].[All]" dimensionUniqueName="[Scenario]" displayFolder="" count="2" memberValueDatatype="130" unbalanced="0"/>
    <cacheHierarchy uniqueName="[Actual].[AccountCode]" caption="AccountCode" attribute="1" defaultMemberUniqueName="[Actual].[AccountCode].[All]" allUniqueName="[Actual].[AccountCode].[All]" dimensionUniqueName="[Actual]" displayFolder="" count="0" memberValueDatatype="20" unbalanced="0" hidden="1"/>
    <cacheHierarchy uniqueName="[Actual].[AccountName]" caption="AccountName" attribute="1" defaultMemberUniqueName="[Actual].[AccountName].[All]" allUniqueName="[Actual].[AccountName].[All]" dimensionUniqueName="[Actual]" displayFolder="" count="0" memberValueDatatype="130" unbalanced="0" hidden="1"/>
    <cacheHierarchy uniqueName="[Actual].[Date]" caption="Date" attribute="1" time="1" defaultMemberUniqueName="[Actual].[Date].[All]" allUniqueName="[Actual].[Date].[All]" dimensionUniqueName="[Actual]" displayFolder="" count="0" memberValueDatatype="7" unbalanced="0" hidden="1"/>
    <cacheHierarchy uniqueName="[Actual].[Department]" caption="Department" attribute="1" defaultMemberUniqueName="[Actual].[Department].[All]" allUniqueName="[Actual].[Department].[All]" dimensionUniqueName="[Actual]" displayFolder="" count="0" memberValueDatatype="130" unbalanced="0" hidden="1"/>
    <cacheHierarchy uniqueName="[Actual].[Scenario]" caption="Scenario" attribute="1" defaultMemberUniqueName="[Actual].[Scenario].[All]" allUniqueName="[Actual].[Scenario].[All]" dimensionUniqueName="[Actual]" displayFolder="" count="0" memberValueDatatype="130" unbalanced="0" hidden="1"/>
    <cacheHierarchy uniqueName="[Budget].[AccountCode]" caption="AccountCode" attribute="1" defaultMemberUniqueName="[Budget].[AccountCode].[All]" allUniqueName="[Budget].[AccountCode].[All]" dimensionUniqueName="[Budget]" displayFolder="" count="0" memberValueDatatype="20" unbalanced="0" hidden="1"/>
    <cacheHierarchy uniqueName="[Budget].[AccountName]" caption="AccountName" attribute="1" defaultMemberUniqueName="[Budget].[AccountName].[All]" allUniqueName="[Budget].[AccountName].[All]" dimensionUniqueName="[Budget]" displayFolder="" count="0" memberValueDatatype="130" unbalanced="0" hidden="1"/>
    <cacheHierarchy uniqueName="[Budget].[Date]" caption="Date" attribute="1" time="1" defaultMemberUniqueName="[Budget].[Date].[All]" allUniqueName="[Budget].[Date].[All]" dimensionUniqueName="[Budget]" displayFolder="" count="0" memberValueDatatype="7" unbalanced="0" hidden="1"/>
    <cacheHierarchy uniqueName="[Budget].[Department]" caption="Department" attribute="1" defaultMemberUniqueName="[Budget].[Department].[All]" allUniqueName="[Budget].[Department].[All]" dimensionUniqueName="[Budget]" displayFolder="" count="0" memberValueDatatype="130" unbalanced="0" hidden="1"/>
    <cacheHierarchy uniqueName="[Budget].[Scenario]" caption="Scenario" attribute="1" defaultMemberUniqueName="[Budget].[Scenario].[All]" allUniqueName="[Budget].[Scenario].[All]" dimensionUniqueName="[Budget]" displayFolder="" count="0" memberValueDatatype="130" unbalanced="0" hidden="1"/>
    <cacheHierarchy uniqueName="[Measures].[Actual]" caption="Actual" measure="1" displayFolder="" measureGroup="Actual" count="0"/>
    <cacheHierarchy uniqueName="[Measures].[Budget]" caption="Budget" measure="1" displayFolder="" measureGroup="Budget" count="0"/>
    <cacheHierarchy uniqueName="[Measures].[__XL_Count Actual]" caption="__XL_Count Actual" measure="1" displayFolder="" measureGroup="Actual" count="0" hidden="1"/>
    <cacheHierarchy uniqueName="[Measures].[__XL_Count Budget]" caption="__XL_Count Budget" measure="1" displayFolder="" measureGroup="Budget"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7275302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516E2E0E-DEE3-4FE7-90AD-6C3C4553FF21}" sourceName="[Scenario].[Scenario]">
  <data>
    <olap pivotCacheId="772753025">
      <levels count="2">
        <level uniqueName="[Scenario].[Scenario].[(All)]" sourceCaption="(All)" count="0"/>
        <level uniqueName="[Scenario].[Scenario].[Scenario]" sourceCaption="Scenario" count="2">
          <ranges>
            <range startItem="0">
              <i n="[Scenario].[Scenario].&amp;[Actual]" c="Actual"/>
              <i n="[Scenario].[Scenario].&amp;[Budget]" c="Budget"/>
            </range>
          </ranges>
        </level>
      </levels>
      <selections count="1">
        <selection n="[Scenario].[Scenario].&amp;[Actua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D8C457-C3A6-451C-AC69-B7A012768591}" sourceName="[Department].[Department]">
  <data>
    <olap pivotCacheId="772753025">
      <levels count="2">
        <level uniqueName="[Department].[Department].[(All)]" sourceCaption="(All)" count="0"/>
        <level uniqueName="[Department].[Department].[Department]" sourceCaption="Department" count="7">
          <ranges>
            <range startItem="0">
              <i n="[Department].[Department].&amp;[Account]" c="Account"/>
              <i n="[Department].[Department].&amp;[Corporate]" c="Corporate"/>
              <i n="[Department].[Department].&amp;[Finance]" c="Finance"/>
              <i n="[Department].[Department].&amp;[General and Administration]" c="General and Administration"/>
              <i n="[Department].[Department].&amp;[Operations]" c="Operations"/>
              <i n="[Department].[Department].&amp;[Project]" c="Project"/>
              <i n="[Department].[Department].&amp;[Sales &amp; Marketing]" c="Sales &amp; Marketing"/>
            </range>
          </ranges>
        </level>
      </levels>
      <selections count="1">
        <selection n="[Departmen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9B950663-F30D-4C82-98F2-84D287F1DFD6}" cache="Slicer_Scenario" caption="Scenario" columnCount="2" level="1" style="FINEX 2" rowHeight="234950"/>
  <slicer name="Department" xr10:uid="{E0F35D85-CB56-40CB-B778-3E4F27FA6FB7}" cache="Slicer_Department" caption="Department" columnCount="7" level="1" style="FINEX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839" totalsRowShown="0">
  <autoFilter ref="A1:E4839" xr:uid="{00000000-0009-0000-0100-000001000000}"/>
  <tableColumns count="5">
    <tableColumn id="1" xr3:uid="{00000000-0010-0000-0000-000001000000}" name="account"/>
    <tableColumn id="2" xr3:uid="{00000000-0010-0000-0000-000002000000}" name="AccountName"/>
    <tableColumn id="3" xr3:uid="{00000000-0010-0000-0000-000003000000}" name="Department"/>
    <tableColumn id="4" xr3:uid="{00000000-0010-0000-0000-000004000000}" name="Date"/>
    <tableColumn id="5" xr3:uid="{00000000-0010-0000-0000-000005000000}"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925" totalsRowShown="0">
  <autoFilter ref="A1:E925" xr:uid="{00000000-0009-0000-0100-000002000000}"/>
  <tableColumns count="5">
    <tableColumn id="1" xr3:uid="{00000000-0010-0000-0100-000001000000}" name="AccountCode"/>
    <tableColumn id="2" xr3:uid="{00000000-0010-0000-0100-000002000000}" name="AccountName"/>
    <tableColumn id="3" xr3:uid="{00000000-0010-0000-0100-000003000000}" name="Department"/>
    <tableColumn id="4" xr3:uid="{00000000-0010-0000-0100-000004000000}" name="Date"/>
    <tableColumn id="5" xr3:uid="{00000000-0010-0000-0100-000005000000}"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J5155"/>
  <sheetViews>
    <sheetView topLeftCell="A16" workbookViewId="0">
      <selection activeCell="B29" sqref="B29"/>
    </sheetView>
  </sheetViews>
  <sheetFormatPr defaultColWidth="9" defaultRowHeight="14.4"/>
  <cols>
    <col min="1" max="1" width="11.88671875" customWidth="1"/>
    <col min="2" max="2" width="31.88671875" customWidth="1"/>
    <col min="3" max="4" width="9.6640625" customWidth="1"/>
    <col min="5" max="5" width="10.109375" customWidth="1"/>
    <col min="8" max="8" width="30.109375" customWidth="1"/>
    <col min="9" max="9" width="26" customWidth="1"/>
    <col min="10" max="10" width="10.109375" customWidth="1"/>
    <col min="11" max="11" width="8.109375" customWidth="1"/>
  </cols>
  <sheetData>
    <row r="1" spans="1:10">
      <c r="A1" t="s">
        <v>0</v>
      </c>
      <c r="B1" t="s">
        <v>1</v>
      </c>
      <c r="C1" t="s">
        <v>2</v>
      </c>
      <c r="D1" t="s">
        <v>3</v>
      </c>
      <c r="E1" t="s">
        <v>4</v>
      </c>
    </row>
    <row r="2" spans="1:10">
      <c r="A2">
        <v>2510</v>
      </c>
      <c r="B2" t="s">
        <v>5</v>
      </c>
      <c r="C2" t="s">
        <v>6</v>
      </c>
      <c r="D2">
        <v>43467</v>
      </c>
      <c r="E2">
        <v>1210</v>
      </c>
      <c r="F2" s="3"/>
      <c r="J2" s="2"/>
    </row>
    <row r="3" spans="1:10">
      <c r="A3">
        <v>2501</v>
      </c>
      <c r="B3" t="s">
        <v>7</v>
      </c>
      <c r="C3" t="s">
        <v>8</v>
      </c>
      <c r="D3">
        <v>43717</v>
      </c>
      <c r="E3">
        <v>98</v>
      </c>
      <c r="F3" s="3"/>
      <c r="J3" s="2"/>
    </row>
    <row r="4" spans="1:10">
      <c r="A4">
        <v>2503</v>
      </c>
      <c r="B4" t="s">
        <v>9</v>
      </c>
      <c r="C4" t="s">
        <v>10</v>
      </c>
      <c r="D4">
        <v>43769</v>
      </c>
      <c r="E4">
        <v>378</v>
      </c>
      <c r="F4" s="3"/>
      <c r="J4" s="2"/>
    </row>
    <row r="5" spans="1:10">
      <c r="A5">
        <v>2513</v>
      </c>
      <c r="B5" t="s">
        <v>11</v>
      </c>
      <c r="C5" t="s">
        <v>10</v>
      </c>
      <c r="D5">
        <v>43615</v>
      </c>
      <c r="E5">
        <v>539</v>
      </c>
      <c r="F5" s="3"/>
      <c r="J5" s="2"/>
    </row>
    <row r="6" spans="1:10">
      <c r="A6">
        <v>2508</v>
      </c>
      <c r="B6" t="s">
        <v>12</v>
      </c>
      <c r="C6" t="s">
        <v>10</v>
      </c>
      <c r="D6">
        <v>43632</v>
      </c>
      <c r="E6">
        <v>54422</v>
      </c>
      <c r="F6" s="3"/>
      <c r="J6" s="2"/>
    </row>
    <row r="7" spans="1:10">
      <c r="A7">
        <v>2513</v>
      </c>
      <c r="B7" t="s">
        <v>11</v>
      </c>
      <c r="C7" t="s">
        <v>10</v>
      </c>
      <c r="D7">
        <v>43538</v>
      </c>
      <c r="E7">
        <v>963</v>
      </c>
      <c r="F7" s="3"/>
      <c r="J7" s="2"/>
    </row>
    <row r="8" spans="1:10">
      <c r="A8">
        <v>2510</v>
      </c>
      <c r="B8" t="s">
        <v>5</v>
      </c>
      <c r="C8" t="s">
        <v>10</v>
      </c>
      <c r="D8">
        <v>43790</v>
      </c>
      <c r="E8">
        <v>1286</v>
      </c>
      <c r="F8" s="3"/>
      <c r="J8" s="2"/>
    </row>
    <row r="9" spans="1:10">
      <c r="A9">
        <v>2510</v>
      </c>
      <c r="B9" t="s">
        <v>5</v>
      </c>
      <c r="C9" t="s">
        <v>13</v>
      </c>
      <c r="D9">
        <v>43473</v>
      </c>
      <c r="E9">
        <v>2313</v>
      </c>
      <c r="F9" s="3"/>
      <c r="J9" s="2"/>
    </row>
    <row r="10" spans="1:10">
      <c r="A10">
        <v>2514</v>
      </c>
      <c r="B10" t="s">
        <v>14</v>
      </c>
      <c r="C10" t="s">
        <v>8</v>
      </c>
      <c r="D10">
        <v>43502</v>
      </c>
      <c r="E10">
        <v>1312</v>
      </c>
      <c r="F10" s="3"/>
      <c r="J10" s="2"/>
    </row>
    <row r="11" spans="1:10">
      <c r="A11">
        <v>2512</v>
      </c>
      <c r="B11" t="s">
        <v>15</v>
      </c>
      <c r="C11" t="s">
        <v>8</v>
      </c>
      <c r="D11">
        <v>43697</v>
      </c>
      <c r="E11">
        <v>4535</v>
      </c>
      <c r="F11" s="3"/>
      <c r="J11" s="2"/>
    </row>
    <row r="12" spans="1:10">
      <c r="A12">
        <v>2502</v>
      </c>
      <c r="B12" t="s">
        <v>16</v>
      </c>
      <c r="C12" t="s">
        <v>8</v>
      </c>
      <c r="D12">
        <v>43668</v>
      </c>
      <c r="E12">
        <v>3976</v>
      </c>
      <c r="F12" s="3"/>
      <c r="J12" s="2"/>
    </row>
    <row r="13" spans="1:10">
      <c r="A13">
        <v>2514</v>
      </c>
      <c r="B13" t="s">
        <v>14</v>
      </c>
      <c r="C13" t="s">
        <v>10</v>
      </c>
      <c r="D13">
        <v>43752</v>
      </c>
      <c r="E13">
        <v>1602</v>
      </c>
      <c r="F13" s="3"/>
      <c r="J13" s="2"/>
    </row>
    <row r="14" spans="1:10">
      <c r="A14">
        <v>2505</v>
      </c>
      <c r="B14" t="s">
        <v>17</v>
      </c>
      <c r="C14" t="s">
        <v>13</v>
      </c>
      <c r="D14">
        <v>43547</v>
      </c>
      <c r="E14">
        <v>748</v>
      </c>
      <c r="F14" s="3"/>
      <c r="J14" s="2"/>
    </row>
    <row r="15" spans="1:10">
      <c r="A15">
        <v>2502</v>
      </c>
      <c r="B15" t="s">
        <v>16</v>
      </c>
      <c r="C15" t="s">
        <v>8</v>
      </c>
      <c r="D15">
        <v>43785</v>
      </c>
      <c r="E15">
        <v>6120</v>
      </c>
      <c r="F15" s="3"/>
      <c r="J15" s="2"/>
    </row>
    <row r="16" spans="1:10">
      <c r="A16">
        <v>2508</v>
      </c>
      <c r="B16" t="s">
        <v>12</v>
      </c>
      <c r="C16" t="s">
        <v>8</v>
      </c>
      <c r="D16">
        <v>43780</v>
      </c>
      <c r="E16">
        <v>77566</v>
      </c>
      <c r="F16" s="3"/>
      <c r="J16" s="2"/>
    </row>
    <row r="17" spans="1:10">
      <c r="A17">
        <v>2501</v>
      </c>
      <c r="B17" t="s">
        <v>7</v>
      </c>
      <c r="C17" t="s">
        <v>8</v>
      </c>
      <c r="D17">
        <v>43685</v>
      </c>
      <c r="E17">
        <v>128</v>
      </c>
      <c r="F17" s="3"/>
      <c r="J17" s="2"/>
    </row>
    <row r="18" spans="1:10">
      <c r="A18">
        <v>2502</v>
      </c>
      <c r="B18" t="s">
        <v>16</v>
      </c>
      <c r="C18" t="s">
        <v>18</v>
      </c>
      <c r="D18">
        <v>43680</v>
      </c>
      <c r="E18">
        <v>3661</v>
      </c>
      <c r="F18" s="3"/>
      <c r="J18" s="2"/>
    </row>
    <row r="19" spans="1:10">
      <c r="A19">
        <v>2502</v>
      </c>
      <c r="B19" t="s">
        <v>16</v>
      </c>
      <c r="C19" t="s">
        <v>10</v>
      </c>
      <c r="D19">
        <v>43619</v>
      </c>
      <c r="E19">
        <v>5042</v>
      </c>
      <c r="F19" s="3"/>
      <c r="J19" s="2"/>
    </row>
    <row r="20" spans="1:10">
      <c r="A20">
        <v>2501</v>
      </c>
      <c r="B20" t="s">
        <v>7</v>
      </c>
      <c r="C20" t="s">
        <v>10</v>
      </c>
      <c r="D20">
        <v>43778</v>
      </c>
      <c r="E20">
        <v>152</v>
      </c>
      <c r="F20" s="3"/>
      <c r="J20" s="2"/>
    </row>
    <row r="21" spans="1:10">
      <c r="A21">
        <v>2513</v>
      </c>
      <c r="B21" t="s">
        <v>11</v>
      </c>
      <c r="C21" t="s">
        <v>10</v>
      </c>
      <c r="D21">
        <v>43624</v>
      </c>
      <c r="E21">
        <v>976</v>
      </c>
      <c r="F21" s="3"/>
      <c r="J21" s="2"/>
    </row>
    <row r="22" spans="1:10">
      <c r="A22">
        <v>2512</v>
      </c>
      <c r="B22" t="s">
        <v>15</v>
      </c>
      <c r="C22" t="s">
        <v>19</v>
      </c>
      <c r="D22">
        <v>43491</v>
      </c>
      <c r="E22">
        <v>3866</v>
      </c>
      <c r="F22" s="3"/>
      <c r="J22" s="2"/>
    </row>
    <row r="23" spans="1:10">
      <c r="A23">
        <v>2508</v>
      </c>
      <c r="B23" t="s">
        <v>12</v>
      </c>
      <c r="C23" t="s">
        <v>19</v>
      </c>
      <c r="D23">
        <v>43769</v>
      </c>
      <c r="E23">
        <v>73916</v>
      </c>
      <c r="F23" s="3"/>
      <c r="J23" s="2"/>
    </row>
    <row r="24" spans="1:10">
      <c r="A24">
        <v>2514</v>
      </c>
      <c r="B24" t="s">
        <v>14</v>
      </c>
      <c r="C24" t="s">
        <v>13</v>
      </c>
      <c r="D24">
        <v>43719</v>
      </c>
      <c r="E24">
        <v>1926</v>
      </c>
      <c r="F24" s="3"/>
      <c r="J24" s="2"/>
    </row>
    <row r="25" spans="1:10">
      <c r="A25">
        <v>2510</v>
      </c>
      <c r="B25" t="s">
        <v>5</v>
      </c>
      <c r="C25" t="s">
        <v>13</v>
      </c>
      <c r="D25">
        <v>43503</v>
      </c>
      <c r="E25">
        <v>1981</v>
      </c>
      <c r="F25" s="3"/>
      <c r="J25" s="2"/>
    </row>
    <row r="26" spans="1:10">
      <c r="A26">
        <v>2510</v>
      </c>
      <c r="B26" t="s">
        <v>5</v>
      </c>
      <c r="C26" t="s">
        <v>13</v>
      </c>
      <c r="D26">
        <v>43506</v>
      </c>
      <c r="E26">
        <v>2702</v>
      </c>
      <c r="F26" s="3"/>
      <c r="J26" s="2"/>
    </row>
    <row r="27" spans="1:10">
      <c r="A27">
        <v>2512</v>
      </c>
      <c r="B27" t="s">
        <v>15</v>
      </c>
      <c r="C27" t="s">
        <v>6</v>
      </c>
      <c r="D27">
        <v>43542</v>
      </c>
      <c r="E27">
        <v>533</v>
      </c>
      <c r="F27" s="3"/>
      <c r="J27" s="2"/>
    </row>
    <row r="28" spans="1:10">
      <c r="A28">
        <v>2508</v>
      </c>
      <c r="B28" t="s">
        <v>12</v>
      </c>
      <c r="C28" t="s">
        <v>19</v>
      </c>
      <c r="D28">
        <v>43703</v>
      </c>
      <c r="E28">
        <v>61962</v>
      </c>
      <c r="F28" s="3"/>
      <c r="J28" s="2"/>
    </row>
    <row r="29" spans="1:10">
      <c r="A29">
        <v>2502</v>
      </c>
      <c r="B29" t="s">
        <v>16</v>
      </c>
      <c r="C29" t="s">
        <v>13</v>
      </c>
      <c r="D29">
        <v>43556</v>
      </c>
      <c r="E29">
        <v>9635</v>
      </c>
      <c r="F29" s="3"/>
      <c r="J29" s="2"/>
    </row>
    <row r="30" spans="1:10">
      <c r="A30">
        <v>2512</v>
      </c>
      <c r="B30" t="s">
        <v>15</v>
      </c>
      <c r="C30" t="s">
        <v>8</v>
      </c>
      <c r="D30">
        <v>43505</v>
      </c>
      <c r="E30">
        <v>1755</v>
      </c>
      <c r="F30" s="3"/>
      <c r="J30" s="2"/>
    </row>
    <row r="31" spans="1:10">
      <c r="A31">
        <v>2512</v>
      </c>
      <c r="B31" t="s">
        <v>15</v>
      </c>
      <c r="C31" t="s">
        <v>19</v>
      </c>
      <c r="D31">
        <v>43812</v>
      </c>
      <c r="E31">
        <v>2799</v>
      </c>
      <c r="F31" s="3"/>
      <c r="J31" s="2"/>
    </row>
    <row r="32" spans="1:10">
      <c r="A32">
        <v>2510</v>
      </c>
      <c r="B32" t="s">
        <v>5</v>
      </c>
      <c r="C32" t="s">
        <v>10</v>
      </c>
      <c r="D32">
        <v>43583</v>
      </c>
      <c r="E32">
        <v>828</v>
      </c>
      <c r="F32" s="3"/>
      <c r="J32" s="2"/>
    </row>
    <row r="33" spans="1:10">
      <c r="A33">
        <v>2505</v>
      </c>
      <c r="B33" t="s">
        <v>17</v>
      </c>
      <c r="C33" t="s">
        <v>13</v>
      </c>
      <c r="D33">
        <v>43696</v>
      </c>
      <c r="E33">
        <v>1191</v>
      </c>
      <c r="F33" s="3"/>
      <c r="J33" s="2"/>
    </row>
    <row r="34" spans="1:10">
      <c r="A34">
        <v>2508</v>
      </c>
      <c r="B34" t="s">
        <v>12</v>
      </c>
      <c r="C34" t="s">
        <v>6</v>
      </c>
      <c r="D34">
        <v>43813</v>
      </c>
      <c r="E34">
        <v>40445</v>
      </c>
      <c r="F34" s="3"/>
      <c r="J34" s="2"/>
    </row>
    <row r="35" spans="1:10">
      <c r="A35">
        <v>2513</v>
      </c>
      <c r="B35" t="s">
        <v>11</v>
      </c>
      <c r="C35" t="s">
        <v>8</v>
      </c>
      <c r="D35">
        <v>43707</v>
      </c>
      <c r="E35">
        <v>1057</v>
      </c>
      <c r="F35" s="3"/>
      <c r="J35" s="2"/>
    </row>
    <row r="36" spans="1:10">
      <c r="A36">
        <v>2512</v>
      </c>
      <c r="B36" t="s">
        <v>15</v>
      </c>
      <c r="C36" t="s">
        <v>13</v>
      </c>
      <c r="D36">
        <v>43511</v>
      </c>
      <c r="E36">
        <v>1153</v>
      </c>
      <c r="F36" s="3"/>
      <c r="J36" s="2"/>
    </row>
    <row r="37" spans="1:10">
      <c r="A37">
        <v>2510</v>
      </c>
      <c r="B37" t="s">
        <v>5</v>
      </c>
      <c r="C37" t="s">
        <v>10</v>
      </c>
      <c r="D37">
        <v>43564</v>
      </c>
      <c r="E37">
        <v>1570</v>
      </c>
      <c r="F37" s="3"/>
      <c r="J37" s="2"/>
    </row>
    <row r="38" spans="1:10">
      <c r="A38">
        <v>2508</v>
      </c>
      <c r="B38" t="s">
        <v>12</v>
      </c>
      <c r="C38" t="s">
        <v>6</v>
      </c>
      <c r="D38">
        <v>43603</v>
      </c>
      <c r="E38">
        <v>38328</v>
      </c>
      <c r="F38" s="3"/>
      <c r="J38" s="2"/>
    </row>
    <row r="39" spans="1:10">
      <c r="A39">
        <v>2510</v>
      </c>
      <c r="B39" t="s">
        <v>5</v>
      </c>
      <c r="C39" t="s">
        <v>10</v>
      </c>
      <c r="D39">
        <v>43471</v>
      </c>
      <c r="E39">
        <v>1754</v>
      </c>
      <c r="F39" s="3"/>
      <c r="J39" s="2"/>
    </row>
    <row r="40" spans="1:10">
      <c r="A40">
        <v>2503</v>
      </c>
      <c r="B40" t="s">
        <v>9</v>
      </c>
      <c r="C40" t="s">
        <v>6</v>
      </c>
      <c r="D40">
        <v>43468</v>
      </c>
      <c r="E40">
        <v>234</v>
      </c>
      <c r="F40" s="3"/>
      <c r="J40" s="2"/>
    </row>
    <row r="41" spans="1:10">
      <c r="A41">
        <v>2505</v>
      </c>
      <c r="B41" t="s">
        <v>17</v>
      </c>
      <c r="C41" t="s">
        <v>10</v>
      </c>
      <c r="D41">
        <v>43692</v>
      </c>
      <c r="E41">
        <v>727</v>
      </c>
      <c r="F41" s="3"/>
      <c r="J41" s="2"/>
    </row>
    <row r="42" spans="1:10">
      <c r="A42">
        <v>2513</v>
      </c>
      <c r="B42" t="s">
        <v>11</v>
      </c>
      <c r="C42" t="s">
        <v>18</v>
      </c>
      <c r="D42">
        <v>43734</v>
      </c>
      <c r="E42">
        <v>812</v>
      </c>
      <c r="F42" s="3"/>
      <c r="J42" s="2"/>
    </row>
    <row r="43" spans="1:10">
      <c r="A43">
        <v>2512</v>
      </c>
      <c r="B43" t="s">
        <v>15</v>
      </c>
      <c r="C43" t="s">
        <v>13</v>
      </c>
      <c r="D43">
        <v>43804</v>
      </c>
      <c r="E43">
        <v>903</v>
      </c>
      <c r="F43" s="3"/>
      <c r="J43" s="2"/>
    </row>
    <row r="44" spans="1:10">
      <c r="A44">
        <v>2513</v>
      </c>
      <c r="B44" t="s">
        <v>11</v>
      </c>
      <c r="C44" t="s">
        <v>6</v>
      </c>
      <c r="D44">
        <v>43517</v>
      </c>
      <c r="E44">
        <v>582</v>
      </c>
      <c r="F44" s="3"/>
      <c r="J44" s="2"/>
    </row>
    <row r="45" spans="1:10">
      <c r="A45">
        <v>2512</v>
      </c>
      <c r="B45" t="s">
        <v>15</v>
      </c>
      <c r="C45" t="s">
        <v>6</v>
      </c>
      <c r="D45">
        <v>43717</v>
      </c>
      <c r="E45">
        <v>623</v>
      </c>
      <c r="F45" s="3"/>
      <c r="J45" s="2"/>
    </row>
    <row r="46" spans="1:10">
      <c r="A46">
        <v>2513</v>
      </c>
      <c r="B46" t="s">
        <v>11</v>
      </c>
      <c r="C46" t="s">
        <v>10</v>
      </c>
      <c r="D46">
        <v>43829</v>
      </c>
      <c r="E46">
        <v>529</v>
      </c>
      <c r="F46" s="3"/>
      <c r="J46" s="2"/>
    </row>
    <row r="47" spans="1:10">
      <c r="A47">
        <v>2501</v>
      </c>
      <c r="B47" t="s">
        <v>7</v>
      </c>
      <c r="C47" t="s">
        <v>18</v>
      </c>
      <c r="D47">
        <v>43811</v>
      </c>
      <c r="E47">
        <v>170</v>
      </c>
      <c r="F47" s="3"/>
      <c r="J47" s="2"/>
    </row>
    <row r="48" spans="1:10">
      <c r="A48">
        <v>2512</v>
      </c>
      <c r="B48" t="s">
        <v>15</v>
      </c>
      <c r="C48" t="s">
        <v>19</v>
      </c>
      <c r="D48">
        <v>43720</v>
      </c>
      <c r="E48">
        <v>1669</v>
      </c>
      <c r="F48" s="3"/>
      <c r="J48" s="2"/>
    </row>
    <row r="49" spans="1:10">
      <c r="A49">
        <v>2505</v>
      </c>
      <c r="B49" t="s">
        <v>17</v>
      </c>
      <c r="C49" t="s">
        <v>13</v>
      </c>
      <c r="D49">
        <v>43587</v>
      </c>
      <c r="E49">
        <v>866</v>
      </c>
      <c r="F49" s="3"/>
      <c r="J49" s="2"/>
    </row>
    <row r="50" spans="1:10">
      <c r="A50">
        <v>2514</v>
      </c>
      <c r="B50" t="s">
        <v>14</v>
      </c>
      <c r="C50" t="s">
        <v>8</v>
      </c>
      <c r="D50">
        <v>43571</v>
      </c>
      <c r="E50">
        <v>1118</v>
      </c>
      <c r="F50" s="3"/>
      <c r="J50" s="2"/>
    </row>
    <row r="51" spans="1:10">
      <c r="A51">
        <v>2514</v>
      </c>
      <c r="B51" t="s">
        <v>14</v>
      </c>
      <c r="C51" t="s">
        <v>8</v>
      </c>
      <c r="D51">
        <v>43483</v>
      </c>
      <c r="E51">
        <v>1450</v>
      </c>
      <c r="F51" s="3"/>
      <c r="J51" s="2"/>
    </row>
    <row r="52" spans="1:10">
      <c r="A52">
        <v>2512</v>
      </c>
      <c r="B52" t="s">
        <v>15</v>
      </c>
      <c r="C52" t="s">
        <v>19</v>
      </c>
      <c r="D52">
        <v>43558</v>
      </c>
      <c r="E52">
        <v>3623</v>
      </c>
      <c r="F52" s="3"/>
      <c r="J52" s="2"/>
    </row>
    <row r="53" spans="1:10">
      <c r="A53">
        <v>2505</v>
      </c>
      <c r="B53" t="s">
        <v>17</v>
      </c>
      <c r="C53" t="s">
        <v>13</v>
      </c>
      <c r="D53">
        <v>43804</v>
      </c>
      <c r="E53">
        <v>884</v>
      </c>
      <c r="F53" s="3"/>
      <c r="J53" s="2"/>
    </row>
    <row r="54" spans="1:10">
      <c r="A54">
        <v>2502</v>
      </c>
      <c r="B54" t="s">
        <v>16</v>
      </c>
      <c r="C54" t="s">
        <v>19</v>
      </c>
      <c r="D54">
        <v>43682</v>
      </c>
      <c r="E54">
        <v>5250</v>
      </c>
      <c r="F54" s="3"/>
      <c r="J54" s="2"/>
    </row>
    <row r="55" spans="1:10">
      <c r="A55">
        <v>2502</v>
      </c>
      <c r="B55" t="s">
        <v>16</v>
      </c>
      <c r="C55" t="s">
        <v>18</v>
      </c>
      <c r="D55">
        <v>43487</v>
      </c>
      <c r="E55">
        <v>6796</v>
      </c>
      <c r="F55" s="3"/>
      <c r="J55" s="2"/>
    </row>
    <row r="56" spans="1:10">
      <c r="A56">
        <v>2502</v>
      </c>
      <c r="B56" t="s">
        <v>16</v>
      </c>
      <c r="C56" t="s">
        <v>8</v>
      </c>
      <c r="D56">
        <v>43788</v>
      </c>
      <c r="E56">
        <v>3990</v>
      </c>
      <c r="F56" s="3"/>
      <c r="J56" s="2"/>
    </row>
    <row r="57" spans="1:10">
      <c r="A57">
        <v>2513</v>
      </c>
      <c r="B57" t="s">
        <v>11</v>
      </c>
      <c r="C57" t="s">
        <v>6</v>
      </c>
      <c r="D57">
        <v>43721</v>
      </c>
      <c r="E57">
        <v>706</v>
      </c>
      <c r="F57" s="3"/>
      <c r="J57" s="2"/>
    </row>
    <row r="58" spans="1:10">
      <c r="A58">
        <v>2512</v>
      </c>
      <c r="B58" t="s">
        <v>15</v>
      </c>
      <c r="C58" t="s">
        <v>18</v>
      </c>
      <c r="D58">
        <v>43780</v>
      </c>
      <c r="E58">
        <v>2044</v>
      </c>
      <c r="F58" s="3"/>
      <c r="J58" s="2"/>
    </row>
    <row r="59" spans="1:10">
      <c r="A59">
        <v>2513</v>
      </c>
      <c r="B59" t="s">
        <v>11</v>
      </c>
      <c r="C59" t="s">
        <v>18</v>
      </c>
      <c r="D59">
        <v>43502</v>
      </c>
      <c r="E59">
        <v>1057</v>
      </c>
      <c r="F59" s="3"/>
      <c r="J59" s="2"/>
    </row>
    <row r="60" spans="1:10">
      <c r="A60">
        <v>2512</v>
      </c>
      <c r="B60" t="s">
        <v>15</v>
      </c>
      <c r="C60" t="s">
        <v>13</v>
      </c>
      <c r="D60">
        <v>43679</v>
      </c>
      <c r="E60">
        <v>890</v>
      </c>
      <c r="F60" s="3"/>
      <c r="J60" s="2"/>
    </row>
    <row r="61" spans="1:10">
      <c r="A61">
        <v>2501</v>
      </c>
      <c r="B61" t="s">
        <v>7</v>
      </c>
      <c r="C61" t="s">
        <v>13</v>
      </c>
      <c r="D61">
        <v>43715</v>
      </c>
      <c r="E61">
        <v>225</v>
      </c>
      <c r="F61" s="3"/>
      <c r="J61" s="2"/>
    </row>
    <row r="62" spans="1:10">
      <c r="A62">
        <v>2513</v>
      </c>
      <c r="B62" t="s">
        <v>11</v>
      </c>
      <c r="C62" t="s">
        <v>18</v>
      </c>
      <c r="D62">
        <v>43783</v>
      </c>
      <c r="E62">
        <v>839</v>
      </c>
      <c r="F62" s="3"/>
      <c r="J62" s="2"/>
    </row>
    <row r="63" spans="1:10">
      <c r="A63">
        <v>2513</v>
      </c>
      <c r="B63" t="s">
        <v>11</v>
      </c>
      <c r="C63" t="s">
        <v>8</v>
      </c>
      <c r="D63">
        <v>43536</v>
      </c>
      <c r="E63">
        <v>1178</v>
      </c>
      <c r="F63" s="3"/>
      <c r="J63" s="2"/>
    </row>
    <row r="64" spans="1:10">
      <c r="A64">
        <v>2513</v>
      </c>
      <c r="B64" t="s">
        <v>11</v>
      </c>
      <c r="C64" t="s">
        <v>8</v>
      </c>
      <c r="D64">
        <v>43572</v>
      </c>
      <c r="E64">
        <v>1114</v>
      </c>
      <c r="F64" s="3"/>
      <c r="J64" s="2"/>
    </row>
    <row r="65" spans="1:10">
      <c r="A65">
        <v>2505</v>
      </c>
      <c r="B65" t="s">
        <v>17</v>
      </c>
      <c r="C65" t="s">
        <v>8</v>
      </c>
      <c r="D65">
        <v>43507</v>
      </c>
      <c r="E65">
        <v>693</v>
      </c>
      <c r="F65" s="3"/>
      <c r="J65" s="2"/>
    </row>
    <row r="66" spans="1:10">
      <c r="A66">
        <v>2505</v>
      </c>
      <c r="B66" t="s">
        <v>17</v>
      </c>
      <c r="C66" t="s">
        <v>18</v>
      </c>
      <c r="D66">
        <v>43740</v>
      </c>
      <c r="E66">
        <v>805</v>
      </c>
      <c r="F66" s="3"/>
      <c r="J66" s="2"/>
    </row>
    <row r="67" spans="1:10">
      <c r="A67">
        <v>2503</v>
      </c>
      <c r="B67" t="s">
        <v>9</v>
      </c>
      <c r="C67" t="s">
        <v>10</v>
      </c>
      <c r="D67">
        <v>43708</v>
      </c>
      <c r="E67">
        <v>406</v>
      </c>
      <c r="F67" s="3"/>
      <c r="J67" s="2"/>
    </row>
    <row r="68" spans="1:10">
      <c r="A68">
        <v>2505</v>
      </c>
      <c r="B68" t="s">
        <v>17</v>
      </c>
      <c r="C68" t="s">
        <v>19</v>
      </c>
      <c r="D68">
        <v>43513</v>
      </c>
      <c r="E68">
        <v>605</v>
      </c>
      <c r="F68" s="3"/>
      <c r="J68" s="2"/>
    </row>
    <row r="69" spans="1:10">
      <c r="A69">
        <v>2514</v>
      </c>
      <c r="B69" t="s">
        <v>14</v>
      </c>
      <c r="C69" t="s">
        <v>19</v>
      </c>
      <c r="D69">
        <v>43717</v>
      </c>
      <c r="E69">
        <v>1349</v>
      </c>
      <c r="F69" s="3"/>
      <c r="J69" s="2"/>
    </row>
    <row r="70" spans="1:10">
      <c r="A70">
        <v>2501</v>
      </c>
      <c r="B70" t="s">
        <v>7</v>
      </c>
      <c r="C70" t="s">
        <v>8</v>
      </c>
      <c r="D70">
        <v>43508</v>
      </c>
      <c r="E70">
        <v>135</v>
      </c>
      <c r="F70" s="3"/>
      <c r="J70" s="2"/>
    </row>
    <row r="71" spans="1:10">
      <c r="A71">
        <v>2502</v>
      </c>
      <c r="B71" t="s">
        <v>16</v>
      </c>
      <c r="C71" t="s">
        <v>19</v>
      </c>
      <c r="D71">
        <v>43635</v>
      </c>
      <c r="E71">
        <v>6167</v>
      </c>
      <c r="F71" s="3"/>
      <c r="J71" s="2"/>
    </row>
    <row r="72" spans="1:10">
      <c r="A72">
        <v>2508</v>
      </c>
      <c r="B72" t="s">
        <v>12</v>
      </c>
      <c r="C72" t="s">
        <v>13</v>
      </c>
      <c r="D72">
        <v>43632</v>
      </c>
      <c r="E72">
        <v>88796</v>
      </c>
      <c r="F72" s="3"/>
      <c r="J72" s="2"/>
    </row>
    <row r="73" spans="1:10">
      <c r="A73">
        <v>2502</v>
      </c>
      <c r="B73" t="s">
        <v>16</v>
      </c>
      <c r="C73" t="s">
        <v>10</v>
      </c>
      <c r="D73">
        <v>43613</v>
      </c>
      <c r="E73">
        <v>4425</v>
      </c>
      <c r="F73" s="3"/>
      <c r="J73" s="2"/>
    </row>
    <row r="74" spans="1:10">
      <c r="A74">
        <v>2503</v>
      </c>
      <c r="B74" t="s">
        <v>9</v>
      </c>
      <c r="C74" t="s">
        <v>19</v>
      </c>
      <c r="D74">
        <v>43595</v>
      </c>
      <c r="E74">
        <v>297</v>
      </c>
      <c r="F74" s="3"/>
      <c r="J74" s="2"/>
    </row>
    <row r="75" spans="1:10">
      <c r="A75">
        <v>2508</v>
      </c>
      <c r="B75" t="s">
        <v>12</v>
      </c>
      <c r="C75" t="s">
        <v>19</v>
      </c>
      <c r="D75">
        <v>43660</v>
      </c>
      <c r="E75">
        <v>55244</v>
      </c>
      <c r="F75" s="3"/>
      <c r="J75" s="2"/>
    </row>
    <row r="76" spans="1:10">
      <c r="A76">
        <v>2513</v>
      </c>
      <c r="B76" t="s">
        <v>11</v>
      </c>
      <c r="C76" t="s">
        <v>8</v>
      </c>
      <c r="D76">
        <v>43803</v>
      </c>
      <c r="E76">
        <v>765</v>
      </c>
      <c r="F76" s="3"/>
      <c r="J76" s="2"/>
    </row>
    <row r="77" spans="1:10">
      <c r="A77">
        <v>2513</v>
      </c>
      <c r="B77" t="s">
        <v>11</v>
      </c>
      <c r="C77" t="s">
        <v>13</v>
      </c>
      <c r="D77">
        <v>43670</v>
      </c>
      <c r="E77">
        <v>941</v>
      </c>
      <c r="F77" s="3"/>
      <c r="J77" s="2"/>
    </row>
    <row r="78" spans="1:10">
      <c r="A78">
        <v>2510</v>
      </c>
      <c r="B78" t="s">
        <v>5</v>
      </c>
      <c r="C78" t="s">
        <v>18</v>
      </c>
      <c r="D78">
        <v>43705</v>
      </c>
      <c r="E78">
        <v>1294</v>
      </c>
      <c r="F78" s="3"/>
      <c r="J78" s="2"/>
    </row>
    <row r="79" spans="1:10">
      <c r="A79">
        <v>2514</v>
      </c>
      <c r="B79" t="s">
        <v>14</v>
      </c>
      <c r="C79" t="s">
        <v>19</v>
      </c>
      <c r="D79">
        <v>43532</v>
      </c>
      <c r="E79">
        <v>1587</v>
      </c>
      <c r="F79" s="3"/>
      <c r="J79" s="2"/>
    </row>
    <row r="80" spans="1:10">
      <c r="A80">
        <v>2512</v>
      </c>
      <c r="B80" t="s">
        <v>15</v>
      </c>
      <c r="C80" t="s">
        <v>19</v>
      </c>
      <c r="D80">
        <v>43596</v>
      </c>
      <c r="E80">
        <v>3968</v>
      </c>
      <c r="F80" s="3"/>
      <c r="J80" s="2"/>
    </row>
    <row r="81" spans="1:10">
      <c r="A81">
        <v>2512</v>
      </c>
      <c r="B81" t="s">
        <v>15</v>
      </c>
      <c r="C81" t="s">
        <v>8</v>
      </c>
      <c r="D81">
        <v>43752</v>
      </c>
      <c r="E81">
        <v>2213</v>
      </c>
      <c r="F81" s="3"/>
      <c r="J81" s="2"/>
    </row>
    <row r="82" spans="1:10">
      <c r="A82">
        <v>2506</v>
      </c>
      <c r="B82" t="s">
        <v>20</v>
      </c>
      <c r="C82" t="s">
        <v>8</v>
      </c>
      <c r="D82">
        <v>43714</v>
      </c>
      <c r="E82">
        <v>714</v>
      </c>
      <c r="F82" s="3"/>
      <c r="J82" s="2"/>
    </row>
    <row r="83" spans="1:10">
      <c r="A83">
        <v>2503</v>
      </c>
      <c r="B83" t="s">
        <v>9</v>
      </c>
      <c r="C83" t="s">
        <v>10</v>
      </c>
      <c r="D83">
        <v>43509</v>
      </c>
      <c r="E83">
        <v>267</v>
      </c>
      <c r="F83" s="3"/>
      <c r="J83" s="2"/>
    </row>
    <row r="84" spans="1:10">
      <c r="A84">
        <v>2503</v>
      </c>
      <c r="B84" t="s">
        <v>9</v>
      </c>
      <c r="C84" t="s">
        <v>10</v>
      </c>
      <c r="D84">
        <v>43640</v>
      </c>
      <c r="E84">
        <v>285</v>
      </c>
      <c r="F84" s="3"/>
      <c r="J84" s="2"/>
    </row>
    <row r="85" spans="1:10">
      <c r="A85">
        <v>2501</v>
      </c>
      <c r="B85" t="s">
        <v>7</v>
      </c>
      <c r="C85" t="s">
        <v>10</v>
      </c>
      <c r="D85">
        <v>43769</v>
      </c>
      <c r="E85">
        <v>157</v>
      </c>
      <c r="F85" s="3"/>
      <c r="J85" s="2"/>
    </row>
    <row r="86" spans="1:10">
      <c r="A86">
        <v>2513</v>
      </c>
      <c r="B86" t="s">
        <v>11</v>
      </c>
      <c r="C86" t="s">
        <v>8</v>
      </c>
      <c r="D86">
        <v>43823</v>
      </c>
      <c r="E86">
        <v>1138</v>
      </c>
      <c r="F86" s="3"/>
      <c r="J86" s="2"/>
    </row>
    <row r="87" spans="1:10">
      <c r="A87">
        <v>2512</v>
      </c>
      <c r="B87" t="s">
        <v>15</v>
      </c>
      <c r="C87" t="s">
        <v>13</v>
      </c>
      <c r="D87">
        <v>43518</v>
      </c>
      <c r="E87">
        <v>1102</v>
      </c>
      <c r="F87" s="3"/>
      <c r="J87" s="2"/>
    </row>
    <row r="88" spans="1:10">
      <c r="A88">
        <v>2510</v>
      </c>
      <c r="B88" t="s">
        <v>5</v>
      </c>
      <c r="C88" t="s">
        <v>18</v>
      </c>
      <c r="D88">
        <v>43578</v>
      </c>
      <c r="E88">
        <v>1746</v>
      </c>
      <c r="F88" s="3"/>
      <c r="J88" s="2"/>
    </row>
    <row r="89" spans="1:10">
      <c r="A89">
        <v>2512</v>
      </c>
      <c r="B89" t="s">
        <v>15</v>
      </c>
      <c r="C89" t="s">
        <v>13</v>
      </c>
      <c r="D89">
        <v>43631</v>
      </c>
      <c r="E89">
        <v>900</v>
      </c>
      <c r="F89" s="3"/>
      <c r="J89" s="2"/>
    </row>
    <row r="90" spans="1:10">
      <c r="A90">
        <v>2505</v>
      </c>
      <c r="B90" t="s">
        <v>17</v>
      </c>
      <c r="C90" t="s">
        <v>18</v>
      </c>
      <c r="D90">
        <v>43597</v>
      </c>
      <c r="E90">
        <v>605</v>
      </c>
      <c r="F90" s="3"/>
      <c r="J90" s="2"/>
    </row>
    <row r="91" spans="1:10">
      <c r="A91">
        <v>2503</v>
      </c>
      <c r="B91" t="s">
        <v>9</v>
      </c>
      <c r="C91" t="s">
        <v>8</v>
      </c>
      <c r="D91">
        <v>43586</v>
      </c>
      <c r="E91">
        <v>387</v>
      </c>
      <c r="F91" s="3"/>
      <c r="J91" s="2"/>
    </row>
    <row r="92" spans="1:10">
      <c r="A92">
        <v>2513</v>
      </c>
      <c r="B92" t="s">
        <v>11</v>
      </c>
      <c r="C92" t="s">
        <v>18</v>
      </c>
      <c r="D92">
        <v>43623</v>
      </c>
      <c r="E92">
        <v>1259</v>
      </c>
      <c r="F92" s="3"/>
      <c r="J92" s="2"/>
    </row>
    <row r="93" spans="1:10">
      <c r="A93">
        <v>2514</v>
      </c>
      <c r="B93" t="s">
        <v>14</v>
      </c>
      <c r="C93" t="s">
        <v>18</v>
      </c>
      <c r="D93">
        <v>43760</v>
      </c>
      <c r="E93">
        <v>1324</v>
      </c>
      <c r="F93" s="3"/>
      <c r="J93" s="2"/>
    </row>
    <row r="94" spans="1:10">
      <c r="A94">
        <v>2502</v>
      </c>
      <c r="B94" t="s">
        <v>16</v>
      </c>
      <c r="C94" t="s">
        <v>13</v>
      </c>
      <c r="D94">
        <v>43730</v>
      </c>
      <c r="E94">
        <v>8243</v>
      </c>
      <c r="F94" s="3"/>
      <c r="J94" s="2"/>
    </row>
    <row r="95" spans="1:10">
      <c r="A95">
        <v>2503</v>
      </c>
      <c r="B95" t="s">
        <v>9</v>
      </c>
      <c r="C95" t="s">
        <v>8</v>
      </c>
      <c r="D95">
        <v>43682</v>
      </c>
      <c r="E95">
        <v>383</v>
      </c>
      <c r="F95" s="3"/>
      <c r="J95" s="2"/>
    </row>
    <row r="96" spans="1:10">
      <c r="A96">
        <v>2501</v>
      </c>
      <c r="B96" t="s">
        <v>7</v>
      </c>
      <c r="C96" t="s">
        <v>13</v>
      </c>
      <c r="D96">
        <v>43709</v>
      </c>
      <c r="E96">
        <v>199</v>
      </c>
      <c r="F96" s="3"/>
      <c r="J96" s="2"/>
    </row>
    <row r="97" spans="1:10">
      <c r="A97">
        <v>2513</v>
      </c>
      <c r="B97" t="s">
        <v>11</v>
      </c>
      <c r="C97" t="s">
        <v>18</v>
      </c>
      <c r="D97">
        <v>43804</v>
      </c>
      <c r="E97">
        <v>740</v>
      </c>
      <c r="F97" s="3"/>
      <c r="J97" s="2"/>
    </row>
    <row r="98" spans="1:10">
      <c r="A98">
        <v>2502</v>
      </c>
      <c r="B98" t="s">
        <v>16</v>
      </c>
      <c r="C98" t="s">
        <v>6</v>
      </c>
      <c r="D98">
        <v>43545</v>
      </c>
      <c r="E98">
        <v>3752</v>
      </c>
      <c r="F98" s="3"/>
      <c r="J98" s="2"/>
    </row>
    <row r="99" spans="1:10">
      <c r="A99">
        <v>2513</v>
      </c>
      <c r="B99" t="s">
        <v>11</v>
      </c>
      <c r="C99" t="s">
        <v>19</v>
      </c>
      <c r="D99">
        <v>43826</v>
      </c>
      <c r="E99">
        <v>1158</v>
      </c>
      <c r="F99" s="3"/>
      <c r="J99" s="2"/>
    </row>
    <row r="100" spans="1:10">
      <c r="A100">
        <v>2505</v>
      </c>
      <c r="B100" t="s">
        <v>17</v>
      </c>
      <c r="C100" t="s">
        <v>18</v>
      </c>
      <c r="D100">
        <v>43472</v>
      </c>
      <c r="E100">
        <v>518</v>
      </c>
      <c r="F100" s="3"/>
      <c r="J100" s="2"/>
    </row>
    <row r="101" spans="1:10">
      <c r="A101">
        <v>2501</v>
      </c>
      <c r="B101" t="s">
        <v>7</v>
      </c>
      <c r="C101" t="s">
        <v>13</v>
      </c>
      <c r="D101">
        <v>43672</v>
      </c>
      <c r="E101">
        <v>149</v>
      </c>
      <c r="F101" s="3"/>
      <c r="J101" s="2"/>
    </row>
    <row r="102" spans="1:10">
      <c r="A102">
        <v>2514</v>
      </c>
      <c r="B102" t="s">
        <v>14</v>
      </c>
      <c r="C102" t="s">
        <v>6</v>
      </c>
      <c r="D102">
        <v>43724</v>
      </c>
      <c r="E102">
        <v>775</v>
      </c>
      <c r="F102" s="3"/>
      <c r="J102" s="2"/>
    </row>
    <row r="103" spans="1:10">
      <c r="A103">
        <v>2508</v>
      </c>
      <c r="B103" t="s">
        <v>12</v>
      </c>
      <c r="C103" t="s">
        <v>6</v>
      </c>
      <c r="D103">
        <v>43613</v>
      </c>
      <c r="E103">
        <v>57868</v>
      </c>
      <c r="F103" s="3"/>
      <c r="J103" s="2"/>
    </row>
    <row r="104" spans="1:10">
      <c r="A104">
        <v>2513</v>
      </c>
      <c r="B104" t="s">
        <v>11</v>
      </c>
      <c r="C104" t="s">
        <v>10</v>
      </c>
      <c r="D104">
        <v>43581</v>
      </c>
      <c r="E104">
        <v>545</v>
      </c>
      <c r="F104" s="3"/>
      <c r="J104" s="2"/>
    </row>
    <row r="105" spans="1:10">
      <c r="A105">
        <v>2501</v>
      </c>
      <c r="B105" t="s">
        <v>7</v>
      </c>
      <c r="C105" t="s">
        <v>19</v>
      </c>
      <c r="D105">
        <v>43780</v>
      </c>
      <c r="E105">
        <v>128</v>
      </c>
      <c r="F105" s="3"/>
      <c r="J105" s="2"/>
    </row>
    <row r="106" spans="1:10">
      <c r="A106">
        <v>2510</v>
      </c>
      <c r="B106" t="s">
        <v>5</v>
      </c>
      <c r="C106" t="s">
        <v>19</v>
      </c>
      <c r="D106">
        <v>43668</v>
      </c>
      <c r="E106">
        <v>1384</v>
      </c>
      <c r="F106" s="3"/>
      <c r="J106" s="2"/>
    </row>
    <row r="107" spans="1:10">
      <c r="A107">
        <v>2505</v>
      </c>
      <c r="B107" t="s">
        <v>17</v>
      </c>
      <c r="C107" t="s">
        <v>8</v>
      </c>
      <c r="D107">
        <v>43497</v>
      </c>
      <c r="E107">
        <v>431</v>
      </c>
      <c r="F107" s="3"/>
      <c r="J107" s="2"/>
    </row>
    <row r="108" spans="1:10">
      <c r="A108">
        <v>2501</v>
      </c>
      <c r="B108" t="s">
        <v>7</v>
      </c>
      <c r="C108" t="s">
        <v>13</v>
      </c>
      <c r="D108">
        <v>43666</v>
      </c>
      <c r="E108">
        <v>221</v>
      </c>
      <c r="F108" s="3"/>
      <c r="J108" s="2"/>
    </row>
    <row r="109" spans="1:10">
      <c r="A109">
        <v>2502</v>
      </c>
      <c r="B109" t="s">
        <v>16</v>
      </c>
      <c r="C109" t="s">
        <v>10</v>
      </c>
      <c r="D109">
        <v>43551</v>
      </c>
      <c r="E109">
        <v>2907</v>
      </c>
      <c r="F109" s="3"/>
      <c r="J109" s="2"/>
    </row>
    <row r="110" spans="1:10">
      <c r="A110">
        <v>2505</v>
      </c>
      <c r="B110" t="s">
        <v>17</v>
      </c>
      <c r="C110" t="s">
        <v>18</v>
      </c>
      <c r="D110">
        <v>43742</v>
      </c>
      <c r="E110">
        <v>653</v>
      </c>
      <c r="F110" s="3"/>
      <c r="J110" s="2"/>
    </row>
    <row r="111" spans="1:10">
      <c r="A111">
        <v>2508</v>
      </c>
      <c r="B111" t="s">
        <v>12</v>
      </c>
      <c r="C111" t="s">
        <v>18</v>
      </c>
      <c r="D111">
        <v>43605</v>
      </c>
      <c r="E111">
        <v>63953</v>
      </c>
      <c r="F111" s="3"/>
      <c r="J111" s="2"/>
    </row>
    <row r="112" spans="1:10">
      <c r="A112">
        <v>2502</v>
      </c>
      <c r="B112" t="s">
        <v>16</v>
      </c>
      <c r="C112" t="s">
        <v>8</v>
      </c>
      <c r="D112">
        <v>43683</v>
      </c>
      <c r="E112">
        <v>4781</v>
      </c>
      <c r="F112" s="3"/>
      <c r="J112" s="2"/>
    </row>
    <row r="113" spans="1:10">
      <c r="A113">
        <v>2501</v>
      </c>
      <c r="B113" t="s">
        <v>7</v>
      </c>
      <c r="C113" t="s">
        <v>19</v>
      </c>
      <c r="D113">
        <v>43563</v>
      </c>
      <c r="E113">
        <v>116</v>
      </c>
      <c r="F113" s="3"/>
      <c r="J113" s="2"/>
    </row>
    <row r="114" spans="1:10">
      <c r="A114">
        <v>2514</v>
      </c>
      <c r="B114" t="s">
        <v>14</v>
      </c>
      <c r="C114" t="s">
        <v>8</v>
      </c>
      <c r="D114">
        <v>43621</v>
      </c>
      <c r="E114">
        <v>1060</v>
      </c>
      <c r="F114" s="3"/>
      <c r="J114" s="2"/>
    </row>
    <row r="115" spans="1:10">
      <c r="A115">
        <v>2506</v>
      </c>
      <c r="B115" t="s">
        <v>20</v>
      </c>
      <c r="C115" t="s">
        <v>8</v>
      </c>
      <c r="D115">
        <v>43532</v>
      </c>
      <c r="E115">
        <v>623</v>
      </c>
      <c r="F115" s="3"/>
      <c r="J115" s="2"/>
    </row>
    <row r="116" spans="1:10">
      <c r="A116">
        <v>2501</v>
      </c>
      <c r="B116" t="s">
        <v>7</v>
      </c>
      <c r="C116" t="s">
        <v>8</v>
      </c>
      <c r="D116">
        <v>43793</v>
      </c>
      <c r="E116">
        <v>114</v>
      </c>
      <c r="F116" s="3"/>
      <c r="J116" s="2"/>
    </row>
    <row r="117" spans="1:10">
      <c r="A117">
        <v>2510</v>
      </c>
      <c r="B117" t="s">
        <v>5</v>
      </c>
      <c r="C117" t="s">
        <v>18</v>
      </c>
      <c r="D117">
        <v>43751</v>
      </c>
      <c r="E117">
        <v>1049</v>
      </c>
      <c r="F117" s="3"/>
      <c r="J117" s="2"/>
    </row>
    <row r="118" spans="1:10">
      <c r="A118">
        <v>2501</v>
      </c>
      <c r="B118" t="s">
        <v>7</v>
      </c>
      <c r="C118" t="s">
        <v>6</v>
      </c>
      <c r="D118">
        <v>43661</v>
      </c>
      <c r="E118">
        <v>123</v>
      </c>
      <c r="F118" s="3"/>
      <c r="J118" s="2"/>
    </row>
    <row r="119" spans="1:10">
      <c r="A119">
        <v>2503</v>
      </c>
      <c r="B119" t="s">
        <v>9</v>
      </c>
      <c r="C119" t="s">
        <v>8</v>
      </c>
      <c r="D119">
        <v>43585</v>
      </c>
      <c r="E119">
        <v>293</v>
      </c>
      <c r="F119" s="3"/>
      <c r="J119" s="2"/>
    </row>
    <row r="120" spans="1:10">
      <c r="A120">
        <v>2502</v>
      </c>
      <c r="B120" t="s">
        <v>16</v>
      </c>
      <c r="C120" t="s">
        <v>13</v>
      </c>
      <c r="D120">
        <v>43685</v>
      </c>
      <c r="E120">
        <v>9118</v>
      </c>
      <c r="F120" s="3"/>
      <c r="J120" s="2"/>
    </row>
    <row r="121" spans="1:10">
      <c r="A121">
        <v>2513</v>
      </c>
      <c r="B121" t="s">
        <v>11</v>
      </c>
      <c r="C121" t="s">
        <v>18</v>
      </c>
      <c r="D121">
        <v>43585</v>
      </c>
      <c r="E121">
        <v>733</v>
      </c>
      <c r="F121" s="3"/>
      <c r="J121" s="2"/>
    </row>
    <row r="122" spans="1:10">
      <c r="A122">
        <v>2501</v>
      </c>
      <c r="B122" t="s">
        <v>7</v>
      </c>
      <c r="C122" t="s">
        <v>10</v>
      </c>
      <c r="D122">
        <v>43573</v>
      </c>
      <c r="E122">
        <v>173</v>
      </c>
      <c r="F122" s="3"/>
      <c r="J122" s="2"/>
    </row>
    <row r="123" spans="1:10">
      <c r="A123">
        <v>2503</v>
      </c>
      <c r="B123" t="s">
        <v>9</v>
      </c>
      <c r="C123" t="s">
        <v>8</v>
      </c>
      <c r="D123">
        <v>43685</v>
      </c>
      <c r="E123">
        <v>292</v>
      </c>
      <c r="F123" s="3"/>
      <c r="J123" s="2"/>
    </row>
    <row r="124" spans="1:10">
      <c r="A124">
        <v>2510</v>
      </c>
      <c r="B124" t="s">
        <v>5</v>
      </c>
      <c r="C124" t="s">
        <v>8</v>
      </c>
      <c r="D124">
        <v>43471</v>
      </c>
      <c r="E124">
        <v>1701</v>
      </c>
      <c r="F124" s="3"/>
      <c r="J124" s="2"/>
    </row>
    <row r="125" spans="1:10">
      <c r="A125">
        <v>2510</v>
      </c>
      <c r="B125" t="s">
        <v>5</v>
      </c>
      <c r="C125" t="s">
        <v>10</v>
      </c>
      <c r="D125">
        <v>43670</v>
      </c>
      <c r="E125">
        <v>1676</v>
      </c>
      <c r="F125" s="3"/>
      <c r="J125" s="2"/>
    </row>
    <row r="126" spans="1:10">
      <c r="A126">
        <v>2505</v>
      </c>
      <c r="B126" t="s">
        <v>17</v>
      </c>
      <c r="C126" t="s">
        <v>19</v>
      </c>
      <c r="D126">
        <v>43693</v>
      </c>
      <c r="E126">
        <v>570</v>
      </c>
      <c r="F126" s="3"/>
      <c r="J126" s="2"/>
    </row>
    <row r="127" spans="1:10">
      <c r="A127">
        <v>2508</v>
      </c>
      <c r="B127" t="s">
        <v>12</v>
      </c>
      <c r="C127" t="s">
        <v>10</v>
      </c>
      <c r="D127">
        <v>43803</v>
      </c>
      <c r="E127">
        <v>62938</v>
      </c>
      <c r="F127" s="3"/>
      <c r="J127" s="2"/>
    </row>
    <row r="128" spans="1:10">
      <c r="A128">
        <v>2512</v>
      </c>
      <c r="B128" t="s">
        <v>15</v>
      </c>
      <c r="C128" t="s">
        <v>19</v>
      </c>
      <c r="D128">
        <v>43496</v>
      </c>
      <c r="E128">
        <v>2135</v>
      </c>
      <c r="F128" s="3"/>
      <c r="J128" s="2"/>
    </row>
    <row r="129" spans="1:10">
      <c r="A129">
        <v>2512</v>
      </c>
      <c r="B129" t="s">
        <v>15</v>
      </c>
      <c r="C129" t="s">
        <v>6</v>
      </c>
      <c r="D129">
        <v>43556</v>
      </c>
      <c r="E129">
        <v>603</v>
      </c>
      <c r="F129" s="3"/>
      <c r="J129" s="2"/>
    </row>
    <row r="130" spans="1:10">
      <c r="A130">
        <v>2512</v>
      </c>
      <c r="B130" t="s">
        <v>15</v>
      </c>
      <c r="C130" t="s">
        <v>18</v>
      </c>
      <c r="D130">
        <v>43521</v>
      </c>
      <c r="E130">
        <v>4344</v>
      </c>
      <c r="F130" s="3"/>
      <c r="J130" s="2"/>
    </row>
    <row r="131" spans="1:10">
      <c r="A131">
        <v>2501</v>
      </c>
      <c r="B131" t="s">
        <v>7</v>
      </c>
      <c r="C131" t="s">
        <v>18</v>
      </c>
      <c r="D131">
        <v>43723</v>
      </c>
      <c r="E131">
        <v>127</v>
      </c>
      <c r="F131" s="3"/>
      <c r="J131" s="2"/>
    </row>
    <row r="132" spans="1:10">
      <c r="A132">
        <v>2514</v>
      </c>
      <c r="B132" t="s">
        <v>14</v>
      </c>
      <c r="C132" t="s">
        <v>19</v>
      </c>
      <c r="D132">
        <v>43706</v>
      </c>
      <c r="E132">
        <v>1504</v>
      </c>
      <c r="F132" s="3"/>
      <c r="J132" s="2"/>
    </row>
    <row r="133" spans="1:10">
      <c r="A133">
        <v>2503</v>
      </c>
      <c r="B133" t="s">
        <v>9</v>
      </c>
      <c r="C133" t="s">
        <v>19</v>
      </c>
      <c r="D133">
        <v>43757</v>
      </c>
      <c r="E133">
        <v>271</v>
      </c>
      <c r="F133" s="3"/>
      <c r="J133" s="2"/>
    </row>
    <row r="134" spans="1:10">
      <c r="A134">
        <v>2503</v>
      </c>
      <c r="B134" t="s">
        <v>9</v>
      </c>
      <c r="C134" t="s">
        <v>13</v>
      </c>
      <c r="D134">
        <v>43735</v>
      </c>
      <c r="E134">
        <v>472</v>
      </c>
      <c r="F134" s="3"/>
      <c r="J134" s="2"/>
    </row>
    <row r="135" spans="1:10">
      <c r="A135">
        <v>2513</v>
      </c>
      <c r="B135" t="s">
        <v>11</v>
      </c>
      <c r="C135" t="s">
        <v>18</v>
      </c>
      <c r="D135">
        <v>43770</v>
      </c>
      <c r="E135">
        <v>697</v>
      </c>
      <c r="F135" s="3"/>
      <c r="J135" s="2"/>
    </row>
    <row r="136" spans="1:10">
      <c r="A136">
        <v>2505</v>
      </c>
      <c r="B136" t="s">
        <v>17</v>
      </c>
      <c r="C136" t="s">
        <v>6</v>
      </c>
      <c r="D136">
        <v>43825</v>
      </c>
      <c r="E136">
        <v>489</v>
      </c>
      <c r="F136" s="3"/>
      <c r="J136" s="2"/>
    </row>
    <row r="137" spans="1:10">
      <c r="A137">
        <v>2501</v>
      </c>
      <c r="B137" t="s">
        <v>7</v>
      </c>
      <c r="C137" t="s">
        <v>13</v>
      </c>
      <c r="D137">
        <v>43614</v>
      </c>
      <c r="E137">
        <v>252</v>
      </c>
      <c r="F137" s="3"/>
      <c r="J137" s="2"/>
    </row>
    <row r="138" spans="1:10">
      <c r="A138">
        <v>2514</v>
      </c>
      <c r="B138" t="s">
        <v>14</v>
      </c>
      <c r="C138" t="s">
        <v>13</v>
      </c>
      <c r="D138">
        <v>43807</v>
      </c>
      <c r="E138">
        <v>2105</v>
      </c>
      <c r="F138" s="3"/>
      <c r="J138" s="2"/>
    </row>
    <row r="139" spans="1:10">
      <c r="A139">
        <v>2513</v>
      </c>
      <c r="B139" t="s">
        <v>11</v>
      </c>
      <c r="C139" t="s">
        <v>8</v>
      </c>
      <c r="D139">
        <v>43751</v>
      </c>
      <c r="E139">
        <v>1139</v>
      </c>
      <c r="F139" s="3"/>
      <c r="J139" s="2"/>
    </row>
    <row r="140" spans="1:10">
      <c r="A140">
        <v>2512</v>
      </c>
      <c r="B140" t="s">
        <v>15</v>
      </c>
      <c r="C140" t="s">
        <v>19</v>
      </c>
      <c r="D140">
        <v>43638</v>
      </c>
      <c r="E140">
        <v>1770</v>
      </c>
      <c r="F140" s="3"/>
      <c r="J140" s="2"/>
    </row>
    <row r="141" spans="1:10">
      <c r="A141">
        <v>2505</v>
      </c>
      <c r="B141" t="s">
        <v>17</v>
      </c>
      <c r="C141" t="s">
        <v>19</v>
      </c>
      <c r="D141">
        <v>43717</v>
      </c>
      <c r="E141">
        <v>506</v>
      </c>
      <c r="F141" s="3"/>
      <c r="J141" s="2"/>
    </row>
    <row r="142" spans="1:10">
      <c r="A142">
        <v>2510</v>
      </c>
      <c r="B142" t="s">
        <v>5</v>
      </c>
      <c r="C142" t="s">
        <v>10</v>
      </c>
      <c r="D142">
        <v>43604</v>
      </c>
      <c r="E142">
        <v>1046</v>
      </c>
      <c r="F142" s="3"/>
      <c r="J142" s="2"/>
    </row>
    <row r="143" spans="1:10">
      <c r="A143">
        <v>2508</v>
      </c>
      <c r="B143" t="s">
        <v>12</v>
      </c>
      <c r="C143" t="s">
        <v>6</v>
      </c>
      <c r="D143">
        <v>43473</v>
      </c>
      <c r="E143">
        <v>59223</v>
      </c>
      <c r="F143" s="3"/>
      <c r="J143" s="2"/>
    </row>
    <row r="144" spans="1:10">
      <c r="A144">
        <v>2514</v>
      </c>
      <c r="B144" t="s">
        <v>14</v>
      </c>
      <c r="C144" t="s">
        <v>18</v>
      </c>
      <c r="D144">
        <v>43766</v>
      </c>
      <c r="E144">
        <v>1141</v>
      </c>
      <c r="F144" s="3"/>
      <c r="J144" s="2"/>
    </row>
    <row r="145" spans="1:10">
      <c r="A145">
        <v>2510</v>
      </c>
      <c r="B145" t="s">
        <v>5</v>
      </c>
      <c r="C145" t="s">
        <v>6</v>
      </c>
      <c r="D145">
        <v>43676</v>
      </c>
      <c r="E145">
        <v>711</v>
      </c>
      <c r="F145" s="3"/>
      <c r="J145" s="2"/>
    </row>
    <row r="146" spans="1:10">
      <c r="A146">
        <v>2505</v>
      </c>
      <c r="B146" t="s">
        <v>17</v>
      </c>
      <c r="C146" t="s">
        <v>19</v>
      </c>
      <c r="D146">
        <v>43688</v>
      </c>
      <c r="E146">
        <v>547</v>
      </c>
      <c r="F146" s="3"/>
      <c r="J146" s="2"/>
    </row>
    <row r="147" spans="1:10">
      <c r="A147">
        <v>2505</v>
      </c>
      <c r="B147" t="s">
        <v>17</v>
      </c>
      <c r="C147" t="s">
        <v>8</v>
      </c>
      <c r="D147">
        <v>43652</v>
      </c>
      <c r="E147">
        <v>660</v>
      </c>
      <c r="F147" s="3"/>
      <c r="J147" s="2"/>
    </row>
    <row r="148" spans="1:10">
      <c r="A148">
        <v>2513</v>
      </c>
      <c r="B148" t="s">
        <v>11</v>
      </c>
      <c r="C148" t="s">
        <v>19</v>
      </c>
      <c r="D148">
        <v>43547</v>
      </c>
      <c r="E148">
        <v>1188</v>
      </c>
      <c r="F148" s="3"/>
      <c r="J148" s="2"/>
    </row>
    <row r="149" spans="1:10">
      <c r="A149">
        <v>2503</v>
      </c>
      <c r="B149" t="s">
        <v>9</v>
      </c>
      <c r="C149" t="s">
        <v>19</v>
      </c>
      <c r="D149">
        <v>43810</v>
      </c>
      <c r="E149">
        <v>355</v>
      </c>
      <c r="F149" s="3"/>
      <c r="J149" s="2"/>
    </row>
    <row r="150" spans="1:10">
      <c r="A150">
        <v>2513</v>
      </c>
      <c r="B150" t="s">
        <v>11</v>
      </c>
      <c r="C150" t="s">
        <v>8</v>
      </c>
      <c r="D150">
        <v>43513</v>
      </c>
      <c r="E150">
        <v>843</v>
      </c>
      <c r="F150" s="3"/>
      <c r="J150" s="2"/>
    </row>
    <row r="151" spans="1:10">
      <c r="A151">
        <v>2508</v>
      </c>
      <c r="B151" t="s">
        <v>12</v>
      </c>
      <c r="C151" t="s">
        <v>10</v>
      </c>
      <c r="D151">
        <v>43644</v>
      </c>
      <c r="E151">
        <v>68556</v>
      </c>
      <c r="F151" s="3"/>
      <c r="J151" s="2"/>
    </row>
    <row r="152" spans="1:10">
      <c r="A152">
        <v>2501</v>
      </c>
      <c r="B152" t="s">
        <v>7</v>
      </c>
      <c r="C152" t="s">
        <v>18</v>
      </c>
      <c r="D152">
        <v>43634</v>
      </c>
      <c r="E152">
        <v>122</v>
      </c>
      <c r="F152" s="3"/>
      <c r="J152" s="2"/>
    </row>
    <row r="153" spans="1:10">
      <c r="A153">
        <v>2503</v>
      </c>
      <c r="B153" t="s">
        <v>9</v>
      </c>
      <c r="C153" t="s">
        <v>10</v>
      </c>
      <c r="D153">
        <v>43502</v>
      </c>
      <c r="E153">
        <v>397</v>
      </c>
      <c r="F153" s="3"/>
      <c r="J153" s="2"/>
    </row>
    <row r="154" spans="1:10">
      <c r="A154">
        <v>2506</v>
      </c>
      <c r="B154" t="s">
        <v>20</v>
      </c>
      <c r="C154" t="s">
        <v>19</v>
      </c>
      <c r="D154">
        <v>43825</v>
      </c>
      <c r="E154">
        <v>618</v>
      </c>
      <c r="F154" s="3"/>
      <c r="J154" s="2"/>
    </row>
    <row r="155" spans="1:10">
      <c r="A155">
        <v>2505</v>
      </c>
      <c r="B155" t="s">
        <v>17</v>
      </c>
      <c r="C155" t="s">
        <v>13</v>
      </c>
      <c r="D155">
        <v>43489</v>
      </c>
      <c r="E155">
        <v>995</v>
      </c>
      <c r="F155" s="3"/>
      <c r="J155" s="2"/>
    </row>
    <row r="156" spans="1:10">
      <c r="A156">
        <v>2508</v>
      </c>
      <c r="B156" t="s">
        <v>12</v>
      </c>
      <c r="C156" t="s">
        <v>8</v>
      </c>
      <c r="D156">
        <v>43801</v>
      </c>
      <c r="E156">
        <v>70652</v>
      </c>
      <c r="F156" s="3"/>
      <c r="J156" s="2"/>
    </row>
    <row r="157" spans="1:10">
      <c r="A157">
        <v>2513</v>
      </c>
      <c r="B157" t="s">
        <v>11</v>
      </c>
      <c r="C157" t="s">
        <v>8</v>
      </c>
      <c r="D157">
        <v>43655</v>
      </c>
      <c r="E157">
        <v>733</v>
      </c>
      <c r="F157" s="3"/>
      <c r="J157" s="2"/>
    </row>
    <row r="158" spans="1:10">
      <c r="A158">
        <v>2505</v>
      </c>
      <c r="B158" t="s">
        <v>17</v>
      </c>
      <c r="C158" t="s">
        <v>18</v>
      </c>
      <c r="D158">
        <v>43554</v>
      </c>
      <c r="E158">
        <v>668</v>
      </c>
      <c r="F158" s="3"/>
      <c r="J158" s="2"/>
    </row>
    <row r="159" spans="1:10">
      <c r="A159">
        <v>2510</v>
      </c>
      <c r="B159" t="s">
        <v>5</v>
      </c>
      <c r="C159" t="s">
        <v>19</v>
      </c>
      <c r="D159">
        <v>43492</v>
      </c>
      <c r="E159">
        <v>1718</v>
      </c>
      <c r="F159" s="3"/>
      <c r="J159" s="2"/>
    </row>
    <row r="160" spans="1:10">
      <c r="A160">
        <v>2503</v>
      </c>
      <c r="B160" t="s">
        <v>9</v>
      </c>
      <c r="C160" t="s">
        <v>8</v>
      </c>
      <c r="D160">
        <v>43669</v>
      </c>
      <c r="E160">
        <v>267</v>
      </c>
      <c r="F160" s="3"/>
      <c r="J160" s="2"/>
    </row>
    <row r="161" spans="1:10">
      <c r="A161">
        <v>2510</v>
      </c>
      <c r="B161" t="s">
        <v>5</v>
      </c>
      <c r="C161" t="s">
        <v>6</v>
      </c>
      <c r="D161">
        <v>43696</v>
      </c>
      <c r="E161">
        <v>1110</v>
      </c>
      <c r="F161" s="3"/>
      <c r="J161" s="2"/>
    </row>
    <row r="162" spans="1:10">
      <c r="A162">
        <v>2510</v>
      </c>
      <c r="B162" t="s">
        <v>5</v>
      </c>
      <c r="C162" t="s">
        <v>6</v>
      </c>
      <c r="D162">
        <v>43552</v>
      </c>
      <c r="E162">
        <v>1419</v>
      </c>
      <c r="F162" s="3"/>
      <c r="J162" s="2"/>
    </row>
    <row r="163" spans="1:10">
      <c r="A163">
        <v>2508</v>
      </c>
      <c r="B163" t="s">
        <v>12</v>
      </c>
      <c r="C163" t="s">
        <v>8</v>
      </c>
      <c r="D163">
        <v>43616</v>
      </c>
      <c r="E163">
        <v>68855</v>
      </c>
      <c r="F163" s="3"/>
      <c r="J163" s="2"/>
    </row>
    <row r="164" spans="1:10">
      <c r="A164">
        <v>2512</v>
      </c>
      <c r="B164" t="s">
        <v>15</v>
      </c>
      <c r="C164" t="s">
        <v>18</v>
      </c>
      <c r="D164">
        <v>43524</v>
      </c>
      <c r="E164">
        <v>3551</v>
      </c>
      <c r="F164" s="3"/>
      <c r="J164" s="2"/>
    </row>
    <row r="165" spans="1:10">
      <c r="A165">
        <v>2501</v>
      </c>
      <c r="B165" t="s">
        <v>7</v>
      </c>
      <c r="C165" t="s">
        <v>13</v>
      </c>
      <c r="D165">
        <v>43824</v>
      </c>
      <c r="E165">
        <v>165</v>
      </c>
      <c r="F165" s="3"/>
      <c r="J165" s="2"/>
    </row>
    <row r="166" spans="1:10">
      <c r="A166">
        <v>2510</v>
      </c>
      <c r="B166" t="s">
        <v>5</v>
      </c>
      <c r="C166" t="s">
        <v>13</v>
      </c>
      <c r="D166">
        <v>43522</v>
      </c>
      <c r="E166">
        <v>1970</v>
      </c>
      <c r="F166" s="3"/>
      <c r="J166" s="2"/>
    </row>
    <row r="167" spans="1:10">
      <c r="A167">
        <v>2505</v>
      </c>
      <c r="B167" t="s">
        <v>17</v>
      </c>
      <c r="C167" t="s">
        <v>6</v>
      </c>
      <c r="D167">
        <v>43570</v>
      </c>
      <c r="E167">
        <v>531</v>
      </c>
      <c r="F167" s="3"/>
      <c r="J167" s="2"/>
    </row>
    <row r="168" spans="1:10">
      <c r="A168">
        <v>2502</v>
      </c>
      <c r="B168" t="s">
        <v>16</v>
      </c>
      <c r="C168" t="s">
        <v>18</v>
      </c>
      <c r="D168">
        <v>43566</v>
      </c>
      <c r="E168">
        <v>7684</v>
      </c>
      <c r="F168" s="3"/>
      <c r="J168" s="2"/>
    </row>
    <row r="169" spans="1:10">
      <c r="A169">
        <v>2513</v>
      </c>
      <c r="B169" t="s">
        <v>11</v>
      </c>
      <c r="C169" t="s">
        <v>19</v>
      </c>
      <c r="D169">
        <v>43788</v>
      </c>
      <c r="E169">
        <v>912</v>
      </c>
      <c r="F169" s="3"/>
      <c r="J169" s="2"/>
    </row>
    <row r="170" spans="1:10">
      <c r="A170">
        <v>2506</v>
      </c>
      <c r="B170" t="s">
        <v>20</v>
      </c>
      <c r="C170" t="s">
        <v>19</v>
      </c>
      <c r="D170">
        <v>43794</v>
      </c>
      <c r="E170">
        <v>597</v>
      </c>
      <c r="F170" s="3"/>
      <c r="J170" s="2"/>
    </row>
    <row r="171" spans="1:10">
      <c r="A171">
        <v>2502</v>
      </c>
      <c r="B171" t="s">
        <v>16</v>
      </c>
      <c r="C171" t="s">
        <v>18</v>
      </c>
      <c r="D171">
        <v>43644</v>
      </c>
      <c r="E171">
        <v>5253</v>
      </c>
      <c r="F171" s="3"/>
      <c r="J171" s="2"/>
    </row>
    <row r="172" spans="1:10">
      <c r="A172">
        <v>2505</v>
      </c>
      <c r="B172" t="s">
        <v>17</v>
      </c>
      <c r="C172" t="s">
        <v>18</v>
      </c>
      <c r="D172">
        <v>43689</v>
      </c>
      <c r="E172">
        <v>727</v>
      </c>
      <c r="F172" s="3"/>
      <c r="J172" s="2"/>
    </row>
    <row r="173" spans="1:10">
      <c r="A173">
        <v>2512</v>
      </c>
      <c r="B173" t="s">
        <v>15</v>
      </c>
      <c r="C173" t="s">
        <v>13</v>
      </c>
      <c r="D173">
        <v>43623</v>
      </c>
      <c r="E173">
        <v>1104</v>
      </c>
      <c r="F173" s="3"/>
      <c r="J173" s="2"/>
    </row>
    <row r="174" spans="1:10">
      <c r="A174">
        <v>2505</v>
      </c>
      <c r="B174" t="s">
        <v>17</v>
      </c>
      <c r="C174" t="s">
        <v>18</v>
      </c>
      <c r="D174">
        <v>43669</v>
      </c>
      <c r="E174">
        <v>438</v>
      </c>
      <c r="F174" s="3"/>
      <c r="J174" s="2"/>
    </row>
    <row r="175" spans="1:10">
      <c r="A175">
        <v>2505</v>
      </c>
      <c r="B175" t="s">
        <v>17</v>
      </c>
      <c r="C175" t="s">
        <v>19</v>
      </c>
      <c r="D175">
        <v>43744</v>
      </c>
      <c r="E175">
        <v>472</v>
      </c>
      <c r="F175" s="3"/>
      <c r="J175" s="2"/>
    </row>
    <row r="176" spans="1:10">
      <c r="A176">
        <v>2513</v>
      </c>
      <c r="B176" t="s">
        <v>11</v>
      </c>
      <c r="C176" t="s">
        <v>6</v>
      </c>
      <c r="D176">
        <v>43557</v>
      </c>
      <c r="E176">
        <v>432</v>
      </c>
      <c r="F176" s="3"/>
      <c r="J176" s="2"/>
    </row>
    <row r="177" spans="1:10">
      <c r="A177">
        <v>2501</v>
      </c>
      <c r="B177" t="s">
        <v>7</v>
      </c>
      <c r="C177" t="s">
        <v>8</v>
      </c>
      <c r="D177">
        <v>43631</v>
      </c>
      <c r="E177">
        <v>160</v>
      </c>
      <c r="F177" s="3"/>
      <c r="J177" s="2"/>
    </row>
    <row r="178" spans="1:10">
      <c r="A178">
        <v>2503</v>
      </c>
      <c r="B178" t="s">
        <v>9</v>
      </c>
      <c r="C178" t="s">
        <v>18</v>
      </c>
      <c r="D178">
        <v>43542</v>
      </c>
      <c r="E178">
        <v>270</v>
      </c>
      <c r="F178" s="3"/>
      <c r="J178" s="2"/>
    </row>
    <row r="179" spans="1:10">
      <c r="A179">
        <v>2505</v>
      </c>
      <c r="B179" t="s">
        <v>17</v>
      </c>
      <c r="C179" t="s">
        <v>19</v>
      </c>
      <c r="D179">
        <v>43492</v>
      </c>
      <c r="E179">
        <v>697</v>
      </c>
      <c r="F179" s="3"/>
      <c r="J179" s="2"/>
    </row>
    <row r="180" spans="1:10">
      <c r="A180">
        <v>2510</v>
      </c>
      <c r="B180" t="s">
        <v>5</v>
      </c>
      <c r="C180" t="s">
        <v>10</v>
      </c>
      <c r="D180">
        <v>43589</v>
      </c>
      <c r="E180">
        <v>1864</v>
      </c>
      <c r="F180" s="3"/>
      <c r="J180" s="2"/>
    </row>
    <row r="181" spans="1:10">
      <c r="A181">
        <v>2502</v>
      </c>
      <c r="B181" t="s">
        <v>16</v>
      </c>
      <c r="C181" t="s">
        <v>19</v>
      </c>
      <c r="D181">
        <v>43493</v>
      </c>
      <c r="E181">
        <v>7165</v>
      </c>
      <c r="F181" s="3"/>
      <c r="J181" s="2"/>
    </row>
    <row r="182" spans="1:10">
      <c r="A182">
        <v>2513</v>
      </c>
      <c r="B182" t="s">
        <v>11</v>
      </c>
      <c r="C182" t="s">
        <v>13</v>
      </c>
      <c r="D182">
        <v>43789</v>
      </c>
      <c r="E182">
        <v>1478</v>
      </c>
      <c r="F182" s="3"/>
      <c r="J182" s="2"/>
    </row>
    <row r="183" spans="1:10">
      <c r="A183">
        <v>2505</v>
      </c>
      <c r="B183" t="s">
        <v>17</v>
      </c>
      <c r="C183" t="s">
        <v>10</v>
      </c>
      <c r="D183">
        <v>43590</v>
      </c>
      <c r="E183">
        <v>507</v>
      </c>
      <c r="F183" s="3"/>
      <c r="J183" s="2"/>
    </row>
    <row r="184" spans="1:10">
      <c r="A184">
        <v>2508</v>
      </c>
      <c r="B184" t="s">
        <v>12</v>
      </c>
      <c r="C184" t="s">
        <v>18</v>
      </c>
      <c r="D184">
        <v>43749</v>
      </c>
      <c r="E184">
        <v>58713</v>
      </c>
      <c r="F184" s="3"/>
      <c r="J184" s="2"/>
    </row>
    <row r="185" spans="1:10">
      <c r="A185">
        <v>2513</v>
      </c>
      <c r="B185" t="s">
        <v>11</v>
      </c>
      <c r="C185" t="s">
        <v>19</v>
      </c>
      <c r="D185">
        <v>43546</v>
      </c>
      <c r="E185">
        <v>1151</v>
      </c>
      <c r="F185" s="3"/>
      <c r="J185" s="2"/>
    </row>
    <row r="186" spans="1:10">
      <c r="A186">
        <v>2510</v>
      </c>
      <c r="B186" t="s">
        <v>5</v>
      </c>
      <c r="C186" t="s">
        <v>19</v>
      </c>
      <c r="D186">
        <v>43772</v>
      </c>
      <c r="E186">
        <v>789</v>
      </c>
      <c r="F186" s="3"/>
      <c r="J186" s="2"/>
    </row>
    <row r="187" spans="1:10">
      <c r="A187">
        <v>2502</v>
      </c>
      <c r="B187" t="s">
        <v>16</v>
      </c>
      <c r="C187" t="s">
        <v>8</v>
      </c>
      <c r="D187">
        <v>43646</v>
      </c>
      <c r="E187">
        <v>7213</v>
      </c>
      <c r="F187" s="3"/>
      <c r="J187" s="2"/>
    </row>
    <row r="188" spans="1:10">
      <c r="A188">
        <v>2508</v>
      </c>
      <c r="B188" t="s">
        <v>12</v>
      </c>
      <c r="C188" t="s">
        <v>18</v>
      </c>
      <c r="D188">
        <v>43658</v>
      </c>
      <c r="E188">
        <v>68811</v>
      </c>
      <c r="F188" s="3"/>
      <c r="J188" s="2"/>
    </row>
    <row r="189" spans="1:10">
      <c r="A189">
        <v>2505</v>
      </c>
      <c r="B189" t="s">
        <v>17</v>
      </c>
      <c r="C189" t="s">
        <v>19</v>
      </c>
      <c r="D189">
        <v>43504</v>
      </c>
      <c r="E189">
        <v>596</v>
      </c>
      <c r="F189" s="3"/>
      <c r="J189" s="2"/>
    </row>
    <row r="190" spans="1:10">
      <c r="A190">
        <v>2510</v>
      </c>
      <c r="B190" t="s">
        <v>5</v>
      </c>
      <c r="C190" t="s">
        <v>10</v>
      </c>
      <c r="D190">
        <v>43602</v>
      </c>
      <c r="E190">
        <v>1626</v>
      </c>
      <c r="F190" s="3"/>
      <c r="J190" s="2"/>
    </row>
    <row r="191" spans="1:10">
      <c r="A191">
        <v>2502</v>
      </c>
      <c r="B191" t="s">
        <v>16</v>
      </c>
      <c r="C191" t="s">
        <v>8</v>
      </c>
      <c r="D191">
        <v>43649</v>
      </c>
      <c r="E191">
        <v>3763</v>
      </c>
      <c r="F191" s="3"/>
      <c r="J191" s="2"/>
    </row>
    <row r="192" spans="1:10">
      <c r="A192">
        <v>2503</v>
      </c>
      <c r="B192" t="s">
        <v>9</v>
      </c>
      <c r="C192" t="s">
        <v>18</v>
      </c>
      <c r="D192">
        <v>43482</v>
      </c>
      <c r="E192">
        <v>385</v>
      </c>
      <c r="F192" s="3"/>
      <c r="J192" s="2"/>
    </row>
    <row r="193" spans="1:10">
      <c r="A193">
        <v>2514</v>
      </c>
      <c r="B193" t="s">
        <v>14</v>
      </c>
      <c r="C193" t="s">
        <v>18</v>
      </c>
      <c r="D193">
        <v>43576</v>
      </c>
      <c r="E193">
        <v>1250</v>
      </c>
      <c r="F193" s="3"/>
      <c r="J193" s="2"/>
    </row>
    <row r="194" spans="1:10">
      <c r="A194">
        <v>2501</v>
      </c>
      <c r="B194" t="s">
        <v>7</v>
      </c>
      <c r="C194" t="s">
        <v>13</v>
      </c>
      <c r="D194">
        <v>43768</v>
      </c>
      <c r="E194">
        <v>127</v>
      </c>
      <c r="F194" s="3"/>
      <c r="J194" s="2"/>
    </row>
    <row r="195" spans="1:10">
      <c r="A195">
        <v>2512</v>
      </c>
      <c r="B195" t="s">
        <v>15</v>
      </c>
      <c r="C195" t="s">
        <v>13</v>
      </c>
      <c r="D195">
        <v>43796</v>
      </c>
      <c r="E195">
        <v>992</v>
      </c>
      <c r="F195" s="3"/>
      <c r="J195" s="2"/>
    </row>
    <row r="196" spans="1:10">
      <c r="A196">
        <v>2513</v>
      </c>
      <c r="B196" t="s">
        <v>11</v>
      </c>
      <c r="C196" t="s">
        <v>10</v>
      </c>
      <c r="D196">
        <v>43782</v>
      </c>
      <c r="E196">
        <v>968</v>
      </c>
      <c r="F196" s="3"/>
      <c r="J196" s="2"/>
    </row>
    <row r="197" spans="1:10">
      <c r="A197">
        <v>2512</v>
      </c>
      <c r="B197" t="s">
        <v>15</v>
      </c>
      <c r="C197" t="s">
        <v>18</v>
      </c>
      <c r="D197">
        <v>43602</v>
      </c>
      <c r="E197">
        <v>3150</v>
      </c>
      <c r="F197" s="3"/>
      <c r="J197" s="2"/>
    </row>
    <row r="198" spans="1:10">
      <c r="A198">
        <v>2505</v>
      </c>
      <c r="B198" t="s">
        <v>17</v>
      </c>
      <c r="C198" t="s">
        <v>8</v>
      </c>
      <c r="D198">
        <v>43772</v>
      </c>
      <c r="E198">
        <v>724</v>
      </c>
      <c r="F198" s="3"/>
      <c r="J198" s="2"/>
    </row>
    <row r="199" spans="1:10">
      <c r="A199">
        <v>2513</v>
      </c>
      <c r="B199" t="s">
        <v>11</v>
      </c>
      <c r="C199" t="s">
        <v>10</v>
      </c>
      <c r="D199">
        <v>43509</v>
      </c>
      <c r="E199">
        <v>1131</v>
      </c>
      <c r="F199" s="3"/>
      <c r="J199" s="2"/>
    </row>
    <row r="200" spans="1:10">
      <c r="A200">
        <v>2508</v>
      </c>
      <c r="B200" t="s">
        <v>12</v>
      </c>
      <c r="C200" t="s">
        <v>6</v>
      </c>
      <c r="D200">
        <v>43755</v>
      </c>
      <c r="E200">
        <v>54644</v>
      </c>
      <c r="F200" s="3"/>
      <c r="J200" s="2"/>
    </row>
    <row r="201" spans="1:10">
      <c r="A201">
        <v>2506</v>
      </c>
      <c r="B201" t="s">
        <v>20</v>
      </c>
      <c r="C201" t="s">
        <v>19</v>
      </c>
      <c r="D201">
        <v>43692</v>
      </c>
      <c r="E201">
        <v>531</v>
      </c>
      <c r="F201" s="3"/>
      <c r="J201" s="2"/>
    </row>
    <row r="202" spans="1:10">
      <c r="A202">
        <v>2510</v>
      </c>
      <c r="B202" t="s">
        <v>5</v>
      </c>
      <c r="C202" t="s">
        <v>8</v>
      </c>
      <c r="D202">
        <v>43676</v>
      </c>
      <c r="E202">
        <v>1345</v>
      </c>
      <c r="F202" s="3"/>
      <c r="J202" s="2"/>
    </row>
    <row r="203" spans="1:10">
      <c r="A203">
        <v>2508</v>
      </c>
      <c r="B203" t="s">
        <v>12</v>
      </c>
      <c r="C203" t="s">
        <v>19</v>
      </c>
      <c r="D203">
        <v>43824</v>
      </c>
      <c r="E203">
        <v>78053</v>
      </c>
      <c r="F203" s="3"/>
      <c r="J203" s="2"/>
    </row>
    <row r="204" spans="1:10">
      <c r="A204">
        <v>2512</v>
      </c>
      <c r="B204" t="s">
        <v>15</v>
      </c>
      <c r="C204" t="s">
        <v>6</v>
      </c>
      <c r="D204">
        <v>43613</v>
      </c>
      <c r="E204">
        <v>510</v>
      </c>
      <c r="F204" s="3"/>
      <c r="J204" s="2"/>
    </row>
    <row r="205" spans="1:10">
      <c r="A205">
        <v>2501</v>
      </c>
      <c r="B205" t="s">
        <v>7</v>
      </c>
      <c r="C205" t="s">
        <v>6</v>
      </c>
      <c r="D205">
        <v>43795</v>
      </c>
      <c r="E205">
        <v>112</v>
      </c>
      <c r="F205" s="3"/>
      <c r="J205" s="2"/>
    </row>
    <row r="206" spans="1:10">
      <c r="A206">
        <v>2503</v>
      </c>
      <c r="B206" t="s">
        <v>9</v>
      </c>
      <c r="C206" t="s">
        <v>8</v>
      </c>
      <c r="D206">
        <v>43487</v>
      </c>
      <c r="E206">
        <v>288</v>
      </c>
      <c r="F206" s="3"/>
      <c r="J206" s="2"/>
    </row>
    <row r="207" spans="1:10">
      <c r="A207">
        <v>2501</v>
      </c>
      <c r="B207" t="s">
        <v>7</v>
      </c>
      <c r="C207" t="s">
        <v>18</v>
      </c>
      <c r="D207">
        <v>43784</v>
      </c>
      <c r="E207">
        <v>144</v>
      </c>
      <c r="F207" s="3"/>
      <c r="J207" s="2"/>
    </row>
    <row r="208" spans="1:10">
      <c r="A208">
        <v>2502</v>
      </c>
      <c r="B208" t="s">
        <v>16</v>
      </c>
      <c r="C208" t="s">
        <v>10</v>
      </c>
      <c r="D208">
        <v>43796</v>
      </c>
      <c r="E208">
        <v>3649</v>
      </c>
      <c r="F208" s="3"/>
      <c r="J208" s="2"/>
    </row>
    <row r="209" spans="1:10">
      <c r="A209">
        <v>2501</v>
      </c>
      <c r="B209" t="s">
        <v>7</v>
      </c>
      <c r="C209" t="s">
        <v>10</v>
      </c>
      <c r="D209">
        <v>43620</v>
      </c>
      <c r="E209">
        <v>124</v>
      </c>
      <c r="F209" s="3"/>
      <c r="J209" s="2"/>
    </row>
    <row r="210" spans="1:10">
      <c r="A210">
        <v>2513</v>
      </c>
      <c r="B210" t="s">
        <v>11</v>
      </c>
      <c r="C210" t="s">
        <v>6</v>
      </c>
      <c r="D210">
        <v>43560</v>
      </c>
      <c r="E210">
        <v>788</v>
      </c>
      <c r="F210" s="3"/>
      <c r="J210" s="2"/>
    </row>
    <row r="211" spans="1:10">
      <c r="A211">
        <v>2505</v>
      </c>
      <c r="B211" t="s">
        <v>17</v>
      </c>
      <c r="C211" t="s">
        <v>18</v>
      </c>
      <c r="D211">
        <v>43520</v>
      </c>
      <c r="E211">
        <v>623</v>
      </c>
      <c r="F211" s="3"/>
      <c r="J211" s="2"/>
    </row>
    <row r="212" spans="1:10">
      <c r="A212">
        <v>2510</v>
      </c>
      <c r="B212" t="s">
        <v>5</v>
      </c>
      <c r="C212" t="s">
        <v>8</v>
      </c>
      <c r="D212">
        <v>43609</v>
      </c>
      <c r="E212">
        <v>1393</v>
      </c>
      <c r="F212" s="3"/>
      <c r="J212" s="2"/>
    </row>
    <row r="213" spans="1:10">
      <c r="A213">
        <v>2514</v>
      </c>
      <c r="B213" t="s">
        <v>14</v>
      </c>
      <c r="C213" t="s">
        <v>10</v>
      </c>
      <c r="D213">
        <v>43653</v>
      </c>
      <c r="E213">
        <v>1426</v>
      </c>
      <c r="F213" s="3"/>
      <c r="J213" s="2"/>
    </row>
    <row r="214" spans="1:10">
      <c r="A214">
        <v>2510</v>
      </c>
      <c r="B214" t="s">
        <v>5</v>
      </c>
      <c r="C214" t="s">
        <v>18</v>
      </c>
      <c r="D214">
        <v>43726</v>
      </c>
      <c r="E214">
        <v>1211</v>
      </c>
      <c r="F214" s="3"/>
      <c r="J214" s="2"/>
    </row>
    <row r="215" spans="1:10">
      <c r="A215">
        <v>2510</v>
      </c>
      <c r="B215" t="s">
        <v>5</v>
      </c>
      <c r="C215" t="s">
        <v>6</v>
      </c>
      <c r="D215">
        <v>43611</v>
      </c>
      <c r="E215">
        <v>620</v>
      </c>
      <c r="F215" s="3"/>
      <c r="J215" s="2"/>
    </row>
    <row r="216" spans="1:10">
      <c r="A216">
        <v>2505</v>
      </c>
      <c r="B216" t="s">
        <v>17</v>
      </c>
      <c r="C216" t="s">
        <v>10</v>
      </c>
      <c r="D216">
        <v>43747</v>
      </c>
      <c r="E216">
        <v>793</v>
      </c>
      <c r="F216" s="3"/>
      <c r="J216" s="2"/>
    </row>
    <row r="217" spans="1:10">
      <c r="A217">
        <v>2502</v>
      </c>
      <c r="B217" t="s">
        <v>16</v>
      </c>
      <c r="C217" t="s">
        <v>19</v>
      </c>
      <c r="D217">
        <v>43771</v>
      </c>
      <c r="E217">
        <v>3282</v>
      </c>
      <c r="F217" s="3"/>
      <c r="J217" s="2"/>
    </row>
    <row r="218" spans="1:10">
      <c r="A218">
        <v>2512</v>
      </c>
      <c r="B218" t="s">
        <v>15</v>
      </c>
      <c r="C218" t="s">
        <v>6</v>
      </c>
      <c r="D218">
        <v>43484</v>
      </c>
      <c r="E218">
        <v>587</v>
      </c>
      <c r="F218" s="3"/>
      <c r="J218" s="2"/>
    </row>
    <row r="219" spans="1:10">
      <c r="A219">
        <v>2514</v>
      </c>
      <c r="B219" t="s">
        <v>14</v>
      </c>
      <c r="C219" t="s">
        <v>8</v>
      </c>
      <c r="D219">
        <v>43726</v>
      </c>
      <c r="E219">
        <v>1298</v>
      </c>
      <c r="F219" s="3"/>
      <c r="J219" s="2"/>
    </row>
    <row r="220" spans="1:10">
      <c r="A220">
        <v>2512</v>
      </c>
      <c r="B220" t="s">
        <v>15</v>
      </c>
      <c r="C220" t="s">
        <v>18</v>
      </c>
      <c r="D220">
        <v>43790</v>
      </c>
      <c r="E220">
        <v>2715</v>
      </c>
      <c r="F220" s="3"/>
      <c r="J220" s="2"/>
    </row>
    <row r="221" spans="1:10">
      <c r="A221">
        <v>2513</v>
      </c>
      <c r="B221" t="s">
        <v>11</v>
      </c>
      <c r="C221" t="s">
        <v>10</v>
      </c>
      <c r="D221">
        <v>43722</v>
      </c>
      <c r="E221">
        <v>849</v>
      </c>
      <c r="F221" s="3"/>
      <c r="J221" s="2"/>
    </row>
    <row r="222" spans="1:10">
      <c r="A222">
        <v>2508</v>
      </c>
      <c r="B222" t="s">
        <v>12</v>
      </c>
      <c r="C222" t="s">
        <v>6</v>
      </c>
      <c r="D222">
        <v>43778</v>
      </c>
      <c r="E222">
        <v>61220</v>
      </c>
      <c r="F222" s="3"/>
      <c r="J222" s="2"/>
    </row>
    <row r="223" spans="1:10">
      <c r="A223">
        <v>2503</v>
      </c>
      <c r="B223" t="s">
        <v>9</v>
      </c>
      <c r="C223" t="s">
        <v>8</v>
      </c>
      <c r="D223">
        <v>43561</v>
      </c>
      <c r="E223">
        <v>407</v>
      </c>
      <c r="F223" s="3"/>
      <c r="J223" s="2"/>
    </row>
    <row r="224" spans="1:10">
      <c r="A224">
        <v>2501</v>
      </c>
      <c r="B224" t="s">
        <v>7</v>
      </c>
      <c r="C224" t="s">
        <v>8</v>
      </c>
      <c r="D224">
        <v>43749</v>
      </c>
      <c r="E224">
        <v>90</v>
      </c>
      <c r="F224" s="3"/>
      <c r="J224" s="2"/>
    </row>
    <row r="225" spans="1:10">
      <c r="A225">
        <v>2508</v>
      </c>
      <c r="B225" t="s">
        <v>12</v>
      </c>
      <c r="C225" t="s">
        <v>19</v>
      </c>
      <c r="D225">
        <v>43799</v>
      </c>
      <c r="E225">
        <v>53254</v>
      </c>
      <c r="F225" s="3"/>
      <c r="J225" s="2"/>
    </row>
    <row r="226" spans="1:10">
      <c r="A226">
        <v>2512</v>
      </c>
      <c r="B226" t="s">
        <v>15</v>
      </c>
      <c r="C226" t="s">
        <v>19</v>
      </c>
      <c r="D226">
        <v>43724</v>
      </c>
      <c r="E226">
        <v>4826</v>
      </c>
      <c r="F226" s="3"/>
      <c r="J226" s="2"/>
    </row>
    <row r="227" spans="1:10">
      <c r="A227">
        <v>2508</v>
      </c>
      <c r="B227" t="s">
        <v>12</v>
      </c>
      <c r="C227" t="s">
        <v>8</v>
      </c>
      <c r="D227">
        <v>43675</v>
      </c>
      <c r="E227">
        <v>61837</v>
      </c>
      <c r="F227" s="3"/>
      <c r="J227" s="2"/>
    </row>
    <row r="228" spans="1:10">
      <c r="A228">
        <v>2501</v>
      </c>
      <c r="B228" t="s">
        <v>7</v>
      </c>
      <c r="C228" t="s">
        <v>6</v>
      </c>
      <c r="D228">
        <v>43477</v>
      </c>
      <c r="E228">
        <v>133</v>
      </c>
      <c r="F228" s="3"/>
      <c r="J228" s="2"/>
    </row>
    <row r="229" spans="1:10">
      <c r="A229">
        <v>2505</v>
      </c>
      <c r="B229" t="s">
        <v>17</v>
      </c>
      <c r="C229" t="s">
        <v>10</v>
      </c>
      <c r="D229">
        <v>43724</v>
      </c>
      <c r="E229">
        <v>513</v>
      </c>
      <c r="F229" s="3"/>
      <c r="J229" s="2"/>
    </row>
    <row r="230" spans="1:10">
      <c r="A230">
        <v>2505</v>
      </c>
      <c r="B230" t="s">
        <v>17</v>
      </c>
      <c r="C230" t="s">
        <v>19</v>
      </c>
      <c r="D230">
        <v>43480</v>
      </c>
      <c r="E230">
        <v>575</v>
      </c>
      <c r="F230" s="3"/>
      <c r="J230" s="2"/>
    </row>
    <row r="231" spans="1:10">
      <c r="A231">
        <v>2510</v>
      </c>
      <c r="B231" t="s">
        <v>5</v>
      </c>
      <c r="C231" t="s">
        <v>18</v>
      </c>
      <c r="D231">
        <v>43500</v>
      </c>
      <c r="E231">
        <v>1773</v>
      </c>
      <c r="F231" s="3"/>
      <c r="J231" s="2"/>
    </row>
    <row r="232" spans="1:10">
      <c r="A232">
        <v>2505</v>
      </c>
      <c r="B232" t="s">
        <v>17</v>
      </c>
      <c r="C232" t="s">
        <v>10</v>
      </c>
      <c r="D232">
        <v>43466</v>
      </c>
      <c r="E232">
        <v>529</v>
      </c>
      <c r="F232" s="3"/>
      <c r="J232" s="2"/>
    </row>
    <row r="233" spans="1:10">
      <c r="A233">
        <v>2514</v>
      </c>
      <c r="B233" t="s">
        <v>14</v>
      </c>
      <c r="C233" t="s">
        <v>8</v>
      </c>
      <c r="D233">
        <v>43620</v>
      </c>
      <c r="E233">
        <v>1555</v>
      </c>
      <c r="F233" s="3"/>
      <c r="J233" s="2"/>
    </row>
    <row r="234" spans="1:10">
      <c r="A234">
        <v>2503</v>
      </c>
      <c r="B234" t="s">
        <v>9</v>
      </c>
      <c r="C234" t="s">
        <v>8</v>
      </c>
      <c r="D234">
        <v>43695</v>
      </c>
      <c r="E234">
        <v>279</v>
      </c>
      <c r="F234" s="3"/>
      <c r="J234" s="2"/>
    </row>
    <row r="235" spans="1:10">
      <c r="A235">
        <v>2505</v>
      </c>
      <c r="B235" t="s">
        <v>17</v>
      </c>
      <c r="C235" t="s">
        <v>18</v>
      </c>
      <c r="D235">
        <v>43701</v>
      </c>
      <c r="E235">
        <v>605</v>
      </c>
      <c r="F235" s="3"/>
      <c r="J235" s="2"/>
    </row>
    <row r="236" spans="1:10">
      <c r="A236">
        <v>2505</v>
      </c>
      <c r="B236" t="s">
        <v>17</v>
      </c>
      <c r="C236" t="s">
        <v>10</v>
      </c>
      <c r="D236">
        <v>43500</v>
      </c>
      <c r="E236">
        <v>446</v>
      </c>
      <c r="F236" s="3"/>
      <c r="J236" s="2"/>
    </row>
    <row r="237" spans="1:10">
      <c r="A237">
        <v>2510</v>
      </c>
      <c r="B237" t="s">
        <v>5</v>
      </c>
      <c r="C237" t="s">
        <v>6</v>
      </c>
      <c r="D237">
        <v>43593</v>
      </c>
      <c r="E237">
        <v>1482</v>
      </c>
      <c r="F237" s="3"/>
      <c r="J237" s="2"/>
    </row>
    <row r="238" spans="1:10">
      <c r="A238">
        <v>2513</v>
      </c>
      <c r="B238" t="s">
        <v>11</v>
      </c>
      <c r="C238" t="s">
        <v>18</v>
      </c>
      <c r="D238">
        <v>43525</v>
      </c>
      <c r="E238">
        <v>1209</v>
      </c>
      <c r="F238" s="3"/>
      <c r="J238" s="2"/>
    </row>
    <row r="239" spans="1:10">
      <c r="A239">
        <v>2508</v>
      </c>
      <c r="B239" t="s">
        <v>12</v>
      </c>
      <c r="C239" t="s">
        <v>6</v>
      </c>
      <c r="D239">
        <v>43794</v>
      </c>
      <c r="E239">
        <v>57988</v>
      </c>
      <c r="F239" s="3"/>
      <c r="J239" s="2"/>
    </row>
    <row r="240" spans="1:10">
      <c r="A240">
        <v>2505</v>
      </c>
      <c r="B240" t="s">
        <v>17</v>
      </c>
      <c r="C240" t="s">
        <v>10</v>
      </c>
      <c r="D240">
        <v>43576</v>
      </c>
      <c r="E240">
        <v>800</v>
      </c>
      <c r="F240" s="3"/>
      <c r="J240" s="2"/>
    </row>
    <row r="241" spans="1:10">
      <c r="A241">
        <v>2506</v>
      </c>
      <c r="B241" t="s">
        <v>20</v>
      </c>
      <c r="C241" t="s">
        <v>8</v>
      </c>
      <c r="D241">
        <v>43509</v>
      </c>
      <c r="E241">
        <v>634</v>
      </c>
      <c r="F241" s="3"/>
      <c r="J241" s="2"/>
    </row>
    <row r="242" spans="1:10">
      <c r="A242">
        <v>2514</v>
      </c>
      <c r="B242" t="s">
        <v>14</v>
      </c>
      <c r="C242" t="s">
        <v>8</v>
      </c>
      <c r="D242">
        <v>43500</v>
      </c>
      <c r="E242">
        <v>1247</v>
      </c>
      <c r="F242" s="3"/>
      <c r="J242" s="2"/>
    </row>
    <row r="243" spans="1:10">
      <c r="A243">
        <v>2506</v>
      </c>
      <c r="B243" t="s">
        <v>20</v>
      </c>
      <c r="C243" t="s">
        <v>19</v>
      </c>
      <c r="D243">
        <v>43673</v>
      </c>
      <c r="E243">
        <v>721</v>
      </c>
      <c r="F243" s="3"/>
      <c r="J243" s="2"/>
    </row>
    <row r="244" spans="1:10">
      <c r="A244">
        <v>2513</v>
      </c>
      <c r="B244" t="s">
        <v>11</v>
      </c>
      <c r="C244" t="s">
        <v>8</v>
      </c>
      <c r="D244">
        <v>43720</v>
      </c>
      <c r="E244">
        <v>1315</v>
      </c>
      <c r="F244" s="3"/>
      <c r="J244" s="2"/>
    </row>
    <row r="245" spans="1:10">
      <c r="A245">
        <v>2514</v>
      </c>
      <c r="B245" t="s">
        <v>14</v>
      </c>
      <c r="C245" t="s">
        <v>6</v>
      </c>
      <c r="D245">
        <v>43780</v>
      </c>
      <c r="E245">
        <v>1068</v>
      </c>
      <c r="F245" s="3"/>
      <c r="J245" s="2"/>
    </row>
    <row r="246" spans="1:10">
      <c r="A246">
        <v>2501</v>
      </c>
      <c r="B246" t="s">
        <v>7</v>
      </c>
      <c r="C246" t="s">
        <v>8</v>
      </c>
      <c r="D246">
        <v>43670</v>
      </c>
      <c r="E246">
        <v>122</v>
      </c>
      <c r="F246" s="3"/>
      <c r="J246" s="2"/>
    </row>
    <row r="247" spans="1:10">
      <c r="A247">
        <v>2505</v>
      </c>
      <c r="B247" t="s">
        <v>17</v>
      </c>
      <c r="C247" t="s">
        <v>10</v>
      </c>
      <c r="D247">
        <v>43500</v>
      </c>
      <c r="E247">
        <v>797</v>
      </c>
      <c r="F247" s="3"/>
      <c r="J247" s="2"/>
    </row>
    <row r="248" spans="1:10">
      <c r="A248">
        <v>2513</v>
      </c>
      <c r="B248" t="s">
        <v>11</v>
      </c>
      <c r="C248" t="s">
        <v>18</v>
      </c>
      <c r="D248">
        <v>43498</v>
      </c>
      <c r="E248">
        <v>1077</v>
      </c>
      <c r="F248" s="3"/>
      <c r="J248" s="2"/>
    </row>
    <row r="249" spans="1:10">
      <c r="A249">
        <v>2505</v>
      </c>
      <c r="B249" t="s">
        <v>17</v>
      </c>
      <c r="C249" t="s">
        <v>18</v>
      </c>
      <c r="D249">
        <v>43593</v>
      </c>
      <c r="E249">
        <v>632</v>
      </c>
      <c r="F249" s="3"/>
      <c r="J249" s="2"/>
    </row>
    <row r="250" spans="1:10">
      <c r="A250">
        <v>2508</v>
      </c>
      <c r="B250" t="s">
        <v>12</v>
      </c>
      <c r="C250" t="s">
        <v>18</v>
      </c>
      <c r="D250">
        <v>43733</v>
      </c>
      <c r="E250">
        <v>74046</v>
      </c>
      <c r="F250" s="3"/>
      <c r="J250" s="2"/>
    </row>
    <row r="251" spans="1:10">
      <c r="A251">
        <v>2513</v>
      </c>
      <c r="B251" t="s">
        <v>11</v>
      </c>
      <c r="C251" t="s">
        <v>13</v>
      </c>
      <c r="D251">
        <v>43678</v>
      </c>
      <c r="E251">
        <v>997</v>
      </c>
      <c r="F251" s="3"/>
      <c r="J251" s="2"/>
    </row>
    <row r="252" spans="1:10">
      <c r="A252">
        <v>2512</v>
      </c>
      <c r="B252" t="s">
        <v>15</v>
      </c>
      <c r="C252" t="s">
        <v>18</v>
      </c>
      <c r="D252">
        <v>43620</v>
      </c>
      <c r="E252">
        <v>4016</v>
      </c>
      <c r="F252" s="3"/>
      <c r="J252" s="2"/>
    </row>
    <row r="253" spans="1:10">
      <c r="A253">
        <v>2512</v>
      </c>
      <c r="B253" t="s">
        <v>15</v>
      </c>
      <c r="C253" t="s">
        <v>6</v>
      </c>
      <c r="D253">
        <v>43808</v>
      </c>
      <c r="E253">
        <v>453</v>
      </c>
      <c r="F253" s="3"/>
      <c r="J253" s="2"/>
    </row>
    <row r="254" spans="1:10">
      <c r="A254">
        <v>2510</v>
      </c>
      <c r="B254" t="s">
        <v>5</v>
      </c>
      <c r="C254" t="s">
        <v>10</v>
      </c>
      <c r="D254">
        <v>43709</v>
      </c>
      <c r="E254">
        <v>780</v>
      </c>
      <c r="F254" s="3"/>
      <c r="J254" s="2"/>
    </row>
    <row r="255" spans="1:10">
      <c r="A255">
        <v>2508</v>
      </c>
      <c r="B255" t="s">
        <v>12</v>
      </c>
      <c r="C255" t="s">
        <v>19</v>
      </c>
      <c r="D255">
        <v>43526</v>
      </c>
      <c r="E255">
        <v>61231</v>
      </c>
      <c r="F255" s="3"/>
      <c r="J255" s="2"/>
    </row>
    <row r="256" spans="1:10">
      <c r="A256">
        <v>2505</v>
      </c>
      <c r="B256" t="s">
        <v>17</v>
      </c>
      <c r="C256" t="s">
        <v>13</v>
      </c>
      <c r="D256">
        <v>43702</v>
      </c>
      <c r="E256">
        <v>1119</v>
      </c>
      <c r="F256" s="3"/>
      <c r="J256" s="2"/>
    </row>
    <row r="257" spans="1:10">
      <c r="A257">
        <v>2512</v>
      </c>
      <c r="B257" t="s">
        <v>15</v>
      </c>
      <c r="C257" t="s">
        <v>19</v>
      </c>
      <c r="D257">
        <v>43787</v>
      </c>
      <c r="E257">
        <v>2664</v>
      </c>
      <c r="F257" s="3"/>
      <c r="J257" s="2"/>
    </row>
    <row r="258" spans="1:10">
      <c r="A258">
        <v>2508</v>
      </c>
      <c r="B258" t="s">
        <v>12</v>
      </c>
      <c r="C258" t="s">
        <v>19</v>
      </c>
      <c r="D258">
        <v>43655</v>
      </c>
      <c r="E258">
        <v>65031</v>
      </c>
      <c r="F258" s="3"/>
      <c r="J258" s="2"/>
    </row>
    <row r="259" spans="1:10">
      <c r="A259">
        <v>2514</v>
      </c>
      <c r="B259" t="s">
        <v>14</v>
      </c>
      <c r="C259" t="s">
        <v>10</v>
      </c>
      <c r="D259">
        <v>43489</v>
      </c>
      <c r="E259">
        <v>1376</v>
      </c>
      <c r="F259" s="3"/>
      <c r="J259" s="2"/>
    </row>
    <row r="260" spans="1:10">
      <c r="A260">
        <v>2505</v>
      </c>
      <c r="B260" t="s">
        <v>17</v>
      </c>
      <c r="C260" t="s">
        <v>6</v>
      </c>
      <c r="D260">
        <v>43520</v>
      </c>
      <c r="E260">
        <v>512</v>
      </c>
      <c r="F260" s="3"/>
      <c r="J260" s="2"/>
    </row>
    <row r="261" spans="1:10">
      <c r="A261">
        <v>2513</v>
      </c>
      <c r="B261" t="s">
        <v>11</v>
      </c>
      <c r="C261" t="s">
        <v>19</v>
      </c>
      <c r="D261">
        <v>43606</v>
      </c>
      <c r="E261">
        <v>892</v>
      </c>
      <c r="F261" s="3"/>
      <c r="J261" s="2"/>
    </row>
    <row r="262" spans="1:10">
      <c r="A262">
        <v>2502</v>
      </c>
      <c r="B262" t="s">
        <v>16</v>
      </c>
      <c r="C262" t="s">
        <v>8</v>
      </c>
      <c r="D262">
        <v>43759</v>
      </c>
      <c r="E262">
        <v>3992</v>
      </c>
      <c r="F262" s="3"/>
      <c r="J262" s="2"/>
    </row>
    <row r="263" spans="1:10">
      <c r="A263">
        <v>2508</v>
      </c>
      <c r="B263" t="s">
        <v>12</v>
      </c>
      <c r="C263" t="s">
        <v>6</v>
      </c>
      <c r="D263">
        <v>43484</v>
      </c>
      <c r="E263">
        <v>41796</v>
      </c>
      <c r="F263" s="3"/>
      <c r="J263" s="2"/>
    </row>
    <row r="264" spans="1:10">
      <c r="A264">
        <v>2513</v>
      </c>
      <c r="B264" t="s">
        <v>11</v>
      </c>
      <c r="C264" t="s">
        <v>18</v>
      </c>
      <c r="D264">
        <v>43614</v>
      </c>
      <c r="E264">
        <v>1184</v>
      </c>
      <c r="F264" s="3"/>
      <c r="J264" s="2"/>
    </row>
    <row r="265" spans="1:10">
      <c r="A265">
        <v>2501</v>
      </c>
      <c r="B265" t="s">
        <v>7</v>
      </c>
      <c r="C265" t="s">
        <v>8</v>
      </c>
      <c r="D265">
        <v>43716</v>
      </c>
      <c r="E265">
        <v>91</v>
      </c>
      <c r="F265" s="3"/>
      <c r="J265" s="2"/>
    </row>
    <row r="266" spans="1:10">
      <c r="A266">
        <v>2501</v>
      </c>
      <c r="B266" t="s">
        <v>7</v>
      </c>
      <c r="C266" t="s">
        <v>6</v>
      </c>
      <c r="D266">
        <v>43732</v>
      </c>
      <c r="E266">
        <v>95</v>
      </c>
      <c r="F266" s="3"/>
      <c r="J266" s="2"/>
    </row>
    <row r="267" spans="1:10">
      <c r="A267">
        <v>2505</v>
      </c>
      <c r="B267" t="s">
        <v>17</v>
      </c>
      <c r="C267" t="s">
        <v>19</v>
      </c>
      <c r="D267">
        <v>43604</v>
      </c>
      <c r="E267">
        <v>597</v>
      </c>
      <c r="F267" s="3"/>
      <c r="J267" s="2"/>
    </row>
    <row r="268" spans="1:10">
      <c r="A268">
        <v>2510</v>
      </c>
      <c r="B268" t="s">
        <v>5</v>
      </c>
      <c r="C268" t="s">
        <v>8</v>
      </c>
      <c r="D268">
        <v>43734</v>
      </c>
      <c r="E268">
        <v>1228</v>
      </c>
      <c r="F268" s="3"/>
      <c r="J268" s="2"/>
    </row>
    <row r="269" spans="1:10">
      <c r="A269">
        <v>2514</v>
      </c>
      <c r="B269" t="s">
        <v>14</v>
      </c>
      <c r="C269" t="s">
        <v>6</v>
      </c>
      <c r="D269">
        <v>43566</v>
      </c>
      <c r="E269">
        <v>1006</v>
      </c>
      <c r="F269" s="3"/>
      <c r="J269" s="2"/>
    </row>
    <row r="270" spans="1:10">
      <c r="A270">
        <v>2508</v>
      </c>
      <c r="B270" t="s">
        <v>12</v>
      </c>
      <c r="C270" t="s">
        <v>6</v>
      </c>
      <c r="D270">
        <v>43474</v>
      </c>
      <c r="E270">
        <v>57541</v>
      </c>
      <c r="F270" s="3"/>
      <c r="J270" s="2"/>
    </row>
    <row r="271" spans="1:10">
      <c r="A271">
        <v>2513</v>
      </c>
      <c r="B271" t="s">
        <v>11</v>
      </c>
      <c r="C271" t="s">
        <v>13</v>
      </c>
      <c r="D271">
        <v>43515</v>
      </c>
      <c r="E271">
        <v>1060</v>
      </c>
      <c r="F271" s="3"/>
      <c r="J271" s="2"/>
    </row>
    <row r="272" spans="1:10">
      <c r="A272">
        <v>2505</v>
      </c>
      <c r="B272" t="s">
        <v>17</v>
      </c>
      <c r="C272" t="s">
        <v>6</v>
      </c>
      <c r="D272">
        <v>43674</v>
      </c>
      <c r="E272">
        <v>380</v>
      </c>
      <c r="F272" s="3"/>
      <c r="J272" s="2"/>
    </row>
    <row r="273" spans="1:10">
      <c r="A273">
        <v>2508</v>
      </c>
      <c r="B273" t="s">
        <v>12</v>
      </c>
      <c r="C273" t="s">
        <v>10</v>
      </c>
      <c r="D273">
        <v>43559</v>
      </c>
      <c r="E273">
        <v>62558</v>
      </c>
      <c r="F273" s="3"/>
      <c r="J273" s="2"/>
    </row>
    <row r="274" spans="1:10">
      <c r="A274">
        <v>2508</v>
      </c>
      <c r="B274" t="s">
        <v>12</v>
      </c>
      <c r="C274" t="s">
        <v>19</v>
      </c>
      <c r="D274">
        <v>43664</v>
      </c>
      <c r="E274">
        <v>65769</v>
      </c>
      <c r="F274" s="3"/>
      <c r="J274" s="2"/>
    </row>
    <row r="275" spans="1:10">
      <c r="A275">
        <v>2512</v>
      </c>
      <c r="B275" t="s">
        <v>15</v>
      </c>
      <c r="C275" t="s">
        <v>18</v>
      </c>
      <c r="D275">
        <v>43745</v>
      </c>
      <c r="E275">
        <v>3248</v>
      </c>
      <c r="F275" s="3"/>
      <c r="J275" s="2"/>
    </row>
    <row r="276" spans="1:10">
      <c r="A276">
        <v>2512</v>
      </c>
      <c r="B276" t="s">
        <v>15</v>
      </c>
      <c r="C276" t="s">
        <v>8</v>
      </c>
      <c r="D276">
        <v>43694</v>
      </c>
      <c r="E276">
        <v>1950</v>
      </c>
      <c r="F276" s="3"/>
      <c r="J276" s="2"/>
    </row>
    <row r="277" spans="1:10">
      <c r="A277">
        <v>2501</v>
      </c>
      <c r="B277" t="s">
        <v>7</v>
      </c>
      <c r="C277" t="s">
        <v>13</v>
      </c>
      <c r="D277">
        <v>43555</v>
      </c>
      <c r="E277">
        <v>212</v>
      </c>
      <c r="F277" s="3"/>
      <c r="J277" s="2"/>
    </row>
    <row r="278" spans="1:10">
      <c r="A278">
        <v>2512</v>
      </c>
      <c r="B278" t="s">
        <v>15</v>
      </c>
      <c r="C278" t="s">
        <v>18</v>
      </c>
      <c r="D278">
        <v>43568</v>
      </c>
      <c r="E278">
        <v>3513</v>
      </c>
      <c r="F278" s="3"/>
      <c r="J278" s="2"/>
    </row>
    <row r="279" spans="1:10">
      <c r="A279">
        <v>2513</v>
      </c>
      <c r="B279" t="s">
        <v>11</v>
      </c>
      <c r="C279" t="s">
        <v>13</v>
      </c>
      <c r="D279">
        <v>43693</v>
      </c>
      <c r="E279">
        <v>1387</v>
      </c>
      <c r="F279" s="3"/>
      <c r="J279" s="2"/>
    </row>
    <row r="280" spans="1:10">
      <c r="A280">
        <v>2514</v>
      </c>
      <c r="B280" t="s">
        <v>14</v>
      </c>
      <c r="C280" t="s">
        <v>13</v>
      </c>
      <c r="D280">
        <v>43574</v>
      </c>
      <c r="E280">
        <v>2132</v>
      </c>
      <c r="F280" s="3"/>
      <c r="J280" s="2"/>
    </row>
    <row r="281" spans="1:10">
      <c r="A281">
        <v>2508</v>
      </c>
      <c r="B281" t="s">
        <v>12</v>
      </c>
      <c r="C281" t="s">
        <v>13</v>
      </c>
      <c r="D281">
        <v>43483</v>
      </c>
      <c r="E281">
        <v>102574</v>
      </c>
      <c r="F281" s="3"/>
      <c r="J281" s="2"/>
    </row>
    <row r="282" spans="1:10">
      <c r="A282">
        <v>2508</v>
      </c>
      <c r="B282" t="s">
        <v>12</v>
      </c>
      <c r="C282" t="s">
        <v>18</v>
      </c>
      <c r="D282">
        <v>43613</v>
      </c>
      <c r="E282">
        <v>64659</v>
      </c>
      <c r="F282" s="3"/>
      <c r="J282" s="2"/>
    </row>
    <row r="283" spans="1:10">
      <c r="A283">
        <v>2505</v>
      </c>
      <c r="B283" t="s">
        <v>17</v>
      </c>
      <c r="C283" t="s">
        <v>10</v>
      </c>
      <c r="D283">
        <v>43593</v>
      </c>
      <c r="E283">
        <v>568</v>
      </c>
      <c r="F283" s="3"/>
      <c r="J283" s="2"/>
    </row>
    <row r="284" spans="1:10">
      <c r="A284">
        <v>2512</v>
      </c>
      <c r="B284" t="s">
        <v>15</v>
      </c>
      <c r="C284" t="s">
        <v>6</v>
      </c>
      <c r="D284">
        <v>43561</v>
      </c>
      <c r="E284">
        <v>450</v>
      </c>
      <c r="F284" s="3"/>
      <c r="J284" s="2"/>
    </row>
    <row r="285" spans="1:10">
      <c r="A285">
        <v>2512</v>
      </c>
      <c r="B285" t="s">
        <v>15</v>
      </c>
      <c r="C285" t="s">
        <v>13</v>
      </c>
      <c r="D285">
        <v>43493</v>
      </c>
      <c r="E285">
        <v>1142</v>
      </c>
      <c r="F285" s="3"/>
      <c r="J285" s="2"/>
    </row>
    <row r="286" spans="1:10">
      <c r="A286">
        <v>2513</v>
      </c>
      <c r="B286" t="s">
        <v>11</v>
      </c>
      <c r="C286" t="s">
        <v>13</v>
      </c>
      <c r="D286">
        <v>43656</v>
      </c>
      <c r="E286">
        <v>1644</v>
      </c>
      <c r="F286" s="3"/>
      <c r="J286" s="2"/>
    </row>
    <row r="287" spans="1:10">
      <c r="A287">
        <v>2512</v>
      </c>
      <c r="B287" t="s">
        <v>15</v>
      </c>
      <c r="C287" t="s">
        <v>6</v>
      </c>
      <c r="D287">
        <v>43595</v>
      </c>
      <c r="E287">
        <v>595</v>
      </c>
      <c r="F287" s="3"/>
      <c r="J287" s="2"/>
    </row>
    <row r="288" spans="1:10">
      <c r="A288">
        <v>2514</v>
      </c>
      <c r="B288" t="s">
        <v>14</v>
      </c>
      <c r="C288" t="s">
        <v>18</v>
      </c>
      <c r="D288">
        <v>43514</v>
      </c>
      <c r="E288">
        <v>1587</v>
      </c>
      <c r="F288" s="3"/>
      <c r="J288" s="2"/>
    </row>
    <row r="289" spans="1:10">
      <c r="A289">
        <v>2502</v>
      </c>
      <c r="B289" t="s">
        <v>16</v>
      </c>
      <c r="C289" t="s">
        <v>6</v>
      </c>
      <c r="D289">
        <v>43629</v>
      </c>
      <c r="E289">
        <v>4719</v>
      </c>
      <c r="F289" s="3"/>
      <c r="J289" s="2"/>
    </row>
    <row r="290" spans="1:10">
      <c r="A290">
        <v>2503</v>
      </c>
      <c r="B290" t="s">
        <v>9</v>
      </c>
      <c r="C290" t="s">
        <v>13</v>
      </c>
      <c r="D290">
        <v>43741</v>
      </c>
      <c r="E290">
        <v>443</v>
      </c>
      <c r="F290" s="3"/>
      <c r="J290" s="2"/>
    </row>
    <row r="291" spans="1:10">
      <c r="A291">
        <v>2501</v>
      </c>
      <c r="B291" t="s">
        <v>7</v>
      </c>
      <c r="C291" t="s">
        <v>6</v>
      </c>
      <c r="D291">
        <v>43610</v>
      </c>
      <c r="E291">
        <v>103</v>
      </c>
      <c r="F291" s="3"/>
      <c r="J291" s="2"/>
    </row>
    <row r="292" spans="1:10">
      <c r="A292">
        <v>2513</v>
      </c>
      <c r="B292" t="s">
        <v>11</v>
      </c>
      <c r="C292" t="s">
        <v>6</v>
      </c>
      <c r="D292">
        <v>43716</v>
      </c>
      <c r="E292">
        <v>785</v>
      </c>
      <c r="F292" s="3"/>
      <c r="J292" s="2"/>
    </row>
    <row r="293" spans="1:10">
      <c r="A293">
        <v>2514</v>
      </c>
      <c r="B293" t="s">
        <v>14</v>
      </c>
      <c r="C293" t="s">
        <v>6</v>
      </c>
      <c r="D293">
        <v>43634</v>
      </c>
      <c r="E293">
        <v>930</v>
      </c>
      <c r="F293" s="3"/>
      <c r="J293" s="2"/>
    </row>
    <row r="294" spans="1:10">
      <c r="A294">
        <v>2508</v>
      </c>
      <c r="B294" t="s">
        <v>12</v>
      </c>
      <c r="C294" t="s">
        <v>13</v>
      </c>
      <c r="D294">
        <v>43648</v>
      </c>
      <c r="E294">
        <v>87266</v>
      </c>
      <c r="F294" s="3"/>
      <c r="J294" s="2"/>
    </row>
    <row r="295" spans="1:10">
      <c r="A295">
        <v>2512</v>
      </c>
      <c r="B295" t="s">
        <v>15</v>
      </c>
      <c r="C295" t="s">
        <v>10</v>
      </c>
      <c r="D295">
        <v>43758</v>
      </c>
      <c r="E295">
        <v>2869</v>
      </c>
      <c r="F295" s="3"/>
      <c r="J295" s="2"/>
    </row>
    <row r="296" spans="1:10">
      <c r="A296">
        <v>2510</v>
      </c>
      <c r="B296" t="s">
        <v>5</v>
      </c>
      <c r="C296" t="s">
        <v>6</v>
      </c>
      <c r="D296">
        <v>43609</v>
      </c>
      <c r="E296">
        <v>1045</v>
      </c>
      <c r="F296" s="3"/>
      <c r="J296" s="2"/>
    </row>
    <row r="297" spans="1:10">
      <c r="A297">
        <v>2505</v>
      </c>
      <c r="B297" t="s">
        <v>17</v>
      </c>
      <c r="C297" t="s">
        <v>13</v>
      </c>
      <c r="D297">
        <v>43802</v>
      </c>
      <c r="E297">
        <v>1097</v>
      </c>
      <c r="F297" s="3"/>
      <c r="J297" s="2"/>
    </row>
    <row r="298" spans="1:10">
      <c r="A298">
        <v>2503</v>
      </c>
      <c r="B298" t="s">
        <v>9</v>
      </c>
      <c r="C298" t="s">
        <v>6</v>
      </c>
      <c r="D298">
        <v>43511</v>
      </c>
      <c r="E298">
        <v>267</v>
      </c>
      <c r="F298" s="3"/>
      <c r="J298" s="2"/>
    </row>
    <row r="299" spans="1:10">
      <c r="A299">
        <v>2512</v>
      </c>
      <c r="B299" t="s">
        <v>15</v>
      </c>
      <c r="C299" t="s">
        <v>18</v>
      </c>
      <c r="D299">
        <v>43533</v>
      </c>
      <c r="E299">
        <v>2640</v>
      </c>
      <c r="F299" s="3"/>
      <c r="J299" s="2"/>
    </row>
    <row r="300" spans="1:10">
      <c r="A300">
        <v>2514</v>
      </c>
      <c r="B300" t="s">
        <v>14</v>
      </c>
      <c r="C300" t="s">
        <v>19</v>
      </c>
      <c r="D300">
        <v>43600</v>
      </c>
      <c r="E300">
        <v>1547</v>
      </c>
      <c r="F300" s="3"/>
      <c r="J300" s="2"/>
    </row>
    <row r="301" spans="1:10">
      <c r="A301">
        <v>2510</v>
      </c>
      <c r="B301" t="s">
        <v>5</v>
      </c>
      <c r="C301" t="s">
        <v>19</v>
      </c>
      <c r="D301">
        <v>43730</v>
      </c>
      <c r="E301">
        <v>1220</v>
      </c>
      <c r="F301" s="3"/>
      <c r="J301" s="2"/>
    </row>
    <row r="302" spans="1:10">
      <c r="A302">
        <v>2501</v>
      </c>
      <c r="B302" t="s">
        <v>7</v>
      </c>
      <c r="C302" t="s">
        <v>18</v>
      </c>
      <c r="D302">
        <v>43741</v>
      </c>
      <c r="E302">
        <v>89</v>
      </c>
      <c r="F302" s="3"/>
      <c r="J302" s="2"/>
    </row>
    <row r="303" spans="1:10">
      <c r="A303">
        <v>2512</v>
      </c>
      <c r="B303" t="s">
        <v>15</v>
      </c>
      <c r="C303" t="s">
        <v>18</v>
      </c>
      <c r="D303">
        <v>43720</v>
      </c>
      <c r="E303">
        <v>1869</v>
      </c>
      <c r="F303" s="3"/>
      <c r="J303" s="2"/>
    </row>
    <row r="304" spans="1:10">
      <c r="A304">
        <v>2503</v>
      </c>
      <c r="B304" t="s">
        <v>9</v>
      </c>
      <c r="C304" t="s">
        <v>10</v>
      </c>
      <c r="D304">
        <v>43602</v>
      </c>
      <c r="E304">
        <v>318</v>
      </c>
      <c r="F304" s="3"/>
      <c r="J304" s="2"/>
    </row>
    <row r="305" spans="1:10">
      <c r="A305">
        <v>2505</v>
      </c>
      <c r="B305" t="s">
        <v>17</v>
      </c>
      <c r="C305" t="s">
        <v>8</v>
      </c>
      <c r="D305">
        <v>43625</v>
      </c>
      <c r="E305">
        <v>432</v>
      </c>
      <c r="F305" s="3"/>
      <c r="J305" s="2"/>
    </row>
    <row r="306" spans="1:10">
      <c r="A306">
        <v>2502</v>
      </c>
      <c r="B306" t="s">
        <v>16</v>
      </c>
      <c r="C306" t="s">
        <v>18</v>
      </c>
      <c r="D306">
        <v>43629</v>
      </c>
      <c r="E306">
        <v>4514</v>
      </c>
      <c r="F306" s="3"/>
      <c r="J306" s="2"/>
    </row>
    <row r="307" spans="1:10">
      <c r="A307">
        <v>2503</v>
      </c>
      <c r="B307" t="s">
        <v>9</v>
      </c>
      <c r="C307" t="s">
        <v>6</v>
      </c>
      <c r="D307">
        <v>43661</v>
      </c>
      <c r="E307">
        <v>316</v>
      </c>
      <c r="F307" s="3"/>
      <c r="J307" s="2"/>
    </row>
    <row r="308" spans="1:10">
      <c r="A308">
        <v>2508</v>
      </c>
      <c r="B308" t="s">
        <v>12</v>
      </c>
      <c r="C308" t="s">
        <v>8</v>
      </c>
      <c r="D308">
        <v>43594</v>
      </c>
      <c r="E308">
        <v>66704</v>
      </c>
      <c r="F308" s="3"/>
      <c r="J308" s="2"/>
    </row>
    <row r="309" spans="1:10">
      <c r="A309">
        <v>2512</v>
      </c>
      <c r="B309" t="s">
        <v>15</v>
      </c>
      <c r="C309" t="s">
        <v>13</v>
      </c>
      <c r="D309">
        <v>43581</v>
      </c>
      <c r="E309">
        <v>933</v>
      </c>
      <c r="F309" s="3"/>
      <c r="J309" s="2"/>
    </row>
    <row r="310" spans="1:10">
      <c r="A310">
        <v>2502</v>
      </c>
      <c r="B310" t="s">
        <v>16</v>
      </c>
      <c r="C310" t="s">
        <v>10</v>
      </c>
      <c r="D310">
        <v>43677</v>
      </c>
      <c r="E310">
        <v>3596</v>
      </c>
      <c r="F310" s="3"/>
      <c r="J310" s="2"/>
    </row>
    <row r="311" spans="1:10">
      <c r="A311">
        <v>2501</v>
      </c>
      <c r="B311" t="s">
        <v>7</v>
      </c>
      <c r="C311" t="s">
        <v>6</v>
      </c>
      <c r="D311">
        <v>43605</v>
      </c>
      <c r="E311">
        <v>70</v>
      </c>
      <c r="F311" s="3"/>
      <c r="J311" s="2"/>
    </row>
    <row r="312" spans="1:10">
      <c r="A312">
        <v>2510</v>
      </c>
      <c r="B312" t="s">
        <v>5</v>
      </c>
      <c r="C312" t="s">
        <v>19</v>
      </c>
      <c r="D312">
        <v>43576</v>
      </c>
      <c r="E312">
        <v>1761</v>
      </c>
      <c r="F312" s="3"/>
      <c r="J312" s="2"/>
    </row>
    <row r="313" spans="1:10">
      <c r="A313">
        <v>2513</v>
      </c>
      <c r="B313" t="s">
        <v>11</v>
      </c>
      <c r="C313" t="s">
        <v>10</v>
      </c>
      <c r="D313">
        <v>43537</v>
      </c>
      <c r="E313">
        <v>735</v>
      </c>
      <c r="F313" s="3"/>
      <c r="J313" s="2"/>
    </row>
    <row r="314" spans="1:10">
      <c r="A314">
        <v>2502</v>
      </c>
      <c r="B314" t="s">
        <v>16</v>
      </c>
      <c r="C314" t="s">
        <v>18</v>
      </c>
      <c r="D314">
        <v>43476</v>
      </c>
      <c r="E314">
        <v>3241</v>
      </c>
      <c r="F314" s="3"/>
      <c r="J314" s="2"/>
    </row>
    <row r="315" spans="1:10">
      <c r="A315">
        <v>2508</v>
      </c>
      <c r="B315" t="s">
        <v>12</v>
      </c>
      <c r="C315" t="s">
        <v>19</v>
      </c>
      <c r="D315">
        <v>43817</v>
      </c>
      <c r="E315">
        <v>59669</v>
      </c>
      <c r="F315" s="3"/>
      <c r="J315" s="2"/>
    </row>
    <row r="316" spans="1:10">
      <c r="A316">
        <v>2508</v>
      </c>
      <c r="B316" t="s">
        <v>12</v>
      </c>
      <c r="C316" t="s">
        <v>13</v>
      </c>
      <c r="D316">
        <v>43711</v>
      </c>
      <c r="E316">
        <v>93616</v>
      </c>
      <c r="F316" s="3"/>
      <c r="J316" s="2"/>
    </row>
    <row r="317" spans="1:10">
      <c r="A317">
        <v>2505</v>
      </c>
      <c r="B317" t="s">
        <v>17</v>
      </c>
      <c r="C317" t="s">
        <v>6</v>
      </c>
      <c r="D317">
        <v>43752</v>
      </c>
      <c r="E317">
        <v>482</v>
      </c>
      <c r="F317" s="3"/>
      <c r="J317" s="2"/>
    </row>
    <row r="318" spans="1:10">
      <c r="A318">
        <v>2512</v>
      </c>
      <c r="B318" t="s">
        <v>15</v>
      </c>
      <c r="C318" t="s">
        <v>13</v>
      </c>
      <c r="D318">
        <v>43710</v>
      </c>
      <c r="E318">
        <v>1033</v>
      </c>
      <c r="F318" s="3"/>
      <c r="J318" s="2"/>
    </row>
    <row r="319" spans="1:10">
      <c r="A319">
        <v>2514</v>
      </c>
      <c r="B319" t="s">
        <v>14</v>
      </c>
      <c r="C319" t="s">
        <v>13</v>
      </c>
      <c r="D319">
        <v>43791</v>
      </c>
      <c r="E319">
        <v>1897</v>
      </c>
      <c r="F319" s="3"/>
      <c r="J319" s="2"/>
    </row>
    <row r="320" spans="1:10">
      <c r="A320">
        <v>2514</v>
      </c>
      <c r="B320" t="s">
        <v>14</v>
      </c>
      <c r="C320" t="s">
        <v>8</v>
      </c>
      <c r="D320">
        <v>43749</v>
      </c>
      <c r="E320">
        <v>1046</v>
      </c>
      <c r="F320" s="3"/>
      <c r="J320" s="2"/>
    </row>
    <row r="321" spans="1:10">
      <c r="A321">
        <v>2506</v>
      </c>
      <c r="B321" t="s">
        <v>20</v>
      </c>
      <c r="C321" t="s">
        <v>19</v>
      </c>
      <c r="D321">
        <v>43755</v>
      </c>
      <c r="E321">
        <v>569</v>
      </c>
      <c r="F321" s="3"/>
      <c r="J321" s="2"/>
    </row>
    <row r="322" spans="1:10">
      <c r="A322">
        <v>2505</v>
      </c>
      <c r="B322" t="s">
        <v>17</v>
      </c>
      <c r="C322" t="s">
        <v>18</v>
      </c>
      <c r="D322">
        <v>43773</v>
      </c>
      <c r="E322">
        <v>700</v>
      </c>
      <c r="F322" s="3"/>
      <c r="J322" s="2"/>
    </row>
    <row r="323" spans="1:10">
      <c r="A323">
        <v>2508</v>
      </c>
      <c r="B323" t="s">
        <v>12</v>
      </c>
      <c r="C323" t="s">
        <v>8</v>
      </c>
      <c r="D323">
        <v>43733</v>
      </c>
      <c r="E323">
        <v>75185</v>
      </c>
      <c r="F323" s="3"/>
      <c r="J323" s="2"/>
    </row>
    <row r="324" spans="1:10">
      <c r="A324">
        <v>2508</v>
      </c>
      <c r="B324" t="s">
        <v>12</v>
      </c>
      <c r="C324" t="s">
        <v>6</v>
      </c>
      <c r="D324">
        <v>43565</v>
      </c>
      <c r="E324">
        <v>54484</v>
      </c>
      <c r="F324" s="3"/>
      <c r="J324" s="2"/>
    </row>
    <row r="325" spans="1:10">
      <c r="A325">
        <v>2503</v>
      </c>
      <c r="B325" t="s">
        <v>9</v>
      </c>
      <c r="C325" t="s">
        <v>10</v>
      </c>
      <c r="D325">
        <v>43802</v>
      </c>
      <c r="E325">
        <v>388</v>
      </c>
      <c r="F325" s="3"/>
      <c r="J325" s="2"/>
    </row>
    <row r="326" spans="1:10">
      <c r="A326">
        <v>2513</v>
      </c>
      <c r="B326" t="s">
        <v>11</v>
      </c>
      <c r="C326" t="s">
        <v>19</v>
      </c>
      <c r="D326">
        <v>43757</v>
      </c>
      <c r="E326">
        <v>1227</v>
      </c>
      <c r="F326" s="3"/>
      <c r="J326" s="2"/>
    </row>
    <row r="327" spans="1:10">
      <c r="A327">
        <v>2505</v>
      </c>
      <c r="B327" t="s">
        <v>17</v>
      </c>
      <c r="C327" t="s">
        <v>19</v>
      </c>
      <c r="D327">
        <v>43666</v>
      </c>
      <c r="E327">
        <v>568</v>
      </c>
      <c r="F327" s="3"/>
      <c r="J327" s="2"/>
    </row>
    <row r="328" spans="1:10">
      <c r="A328">
        <v>2505</v>
      </c>
      <c r="B328" t="s">
        <v>17</v>
      </c>
      <c r="C328" t="s">
        <v>6</v>
      </c>
      <c r="D328">
        <v>43713</v>
      </c>
      <c r="E328">
        <v>418</v>
      </c>
      <c r="F328" s="3"/>
      <c r="J328" s="2"/>
    </row>
    <row r="329" spans="1:10">
      <c r="A329">
        <v>2503</v>
      </c>
      <c r="B329" t="s">
        <v>9</v>
      </c>
      <c r="C329" t="s">
        <v>19</v>
      </c>
      <c r="D329">
        <v>43673</v>
      </c>
      <c r="E329">
        <v>297</v>
      </c>
      <c r="F329" s="3"/>
      <c r="J329" s="2"/>
    </row>
    <row r="330" spans="1:10">
      <c r="A330">
        <v>2508</v>
      </c>
      <c r="B330" t="s">
        <v>12</v>
      </c>
      <c r="C330" t="s">
        <v>18</v>
      </c>
      <c r="D330">
        <v>43477</v>
      </c>
      <c r="E330">
        <v>79382</v>
      </c>
      <c r="F330" s="3"/>
      <c r="J330" s="2"/>
    </row>
    <row r="331" spans="1:10">
      <c r="A331">
        <v>2510</v>
      </c>
      <c r="B331" t="s">
        <v>5</v>
      </c>
      <c r="C331" t="s">
        <v>13</v>
      </c>
      <c r="D331">
        <v>43524</v>
      </c>
      <c r="E331">
        <v>2286</v>
      </c>
      <c r="F331" s="3"/>
      <c r="J331" s="2"/>
    </row>
    <row r="332" spans="1:10">
      <c r="A332">
        <v>2508</v>
      </c>
      <c r="B332" t="s">
        <v>12</v>
      </c>
      <c r="C332" t="s">
        <v>6</v>
      </c>
      <c r="D332">
        <v>43577</v>
      </c>
      <c r="E332">
        <v>48631</v>
      </c>
      <c r="F332" s="3"/>
      <c r="J332" s="2"/>
    </row>
    <row r="333" spans="1:10">
      <c r="A333">
        <v>2514</v>
      </c>
      <c r="B333" t="s">
        <v>14</v>
      </c>
      <c r="C333" t="s">
        <v>10</v>
      </c>
      <c r="D333">
        <v>43478</v>
      </c>
      <c r="E333">
        <v>1072</v>
      </c>
      <c r="F333" s="3"/>
      <c r="J333" s="2"/>
    </row>
    <row r="334" spans="1:10">
      <c r="A334">
        <v>2506</v>
      </c>
      <c r="B334" t="s">
        <v>20</v>
      </c>
      <c r="C334" t="s">
        <v>19</v>
      </c>
      <c r="D334">
        <v>43686</v>
      </c>
      <c r="E334">
        <v>690</v>
      </c>
      <c r="F334" s="3"/>
      <c r="J334" s="2"/>
    </row>
    <row r="335" spans="1:10">
      <c r="A335">
        <v>2501</v>
      </c>
      <c r="B335" t="s">
        <v>7</v>
      </c>
      <c r="C335" t="s">
        <v>18</v>
      </c>
      <c r="D335">
        <v>43475</v>
      </c>
      <c r="E335">
        <v>150</v>
      </c>
      <c r="F335" s="3"/>
      <c r="J335" s="2"/>
    </row>
    <row r="336" spans="1:10">
      <c r="A336">
        <v>2502</v>
      </c>
      <c r="B336" t="s">
        <v>16</v>
      </c>
      <c r="C336" t="s">
        <v>6</v>
      </c>
      <c r="D336">
        <v>43725</v>
      </c>
      <c r="E336">
        <v>3094</v>
      </c>
      <c r="F336" s="3"/>
      <c r="J336" s="2"/>
    </row>
    <row r="337" spans="1:10">
      <c r="A337">
        <v>2501</v>
      </c>
      <c r="B337" t="s">
        <v>7</v>
      </c>
      <c r="C337" t="s">
        <v>8</v>
      </c>
      <c r="D337">
        <v>43592</v>
      </c>
      <c r="E337">
        <v>136</v>
      </c>
      <c r="F337" s="3"/>
      <c r="J337" s="2"/>
    </row>
    <row r="338" spans="1:10">
      <c r="A338">
        <v>2508</v>
      </c>
      <c r="B338" t="s">
        <v>12</v>
      </c>
      <c r="C338" t="s">
        <v>8</v>
      </c>
      <c r="D338">
        <v>43514</v>
      </c>
      <c r="E338">
        <v>78901</v>
      </c>
      <c r="F338" s="3"/>
      <c r="J338" s="2"/>
    </row>
    <row r="339" spans="1:10">
      <c r="A339">
        <v>2502</v>
      </c>
      <c r="B339" t="s">
        <v>16</v>
      </c>
      <c r="C339" t="s">
        <v>10</v>
      </c>
      <c r="D339">
        <v>43653</v>
      </c>
      <c r="E339">
        <v>3677</v>
      </c>
      <c r="F339" s="3"/>
      <c r="J339" s="2"/>
    </row>
    <row r="340" spans="1:10">
      <c r="A340">
        <v>2503</v>
      </c>
      <c r="B340" t="s">
        <v>9</v>
      </c>
      <c r="C340" t="s">
        <v>18</v>
      </c>
      <c r="D340">
        <v>43581</v>
      </c>
      <c r="E340">
        <v>295</v>
      </c>
      <c r="F340" s="3"/>
      <c r="J340" s="2"/>
    </row>
    <row r="341" spans="1:10">
      <c r="A341">
        <v>2510</v>
      </c>
      <c r="B341" t="s">
        <v>5</v>
      </c>
      <c r="C341" t="s">
        <v>10</v>
      </c>
      <c r="D341">
        <v>43721</v>
      </c>
      <c r="E341">
        <v>1276</v>
      </c>
      <c r="F341" s="3"/>
      <c r="J341" s="2"/>
    </row>
    <row r="342" spans="1:10">
      <c r="A342">
        <v>2510</v>
      </c>
      <c r="B342" t="s">
        <v>5</v>
      </c>
      <c r="C342" t="s">
        <v>6</v>
      </c>
      <c r="D342">
        <v>43724</v>
      </c>
      <c r="E342">
        <v>862</v>
      </c>
      <c r="F342" s="3"/>
      <c r="J342" s="2"/>
    </row>
    <row r="343" spans="1:10">
      <c r="A343">
        <v>2508</v>
      </c>
      <c r="B343" t="s">
        <v>12</v>
      </c>
      <c r="C343" t="s">
        <v>19</v>
      </c>
      <c r="D343">
        <v>43523</v>
      </c>
      <c r="E343">
        <v>61815</v>
      </c>
      <c r="F343" s="3"/>
      <c r="J343" s="2"/>
    </row>
    <row r="344" spans="1:10">
      <c r="A344">
        <v>2514</v>
      </c>
      <c r="B344" t="s">
        <v>14</v>
      </c>
      <c r="C344" t="s">
        <v>19</v>
      </c>
      <c r="D344">
        <v>43484</v>
      </c>
      <c r="E344">
        <v>1126</v>
      </c>
      <c r="F344" s="3"/>
      <c r="J344" s="2"/>
    </row>
    <row r="345" spans="1:10">
      <c r="A345">
        <v>2513</v>
      </c>
      <c r="B345" t="s">
        <v>11</v>
      </c>
      <c r="C345" t="s">
        <v>18</v>
      </c>
      <c r="D345">
        <v>43467</v>
      </c>
      <c r="E345">
        <v>1110</v>
      </c>
      <c r="F345" s="3"/>
      <c r="J345" s="2"/>
    </row>
    <row r="346" spans="1:10">
      <c r="A346">
        <v>2514</v>
      </c>
      <c r="B346" t="s">
        <v>14</v>
      </c>
      <c r="C346" t="s">
        <v>6</v>
      </c>
      <c r="D346">
        <v>43689</v>
      </c>
      <c r="E346">
        <v>1134</v>
      </c>
      <c r="F346" s="3"/>
      <c r="J346" s="2"/>
    </row>
    <row r="347" spans="1:10">
      <c r="A347">
        <v>2505</v>
      </c>
      <c r="B347" t="s">
        <v>17</v>
      </c>
      <c r="C347" t="s">
        <v>6</v>
      </c>
      <c r="D347">
        <v>43525</v>
      </c>
      <c r="E347">
        <v>519</v>
      </c>
      <c r="F347" s="3"/>
      <c r="J347" s="2"/>
    </row>
    <row r="348" spans="1:10">
      <c r="A348">
        <v>2513</v>
      </c>
      <c r="B348" t="s">
        <v>11</v>
      </c>
      <c r="C348" t="s">
        <v>6</v>
      </c>
      <c r="D348">
        <v>43532</v>
      </c>
      <c r="E348">
        <v>752</v>
      </c>
      <c r="F348" s="3"/>
      <c r="J348" s="2"/>
    </row>
    <row r="349" spans="1:10">
      <c r="A349">
        <v>2502</v>
      </c>
      <c r="B349" t="s">
        <v>16</v>
      </c>
      <c r="C349" t="s">
        <v>10</v>
      </c>
      <c r="D349">
        <v>43526</v>
      </c>
      <c r="E349">
        <v>3271</v>
      </c>
      <c r="F349" s="3"/>
      <c r="J349" s="2"/>
    </row>
    <row r="350" spans="1:10">
      <c r="A350">
        <v>2506</v>
      </c>
      <c r="B350" t="s">
        <v>20</v>
      </c>
      <c r="C350" t="s">
        <v>19</v>
      </c>
      <c r="D350">
        <v>43497</v>
      </c>
      <c r="E350">
        <v>505</v>
      </c>
      <c r="F350" s="3"/>
      <c r="J350" s="2"/>
    </row>
    <row r="351" spans="1:10">
      <c r="A351">
        <v>2505</v>
      </c>
      <c r="B351" t="s">
        <v>17</v>
      </c>
      <c r="C351" t="s">
        <v>19</v>
      </c>
      <c r="D351">
        <v>43667</v>
      </c>
      <c r="E351">
        <v>530</v>
      </c>
      <c r="F351" s="3"/>
      <c r="J351" s="2"/>
    </row>
    <row r="352" spans="1:10">
      <c r="A352">
        <v>2505</v>
      </c>
      <c r="B352" t="s">
        <v>17</v>
      </c>
      <c r="C352" t="s">
        <v>19</v>
      </c>
      <c r="D352">
        <v>43745</v>
      </c>
      <c r="E352">
        <v>564</v>
      </c>
      <c r="F352" s="3"/>
      <c r="J352" s="2"/>
    </row>
    <row r="353" spans="1:10">
      <c r="A353">
        <v>2513</v>
      </c>
      <c r="B353" t="s">
        <v>11</v>
      </c>
      <c r="C353" t="s">
        <v>19</v>
      </c>
      <c r="D353">
        <v>43724</v>
      </c>
      <c r="E353">
        <v>557</v>
      </c>
      <c r="F353" s="3"/>
      <c r="J353" s="2"/>
    </row>
    <row r="354" spans="1:10">
      <c r="A354">
        <v>2503</v>
      </c>
      <c r="B354" t="s">
        <v>9</v>
      </c>
      <c r="C354" t="s">
        <v>6</v>
      </c>
      <c r="D354">
        <v>43653</v>
      </c>
      <c r="E354">
        <v>211</v>
      </c>
      <c r="F354" s="3"/>
      <c r="J354" s="2"/>
    </row>
    <row r="355" spans="1:10">
      <c r="A355">
        <v>2513</v>
      </c>
      <c r="B355" t="s">
        <v>11</v>
      </c>
      <c r="C355" t="s">
        <v>10</v>
      </c>
      <c r="D355">
        <v>43518</v>
      </c>
      <c r="E355">
        <v>981</v>
      </c>
      <c r="F355" s="3"/>
      <c r="J355" s="2"/>
    </row>
    <row r="356" spans="1:10">
      <c r="A356">
        <v>2505</v>
      </c>
      <c r="B356" t="s">
        <v>17</v>
      </c>
      <c r="C356" t="s">
        <v>13</v>
      </c>
      <c r="D356">
        <v>43828</v>
      </c>
      <c r="E356">
        <v>1159</v>
      </c>
      <c r="F356" s="3"/>
      <c r="J356" s="2"/>
    </row>
    <row r="357" spans="1:10">
      <c r="A357">
        <v>2501</v>
      </c>
      <c r="B357" t="s">
        <v>7</v>
      </c>
      <c r="C357" t="s">
        <v>19</v>
      </c>
      <c r="D357">
        <v>43614</v>
      </c>
      <c r="E357">
        <v>100</v>
      </c>
      <c r="F357" s="3"/>
      <c r="J357" s="2"/>
    </row>
    <row r="358" spans="1:10">
      <c r="A358">
        <v>2503</v>
      </c>
      <c r="B358" t="s">
        <v>9</v>
      </c>
      <c r="C358" t="s">
        <v>8</v>
      </c>
      <c r="D358">
        <v>43723</v>
      </c>
      <c r="E358">
        <v>305</v>
      </c>
      <c r="F358" s="3"/>
      <c r="J358" s="2"/>
    </row>
    <row r="359" spans="1:10">
      <c r="A359">
        <v>2512</v>
      </c>
      <c r="B359" t="s">
        <v>15</v>
      </c>
      <c r="C359" t="s">
        <v>19</v>
      </c>
      <c r="D359">
        <v>43494</v>
      </c>
      <c r="E359">
        <v>4479</v>
      </c>
      <c r="F359" s="3"/>
      <c r="J359" s="2"/>
    </row>
    <row r="360" spans="1:10">
      <c r="A360">
        <v>2503</v>
      </c>
      <c r="B360" t="s">
        <v>9</v>
      </c>
      <c r="C360" t="s">
        <v>13</v>
      </c>
      <c r="D360">
        <v>43775</v>
      </c>
      <c r="E360">
        <v>584</v>
      </c>
      <c r="F360" s="3"/>
      <c r="J360" s="2"/>
    </row>
    <row r="361" spans="1:10">
      <c r="A361">
        <v>2501</v>
      </c>
      <c r="B361" t="s">
        <v>7</v>
      </c>
      <c r="C361" t="s">
        <v>18</v>
      </c>
      <c r="D361">
        <v>43594</v>
      </c>
      <c r="E361">
        <v>150</v>
      </c>
      <c r="F361" s="3"/>
      <c r="J361" s="2"/>
    </row>
    <row r="362" spans="1:10">
      <c r="A362">
        <v>2514</v>
      </c>
      <c r="B362" t="s">
        <v>14</v>
      </c>
      <c r="C362" t="s">
        <v>13</v>
      </c>
      <c r="D362">
        <v>43726</v>
      </c>
      <c r="E362">
        <v>1903</v>
      </c>
      <c r="F362" s="3"/>
      <c r="J362" s="2"/>
    </row>
    <row r="363" spans="1:10">
      <c r="A363">
        <v>2510</v>
      </c>
      <c r="B363" t="s">
        <v>5</v>
      </c>
      <c r="C363" t="s">
        <v>18</v>
      </c>
      <c r="D363">
        <v>43517</v>
      </c>
      <c r="E363">
        <v>1326</v>
      </c>
      <c r="F363" s="3"/>
      <c r="J363" s="2"/>
    </row>
    <row r="364" spans="1:10">
      <c r="A364">
        <v>2503</v>
      </c>
      <c r="B364" t="s">
        <v>9</v>
      </c>
      <c r="C364" t="s">
        <v>19</v>
      </c>
      <c r="D364">
        <v>43517</v>
      </c>
      <c r="E364">
        <v>396</v>
      </c>
      <c r="F364" s="3"/>
      <c r="J364" s="2"/>
    </row>
    <row r="365" spans="1:10">
      <c r="A365">
        <v>2510</v>
      </c>
      <c r="B365" t="s">
        <v>5</v>
      </c>
      <c r="C365" t="s">
        <v>18</v>
      </c>
      <c r="D365">
        <v>43714</v>
      </c>
      <c r="E365">
        <v>906</v>
      </c>
      <c r="F365" s="3"/>
      <c r="J365" s="2"/>
    </row>
    <row r="366" spans="1:10">
      <c r="A366">
        <v>2501</v>
      </c>
      <c r="B366" t="s">
        <v>7</v>
      </c>
      <c r="C366" t="s">
        <v>8</v>
      </c>
      <c r="D366">
        <v>43693</v>
      </c>
      <c r="E366">
        <v>126</v>
      </c>
      <c r="F366" s="3"/>
      <c r="J366" s="2"/>
    </row>
    <row r="367" spans="1:10">
      <c r="A367">
        <v>2508</v>
      </c>
      <c r="B367" t="s">
        <v>12</v>
      </c>
      <c r="C367" t="s">
        <v>10</v>
      </c>
      <c r="D367">
        <v>43667</v>
      </c>
      <c r="E367">
        <v>68105</v>
      </c>
      <c r="F367" s="3"/>
      <c r="J367" s="2"/>
    </row>
    <row r="368" spans="1:10">
      <c r="A368">
        <v>2501</v>
      </c>
      <c r="B368" t="s">
        <v>7</v>
      </c>
      <c r="C368" t="s">
        <v>13</v>
      </c>
      <c r="D368">
        <v>43766</v>
      </c>
      <c r="E368">
        <v>225</v>
      </c>
      <c r="F368" s="3"/>
      <c r="J368" s="2"/>
    </row>
    <row r="369" spans="1:10">
      <c r="A369">
        <v>2508</v>
      </c>
      <c r="B369" t="s">
        <v>12</v>
      </c>
      <c r="C369" t="s">
        <v>8</v>
      </c>
      <c r="D369">
        <v>43780</v>
      </c>
      <c r="E369">
        <v>72034</v>
      </c>
      <c r="F369" s="3"/>
      <c r="J369" s="2"/>
    </row>
    <row r="370" spans="1:10">
      <c r="A370">
        <v>2503</v>
      </c>
      <c r="B370" t="s">
        <v>9</v>
      </c>
      <c r="C370" t="s">
        <v>8</v>
      </c>
      <c r="D370">
        <v>43537</v>
      </c>
      <c r="E370">
        <v>415</v>
      </c>
      <c r="F370" s="3"/>
      <c r="J370" s="2"/>
    </row>
    <row r="371" spans="1:10">
      <c r="A371">
        <v>2508</v>
      </c>
      <c r="B371" t="s">
        <v>12</v>
      </c>
      <c r="C371" t="s">
        <v>10</v>
      </c>
      <c r="D371">
        <v>43551</v>
      </c>
      <c r="E371">
        <v>71992</v>
      </c>
      <c r="F371" s="3"/>
      <c r="J371" s="2"/>
    </row>
    <row r="372" spans="1:10">
      <c r="A372">
        <v>2501</v>
      </c>
      <c r="B372" t="s">
        <v>7</v>
      </c>
      <c r="C372" t="s">
        <v>6</v>
      </c>
      <c r="D372">
        <v>43778</v>
      </c>
      <c r="E372">
        <v>115</v>
      </c>
      <c r="F372" s="3"/>
      <c r="J372" s="2"/>
    </row>
    <row r="373" spans="1:10">
      <c r="A373">
        <v>2514</v>
      </c>
      <c r="B373" t="s">
        <v>14</v>
      </c>
      <c r="C373" t="s">
        <v>8</v>
      </c>
      <c r="D373">
        <v>43500</v>
      </c>
      <c r="E373">
        <v>1539</v>
      </c>
      <c r="F373" s="3"/>
      <c r="J373" s="2"/>
    </row>
    <row r="374" spans="1:10">
      <c r="A374">
        <v>2503</v>
      </c>
      <c r="B374" t="s">
        <v>9</v>
      </c>
      <c r="C374" t="s">
        <v>18</v>
      </c>
      <c r="D374">
        <v>43597</v>
      </c>
      <c r="E374">
        <v>381</v>
      </c>
      <c r="F374" s="3"/>
      <c r="J374" s="2"/>
    </row>
    <row r="375" spans="1:10">
      <c r="A375">
        <v>2514</v>
      </c>
      <c r="B375" t="s">
        <v>14</v>
      </c>
      <c r="C375" t="s">
        <v>18</v>
      </c>
      <c r="D375">
        <v>43699</v>
      </c>
      <c r="E375">
        <v>1371</v>
      </c>
      <c r="F375" s="3"/>
      <c r="J375" s="2"/>
    </row>
    <row r="376" spans="1:10">
      <c r="A376">
        <v>2501</v>
      </c>
      <c r="B376" t="s">
        <v>7</v>
      </c>
      <c r="C376" t="s">
        <v>18</v>
      </c>
      <c r="D376">
        <v>43753</v>
      </c>
      <c r="E376">
        <v>91</v>
      </c>
      <c r="F376" s="3"/>
      <c r="J376" s="2"/>
    </row>
    <row r="377" spans="1:10">
      <c r="A377">
        <v>2501</v>
      </c>
      <c r="B377" t="s">
        <v>7</v>
      </c>
      <c r="C377" t="s">
        <v>13</v>
      </c>
      <c r="D377">
        <v>43797</v>
      </c>
      <c r="E377">
        <v>209</v>
      </c>
      <c r="F377" s="3"/>
      <c r="J377" s="2"/>
    </row>
    <row r="378" spans="1:10">
      <c r="A378">
        <v>2512</v>
      </c>
      <c r="B378" t="s">
        <v>15</v>
      </c>
      <c r="C378" t="s">
        <v>18</v>
      </c>
      <c r="D378">
        <v>43757</v>
      </c>
      <c r="E378">
        <v>2282</v>
      </c>
      <c r="F378" s="3"/>
      <c r="J378" s="2"/>
    </row>
    <row r="379" spans="1:10">
      <c r="A379">
        <v>2514</v>
      </c>
      <c r="B379" t="s">
        <v>14</v>
      </c>
      <c r="C379" t="s">
        <v>18</v>
      </c>
      <c r="D379">
        <v>43605</v>
      </c>
      <c r="E379">
        <v>1323</v>
      </c>
      <c r="F379" s="3"/>
      <c r="J379" s="2"/>
    </row>
    <row r="380" spans="1:10">
      <c r="A380">
        <v>2508</v>
      </c>
      <c r="B380" t="s">
        <v>12</v>
      </c>
      <c r="C380" t="s">
        <v>19</v>
      </c>
      <c r="D380">
        <v>43784</v>
      </c>
      <c r="E380">
        <v>55134</v>
      </c>
      <c r="F380" s="3"/>
      <c r="J380" s="2"/>
    </row>
    <row r="381" spans="1:10">
      <c r="A381">
        <v>2514</v>
      </c>
      <c r="B381" t="s">
        <v>14</v>
      </c>
      <c r="C381" t="s">
        <v>10</v>
      </c>
      <c r="D381">
        <v>43687</v>
      </c>
      <c r="E381">
        <v>1194</v>
      </c>
      <c r="F381" s="3"/>
      <c r="J381" s="2"/>
    </row>
    <row r="382" spans="1:10">
      <c r="A382">
        <v>2503</v>
      </c>
      <c r="B382" t="s">
        <v>9</v>
      </c>
      <c r="C382" t="s">
        <v>6</v>
      </c>
      <c r="D382">
        <v>43485</v>
      </c>
      <c r="E382">
        <v>239</v>
      </c>
      <c r="F382" s="3"/>
      <c r="J382" s="2"/>
    </row>
    <row r="383" spans="1:10">
      <c r="A383">
        <v>2512</v>
      </c>
      <c r="B383" t="s">
        <v>15</v>
      </c>
      <c r="C383" t="s">
        <v>8</v>
      </c>
      <c r="D383">
        <v>43668</v>
      </c>
      <c r="E383">
        <v>4034</v>
      </c>
      <c r="F383" s="3"/>
      <c r="J383" s="2"/>
    </row>
    <row r="384" spans="1:10">
      <c r="A384">
        <v>2513</v>
      </c>
      <c r="B384" t="s">
        <v>11</v>
      </c>
      <c r="C384" t="s">
        <v>13</v>
      </c>
      <c r="D384">
        <v>43718</v>
      </c>
      <c r="E384">
        <v>1876</v>
      </c>
      <c r="F384" s="3"/>
      <c r="J384" s="2"/>
    </row>
    <row r="385" spans="1:10">
      <c r="A385">
        <v>2502</v>
      </c>
      <c r="B385" t="s">
        <v>16</v>
      </c>
      <c r="C385" t="s">
        <v>8</v>
      </c>
      <c r="D385">
        <v>43763</v>
      </c>
      <c r="E385">
        <v>5028</v>
      </c>
      <c r="F385" s="3"/>
      <c r="J385" s="2"/>
    </row>
    <row r="386" spans="1:10">
      <c r="A386">
        <v>2505</v>
      </c>
      <c r="B386" t="s">
        <v>17</v>
      </c>
      <c r="C386" t="s">
        <v>8</v>
      </c>
      <c r="D386">
        <v>43713</v>
      </c>
      <c r="E386">
        <v>754</v>
      </c>
      <c r="F386" s="3"/>
      <c r="J386" s="2"/>
    </row>
    <row r="387" spans="1:10">
      <c r="A387">
        <v>2503</v>
      </c>
      <c r="B387" t="s">
        <v>9</v>
      </c>
      <c r="C387" t="s">
        <v>10</v>
      </c>
      <c r="D387">
        <v>43726</v>
      </c>
      <c r="E387">
        <v>422</v>
      </c>
      <c r="F387" s="3"/>
      <c r="J387" s="2"/>
    </row>
    <row r="388" spans="1:10">
      <c r="A388">
        <v>2510</v>
      </c>
      <c r="B388" t="s">
        <v>5</v>
      </c>
      <c r="C388" t="s">
        <v>10</v>
      </c>
      <c r="D388">
        <v>43638</v>
      </c>
      <c r="E388">
        <v>1718</v>
      </c>
      <c r="F388" s="3"/>
      <c r="J388" s="2"/>
    </row>
    <row r="389" spans="1:10">
      <c r="A389">
        <v>2508</v>
      </c>
      <c r="B389" t="s">
        <v>12</v>
      </c>
      <c r="C389" t="s">
        <v>6</v>
      </c>
      <c r="D389">
        <v>43804</v>
      </c>
      <c r="E389">
        <v>60942</v>
      </c>
      <c r="F389" s="3"/>
      <c r="J389" s="2"/>
    </row>
    <row r="390" spans="1:10">
      <c r="A390">
        <v>2502</v>
      </c>
      <c r="B390" t="s">
        <v>16</v>
      </c>
      <c r="C390" t="s">
        <v>13</v>
      </c>
      <c r="D390">
        <v>43626</v>
      </c>
      <c r="E390">
        <v>10631</v>
      </c>
      <c r="F390" s="3"/>
      <c r="J390" s="2"/>
    </row>
    <row r="391" spans="1:10">
      <c r="A391">
        <v>2513</v>
      </c>
      <c r="B391" t="s">
        <v>11</v>
      </c>
      <c r="C391" t="s">
        <v>8</v>
      </c>
      <c r="D391">
        <v>43638</v>
      </c>
      <c r="E391">
        <v>575</v>
      </c>
      <c r="F391" s="3"/>
      <c r="J391" s="2"/>
    </row>
    <row r="392" spans="1:10">
      <c r="A392">
        <v>2512</v>
      </c>
      <c r="B392" t="s">
        <v>15</v>
      </c>
      <c r="C392" t="s">
        <v>10</v>
      </c>
      <c r="D392">
        <v>43529</v>
      </c>
      <c r="E392">
        <v>4360</v>
      </c>
      <c r="F392" s="3"/>
      <c r="J392" s="2"/>
    </row>
    <row r="393" spans="1:10">
      <c r="A393">
        <v>2508</v>
      </c>
      <c r="B393" t="s">
        <v>12</v>
      </c>
      <c r="C393" t="s">
        <v>13</v>
      </c>
      <c r="D393">
        <v>43558</v>
      </c>
      <c r="E393">
        <v>93709</v>
      </c>
      <c r="F393" s="3"/>
      <c r="J393" s="2"/>
    </row>
    <row r="394" spans="1:10">
      <c r="A394">
        <v>2505</v>
      </c>
      <c r="B394" t="s">
        <v>17</v>
      </c>
      <c r="C394" t="s">
        <v>18</v>
      </c>
      <c r="D394">
        <v>43473</v>
      </c>
      <c r="E394">
        <v>546</v>
      </c>
      <c r="F394" s="3"/>
      <c r="J394" s="2"/>
    </row>
    <row r="395" spans="1:10">
      <c r="A395">
        <v>2502</v>
      </c>
      <c r="B395" t="s">
        <v>16</v>
      </c>
      <c r="C395" t="s">
        <v>8</v>
      </c>
      <c r="D395">
        <v>43536</v>
      </c>
      <c r="E395">
        <v>3330</v>
      </c>
      <c r="F395" s="3"/>
      <c r="J395" s="2"/>
    </row>
    <row r="396" spans="1:10">
      <c r="A396">
        <v>2505</v>
      </c>
      <c r="B396" t="s">
        <v>17</v>
      </c>
      <c r="C396" t="s">
        <v>8</v>
      </c>
      <c r="D396">
        <v>43668</v>
      </c>
      <c r="E396">
        <v>533</v>
      </c>
      <c r="F396" s="3"/>
      <c r="J396" s="2"/>
    </row>
    <row r="397" spans="1:10">
      <c r="A397">
        <v>2513</v>
      </c>
      <c r="B397" t="s">
        <v>11</v>
      </c>
      <c r="C397" t="s">
        <v>18</v>
      </c>
      <c r="D397">
        <v>43734</v>
      </c>
      <c r="E397">
        <v>1155</v>
      </c>
      <c r="F397" s="3"/>
      <c r="J397" s="2"/>
    </row>
    <row r="398" spans="1:10">
      <c r="A398">
        <v>2508</v>
      </c>
      <c r="B398" t="s">
        <v>12</v>
      </c>
      <c r="C398" t="s">
        <v>19</v>
      </c>
      <c r="D398">
        <v>43797</v>
      </c>
      <c r="E398">
        <v>56055</v>
      </c>
      <c r="F398" s="3"/>
      <c r="J398" s="2"/>
    </row>
    <row r="399" spans="1:10">
      <c r="A399">
        <v>2513</v>
      </c>
      <c r="B399" t="s">
        <v>11</v>
      </c>
      <c r="C399" t="s">
        <v>18</v>
      </c>
      <c r="D399">
        <v>43540</v>
      </c>
      <c r="E399">
        <v>567</v>
      </c>
      <c r="F399" s="3"/>
      <c r="J399" s="2"/>
    </row>
    <row r="400" spans="1:10">
      <c r="A400">
        <v>2503</v>
      </c>
      <c r="B400" t="s">
        <v>9</v>
      </c>
      <c r="C400" t="s">
        <v>13</v>
      </c>
      <c r="D400">
        <v>43684</v>
      </c>
      <c r="E400">
        <v>618</v>
      </c>
      <c r="F400" s="3"/>
      <c r="J400" s="2"/>
    </row>
    <row r="401" spans="1:10">
      <c r="A401">
        <v>2502</v>
      </c>
      <c r="B401" t="s">
        <v>16</v>
      </c>
      <c r="C401" t="s">
        <v>13</v>
      </c>
      <c r="D401">
        <v>43547</v>
      </c>
      <c r="E401">
        <v>4669</v>
      </c>
      <c r="F401" s="3"/>
      <c r="J401" s="2"/>
    </row>
    <row r="402" spans="1:10">
      <c r="A402">
        <v>2512</v>
      </c>
      <c r="B402" t="s">
        <v>15</v>
      </c>
      <c r="C402" t="s">
        <v>19</v>
      </c>
      <c r="D402">
        <v>43468</v>
      </c>
      <c r="E402">
        <v>2539</v>
      </c>
      <c r="F402" s="3"/>
      <c r="J402" s="2"/>
    </row>
    <row r="403" spans="1:10">
      <c r="A403">
        <v>2512</v>
      </c>
      <c r="B403" t="s">
        <v>15</v>
      </c>
      <c r="C403" t="s">
        <v>8</v>
      </c>
      <c r="D403">
        <v>43584</v>
      </c>
      <c r="E403">
        <v>2277</v>
      </c>
      <c r="F403" s="3"/>
      <c r="J403" s="2"/>
    </row>
    <row r="404" spans="1:10">
      <c r="A404">
        <v>2512</v>
      </c>
      <c r="B404" t="s">
        <v>15</v>
      </c>
      <c r="C404" t="s">
        <v>8</v>
      </c>
      <c r="D404">
        <v>43546</v>
      </c>
      <c r="E404">
        <v>2772</v>
      </c>
      <c r="F404" s="3"/>
      <c r="J404" s="2"/>
    </row>
    <row r="405" spans="1:10">
      <c r="A405">
        <v>2513</v>
      </c>
      <c r="B405" t="s">
        <v>11</v>
      </c>
      <c r="C405" t="s">
        <v>19</v>
      </c>
      <c r="D405">
        <v>43828</v>
      </c>
      <c r="E405">
        <v>1257</v>
      </c>
      <c r="F405" s="3"/>
      <c r="J405" s="2"/>
    </row>
    <row r="406" spans="1:10">
      <c r="A406">
        <v>2505</v>
      </c>
      <c r="B406" t="s">
        <v>17</v>
      </c>
      <c r="C406" t="s">
        <v>13</v>
      </c>
      <c r="D406">
        <v>43568</v>
      </c>
      <c r="E406">
        <v>1135</v>
      </c>
      <c r="F406" s="3"/>
      <c r="J406" s="2"/>
    </row>
    <row r="407" spans="1:10">
      <c r="A407">
        <v>2501</v>
      </c>
      <c r="B407" t="s">
        <v>7</v>
      </c>
      <c r="C407" t="s">
        <v>6</v>
      </c>
      <c r="D407">
        <v>43637</v>
      </c>
      <c r="E407">
        <v>128</v>
      </c>
      <c r="F407" s="3"/>
      <c r="J407" s="2"/>
    </row>
    <row r="408" spans="1:10">
      <c r="A408">
        <v>2505</v>
      </c>
      <c r="B408" t="s">
        <v>17</v>
      </c>
      <c r="C408" t="s">
        <v>19</v>
      </c>
      <c r="D408">
        <v>43520</v>
      </c>
      <c r="E408">
        <v>519</v>
      </c>
      <c r="F408" s="3"/>
      <c r="J408" s="2"/>
    </row>
    <row r="409" spans="1:10">
      <c r="A409">
        <v>2513</v>
      </c>
      <c r="B409" t="s">
        <v>11</v>
      </c>
      <c r="C409" t="s">
        <v>18</v>
      </c>
      <c r="D409">
        <v>43622</v>
      </c>
      <c r="E409">
        <v>1321</v>
      </c>
      <c r="F409" s="3"/>
      <c r="J409" s="2"/>
    </row>
    <row r="410" spans="1:10">
      <c r="A410">
        <v>2502</v>
      </c>
      <c r="B410" t="s">
        <v>16</v>
      </c>
      <c r="C410" t="s">
        <v>18</v>
      </c>
      <c r="D410">
        <v>43573</v>
      </c>
      <c r="E410">
        <v>5062</v>
      </c>
      <c r="F410" s="3"/>
      <c r="J410" s="2"/>
    </row>
    <row r="411" spans="1:10">
      <c r="A411">
        <v>2514</v>
      </c>
      <c r="B411" t="s">
        <v>14</v>
      </c>
      <c r="C411" t="s">
        <v>8</v>
      </c>
      <c r="D411">
        <v>43788</v>
      </c>
      <c r="E411">
        <v>1141</v>
      </c>
      <c r="F411" s="3"/>
      <c r="J411" s="2"/>
    </row>
    <row r="412" spans="1:10">
      <c r="A412">
        <v>2506</v>
      </c>
      <c r="B412" t="s">
        <v>20</v>
      </c>
      <c r="C412" t="s">
        <v>8</v>
      </c>
      <c r="D412">
        <v>43484</v>
      </c>
      <c r="E412">
        <v>708</v>
      </c>
      <c r="F412" s="3"/>
      <c r="J412" s="2"/>
    </row>
    <row r="413" spans="1:10">
      <c r="A413">
        <v>2514</v>
      </c>
      <c r="B413" t="s">
        <v>14</v>
      </c>
      <c r="C413" t="s">
        <v>18</v>
      </c>
      <c r="D413">
        <v>43590</v>
      </c>
      <c r="E413">
        <v>1559</v>
      </c>
      <c r="F413" s="3"/>
      <c r="J413" s="2"/>
    </row>
    <row r="414" spans="1:10">
      <c r="A414">
        <v>2514</v>
      </c>
      <c r="B414" t="s">
        <v>14</v>
      </c>
      <c r="C414" t="s">
        <v>13</v>
      </c>
      <c r="D414">
        <v>43480</v>
      </c>
      <c r="E414">
        <v>2423</v>
      </c>
      <c r="F414" s="3"/>
      <c r="J414" s="2"/>
    </row>
    <row r="415" spans="1:10">
      <c r="A415">
        <v>2503</v>
      </c>
      <c r="B415" t="s">
        <v>9</v>
      </c>
      <c r="C415" t="s">
        <v>10</v>
      </c>
      <c r="D415">
        <v>43722</v>
      </c>
      <c r="E415">
        <v>298</v>
      </c>
      <c r="F415" s="3"/>
      <c r="J415" s="2"/>
    </row>
    <row r="416" spans="1:10">
      <c r="A416">
        <v>2513</v>
      </c>
      <c r="B416" t="s">
        <v>11</v>
      </c>
      <c r="C416" t="s">
        <v>8</v>
      </c>
      <c r="D416">
        <v>43672</v>
      </c>
      <c r="E416">
        <v>810</v>
      </c>
      <c r="F416" s="3"/>
      <c r="J416" s="2"/>
    </row>
    <row r="417" spans="1:10">
      <c r="A417">
        <v>2508</v>
      </c>
      <c r="B417" t="s">
        <v>12</v>
      </c>
      <c r="C417" t="s">
        <v>6</v>
      </c>
      <c r="D417">
        <v>43649</v>
      </c>
      <c r="E417">
        <v>51448</v>
      </c>
      <c r="F417" s="3"/>
      <c r="J417" s="2"/>
    </row>
    <row r="418" spans="1:10">
      <c r="A418">
        <v>2512</v>
      </c>
      <c r="B418" t="s">
        <v>15</v>
      </c>
      <c r="C418" t="s">
        <v>18</v>
      </c>
      <c r="D418">
        <v>43597</v>
      </c>
      <c r="E418">
        <v>4641</v>
      </c>
      <c r="F418" s="3"/>
      <c r="J418" s="2"/>
    </row>
    <row r="419" spans="1:10">
      <c r="A419">
        <v>2513</v>
      </c>
      <c r="B419" t="s">
        <v>11</v>
      </c>
      <c r="C419" t="s">
        <v>6</v>
      </c>
      <c r="D419">
        <v>43613</v>
      </c>
      <c r="E419">
        <v>703</v>
      </c>
      <c r="F419" s="3"/>
      <c r="J419" s="2"/>
    </row>
    <row r="420" spans="1:10">
      <c r="A420">
        <v>2503</v>
      </c>
      <c r="B420" t="s">
        <v>9</v>
      </c>
      <c r="C420" t="s">
        <v>8</v>
      </c>
      <c r="D420">
        <v>43485</v>
      </c>
      <c r="E420">
        <v>391</v>
      </c>
      <c r="F420" s="3"/>
      <c r="J420" s="2"/>
    </row>
    <row r="421" spans="1:10">
      <c r="A421">
        <v>2514</v>
      </c>
      <c r="B421" t="s">
        <v>14</v>
      </c>
      <c r="C421" t="s">
        <v>19</v>
      </c>
      <c r="D421">
        <v>43493</v>
      </c>
      <c r="E421">
        <v>1155</v>
      </c>
      <c r="F421" s="3"/>
      <c r="J421" s="2"/>
    </row>
    <row r="422" spans="1:10">
      <c r="A422">
        <v>2501</v>
      </c>
      <c r="B422" t="s">
        <v>7</v>
      </c>
      <c r="C422" t="s">
        <v>18</v>
      </c>
      <c r="D422">
        <v>43753</v>
      </c>
      <c r="E422">
        <v>180</v>
      </c>
      <c r="F422" s="3"/>
      <c r="J422" s="2"/>
    </row>
    <row r="423" spans="1:10">
      <c r="A423">
        <v>2514</v>
      </c>
      <c r="B423" t="s">
        <v>14</v>
      </c>
      <c r="C423" t="s">
        <v>8</v>
      </c>
      <c r="D423">
        <v>43631</v>
      </c>
      <c r="E423">
        <v>1028</v>
      </c>
      <c r="F423" s="3"/>
      <c r="J423" s="2"/>
    </row>
    <row r="424" spans="1:10">
      <c r="A424">
        <v>2503</v>
      </c>
      <c r="B424" t="s">
        <v>9</v>
      </c>
      <c r="C424" t="s">
        <v>18</v>
      </c>
      <c r="D424">
        <v>43818</v>
      </c>
      <c r="E424">
        <v>345</v>
      </c>
      <c r="F424" s="3"/>
      <c r="J424" s="2"/>
    </row>
    <row r="425" spans="1:10">
      <c r="A425">
        <v>2505</v>
      </c>
      <c r="B425" t="s">
        <v>17</v>
      </c>
      <c r="C425" t="s">
        <v>18</v>
      </c>
      <c r="D425">
        <v>43471</v>
      </c>
      <c r="E425">
        <v>650</v>
      </c>
      <c r="F425" s="3"/>
      <c r="J425" s="2"/>
    </row>
    <row r="426" spans="1:10">
      <c r="A426">
        <v>2510</v>
      </c>
      <c r="B426" t="s">
        <v>5</v>
      </c>
      <c r="C426" t="s">
        <v>18</v>
      </c>
      <c r="D426">
        <v>43518</v>
      </c>
      <c r="E426">
        <v>1122</v>
      </c>
      <c r="F426" s="3"/>
      <c r="J426" s="2"/>
    </row>
    <row r="427" spans="1:10">
      <c r="A427">
        <v>2502</v>
      </c>
      <c r="B427" t="s">
        <v>16</v>
      </c>
      <c r="C427" t="s">
        <v>6</v>
      </c>
      <c r="D427">
        <v>43656</v>
      </c>
      <c r="E427">
        <v>3943</v>
      </c>
      <c r="F427" s="3"/>
      <c r="J427" s="2"/>
    </row>
    <row r="428" spans="1:10">
      <c r="A428">
        <v>2514</v>
      </c>
      <c r="B428" t="s">
        <v>14</v>
      </c>
      <c r="C428" t="s">
        <v>19</v>
      </c>
      <c r="D428">
        <v>43529</v>
      </c>
      <c r="E428">
        <v>1176</v>
      </c>
      <c r="F428" s="3"/>
      <c r="J428" s="2"/>
    </row>
    <row r="429" spans="1:10">
      <c r="A429">
        <v>2510</v>
      </c>
      <c r="B429" t="s">
        <v>5</v>
      </c>
      <c r="C429" t="s">
        <v>19</v>
      </c>
      <c r="D429">
        <v>43644</v>
      </c>
      <c r="E429">
        <v>1147</v>
      </c>
      <c r="F429" s="3"/>
      <c r="J429" s="2"/>
    </row>
    <row r="430" spans="1:10">
      <c r="A430">
        <v>2514</v>
      </c>
      <c r="B430" t="s">
        <v>14</v>
      </c>
      <c r="C430" t="s">
        <v>6</v>
      </c>
      <c r="D430">
        <v>43611</v>
      </c>
      <c r="E430">
        <v>933</v>
      </c>
      <c r="F430" s="3"/>
      <c r="J430" s="2"/>
    </row>
    <row r="431" spans="1:10">
      <c r="A431">
        <v>2502</v>
      </c>
      <c r="B431" t="s">
        <v>16</v>
      </c>
      <c r="C431" t="s">
        <v>13</v>
      </c>
      <c r="D431">
        <v>43524</v>
      </c>
      <c r="E431">
        <v>7364</v>
      </c>
      <c r="F431" s="3"/>
      <c r="J431" s="2"/>
    </row>
    <row r="432" spans="1:10">
      <c r="A432">
        <v>2512</v>
      </c>
      <c r="B432" t="s">
        <v>15</v>
      </c>
      <c r="C432" t="s">
        <v>19</v>
      </c>
      <c r="D432">
        <v>43530</v>
      </c>
      <c r="E432">
        <v>4852</v>
      </c>
      <c r="F432" s="3"/>
      <c r="J432" s="2"/>
    </row>
    <row r="433" spans="1:10">
      <c r="A433">
        <v>2506</v>
      </c>
      <c r="B433" t="s">
        <v>20</v>
      </c>
      <c r="C433" t="s">
        <v>8</v>
      </c>
      <c r="D433">
        <v>43731</v>
      </c>
      <c r="E433">
        <v>693</v>
      </c>
      <c r="F433" s="3"/>
      <c r="J433" s="2"/>
    </row>
    <row r="434" spans="1:10">
      <c r="A434">
        <v>2505</v>
      </c>
      <c r="B434" t="s">
        <v>17</v>
      </c>
      <c r="C434" t="s">
        <v>6</v>
      </c>
      <c r="D434">
        <v>43565</v>
      </c>
      <c r="E434">
        <v>373</v>
      </c>
      <c r="F434" s="3"/>
      <c r="J434" s="2"/>
    </row>
    <row r="435" spans="1:10">
      <c r="A435">
        <v>2501</v>
      </c>
      <c r="B435" t="s">
        <v>7</v>
      </c>
      <c r="C435" t="s">
        <v>13</v>
      </c>
      <c r="D435">
        <v>43688</v>
      </c>
      <c r="E435">
        <v>172</v>
      </c>
      <c r="F435" s="3"/>
      <c r="J435" s="2"/>
    </row>
    <row r="436" spans="1:10">
      <c r="A436">
        <v>2503</v>
      </c>
      <c r="B436" t="s">
        <v>9</v>
      </c>
      <c r="C436" t="s">
        <v>10</v>
      </c>
      <c r="D436">
        <v>43620</v>
      </c>
      <c r="E436">
        <v>421</v>
      </c>
      <c r="F436" s="3"/>
      <c r="J436" s="2"/>
    </row>
    <row r="437" spans="1:10">
      <c r="A437">
        <v>2513</v>
      </c>
      <c r="B437" t="s">
        <v>11</v>
      </c>
      <c r="C437" t="s">
        <v>8</v>
      </c>
      <c r="D437">
        <v>43720</v>
      </c>
      <c r="E437">
        <v>1098</v>
      </c>
      <c r="F437" s="3"/>
      <c r="J437" s="2"/>
    </row>
    <row r="438" spans="1:10">
      <c r="A438">
        <v>2501</v>
      </c>
      <c r="B438" t="s">
        <v>7</v>
      </c>
      <c r="C438" t="s">
        <v>18</v>
      </c>
      <c r="D438">
        <v>43802</v>
      </c>
      <c r="E438">
        <v>177</v>
      </c>
      <c r="F438" s="3"/>
      <c r="J438" s="2"/>
    </row>
    <row r="439" spans="1:10">
      <c r="A439">
        <v>2502</v>
      </c>
      <c r="B439" t="s">
        <v>16</v>
      </c>
      <c r="C439" t="s">
        <v>18</v>
      </c>
      <c r="D439">
        <v>43826</v>
      </c>
      <c r="E439">
        <v>3370</v>
      </c>
      <c r="F439" s="3"/>
      <c r="J439" s="2"/>
    </row>
    <row r="440" spans="1:10">
      <c r="A440">
        <v>2508</v>
      </c>
      <c r="B440" t="s">
        <v>12</v>
      </c>
      <c r="C440" t="s">
        <v>13</v>
      </c>
      <c r="D440">
        <v>43751</v>
      </c>
      <c r="E440">
        <v>111352</v>
      </c>
      <c r="F440" s="3"/>
      <c r="J440" s="2"/>
    </row>
    <row r="441" spans="1:10">
      <c r="A441">
        <v>2510</v>
      </c>
      <c r="B441" t="s">
        <v>5</v>
      </c>
      <c r="C441" t="s">
        <v>19</v>
      </c>
      <c r="D441">
        <v>43691</v>
      </c>
      <c r="E441">
        <v>1174</v>
      </c>
      <c r="F441" s="3"/>
      <c r="J441" s="2"/>
    </row>
    <row r="442" spans="1:10">
      <c r="A442">
        <v>2512</v>
      </c>
      <c r="B442" t="s">
        <v>15</v>
      </c>
      <c r="C442" t="s">
        <v>19</v>
      </c>
      <c r="D442">
        <v>43697</v>
      </c>
      <c r="E442">
        <v>2522</v>
      </c>
      <c r="F442" s="3"/>
      <c r="J442" s="2"/>
    </row>
    <row r="443" spans="1:10">
      <c r="A443">
        <v>2514</v>
      </c>
      <c r="B443" t="s">
        <v>14</v>
      </c>
      <c r="C443" t="s">
        <v>13</v>
      </c>
      <c r="D443">
        <v>43477</v>
      </c>
      <c r="E443">
        <v>2297</v>
      </c>
      <c r="F443" s="3"/>
      <c r="J443" s="2"/>
    </row>
    <row r="444" spans="1:10">
      <c r="A444">
        <v>2501</v>
      </c>
      <c r="B444" t="s">
        <v>7</v>
      </c>
      <c r="C444" t="s">
        <v>13</v>
      </c>
      <c r="D444">
        <v>43569</v>
      </c>
      <c r="E444">
        <v>137</v>
      </c>
      <c r="F444" s="3"/>
      <c r="J444" s="2"/>
    </row>
    <row r="445" spans="1:10">
      <c r="A445">
        <v>2503</v>
      </c>
      <c r="B445" t="s">
        <v>9</v>
      </c>
      <c r="C445" t="s">
        <v>10</v>
      </c>
      <c r="D445">
        <v>43760</v>
      </c>
      <c r="E445">
        <v>359</v>
      </c>
      <c r="F445" s="3"/>
      <c r="J445" s="2"/>
    </row>
    <row r="446" spans="1:10">
      <c r="A446">
        <v>2502</v>
      </c>
      <c r="B446" t="s">
        <v>16</v>
      </c>
      <c r="C446" t="s">
        <v>6</v>
      </c>
      <c r="D446">
        <v>43550</v>
      </c>
      <c r="E446">
        <v>3684</v>
      </c>
      <c r="F446" s="3"/>
      <c r="J446" s="2"/>
    </row>
    <row r="447" spans="1:10">
      <c r="A447">
        <v>2514</v>
      </c>
      <c r="B447" t="s">
        <v>14</v>
      </c>
      <c r="C447" t="s">
        <v>13</v>
      </c>
      <c r="D447">
        <v>43507</v>
      </c>
      <c r="E447">
        <v>1828</v>
      </c>
      <c r="F447" s="3"/>
      <c r="J447" s="2"/>
    </row>
    <row r="448" spans="1:10">
      <c r="A448">
        <v>2512</v>
      </c>
      <c r="B448" t="s">
        <v>15</v>
      </c>
      <c r="C448" t="s">
        <v>6</v>
      </c>
      <c r="D448">
        <v>43508</v>
      </c>
      <c r="E448">
        <v>582</v>
      </c>
      <c r="F448" s="3"/>
      <c r="J448" s="2"/>
    </row>
    <row r="449" spans="1:10">
      <c r="A449">
        <v>2508</v>
      </c>
      <c r="B449" t="s">
        <v>12</v>
      </c>
      <c r="C449" t="s">
        <v>6</v>
      </c>
      <c r="D449">
        <v>43713</v>
      </c>
      <c r="E449">
        <v>57378</v>
      </c>
      <c r="F449" s="3"/>
      <c r="J449" s="2"/>
    </row>
    <row r="450" spans="1:10">
      <c r="A450">
        <v>2514</v>
      </c>
      <c r="B450" t="s">
        <v>14</v>
      </c>
      <c r="C450" t="s">
        <v>6</v>
      </c>
      <c r="D450">
        <v>43716</v>
      </c>
      <c r="E450">
        <v>909</v>
      </c>
      <c r="F450" s="3"/>
      <c r="J450" s="2"/>
    </row>
    <row r="451" spans="1:10">
      <c r="A451">
        <v>2514</v>
      </c>
      <c r="B451" t="s">
        <v>14</v>
      </c>
      <c r="C451" t="s">
        <v>13</v>
      </c>
      <c r="D451">
        <v>43638</v>
      </c>
      <c r="E451">
        <v>1692</v>
      </c>
      <c r="F451" s="3"/>
      <c r="J451" s="2"/>
    </row>
    <row r="452" spans="1:10">
      <c r="A452">
        <v>2506</v>
      </c>
      <c r="B452" t="s">
        <v>20</v>
      </c>
      <c r="C452" t="s">
        <v>19</v>
      </c>
      <c r="D452">
        <v>43795</v>
      </c>
      <c r="E452">
        <v>483</v>
      </c>
      <c r="F452" s="3"/>
      <c r="J452" s="2"/>
    </row>
    <row r="453" spans="1:10">
      <c r="A453">
        <v>2503</v>
      </c>
      <c r="B453" t="s">
        <v>9</v>
      </c>
      <c r="C453" t="s">
        <v>13</v>
      </c>
      <c r="D453">
        <v>43489</v>
      </c>
      <c r="E453">
        <v>587</v>
      </c>
      <c r="F453" s="3"/>
      <c r="J453" s="2"/>
    </row>
    <row r="454" spans="1:10">
      <c r="A454">
        <v>2505</v>
      </c>
      <c r="B454" t="s">
        <v>17</v>
      </c>
      <c r="C454" t="s">
        <v>19</v>
      </c>
      <c r="D454">
        <v>43635</v>
      </c>
      <c r="E454">
        <v>746</v>
      </c>
      <c r="F454" s="3"/>
      <c r="J454" s="2"/>
    </row>
    <row r="455" spans="1:10">
      <c r="A455">
        <v>2513</v>
      </c>
      <c r="B455" t="s">
        <v>11</v>
      </c>
      <c r="C455" t="s">
        <v>8</v>
      </c>
      <c r="D455">
        <v>43668</v>
      </c>
      <c r="E455">
        <v>879</v>
      </c>
      <c r="F455" s="3"/>
      <c r="J455" s="2"/>
    </row>
    <row r="456" spans="1:10">
      <c r="A456">
        <v>2505</v>
      </c>
      <c r="B456" t="s">
        <v>17</v>
      </c>
      <c r="C456" t="s">
        <v>13</v>
      </c>
      <c r="D456">
        <v>43512</v>
      </c>
      <c r="E456">
        <v>652</v>
      </c>
      <c r="F456" s="3"/>
      <c r="J456" s="2"/>
    </row>
    <row r="457" spans="1:10">
      <c r="A457">
        <v>2505</v>
      </c>
      <c r="B457" t="s">
        <v>17</v>
      </c>
      <c r="C457" t="s">
        <v>18</v>
      </c>
      <c r="D457">
        <v>43483</v>
      </c>
      <c r="E457">
        <v>588</v>
      </c>
      <c r="F457" s="3"/>
      <c r="J457" s="2"/>
    </row>
    <row r="458" spans="1:10">
      <c r="A458">
        <v>2510</v>
      </c>
      <c r="B458" t="s">
        <v>5</v>
      </c>
      <c r="C458" t="s">
        <v>6</v>
      </c>
      <c r="D458">
        <v>43619</v>
      </c>
      <c r="E458">
        <v>1073</v>
      </c>
      <c r="F458" s="3"/>
      <c r="J458" s="2"/>
    </row>
    <row r="459" spans="1:10">
      <c r="A459">
        <v>2503</v>
      </c>
      <c r="B459" t="s">
        <v>9</v>
      </c>
      <c r="C459" t="s">
        <v>8</v>
      </c>
      <c r="D459">
        <v>43660</v>
      </c>
      <c r="E459">
        <v>326</v>
      </c>
      <c r="F459" s="3"/>
      <c r="J459" s="2"/>
    </row>
    <row r="460" spans="1:10">
      <c r="A460">
        <v>2513</v>
      </c>
      <c r="B460" t="s">
        <v>11</v>
      </c>
      <c r="C460" t="s">
        <v>18</v>
      </c>
      <c r="D460">
        <v>43716</v>
      </c>
      <c r="E460">
        <v>642</v>
      </c>
      <c r="F460" s="3"/>
      <c r="J460" s="2"/>
    </row>
    <row r="461" spans="1:10">
      <c r="A461">
        <v>2501</v>
      </c>
      <c r="B461" t="s">
        <v>7</v>
      </c>
      <c r="C461" t="s">
        <v>13</v>
      </c>
      <c r="D461">
        <v>43475</v>
      </c>
      <c r="E461">
        <v>245</v>
      </c>
      <c r="F461" s="3"/>
      <c r="J461" s="2"/>
    </row>
    <row r="462" spans="1:10">
      <c r="A462">
        <v>2510</v>
      </c>
      <c r="B462" t="s">
        <v>5</v>
      </c>
      <c r="C462" t="s">
        <v>6</v>
      </c>
      <c r="D462">
        <v>43734</v>
      </c>
      <c r="E462">
        <v>856</v>
      </c>
      <c r="F462" s="3"/>
      <c r="J462" s="2"/>
    </row>
    <row r="463" spans="1:10">
      <c r="A463">
        <v>2501</v>
      </c>
      <c r="B463" t="s">
        <v>7</v>
      </c>
      <c r="C463" t="s">
        <v>10</v>
      </c>
      <c r="D463">
        <v>43595</v>
      </c>
      <c r="E463">
        <v>118</v>
      </c>
      <c r="F463" s="3"/>
      <c r="J463" s="2"/>
    </row>
    <row r="464" spans="1:10">
      <c r="A464">
        <v>2508</v>
      </c>
      <c r="B464" t="s">
        <v>12</v>
      </c>
      <c r="C464" t="s">
        <v>18</v>
      </c>
      <c r="D464">
        <v>43694</v>
      </c>
      <c r="E464">
        <v>78552</v>
      </c>
      <c r="F464" s="3"/>
      <c r="J464" s="2"/>
    </row>
    <row r="465" spans="1:10">
      <c r="A465">
        <v>2502</v>
      </c>
      <c r="B465" t="s">
        <v>16</v>
      </c>
      <c r="C465" t="s">
        <v>6</v>
      </c>
      <c r="D465">
        <v>43469</v>
      </c>
      <c r="E465">
        <v>2985</v>
      </c>
      <c r="F465" s="3"/>
      <c r="J465" s="2"/>
    </row>
    <row r="466" spans="1:10">
      <c r="A466">
        <v>2505</v>
      </c>
      <c r="B466" t="s">
        <v>17</v>
      </c>
      <c r="C466" t="s">
        <v>8</v>
      </c>
      <c r="D466">
        <v>43506</v>
      </c>
      <c r="E466">
        <v>648</v>
      </c>
      <c r="F466" s="3"/>
      <c r="J466" s="2"/>
    </row>
    <row r="467" spans="1:10">
      <c r="A467">
        <v>2510</v>
      </c>
      <c r="B467" t="s">
        <v>5</v>
      </c>
      <c r="C467" t="s">
        <v>6</v>
      </c>
      <c r="D467">
        <v>43814</v>
      </c>
      <c r="E467">
        <v>1432</v>
      </c>
      <c r="F467" s="3"/>
      <c r="J467" s="2"/>
    </row>
    <row r="468" spans="1:10">
      <c r="A468">
        <v>2503</v>
      </c>
      <c r="B468" t="s">
        <v>9</v>
      </c>
      <c r="C468" t="s">
        <v>13</v>
      </c>
      <c r="D468">
        <v>43494</v>
      </c>
      <c r="E468">
        <v>494</v>
      </c>
      <c r="F468" s="3"/>
      <c r="J468" s="2"/>
    </row>
    <row r="469" spans="1:10">
      <c r="A469">
        <v>2513</v>
      </c>
      <c r="B469" t="s">
        <v>11</v>
      </c>
      <c r="C469" t="s">
        <v>13</v>
      </c>
      <c r="D469">
        <v>43589</v>
      </c>
      <c r="E469">
        <v>1066</v>
      </c>
      <c r="F469" s="3"/>
      <c r="J469" s="2"/>
    </row>
    <row r="470" spans="1:10">
      <c r="A470">
        <v>2503</v>
      </c>
      <c r="B470" t="s">
        <v>9</v>
      </c>
      <c r="C470" t="s">
        <v>19</v>
      </c>
      <c r="D470">
        <v>43483</v>
      </c>
      <c r="E470">
        <v>289</v>
      </c>
      <c r="F470" s="3"/>
      <c r="J470" s="2"/>
    </row>
    <row r="471" spans="1:10">
      <c r="A471">
        <v>2510</v>
      </c>
      <c r="B471" t="s">
        <v>5</v>
      </c>
      <c r="C471" t="s">
        <v>13</v>
      </c>
      <c r="D471">
        <v>43527</v>
      </c>
      <c r="E471">
        <v>2877</v>
      </c>
      <c r="F471" s="3"/>
      <c r="J471" s="2"/>
    </row>
    <row r="472" spans="1:10">
      <c r="A472">
        <v>2513</v>
      </c>
      <c r="B472" t="s">
        <v>11</v>
      </c>
      <c r="C472" t="s">
        <v>13</v>
      </c>
      <c r="D472">
        <v>43592</v>
      </c>
      <c r="E472">
        <v>2010</v>
      </c>
      <c r="F472" s="3"/>
      <c r="J472" s="2"/>
    </row>
    <row r="473" spans="1:10">
      <c r="A473">
        <v>2510</v>
      </c>
      <c r="B473" t="s">
        <v>5</v>
      </c>
      <c r="C473" t="s">
        <v>13</v>
      </c>
      <c r="D473">
        <v>43538</v>
      </c>
      <c r="E473">
        <v>2937</v>
      </c>
      <c r="F473" s="3"/>
      <c r="J473" s="2"/>
    </row>
    <row r="474" spans="1:10">
      <c r="A474">
        <v>2506</v>
      </c>
      <c r="B474" t="s">
        <v>20</v>
      </c>
      <c r="C474" t="s">
        <v>19</v>
      </c>
      <c r="D474">
        <v>43472</v>
      </c>
      <c r="E474">
        <v>696</v>
      </c>
      <c r="F474" s="3"/>
      <c r="J474" s="2"/>
    </row>
    <row r="475" spans="1:10">
      <c r="A475">
        <v>2508</v>
      </c>
      <c r="B475" t="s">
        <v>12</v>
      </c>
      <c r="C475" t="s">
        <v>8</v>
      </c>
      <c r="D475">
        <v>43501</v>
      </c>
      <c r="E475">
        <v>78694</v>
      </c>
      <c r="F475" s="3"/>
      <c r="J475" s="2"/>
    </row>
    <row r="476" spans="1:10">
      <c r="A476">
        <v>2512</v>
      </c>
      <c r="B476" t="s">
        <v>15</v>
      </c>
      <c r="C476" t="s">
        <v>6</v>
      </c>
      <c r="D476">
        <v>43804</v>
      </c>
      <c r="E476">
        <v>544</v>
      </c>
      <c r="F476" s="3"/>
      <c r="J476" s="2"/>
    </row>
    <row r="477" spans="1:10">
      <c r="A477">
        <v>2514</v>
      </c>
      <c r="B477" t="s">
        <v>14</v>
      </c>
      <c r="C477" t="s">
        <v>19</v>
      </c>
      <c r="D477">
        <v>43768</v>
      </c>
      <c r="E477">
        <v>1442</v>
      </c>
      <c r="F477" s="3"/>
      <c r="J477" s="2"/>
    </row>
    <row r="478" spans="1:10">
      <c r="A478">
        <v>2514</v>
      </c>
      <c r="B478" t="s">
        <v>14</v>
      </c>
      <c r="C478" t="s">
        <v>6</v>
      </c>
      <c r="D478">
        <v>43766</v>
      </c>
      <c r="E478">
        <v>1011</v>
      </c>
      <c r="F478" s="3"/>
      <c r="J478" s="2"/>
    </row>
    <row r="479" spans="1:10">
      <c r="A479">
        <v>2514</v>
      </c>
      <c r="B479" t="s">
        <v>14</v>
      </c>
      <c r="C479" t="s">
        <v>19</v>
      </c>
      <c r="D479">
        <v>43745</v>
      </c>
      <c r="E479">
        <v>1181</v>
      </c>
      <c r="F479" s="3"/>
      <c r="J479" s="2"/>
    </row>
    <row r="480" spans="1:10">
      <c r="A480">
        <v>2512</v>
      </c>
      <c r="B480" t="s">
        <v>15</v>
      </c>
      <c r="C480" t="s">
        <v>13</v>
      </c>
      <c r="D480">
        <v>43627</v>
      </c>
      <c r="E480">
        <v>1116</v>
      </c>
      <c r="F480" s="3"/>
      <c r="J480" s="2"/>
    </row>
    <row r="481" spans="1:10">
      <c r="A481">
        <v>2502</v>
      </c>
      <c r="B481" t="s">
        <v>16</v>
      </c>
      <c r="C481" t="s">
        <v>19</v>
      </c>
      <c r="D481">
        <v>43578</v>
      </c>
      <c r="E481">
        <v>5370</v>
      </c>
      <c r="F481" s="3"/>
      <c r="J481" s="2"/>
    </row>
    <row r="482" spans="1:10">
      <c r="A482">
        <v>2508</v>
      </c>
      <c r="B482" t="s">
        <v>12</v>
      </c>
      <c r="C482" t="s">
        <v>13</v>
      </c>
      <c r="D482">
        <v>43469</v>
      </c>
      <c r="E482">
        <v>114546</v>
      </c>
      <c r="F482" s="3"/>
      <c r="J482" s="2"/>
    </row>
    <row r="483" spans="1:10">
      <c r="A483">
        <v>2512</v>
      </c>
      <c r="B483" t="s">
        <v>15</v>
      </c>
      <c r="C483" t="s">
        <v>18</v>
      </c>
      <c r="D483">
        <v>43594</v>
      </c>
      <c r="E483">
        <v>2302</v>
      </c>
      <c r="F483" s="3"/>
      <c r="J483" s="2"/>
    </row>
    <row r="484" spans="1:10">
      <c r="A484">
        <v>2503</v>
      </c>
      <c r="B484" t="s">
        <v>9</v>
      </c>
      <c r="C484" t="s">
        <v>19</v>
      </c>
      <c r="D484">
        <v>43608</v>
      </c>
      <c r="E484">
        <v>389</v>
      </c>
      <c r="F484" s="3"/>
      <c r="J484" s="2"/>
    </row>
    <row r="485" spans="1:10">
      <c r="A485">
        <v>2506</v>
      </c>
      <c r="B485" t="s">
        <v>20</v>
      </c>
      <c r="C485" t="s">
        <v>19</v>
      </c>
      <c r="D485">
        <v>43817</v>
      </c>
      <c r="E485">
        <v>556</v>
      </c>
      <c r="F485" s="3"/>
      <c r="J485" s="2"/>
    </row>
    <row r="486" spans="1:10">
      <c r="A486">
        <v>2510</v>
      </c>
      <c r="B486" t="s">
        <v>5</v>
      </c>
      <c r="C486" t="s">
        <v>8</v>
      </c>
      <c r="D486">
        <v>43581</v>
      </c>
      <c r="E486">
        <v>1146</v>
      </c>
      <c r="F486" s="3"/>
      <c r="J486" s="2"/>
    </row>
    <row r="487" spans="1:10">
      <c r="A487">
        <v>2505</v>
      </c>
      <c r="B487" t="s">
        <v>17</v>
      </c>
      <c r="C487" t="s">
        <v>19</v>
      </c>
      <c r="D487">
        <v>43496</v>
      </c>
      <c r="E487">
        <v>790</v>
      </c>
      <c r="F487" s="3"/>
      <c r="J487" s="2"/>
    </row>
    <row r="488" spans="1:10">
      <c r="A488">
        <v>2512</v>
      </c>
      <c r="B488" t="s">
        <v>15</v>
      </c>
      <c r="C488" t="s">
        <v>18</v>
      </c>
      <c r="D488">
        <v>43687</v>
      </c>
      <c r="E488">
        <v>3813</v>
      </c>
      <c r="F488" s="3"/>
      <c r="J488" s="2"/>
    </row>
    <row r="489" spans="1:10">
      <c r="A489">
        <v>2513</v>
      </c>
      <c r="B489" t="s">
        <v>11</v>
      </c>
      <c r="C489" t="s">
        <v>10</v>
      </c>
      <c r="D489">
        <v>43782</v>
      </c>
      <c r="E489">
        <v>528</v>
      </c>
      <c r="F489" s="3"/>
      <c r="J489" s="2"/>
    </row>
    <row r="490" spans="1:10">
      <c r="A490">
        <v>2505</v>
      </c>
      <c r="B490" t="s">
        <v>17</v>
      </c>
      <c r="C490" t="s">
        <v>6</v>
      </c>
      <c r="D490">
        <v>43497</v>
      </c>
      <c r="E490">
        <v>371</v>
      </c>
      <c r="F490" s="3"/>
      <c r="J490" s="2"/>
    </row>
    <row r="491" spans="1:10">
      <c r="A491">
        <v>2506</v>
      </c>
      <c r="B491" t="s">
        <v>20</v>
      </c>
      <c r="C491" t="s">
        <v>8</v>
      </c>
      <c r="D491">
        <v>43557</v>
      </c>
      <c r="E491">
        <v>432</v>
      </c>
      <c r="F491" s="3"/>
      <c r="J491" s="2"/>
    </row>
    <row r="492" spans="1:10">
      <c r="A492">
        <v>2512</v>
      </c>
      <c r="B492" t="s">
        <v>15</v>
      </c>
      <c r="C492" t="s">
        <v>13</v>
      </c>
      <c r="D492">
        <v>43770</v>
      </c>
      <c r="E492">
        <v>1125</v>
      </c>
      <c r="F492" s="3"/>
      <c r="J492" s="2"/>
    </row>
    <row r="493" spans="1:10">
      <c r="A493">
        <v>2512</v>
      </c>
      <c r="B493" t="s">
        <v>15</v>
      </c>
      <c r="C493" t="s">
        <v>8</v>
      </c>
      <c r="D493">
        <v>43629</v>
      </c>
      <c r="E493">
        <v>2320</v>
      </c>
      <c r="F493" s="3"/>
      <c r="J493" s="2"/>
    </row>
    <row r="494" spans="1:10">
      <c r="A494">
        <v>2510</v>
      </c>
      <c r="B494" t="s">
        <v>5</v>
      </c>
      <c r="C494" t="s">
        <v>6</v>
      </c>
      <c r="D494">
        <v>43495</v>
      </c>
      <c r="E494">
        <v>1025</v>
      </c>
      <c r="F494" s="3"/>
      <c r="J494" s="2"/>
    </row>
    <row r="495" spans="1:10">
      <c r="A495">
        <v>2503</v>
      </c>
      <c r="B495" t="s">
        <v>9</v>
      </c>
      <c r="C495" t="s">
        <v>10</v>
      </c>
      <c r="D495">
        <v>43543</v>
      </c>
      <c r="E495">
        <v>349</v>
      </c>
      <c r="F495" s="3"/>
      <c r="J495" s="2"/>
    </row>
    <row r="496" spans="1:10">
      <c r="A496">
        <v>2502</v>
      </c>
      <c r="B496" t="s">
        <v>16</v>
      </c>
      <c r="C496" t="s">
        <v>8</v>
      </c>
      <c r="D496">
        <v>43553</v>
      </c>
      <c r="E496">
        <v>3906</v>
      </c>
      <c r="F496" s="3"/>
      <c r="J496" s="2"/>
    </row>
    <row r="497" spans="1:10">
      <c r="A497">
        <v>2510</v>
      </c>
      <c r="B497" t="s">
        <v>5</v>
      </c>
      <c r="C497" t="s">
        <v>6</v>
      </c>
      <c r="D497">
        <v>43762</v>
      </c>
      <c r="E497">
        <v>1008</v>
      </c>
      <c r="F497" s="3"/>
      <c r="J497" s="2"/>
    </row>
    <row r="498" spans="1:10">
      <c r="A498">
        <v>2513</v>
      </c>
      <c r="B498" t="s">
        <v>11</v>
      </c>
      <c r="C498" t="s">
        <v>10</v>
      </c>
      <c r="D498">
        <v>43636</v>
      </c>
      <c r="E498">
        <v>1048</v>
      </c>
      <c r="F498" s="3"/>
      <c r="J498" s="2"/>
    </row>
    <row r="499" spans="1:10">
      <c r="A499">
        <v>2503</v>
      </c>
      <c r="B499" t="s">
        <v>9</v>
      </c>
      <c r="C499" t="s">
        <v>10</v>
      </c>
      <c r="D499">
        <v>43785</v>
      </c>
      <c r="E499">
        <v>343</v>
      </c>
      <c r="F499" s="3"/>
      <c r="J499" s="2"/>
    </row>
    <row r="500" spans="1:10">
      <c r="A500">
        <v>2510</v>
      </c>
      <c r="B500" t="s">
        <v>5</v>
      </c>
      <c r="C500" t="s">
        <v>19</v>
      </c>
      <c r="D500">
        <v>43677</v>
      </c>
      <c r="E500">
        <v>1781</v>
      </c>
      <c r="F500" s="3"/>
      <c r="J500" s="2"/>
    </row>
    <row r="501" spans="1:10">
      <c r="A501">
        <v>2510</v>
      </c>
      <c r="B501" t="s">
        <v>5</v>
      </c>
      <c r="C501" t="s">
        <v>10</v>
      </c>
      <c r="D501">
        <v>43528</v>
      </c>
      <c r="E501">
        <v>778</v>
      </c>
      <c r="F501" s="3"/>
      <c r="J501" s="2"/>
    </row>
    <row r="502" spans="1:10">
      <c r="A502">
        <v>2501</v>
      </c>
      <c r="B502" t="s">
        <v>7</v>
      </c>
      <c r="C502" t="s">
        <v>6</v>
      </c>
      <c r="D502">
        <v>43774</v>
      </c>
      <c r="E502">
        <v>94</v>
      </c>
      <c r="F502" s="3"/>
      <c r="J502" s="2"/>
    </row>
    <row r="503" spans="1:10">
      <c r="A503">
        <v>2505</v>
      </c>
      <c r="B503" t="s">
        <v>17</v>
      </c>
      <c r="C503" t="s">
        <v>10</v>
      </c>
      <c r="D503">
        <v>43725</v>
      </c>
      <c r="E503">
        <v>615</v>
      </c>
      <c r="F503" s="3"/>
      <c r="J503" s="2"/>
    </row>
    <row r="504" spans="1:10">
      <c r="A504">
        <v>2508</v>
      </c>
      <c r="B504" t="s">
        <v>12</v>
      </c>
      <c r="C504" t="s">
        <v>6</v>
      </c>
      <c r="D504">
        <v>43780</v>
      </c>
      <c r="E504">
        <v>59380</v>
      </c>
      <c r="F504" s="3"/>
      <c r="J504" s="2"/>
    </row>
    <row r="505" spans="1:10">
      <c r="A505">
        <v>2514</v>
      </c>
      <c r="B505" t="s">
        <v>14</v>
      </c>
      <c r="C505" t="s">
        <v>19</v>
      </c>
      <c r="D505">
        <v>43587</v>
      </c>
      <c r="E505">
        <v>1467</v>
      </c>
      <c r="F505" s="3"/>
      <c r="J505" s="2"/>
    </row>
    <row r="506" spans="1:10">
      <c r="A506">
        <v>2502</v>
      </c>
      <c r="B506" t="s">
        <v>16</v>
      </c>
      <c r="C506" t="s">
        <v>13</v>
      </c>
      <c r="D506">
        <v>43663</v>
      </c>
      <c r="E506">
        <v>11859</v>
      </c>
      <c r="F506" s="3"/>
      <c r="J506" s="2"/>
    </row>
    <row r="507" spans="1:10">
      <c r="A507">
        <v>2508</v>
      </c>
      <c r="B507" t="s">
        <v>12</v>
      </c>
      <c r="C507" t="s">
        <v>18</v>
      </c>
      <c r="D507">
        <v>43566</v>
      </c>
      <c r="E507">
        <v>62180</v>
      </c>
      <c r="F507" s="3"/>
      <c r="J507" s="2"/>
    </row>
    <row r="508" spans="1:10">
      <c r="A508">
        <v>2503</v>
      </c>
      <c r="B508" t="s">
        <v>9</v>
      </c>
      <c r="C508" t="s">
        <v>8</v>
      </c>
      <c r="D508">
        <v>43577</v>
      </c>
      <c r="E508">
        <v>354</v>
      </c>
      <c r="F508" s="3"/>
      <c r="J508" s="2"/>
    </row>
    <row r="509" spans="1:10">
      <c r="A509">
        <v>2506</v>
      </c>
      <c r="B509" t="s">
        <v>20</v>
      </c>
      <c r="C509" t="s">
        <v>8</v>
      </c>
      <c r="D509">
        <v>43713</v>
      </c>
      <c r="E509">
        <v>434</v>
      </c>
      <c r="F509" s="3"/>
      <c r="J509" s="2"/>
    </row>
    <row r="510" spans="1:10">
      <c r="A510">
        <v>2510</v>
      </c>
      <c r="B510" t="s">
        <v>5</v>
      </c>
      <c r="C510" t="s">
        <v>13</v>
      </c>
      <c r="D510">
        <v>43538</v>
      </c>
      <c r="E510">
        <v>1585</v>
      </c>
      <c r="F510" s="3"/>
      <c r="J510" s="2"/>
    </row>
    <row r="511" spans="1:10">
      <c r="A511">
        <v>2502</v>
      </c>
      <c r="B511" t="s">
        <v>16</v>
      </c>
      <c r="C511" t="s">
        <v>10</v>
      </c>
      <c r="D511">
        <v>43569</v>
      </c>
      <c r="E511">
        <v>3381</v>
      </c>
      <c r="F511" s="3"/>
      <c r="J511" s="2"/>
    </row>
    <row r="512" spans="1:10">
      <c r="A512">
        <v>2514</v>
      </c>
      <c r="B512" t="s">
        <v>14</v>
      </c>
      <c r="C512" t="s">
        <v>10</v>
      </c>
      <c r="D512">
        <v>43603</v>
      </c>
      <c r="E512">
        <v>1192</v>
      </c>
      <c r="F512" s="3"/>
      <c r="J512" s="2"/>
    </row>
    <row r="513" spans="1:10">
      <c r="A513">
        <v>2513</v>
      </c>
      <c r="B513" t="s">
        <v>11</v>
      </c>
      <c r="C513" t="s">
        <v>18</v>
      </c>
      <c r="D513">
        <v>43786</v>
      </c>
      <c r="E513">
        <v>750</v>
      </c>
      <c r="F513" s="3"/>
      <c r="J513" s="2"/>
    </row>
    <row r="514" spans="1:10">
      <c r="A514">
        <v>2508</v>
      </c>
      <c r="B514" t="s">
        <v>12</v>
      </c>
      <c r="C514" t="s">
        <v>6</v>
      </c>
      <c r="D514">
        <v>43529</v>
      </c>
      <c r="E514">
        <v>58190</v>
      </c>
      <c r="F514" s="3"/>
      <c r="J514" s="2"/>
    </row>
    <row r="515" spans="1:10">
      <c r="A515">
        <v>2513</v>
      </c>
      <c r="B515" t="s">
        <v>11</v>
      </c>
      <c r="C515" t="s">
        <v>18</v>
      </c>
      <c r="D515">
        <v>43613</v>
      </c>
      <c r="E515">
        <v>1143</v>
      </c>
      <c r="F515" s="3"/>
      <c r="J515" s="2"/>
    </row>
    <row r="516" spans="1:10">
      <c r="A516">
        <v>2503</v>
      </c>
      <c r="B516" t="s">
        <v>9</v>
      </c>
      <c r="C516" t="s">
        <v>8</v>
      </c>
      <c r="D516">
        <v>43700</v>
      </c>
      <c r="E516">
        <v>347</v>
      </c>
      <c r="F516" s="3"/>
      <c r="J516" s="2"/>
    </row>
    <row r="517" spans="1:10">
      <c r="A517">
        <v>2501</v>
      </c>
      <c r="B517" t="s">
        <v>7</v>
      </c>
      <c r="C517" t="s">
        <v>6</v>
      </c>
      <c r="D517">
        <v>43673</v>
      </c>
      <c r="E517">
        <v>103</v>
      </c>
      <c r="F517" s="3"/>
      <c r="J517" s="2"/>
    </row>
    <row r="518" spans="1:10">
      <c r="A518">
        <v>2501</v>
      </c>
      <c r="B518" t="s">
        <v>7</v>
      </c>
      <c r="C518" t="s">
        <v>13</v>
      </c>
      <c r="D518">
        <v>43743</v>
      </c>
      <c r="E518">
        <v>239</v>
      </c>
      <c r="F518" s="3"/>
      <c r="J518" s="2"/>
    </row>
    <row r="519" spans="1:10">
      <c r="A519">
        <v>2502</v>
      </c>
      <c r="B519" t="s">
        <v>16</v>
      </c>
      <c r="C519" t="s">
        <v>10</v>
      </c>
      <c r="D519">
        <v>43556</v>
      </c>
      <c r="E519">
        <v>5229</v>
      </c>
      <c r="F519" s="3"/>
      <c r="J519" s="2"/>
    </row>
    <row r="520" spans="1:10">
      <c r="A520">
        <v>2505</v>
      </c>
      <c r="B520" t="s">
        <v>17</v>
      </c>
      <c r="C520" t="s">
        <v>18</v>
      </c>
      <c r="D520">
        <v>43748</v>
      </c>
      <c r="E520">
        <v>536</v>
      </c>
      <c r="F520" s="3"/>
      <c r="J520" s="2"/>
    </row>
    <row r="521" spans="1:10">
      <c r="A521">
        <v>2508</v>
      </c>
      <c r="B521" t="s">
        <v>12</v>
      </c>
      <c r="C521" t="s">
        <v>8</v>
      </c>
      <c r="D521">
        <v>43698</v>
      </c>
      <c r="E521">
        <v>65592</v>
      </c>
      <c r="F521" s="3"/>
      <c r="J521" s="2"/>
    </row>
    <row r="522" spans="1:10">
      <c r="A522">
        <v>2501</v>
      </c>
      <c r="B522" t="s">
        <v>7</v>
      </c>
      <c r="C522" t="s">
        <v>19</v>
      </c>
      <c r="D522">
        <v>43725</v>
      </c>
      <c r="E522">
        <v>137</v>
      </c>
      <c r="F522" s="3"/>
      <c r="J522" s="2"/>
    </row>
    <row r="523" spans="1:10">
      <c r="A523">
        <v>2501</v>
      </c>
      <c r="B523" t="s">
        <v>7</v>
      </c>
      <c r="C523" t="s">
        <v>8</v>
      </c>
      <c r="D523">
        <v>43507</v>
      </c>
      <c r="E523">
        <v>163</v>
      </c>
      <c r="F523" s="3"/>
      <c r="J523" s="2"/>
    </row>
    <row r="524" spans="1:10">
      <c r="A524">
        <v>2505</v>
      </c>
      <c r="B524" t="s">
        <v>17</v>
      </c>
      <c r="C524" t="s">
        <v>18</v>
      </c>
      <c r="D524">
        <v>43518</v>
      </c>
      <c r="E524">
        <v>527</v>
      </c>
      <c r="F524" s="3"/>
      <c r="J524" s="2"/>
    </row>
    <row r="525" spans="1:10">
      <c r="A525">
        <v>2508</v>
      </c>
      <c r="B525" t="s">
        <v>12</v>
      </c>
      <c r="C525" t="s">
        <v>18</v>
      </c>
      <c r="D525">
        <v>43567</v>
      </c>
      <c r="E525">
        <v>77347</v>
      </c>
      <c r="F525" s="3"/>
      <c r="J525" s="2"/>
    </row>
    <row r="526" spans="1:10">
      <c r="A526">
        <v>2512</v>
      </c>
      <c r="B526" t="s">
        <v>15</v>
      </c>
      <c r="C526" t="s">
        <v>18</v>
      </c>
      <c r="D526">
        <v>43772</v>
      </c>
      <c r="E526">
        <v>3257</v>
      </c>
      <c r="F526" s="3"/>
      <c r="J526" s="2"/>
    </row>
    <row r="527" spans="1:10">
      <c r="A527">
        <v>2503</v>
      </c>
      <c r="B527" t="s">
        <v>9</v>
      </c>
      <c r="C527" t="s">
        <v>13</v>
      </c>
      <c r="D527">
        <v>43817</v>
      </c>
      <c r="E527">
        <v>474</v>
      </c>
      <c r="F527" s="3"/>
      <c r="J527" s="2"/>
    </row>
    <row r="528" spans="1:10">
      <c r="A528">
        <v>2501</v>
      </c>
      <c r="B528" t="s">
        <v>7</v>
      </c>
      <c r="C528" t="s">
        <v>10</v>
      </c>
      <c r="D528">
        <v>43761</v>
      </c>
      <c r="E528">
        <v>175</v>
      </c>
      <c r="F528" s="3"/>
      <c r="J528" s="2"/>
    </row>
    <row r="529" spans="1:10">
      <c r="A529">
        <v>2514</v>
      </c>
      <c r="B529" t="s">
        <v>14</v>
      </c>
      <c r="C529" t="s">
        <v>19</v>
      </c>
      <c r="D529">
        <v>43697</v>
      </c>
      <c r="E529">
        <v>1305</v>
      </c>
      <c r="F529" s="3"/>
      <c r="J529" s="2"/>
    </row>
    <row r="530" spans="1:10">
      <c r="A530">
        <v>2510</v>
      </c>
      <c r="B530" t="s">
        <v>5</v>
      </c>
      <c r="C530" t="s">
        <v>10</v>
      </c>
      <c r="D530">
        <v>43617</v>
      </c>
      <c r="E530">
        <v>1040</v>
      </c>
      <c r="F530" s="3"/>
      <c r="J530" s="2"/>
    </row>
    <row r="531" spans="1:10">
      <c r="A531">
        <v>2502</v>
      </c>
      <c r="B531" t="s">
        <v>16</v>
      </c>
      <c r="C531" t="s">
        <v>8</v>
      </c>
      <c r="D531">
        <v>43759</v>
      </c>
      <c r="E531">
        <v>5054</v>
      </c>
      <c r="F531" s="3"/>
      <c r="J531" s="2"/>
    </row>
    <row r="532" spans="1:10">
      <c r="A532">
        <v>2508</v>
      </c>
      <c r="B532" t="s">
        <v>12</v>
      </c>
      <c r="C532" t="s">
        <v>10</v>
      </c>
      <c r="D532">
        <v>43561</v>
      </c>
      <c r="E532">
        <v>66840</v>
      </c>
      <c r="F532" s="3"/>
      <c r="J532" s="2"/>
    </row>
    <row r="533" spans="1:10">
      <c r="A533">
        <v>2502</v>
      </c>
      <c r="B533" t="s">
        <v>16</v>
      </c>
      <c r="C533" t="s">
        <v>8</v>
      </c>
      <c r="D533">
        <v>43793</v>
      </c>
      <c r="E533">
        <v>4515</v>
      </c>
      <c r="F533" s="3"/>
      <c r="J533" s="2"/>
    </row>
    <row r="534" spans="1:10">
      <c r="A534">
        <v>2514</v>
      </c>
      <c r="B534" t="s">
        <v>14</v>
      </c>
      <c r="C534" t="s">
        <v>18</v>
      </c>
      <c r="D534">
        <v>43695</v>
      </c>
      <c r="E534">
        <v>1586</v>
      </c>
      <c r="F534" s="3"/>
      <c r="J534" s="2"/>
    </row>
    <row r="535" spans="1:10">
      <c r="A535">
        <v>2505</v>
      </c>
      <c r="B535" t="s">
        <v>17</v>
      </c>
      <c r="C535" t="s">
        <v>13</v>
      </c>
      <c r="D535">
        <v>43651</v>
      </c>
      <c r="E535">
        <v>751</v>
      </c>
      <c r="F535" s="3"/>
      <c r="J535" s="2"/>
    </row>
    <row r="536" spans="1:10">
      <c r="A536">
        <v>2510</v>
      </c>
      <c r="B536" t="s">
        <v>5</v>
      </c>
      <c r="C536" t="s">
        <v>19</v>
      </c>
      <c r="D536">
        <v>43603</v>
      </c>
      <c r="E536">
        <v>1395</v>
      </c>
      <c r="F536" s="3"/>
      <c r="J536" s="2"/>
    </row>
    <row r="537" spans="1:10">
      <c r="A537">
        <v>2514</v>
      </c>
      <c r="B537" t="s">
        <v>14</v>
      </c>
      <c r="C537" t="s">
        <v>6</v>
      </c>
      <c r="D537">
        <v>43491</v>
      </c>
      <c r="E537">
        <v>794</v>
      </c>
      <c r="F537" s="3"/>
      <c r="J537" s="2"/>
    </row>
    <row r="538" spans="1:10">
      <c r="A538">
        <v>2505</v>
      </c>
      <c r="B538" t="s">
        <v>17</v>
      </c>
      <c r="C538" t="s">
        <v>19</v>
      </c>
      <c r="D538">
        <v>43638</v>
      </c>
      <c r="E538">
        <v>699</v>
      </c>
      <c r="F538" s="3"/>
      <c r="J538" s="2"/>
    </row>
    <row r="539" spans="1:10">
      <c r="A539">
        <v>2508</v>
      </c>
      <c r="B539" t="s">
        <v>12</v>
      </c>
      <c r="C539" t="s">
        <v>13</v>
      </c>
      <c r="D539">
        <v>43793</v>
      </c>
      <c r="E539">
        <v>96286</v>
      </c>
      <c r="F539" s="3"/>
      <c r="J539" s="2"/>
    </row>
    <row r="540" spans="1:10">
      <c r="A540">
        <v>2501</v>
      </c>
      <c r="B540" t="s">
        <v>7</v>
      </c>
      <c r="C540" t="s">
        <v>19</v>
      </c>
      <c r="D540">
        <v>43523</v>
      </c>
      <c r="E540">
        <v>136</v>
      </c>
      <c r="F540" s="3"/>
      <c r="J540" s="2"/>
    </row>
    <row r="541" spans="1:10">
      <c r="A541">
        <v>2512</v>
      </c>
      <c r="B541" t="s">
        <v>15</v>
      </c>
      <c r="C541" t="s">
        <v>19</v>
      </c>
      <c r="D541">
        <v>43503</v>
      </c>
      <c r="E541">
        <v>2514</v>
      </c>
      <c r="F541" s="3"/>
      <c r="J541" s="2"/>
    </row>
    <row r="542" spans="1:10">
      <c r="A542">
        <v>2501</v>
      </c>
      <c r="B542" t="s">
        <v>7</v>
      </c>
      <c r="C542" t="s">
        <v>13</v>
      </c>
      <c r="D542">
        <v>43491</v>
      </c>
      <c r="E542">
        <v>177</v>
      </c>
      <c r="F542" s="3"/>
      <c r="J542" s="2"/>
    </row>
    <row r="543" spans="1:10">
      <c r="A543">
        <v>2513</v>
      </c>
      <c r="B543" t="s">
        <v>11</v>
      </c>
      <c r="C543" t="s">
        <v>13</v>
      </c>
      <c r="D543">
        <v>43760</v>
      </c>
      <c r="E543">
        <v>1209</v>
      </c>
      <c r="F543" s="3"/>
      <c r="J543" s="2"/>
    </row>
    <row r="544" spans="1:10">
      <c r="A544">
        <v>2503</v>
      </c>
      <c r="B544" t="s">
        <v>9</v>
      </c>
      <c r="C544" t="s">
        <v>6</v>
      </c>
      <c r="D544">
        <v>43610</v>
      </c>
      <c r="E544">
        <v>317</v>
      </c>
      <c r="F544" s="3"/>
      <c r="J544" s="2"/>
    </row>
    <row r="545" spans="1:10">
      <c r="A545">
        <v>2503</v>
      </c>
      <c r="B545" t="s">
        <v>9</v>
      </c>
      <c r="C545" t="s">
        <v>10</v>
      </c>
      <c r="D545">
        <v>43696</v>
      </c>
      <c r="E545">
        <v>408</v>
      </c>
      <c r="F545" s="3"/>
      <c r="J545" s="2"/>
    </row>
    <row r="546" spans="1:10">
      <c r="A546">
        <v>2513</v>
      </c>
      <c r="B546" t="s">
        <v>11</v>
      </c>
      <c r="C546" t="s">
        <v>10</v>
      </c>
      <c r="D546">
        <v>43775</v>
      </c>
      <c r="E546">
        <v>631</v>
      </c>
      <c r="F546" s="3"/>
      <c r="J546" s="2"/>
    </row>
    <row r="547" spans="1:10">
      <c r="A547">
        <v>2513</v>
      </c>
      <c r="B547" t="s">
        <v>11</v>
      </c>
      <c r="C547" t="s">
        <v>19</v>
      </c>
      <c r="D547">
        <v>43576</v>
      </c>
      <c r="E547">
        <v>594</v>
      </c>
      <c r="F547" s="3"/>
      <c r="J547" s="2"/>
    </row>
    <row r="548" spans="1:10">
      <c r="A548">
        <v>2508</v>
      </c>
      <c r="B548" t="s">
        <v>12</v>
      </c>
      <c r="C548" t="s">
        <v>8</v>
      </c>
      <c r="D548">
        <v>43802</v>
      </c>
      <c r="E548">
        <v>75832</v>
      </c>
      <c r="F548" s="3"/>
      <c r="J548" s="2"/>
    </row>
    <row r="549" spans="1:10">
      <c r="A549">
        <v>2510</v>
      </c>
      <c r="B549" t="s">
        <v>5</v>
      </c>
      <c r="C549" t="s">
        <v>18</v>
      </c>
      <c r="D549">
        <v>43681</v>
      </c>
      <c r="E549">
        <v>1320</v>
      </c>
      <c r="F549" s="3"/>
      <c r="J549" s="2"/>
    </row>
    <row r="550" spans="1:10">
      <c r="A550">
        <v>2510</v>
      </c>
      <c r="B550" t="s">
        <v>5</v>
      </c>
      <c r="C550" t="s">
        <v>10</v>
      </c>
      <c r="D550">
        <v>43509</v>
      </c>
      <c r="E550">
        <v>1355</v>
      </c>
      <c r="F550" s="3"/>
      <c r="J550" s="2"/>
    </row>
    <row r="551" spans="1:10">
      <c r="A551">
        <v>2510</v>
      </c>
      <c r="B551" t="s">
        <v>5</v>
      </c>
      <c r="C551" t="s">
        <v>10</v>
      </c>
      <c r="D551">
        <v>43602</v>
      </c>
      <c r="E551">
        <v>1895</v>
      </c>
      <c r="F551" s="3"/>
      <c r="J551" s="2"/>
    </row>
    <row r="552" spans="1:10">
      <c r="A552">
        <v>2506</v>
      </c>
      <c r="B552" t="s">
        <v>20</v>
      </c>
      <c r="C552" t="s">
        <v>19</v>
      </c>
      <c r="D552">
        <v>43677</v>
      </c>
      <c r="E552">
        <v>580</v>
      </c>
      <c r="F552" s="3"/>
      <c r="J552" s="2"/>
    </row>
    <row r="553" spans="1:10">
      <c r="A553">
        <v>2510</v>
      </c>
      <c r="B553" t="s">
        <v>5</v>
      </c>
      <c r="C553" t="s">
        <v>6</v>
      </c>
      <c r="D553">
        <v>43779</v>
      </c>
      <c r="E553">
        <v>1354</v>
      </c>
      <c r="F553" s="3"/>
      <c r="J553" s="2"/>
    </row>
    <row r="554" spans="1:10">
      <c r="A554">
        <v>2510</v>
      </c>
      <c r="B554" t="s">
        <v>5</v>
      </c>
      <c r="C554" t="s">
        <v>18</v>
      </c>
      <c r="D554">
        <v>43684</v>
      </c>
      <c r="E554">
        <v>1045</v>
      </c>
      <c r="F554" s="3"/>
      <c r="J554" s="2"/>
    </row>
    <row r="555" spans="1:10">
      <c r="A555">
        <v>2508</v>
      </c>
      <c r="B555" t="s">
        <v>12</v>
      </c>
      <c r="C555" t="s">
        <v>8</v>
      </c>
      <c r="D555">
        <v>43647</v>
      </c>
      <c r="E555">
        <v>73480</v>
      </c>
      <c r="F555" s="3"/>
      <c r="J555" s="2"/>
    </row>
    <row r="556" spans="1:10">
      <c r="A556">
        <v>2503</v>
      </c>
      <c r="B556" t="s">
        <v>9</v>
      </c>
      <c r="C556" t="s">
        <v>13</v>
      </c>
      <c r="D556">
        <v>43578</v>
      </c>
      <c r="E556">
        <v>623</v>
      </c>
      <c r="F556" s="3"/>
      <c r="J556" s="2"/>
    </row>
    <row r="557" spans="1:10">
      <c r="A557">
        <v>2514</v>
      </c>
      <c r="B557" t="s">
        <v>14</v>
      </c>
      <c r="C557" t="s">
        <v>8</v>
      </c>
      <c r="D557">
        <v>43569</v>
      </c>
      <c r="E557">
        <v>1075</v>
      </c>
      <c r="F557" s="3"/>
      <c r="J557" s="2"/>
    </row>
    <row r="558" spans="1:10">
      <c r="A558">
        <v>2513</v>
      </c>
      <c r="B558" t="s">
        <v>11</v>
      </c>
      <c r="C558" t="s">
        <v>19</v>
      </c>
      <c r="D558">
        <v>43689</v>
      </c>
      <c r="E558">
        <v>1037</v>
      </c>
      <c r="F558" s="3"/>
      <c r="J558" s="2"/>
    </row>
    <row r="559" spans="1:10">
      <c r="A559">
        <v>2505</v>
      </c>
      <c r="B559" t="s">
        <v>17</v>
      </c>
      <c r="C559" t="s">
        <v>18</v>
      </c>
      <c r="D559">
        <v>43744</v>
      </c>
      <c r="E559">
        <v>596</v>
      </c>
      <c r="F559" s="3"/>
      <c r="J559" s="2"/>
    </row>
    <row r="560" spans="1:10">
      <c r="A560">
        <v>2508</v>
      </c>
      <c r="B560" t="s">
        <v>12</v>
      </c>
      <c r="C560" t="s">
        <v>10</v>
      </c>
      <c r="D560">
        <v>43621</v>
      </c>
      <c r="E560">
        <v>60018</v>
      </c>
      <c r="F560" s="3"/>
      <c r="J560" s="2"/>
    </row>
    <row r="561" spans="1:10">
      <c r="A561">
        <v>2514</v>
      </c>
      <c r="B561" t="s">
        <v>14</v>
      </c>
      <c r="C561" t="s">
        <v>19</v>
      </c>
      <c r="D561">
        <v>43717</v>
      </c>
      <c r="E561">
        <v>1494</v>
      </c>
      <c r="F561" s="3"/>
      <c r="J561" s="2"/>
    </row>
    <row r="562" spans="1:10">
      <c r="A562">
        <v>2512</v>
      </c>
      <c r="B562" t="s">
        <v>15</v>
      </c>
      <c r="C562" t="s">
        <v>6</v>
      </c>
      <c r="D562">
        <v>43770</v>
      </c>
      <c r="E562">
        <v>426</v>
      </c>
      <c r="F562" s="3"/>
      <c r="J562" s="2"/>
    </row>
    <row r="563" spans="1:10">
      <c r="A563">
        <v>2502</v>
      </c>
      <c r="B563" t="s">
        <v>16</v>
      </c>
      <c r="C563" t="s">
        <v>18</v>
      </c>
      <c r="D563">
        <v>43517</v>
      </c>
      <c r="E563">
        <v>5368</v>
      </c>
      <c r="F563" s="3"/>
      <c r="J563" s="2"/>
    </row>
    <row r="564" spans="1:10">
      <c r="A564">
        <v>2508</v>
      </c>
      <c r="B564" t="s">
        <v>12</v>
      </c>
      <c r="C564" t="s">
        <v>8</v>
      </c>
      <c r="D564">
        <v>43556</v>
      </c>
      <c r="E564">
        <v>57751</v>
      </c>
      <c r="F564" s="3"/>
      <c r="J564" s="2"/>
    </row>
    <row r="565" spans="1:10">
      <c r="A565">
        <v>2508</v>
      </c>
      <c r="B565" t="s">
        <v>12</v>
      </c>
      <c r="C565" t="s">
        <v>13</v>
      </c>
      <c r="D565">
        <v>43470</v>
      </c>
      <c r="E565">
        <v>97468</v>
      </c>
      <c r="F565" s="3"/>
      <c r="J565" s="2"/>
    </row>
    <row r="566" spans="1:10">
      <c r="A566">
        <v>2505</v>
      </c>
      <c r="B566" t="s">
        <v>17</v>
      </c>
      <c r="C566" t="s">
        <v>13</v>
      </c>
      <c r="D566">
        <v>43470</v>
      </c>
      <c r="E566">
        <v>797</v>
      </c>
      <c r="F566" s="3"/>
      <c r="J566" s="2"/>
    </row>
    <row r="567" spans="1:10">
      <c r="A567">
        <v>2513</v>
      </c>
      <c r="B567" t="s">
        <v>11</v>
      </c>
      <c r="C567" t="s">
        <v>6</v>
      </c>
      <c r="D567">
        <v>43734</v>
      </c>
      <c r="E567">
        <v>649</v>
      </c>
      <c r="F567" s="3"/>
      <c r="J567" s="2"/>
    </row>
    <row r="568" spans="1:10">
      <c r="A568">
        <v>2502</v>
      </c>
      <c r="B568" t="s">
        <v>16</v>
      </c>
      <c r="C568" t="s">
        <v>10</v>
      </c>
      <c r="D568">
        <v>43474</v>
      </c>
      <c r="E568">
        <v>7181</v>
      </c>
      <c r="F568" s="3"/>
      <c r="J568" s="2"/>
    </row>
    <row r="569" spans="1:10">
      <c r="A569">
        <v>2505</v>
      </c>
      <c r="B569" t="s">
        <v>17</v>
      </c>
      <c r="C569" t="s">
        <v>13</v>
      </c>
      <c r="D569">
        <v>43819</v>
      </c>
      <c r="E569">
        <v>689</v>
      </c>
      <c r="F569" s="3"/>
      <c r="J569" s="2"/>
    </row>
    <row r="570" spans="1:10">
      <c r="A570">
        <v>2512</v>
      </c>
      <c r="B570" t="s">
        <v>15</v>
      </c>
      <c r="C570" t="s">
        <v>13</v>
      </c>
      <c r="D570">
        <v>43602</v>
      </c>
      <c r="E570">
        <v>1083</v>
      </c>
      <c r="F570" s="3"/>
      <c r="J570" s="2"/>
    </row>
    <row r="571" spans="1:10">
      <c r="A571">
        <v>2506</v>
      </c>
      <c r="B571" t="s">
        <v>20</v>
      </c>
      <c r="C571" t="s">
        <v>19</v>
      </c>
      <c r="D571">
        <v>43487</v>
      </c>
      <c r="E571">
        <v>430</v>
      </c>
      <c r="F571" s="3"/>
      <c r="J571" s="2"/>
    </row>
    <row r="572" spans="1:10">
      <c r="A572">
        <v>2510</v>
      </c>
      <c r="B572" t="s">
        <v>5</v>
      </c>
      <c r="C572" t="s">
        <v>10</v>
      </c>
      <c r="D572">
        <v>43602</v>
      </c>
      <c r="E572">
        <v>1611</v>
      </c>
      <c r="F572" s="3"/>
      <c r="J572" s="2"/>
    </row>
    <row r="573" spans="1:10">
      <c r="A573">
        <v>2510</v>
      </c>
      <c r="B573" t="s">
        <v>5</v>
      </c>
      <c r="C573" t="s">
        <v>19</v>
      </c>
      <c r="D573">
        <v>43572</v>
      </c>
      <c r="E573">
        <v>958</v>
      </c>
      <c r="F573" s="3"/>
      <c r="J573" s="2"/>
    </row>
    <row r="574" spans="1:10">
      <c r="A574">
        <v>2505</v>
      </c>
      <c r="B574" t="s">
        <v>17</v>
      </c>
      <c r="C574" t="s">
        <v>10</v>
      </c>
      <c r="D574">
        <v>43508</v>
      </c>
      <c r="E574">
        <v>696</v>
      </c>
      <c r="F574" s="3"/>
      <c r="J574" s="2"/>
    </row>
    <row r="575" spans="1:10">
      <c r="A575">
        <v>2513</v>
      </c>
      <c r="B575" t="s">
        <v>11</v>
      </c>
      <c r="C575" t="s">
        <v>8</v>
      </c>
      <c r="D575">
        <v>43750</v>
      </c>
      <c r="E575">
        <v>1035</v>
      </c>
      <c r="F575" s="3"/>
      <c r="J575" s="2"/>
    </row>
    <row r="576" spans="1:10">
      <c r="A576">
        <v>2508</v>
      </c>
      <c r="B576" t="s">
        <v>12</v>
      </c>
      <c r="C576" t="s">
        <v>18</v>
      </c>
      <c r="D576">
        <v>43734</v>
      </c>
      <c r="E576">
        <v>71324</v>
      </c>
      <c r="F576" s="3"/>
      <c r="J576" s="2"/>
    </row>
    <row r="577" spans="1:10">
      <c r="A577">
        <v>2501</v>
      </c>
      <c r="B577" t="s">
        <v>7</v>
      </c>
      <c r="C577" t="s">
        <v>13</v>
      </c>
      <c r="D577">
        <v>43805</v>
      </c>
      <c r="E577">
        <v>176</v>
      </c>
      <c r="F577" s="3"/>
      <c r="J577" s="2"/>
    </row>
    <row r="578" spans="1:10">
      <c r="A578">
        <v>2502</v>
      </c>
      <c r="B578" t="s">
        <v>16</v>
      </c>
      <c r="C578" t="s">
        <v>13</v>
      </c>
      <c r="D578">
        <v>43624</v>
      </c>
      <c r="E578">
        <v>9201</v>
      </c>
      <c r="F578" s="3"/>
      <c r="J578" s="2"/>
    </row>
    <row r="579" spans="1:10">
      <c r="A579">
        <v>2503</v>
      </c>
      <c r="B579" t="s">
        <v>9</v>
      </c>
      <c r="C579" t="s">
        <v>8</v>
      </c>
      <c r="D579">
        <v>43517</v>
      </c>
      <c r="E579">
        <v>380</v>
      </c>
      <c r="F579" s="3"/>
      <c r="J579" s="2"/>
    </row>
    <row r="580" spans="1:10">
      <c r="A580">
        <v>2512</v>
      </c>
      <c r="B580" t="s">
        <v>15</v>
      </c>
      <c r="C580" t="s">
        <v>6</v>
      </c>
      <c r="D580">
        <v>43587</v>
      </c>
      <c r="E580">
        <v>411</v>
      </c>
      <c r="F580" s="3"/>
      <c r="J580" s="2"/>
    </row>
    <row r="581" spans="1:10">
      <c r="A581">
        <v>2501</v>
      </c>
      <c r="B581" t="s">
        <v>7</v>
      </c>
      <c r="C581" t="s">
        <v>18</v>
      </c>
      <c r="D581">
        <v>43466</v>
      </c>
      <c r="E581">
        <v>165</v>
      </c>
      <c r="F581" s="3"/>
      <c r="J581" s="2"/>
    </row>
    <row r="582" spans="1:10">
      <c r="A582">
        <v>2513</v>
      </c>
      <c r="B582" t="s">
        <v>11</v>
      </c>
      <c r="C582" t="s">
        <v>13</v>
      </c>
      <c r="D582">
        <v>43478</v>
      </c>
      <c r="E582">
        <v>951</v>
      </c>
      <c r="F582" s="3"/>
      <c r="J582" s="2"/>
    </row>
    <row r="583" spans="1:10">
      <c r="A583">
        <v>2512</v>
      </c>
      <c r="B583" t="s">
        <v>15</v>
      </c>
      <c r="C583" t="s">
        <v>19</v>
      </c>
      <c r="D583">
        <v>43799</v>
      </c>
      <c r="E583">
        <v>2770</v>
      </c>
      <c r="F583" s="3"/>
      <c r="J583" s="2"/>
    </row>
    <row r="584" spans="1:10">
      <c r="A584">
        <v>2501</v>
      </c>
      <c r="B584" t="s">
        <v>7</v>
      </c>
      <c r="C584" t="s">
        <v>13</v>
      </c>
      <c r="D584">
        <v>43523</v>
      </c>
      <c r="E584">
        <v>139</v>
      </c>
      <c r="F584" s="3"/>
      <c r="J584" s="2"/>
    </row>
    <row r="585" spans="1:10">
      <c r="A585">
        <v>2510</v>
      </c>
      <c r="B585" t="s">
        <v>5</v>
      </c>
      <c r="C585" t="s">
        <v>6</v>
      </c>
      <c r="D585">
        <v>43553</v>
      </c>
      <c r="E585">
        <v>962</v>
      </c>
      <c r="F585" s="3"/>
      <c r="J585" s="2"/>
    </row>
    <row r="586" spans="1:10">
      <c r="A586">
        <v>2514</v>
      </c>
      <c r="B586" t="s">
        <v>14</v>
      </c>
      <c r="C586" t="s">
        <v>8</v>
      </c>
      <c r="D586">
        <v>43800</v>
      </c>
      <c r="E586">
        <v>1075</v>
      </c>
      <c r="F586" s="3"/>
      <c r="J586" s="2"/>
    </row>
    <row r="587" spans="1:10">
      <c r="A587">
        <v>2514</v>
      </c>
      <c r="B587" t="s">
        <v>14</v>
      </c>
      <c r="C587" t="s">
        <v>19</v>
      </c>
      <c r="D587">
        <v>43617</v>
      </c>
      <c r="E587">
        <v>1051</v>
      </c>
      <c r="F587" s="3"/>
      <c r="J587" s="2"/>
    </row>
    <row r="588" spans="1:10">
      <c r="A588">
        <v>2514</v>
      </c>
      <c r="B588" t="s">
        <v>14</v>
      </c>
      <c r="C588" t="s">
        <v>6</v>
      </c>
      <c r="D588">
        <v>43783</v>
      </c>
      <c r="E588">
        <v>806</v>
      </c>
      <c r="F588" s="3"/>
      <c r="J588" s="2"/>
    </row>
    <row r="589" spans="1:10">
      <c r="A589">
        <v>2505</v>
      </c>
      <c r="B589" t="s">
        <v>17</v>
      </c>
      <c r="C589" t="s">
        <v>6</v>
      </c>
      <c r="D589">
        <v>43794</v>
      </c>
      <c r="E589">
        <v>525</v>
      </c>
      <c r="F589" s="3"/>
      <c r="J589" s="2"/>
    </row>
    <row r="590" spans="1:10">
      <c r="A590">
        <v>2513</v>
      </c>
      <c r="B590" t="s">
        <v>11</v>
      </c>
      <c r="C590" t="s">
        <v>6</v>
      </c>
      <c r="D590">
        <v>43719</v>
      </c>
      <c r="E590">
        <v>589</v>
      </c>
      <c r="F590" s="3"/>
      <c r="J590" s="2"/>
    </row>
    <row r="591" spans="1:10">
      <c r="A591">
        <v>2508</v>
      </c>
      <c r="B591" t="s">
        <v>12</v>
      </c>
      <c r="C591" t="s">
        <v>19</v>
      </c>
      <c r="D591">
        <v>43729</v>
      </c>
      <c r="E591">
        <v>60383</v>
      </c>
      <c r="F591" s="3"/>
      <c r="J591" s="2"/>
    </row>
    <row r="592" spans="1:10">
      <c r="A592">
        <v>2514</v>
      </c>
      <c r="B592" t="s">
        <v>14</v>
      </c>
      <c r="C592" t="s">
        <v>8</v>
      </c>
      <c r="D592">
        <v>43661</v>
      </c>
      <c r="E592">
        <v>1259</v>
      </c>
      <c r="F592" s="3"/>
      <c r="J592" s="2"/>
    </row>
    <row r="593" spans="1:10">
      <c r="A593">
        <v>2514</v>
      </c>
      <c r="B593" t="s">
        <v>14</v>
      </c>
      <c r="C593" t="s">
        <v>18</v>
      </c>
      <c r="D593">
        <v>43680</v>
      </c>
      <c r="E593">
        <v>1243</v>
      </c>
      <c r="F593" s="3"/>
      <c r="J593" s="2"/>
    </row>
    <row r="594" spans="1:10">
      <c r="A594">
        <v>2508</v>
      </c>
      <c r="B594" t="s">
        <v>12</v>
      </c>
      <c r="C594" t="s">
        <v>19</v>
      </c>
      <c r="D594">
        <v>43585</v>
      </c>
      <c r="E594">
        <v>64983</v>
      </c>
      <c r="F594" s="3"/>
      <c r="J594" s="2"/>
    </row>
    <row r="595" spans="1:10">
      <c r="A595">
        <v>2508</v>
      </c>
      <c r="B595" t="s">
        <v>12</v>
      </c>
      <c r="C595" t="s">
        <v>10</v>
      </c>
      <c r="D595">
        <v>43529</v>
      </c>
      <c r="E595">
        <v>79760</v>
      </c>
      <c r="F595" s="3"/>
      <c r="J595" s="2"/>
    </row>
    <row r="596" spans="1:10">
      <c r="A596">
        <v>2513</v>
      </c>
      <c r="B596" t="s">
        <v>11</v>
      </c>
      <c r="C596" t="s">
        <v>8</v>
      </c>
      <c r="D596">
        <v>43820</v>
      </c>
      <c r="E596">
        <v>585</v>
      </c>
      <c r="F596" s="3"/>
      <c r="J596" s="2"/>
    </row>
    <row r="597" spans="1:10">
      <c r="A597">
        <v>2506</v>
      </c>
      <c r="B597" t="s">
        <v>20</v>
      </c>
      <c r="C597" t="s">
        <v>8</v>
      </c>
      <c r="D597">
        <v>43561</v>
      </c>
      <c r="E597">
        <v>473</v>
      </c>
      <c r="F597" s="3"/>
      <c r="J597" s="2"/>
    </row>
    <row r="598" spans="1:10">
      <c r="A598">
        <v>2502</v>
      </c>
      <c r="B598" t="s">
        <v>16</v>
      </c>
      <c r="C598" t="s">
        <v>13</v>
      </c>
      <c r="D598">
        <v>43557</v>
      </c>
      <c r="E598">
        <v>5590</v>
      </c>
      <c r="F598" s="3"/>
      <c r="J598" s="2"/>
    </row>
    <row r="599" spans="1:10">
      <c r="A599">
        <v>2514</v>
      </c>
      <c r="B599" t="s">
        <v>14</v>
      </c>
      <c r="C599" t="s">
        <v>18</v>
      </c>
      <c r="D599">
        <v>43689</v>
      </c>
      <c r="E599">
        <v>1033</v>
      </c>
      <c r="F599" s="3"/>
      <c r="J599" s="2"/>
    </row>
    <row r="600" spans="1:10">
      <c r="A600">
        <v>2508</v>
      </c>
      <c r="B600" t="s">
        <v>12</v>
      </c>
      <c r="C600" t="s">
        <v>10</v>
      </c>
      <c r="D600">
        <v>43624</v>
      </c>
      <c r="E600">
        <v>68779</v>
      </c>
      <c r="F600" s="3"/>
      <c r="J600" s="2"/>
    </row>
    <row r="601" spans="1:10">
      <c r="A601">
        <v>2503</v>
      </c>
      <c r="B601" t="s">
        <v>9</v>
      </c>
      <c r="C601" t="s">
        <v>8</v>
      </c>
      <c r="D601">
        <v>43493</v>
      </c>
      <c r="E601">
        <v>283</v>
      </c>
      <c r="F601" s="3"/>
      <c r="J601" s="2"/>
    </row>
    <row r="602" spans="1:10">
      <c r="A602">
        <v>2510</v>
      </c>
      <c r="B602" t="s">
        <v>5</v>
      </c>
      <c r="C602" t="s">
        <v>10</v>
      </c>
      <c r="D602">
        <v>43610</v>
      </c>
      <c r="E602">
        <v>1012</v>
      </c>
      <c r="F602" s="3"/>
      <c r="J602" s="2"/>
    </row>
    <row r="603" spans="1:10">
      <c r="A603">
        <v>2502</v>
      </c>
      <c r="B603" t="s">
        <v>16</v>
      </c>
      <c r="C603" t="s">
        <v>18</v>
      </c>
      <c r="D603">
        <v>43549</v>
      </c>
      <c r="E603">
        <v>5019</v>
      </c>
      <c r="F603" s="3"/>
      <c r="J603" s="2"/>
    </row>
    <row r="604" spans="1:10">
      <c r="A604">
        <v>2508</v>
      </c>
      <c r="B604" t="s">
        <v>12</v>
      </c>
      <c r="C604" t="s">
        <v>18</v>
      </c>
      <c r="D604">
        <v>43602</v>
      </c>
      <c r="E604">
        <v>71735</v>
      </c>
      <c r="F604" s="3"/>
      <c r="J604" s="2"/>
    </row>
    <row r="605" spans="1:10">
      <c r="A605">
        <v>2512</v>
      </c>
      <c r="B605" t="s">
        <v>15</v>
      </c>
      <c r="C605" t="s">
        <v>13</v>
      </c>
      <c r="D605">
        <v>43596</v>
      </c>
      <c r="E605">
        <v>1139</v>
      </c>
      <c r="F605" s="3"/>
      <c r="J605" s="2"/>
    </row>
    <row r="606" spans="1:10">
      <c r="A606">
        <v>2512</v>
      </c>
      <c r="B606" t="s">
        <v>15</v>
      </c>
      <c r="C606" t="s">
        <v>6</v>
      </c>
      <c r="D606">
        <v>43599</v>
      </c>
      <c r="E606">
        <v>443</v>
      </c>
      <c r="F606" s="3"/>
      <c r="J606" s="2"/>
    </row>
    <row r="607" spans="1:10">
      <c r="A607">
        <v>2506</v>
      </c>
      <c r="B607" t="s">
        <v>20</v>
      </c>
      <c r="C607" t="s">
        <v>19</v>
      </c>
      <c r="D607">
        <v>43545</v>
      </c>
      <c r="E607">
        <v>649</v>
      </c>
      <c r="F607" s="3"/>
      <c r="J607" s="2"/>
    </row>
    <row r="608" spans="1:10">
      <c r="A608">
        <v>2503</v>
      </c>
      <c r="B608" t="s">
        <v>9</v>
      </c>
      <c r="C608" t="s">
        <v>19</v>
      </c>
      <c r="D608">
        <v>43633</v>
      </c>
      <c r="E608">
        <v>356</v>
      </c>
      <c r="F608" s="3"/>
      <c r="J608" s="2"/>
    </row>
    <row r="609" spans="1:10">
      <c r="A609">
        <v>2514</v>
      </c>
      <c r="B609" t="s">
        <v>14</v>
      </c>
      <c r="C609" t="s">
        <v>19</v>
      </c>
      <c r="D609">
        <v>43687</v>
      </c>
      <c r="E609">
        <v>1116</v>
      </c>
      <c r="F609" s="3"/>
      <c r="J609" s="2"/>
    </row>
    <row r="610" spans="1:10">
      <c r="A610">
        <v>2512</v>
      </c>
      <c r="B610" t="s">
        <v>15</v>
      </c>
      <c r="C610" t="s">
        <v>8</v>
      </c>
      <c r="D610">
        <v>43682</v>
      </c>
      <c r="E610">
        <v>3916</v>
      </c>
      <c r="F610" s="3"/>
      <c r="J610" s="2"/>
    </row>
    <row r="611" spans="1:10">
      <c r="A611">
        <v>2513</v>
      </c>
      <c r="B611" t="s">
        <v>11</v>
      </c>
      <c r="C611" t="s">
        <v>10</v>
      </c>
      <c r="D611">
        <v>43746</v>
      </c>
      <c r="E611">
        <v>584</v>
      </c>
      <c r="F611" s="3"/>
      <c r="J611" s="2"/>
    </row>
    <row r="612" spans="1:10">
      <c r="A612">
        <v>2501</v>
      </c>
      <c r="B612" t="s">
        <v>7</v>
      </c>
      <c r="C612" t="s">
        <v>10</v>
      </c>
      <c r="D612">
        <v>43524</v>
      </c>
      <c r="E612">
        <v>82</v>
      </c>
      <c r="F612" s="3"/>
      <c r="J612" s="2"/>
    </row>
    <row r="613" spans="1:10">
      <c r="A613">
        <v>2513</v>
      </c>
      <c r="B613" t="s">
        <v>11</v>
      </c>
      <c r="C613" t="s">
        <v>10</v>
      </c>
      <c r="D613">
        <v>43813</v>
      </c>
      <c r="E613">
        <v>1081</v>
      </c>
      <c r="F613" s="3"/>
      <c r="J613" s="2"/>
    </row>
    <row r="614" spans="1:10">
      <c r="A614">
        <v>2510</v>
      </c>
      <c r="B614" t="s">
        <v>5</v>
      </c>
      <c r="C614" t="s">
        <v>13</v>
      </c>
      <c r="D614">
        <v>43544</v>
      </c>
      <c r="E614">
        <v>2200</v>
      </c>
      <c r="F614" s="3"/>
      <c r="J614" s="2"/>
    </row>
    <row r="615" spans="1:10">
      <c r="A615">
        <v>2513</v>
      </c>
      <c r="B615" t="s">
        <v>11</v>
      </c>
      <c r="C615" t="s">
        <v>8</v>
      </c>
      <c r="D615">
        <v>43487</v>
      </c>
      <c r="E615">
        <v>554</v>
      </c>
      <c r="F615" s="3"/>
      <c r="J615" s="2"/>
    </row>
    <row r="616" spans="1:10">
      <c r="A616">
        <v>2502</v>
      </c>
      <c r="B616" t="s">
        <v>16</v>
      </c>
      <c r="C616" t="s">
        <v>6</v>
      </c>
      <c r="D616">
        <v>43781</v>
      </c>
      <c r="E616">
        <v>2929</v>
      </c>
      <c r="F616" s="3"/>
      <c r="J616" s="2"/>
    </row>
    <row r="617" spans="1:10">
      <c r="A617">
        <v>2513</v>
      </c>
      <c r="B617" t="s">
        <v>11</v>
      </c>
      <c r="C617" t="s">
        <v>19</v>
      </c>
      <c r="D617">
        <v>43826</v>
      </c>
      <c r="E617">
        <v>808</v>
      </c>
      <c r="F617" s="3"/>
      <c r="J617" s="2"/>
    </row>
    <row r="618" spans="1:10">
      <c r="A618">
        <v>2510</v>
      </c>
      <c r="B618" t="s">
        <v>5</v>
      </c>
      <c r="C618" t="s">
        <v>10</v>
      </c>
      <c r="D618">
        <v>43660</v>
      </c>
      <c r="E618">
        <v>1886</v>
      </c>
      <c r="F618" s="3"/>
      <c r="J618" s="2"/>
    </row>
    <row r="619" spans="1:10">
      <c r="A619">
        <v>2503</v>
      </c>
      <c r="B619" t="s">
        <v>9</v>
      </c>
      <c r="C619" t="s">
        <v>13</v>
      </c>
      <c r="D619">
        <v>43709</v>
      </c>
      <c r="E619">
        <v>566</v>
      </c>
      <c r="F619" s="3"/>
      <c r="J619" s="2"/>
    </row>
    <row r="620" spans="1:10">
      <c r="A620">
        <v>2512</v>
      </c>
      <c r="B620" t="s">
        <v>15</v>
      </c>
      <c r="C620" t="s">
        <v>19</v>
      </c>
      <c r="D620">
        <v>43636</v>
      </c>
      <c r="E620">
        <v>1621</v>
      </c>
      <c r="F620" s="3"/>
      <c r="J620" s="2"/>
    </row>
    <row r="621" spans="1:10">
      <c r="A621">
        <v>2501</v>
      </c>
      <c r="B621" t="s">
        <v>7</v>
      </c>
      <c r="C621" t="s">
        <v>18</v>
      </c>
      <c r="D621">
        <v>43627</v>
      </c>
      <c r="E621">
        <v>118</v>
      </c>
      <c r="F621" s="3"/>
      <c r="J621" s="2"/>
    </row>
    <row r="622" spans="1:10">
      <c r="A622">
        <v>2512</v>
      </c>
      <c r="B622" t="s">
        <v>15</v>
      </c>
      <c r="C622" t="s">
        <v>8</v>
      </c>
      <c r="D622">
        <v>43787</v>
      </c>
      <c r="E622">
        <v>2683</v>
      </c>
      <c r="F622" s="3"/>
      <c r="J622" s="2"/>
    </row>
    <row r="623" spans="1:10">
      <c r="A623">
        <v>2503</v>
      </c>
      <c r="B623" t="s">
        <v>9</v>
      </c>
      <c r="C623" t="s">
        <v>19</v>
      </c>
      <c r="D623">
        <v>43669</v>
      </c>
      <c r="E623">
        <v>343</v>
      </c>
      <c r="F623" s="3"/>
      <c r="J623" s="2"/>
    </row>
    <row r="624" spans="1:10">
      <c r="A624">
        <v>2502</v>
      </c>
      <c r="B624" t="s">
        <v>16</v>
      </c>
      <c r="C624" t="s">
        <v>8</v>
      </c>
      <c r="D624">
        <v>43592</v>
      </c>
      <c r="E624">
        <v>6170</v>
      </c>
      <c r="F624" s="3"/>
      <c r="J624" s="2"/>
    </row>
    <row r="625" spans="1:10">
      <c r="A625">
        <v>2505</v>
      </c>
      <c r="B625" t="s">
        <v>17</v>
      </c>
      <c r="C625" t="s">
        <v>13</v>
      </c>
      <c r="D625">
        <v>43484</v>
      </c>
      <c r="E625">
        <v>883</v>
      </c>
      <c r="F625" s="3"/>
      <c r="J625" s="2"/>
    </row>
    <row r="626" spans="1:10">
      <c r="A626">
        <v>2502</v>
      </c>
      <c r="B626" t="s">
        <v>16</v>
      </c>
      <c r="C626" t="s">
        <v>8</v>
      </c>
      <c r="D626">
        <v>43558</v>
      </c>
      <c r="E626">
        <v>6530</v>
      </c>
      <c r="F626" s="3"/>
      <c r="J626" s="2"/>
    </row>
    <row r="627" spans="1:10">
      <c r="A627">
        <v>2508</v>
      </c>
      <c r="B627" t="s">
        <v>12</v>
      </c>
      <c r="C627" t="s">
        <v>19</v>
      </c>
      <c r="D627">
        <v>43647</v>
      </c>
      <c r="E627">
        <v>75210</v>
      </c>
      <c r="F627" s="3"/>
      <c r="J627" s="2"/>
    </row>
    <row r="628" spans="1:10">
      <c r="A628">
        <v>2513</v>
      </c>
      <c r="B628" t="s">
        <v>11</v>
      </c>
      <c r="C628" t="s">
        <v>13</v>
      </c>
      <c r="D628">
        <v>43756</v>
      </c>
      <c r="E628">
        <v>1551</v>
      </c>
      <c r="F628" s="3"/>
      <c r="J628" s="2"/>
    </row>
    <row r="629" spans="1:10">
      <c r="A629">
        <v>2508</v>
      </c>
      <c r="B629" t="s">
        <v>12</v>
      </c>
      <c r="C629" t="s">
        <v>18</v>
      </c>
      <c r="D629">
        <v>43681</v>
      </c>
      <c r="E629">
        <v>77772</v>
      </c>
      <c r="F629" s="3"/>
      <c r="J629" s="2"/>
    </row>
    <row r="630" spans="1:10">
      <c r="A630">
        <v>2503</v>
      </c>
      <c r="B630" t="s">
        <v>9</v>
      </c>
      <c r="C630" t="s">
        <v>18</v>
      </c>
      <c r="D630">
        <v>43517</v>
      </c>
      <c r="E630">
        <v>283</v>
      </c>
      <c r="F630" s="3"/>
      <c r="J630" s="2"/>
    </row>
    <row r="631" spans="1:10">
      <c r="A631">
        <v>2513</v>
      </c>
      <c r="B631" t="s">
        <v>11</v>
      </c>
      <c r="C631" t="s">
        <v>10</v>
      </c>
      <c r="D631">
        <v>43735</v>
      </c>
      <c r="E631">
        <v>1058</v>
      </c>
      <c r="F631" s="3"/>
      <c r="J631" s="2"/>
    </row>
    <row r="632" spans="1:10">
      <c r="A632">
        <v>2505</v>
      </c>
      <c r="B632" t="s">
        <v>17</v>
      </c>
      <c r="C632" t="s">
        <v>19</v>
      </c>
      <c r="D632">
        <v>43775</v>
      </c>
      <c r="E632">
        <v>472</v>
      </c>
      <c r="F632" s="3"/>
      <c r="J632" s="2"/>
    </row>
    <row r="633" spans="1:10">
      <c r="A633">
        <v>2510</v>
      </c>
      <c r="B633" t="s">
        <v>5</v>
      </c>
      <c r="C633" t="s">
        <v>13</v>
      </c>
      <c r="D633">
        <v>43584</v>
      </c>
      <c r="E633">
        <v>2187</v>
      </c>
      <c r="F633" s="3"/>
      <c r="J633" s="2"/>
    </row>
    <row r="634" spans="1:10">
      <c r="A634">
        <v>2514</v>
      </c>
      <c r="B634" t="s">
        <v>14</v>
      </c>
      <c r="C634" t="s">
        <v>13</v>
      </c>
      <c r="D634">
        <v>43508</v>
      </c>
      <c r="E634">
        <v>2095</v>
      </c>
      <c r="F634" s="3"/>
      <c r="J634" s="2"/>
    </row>
    <row r="635" spans="1:10">
      <c r="A635">
        <v>2508</v>
      </c>
      <c r="B635" t="s">
        <v>12</v>
      </c>
      <c r="C635" t="s">
        <v>19</v>
      </c>
      <c r="D635">
        <v>43662</v>
      </c>
      <c r="E635">
        <v>65012</v>
      </c>
      <c r="F635" s="3"/>
      <c r="J635" s="2"/>
    </row>
    <row r="636" spans="1:10">
      <c r="A636">
        <v>2512</v>
      </c>
      <c r="B636" t="s">
        <v>15</v>
      </c>
      <c r="C636" t="s">
        <v>8</v>
      </c>
      <c r="D636">
        <v>43681</v>
      </c>
      <c r="E636">
        <v>3177</v>
      </c>
      <c r="F636" s="3"/>
      <c r="J636" s="2"/>
    </row>
    <row r="637" spans="1:10">
      <c r="A637">
        <v>2505</v>
      </c>
      <c r="B637" t="s">
        <v>17</v>
      </c>
      <c r="C637" t="s">
        <v>8</v>
      </c>
      <c r="D637">
        <v>43675</v>
      </c>
      <c r="E637">
        <v>738</v>
      </c>
      <c r="F637" s="3"/>
      <c r="J637" s="2"/>
    </row>
    <row r="638" spans="1:10">
      <c r="A638">
        <v>2513</v>
      </c>
      <c r="B638" t="s">
        <v>11</v>
      </c>
      <c r="C638" t="s">
        <v>18</v>
      </c>
      <c r="D638">
        <v>43499</v>
      </c>
      <c r="E638">
        <v>610</v>
      </c>
      <c r="F638" s="3"/>
      <c r="J638" s="2"/>
    </row>
    <row r="639" spans="1:10">
      <c r="A639">
        <v>2501</v>
      </c>
      <c r="B639" t="s">
        <v>7</v>
      </c>
      <c r="C639" t="s">
        <v>8</v>
      </c>
      <c r="D639">
        <v>43703</v>
      </c>
      <c r="E639">
        <v>186</v>
      </c>
      <c r="F639" s="3"/>
      <c r="J639" s="2"/>
    </row>
    <row r="640" spans="1:10">
      <c r="A640">
        <v>2503</v>
      </c>
      <c r="B640" t="s">
        <v>9</v>
      </c>
      <c r="C640" t="s">
        <v>19</v>
      </c>
      <c r="D640">
        <v>43791</v>
      </c>
      <c r="E640">
        <v>423</v>
      </c>
      <c r="F640" s="3"/>
      <c r="J640" s="2"/>
    </row>
    <row r="641" spans="1:10">
      <c r="A641">
        <v>2501</v>
      </c>
      <c r="B641" t="s">
        <v>7</v>
      </c>
      <c r="C641" t="s">
        <v>13</v>
      </c>
      <c r="D641">
        <v>43627</v>
      </c>
      <c r="E641">
        <v>253</v>
      </c>
      <c r="F641" s="3"/>
      <c r="J641" s="2"/>
    </row>
    <row r="642" spans="1:10">
      <c r="A642">
        <v>2512</v>
      </c>
      <c r="B642" t="s">
        <v>15</v>
      </c>
      <c r="C642" t="s">
        <v>6</v>
      </c>
      <c r="D642">
        <v>43653</v>
      </c>
      <c r="E642">
        <v>621</v>
      </c>
      <c r="F642" s="3"/>
      <c r="J642" s="2"/>
    </row>
    <row r="643" spans="1:10">
      <c r="A643">
        <v>2505</v>
      </c>
      <c r="B643" t="s">
        <v>17</v>
      </c>
      <c r="C643" t="s">
        <v>8</v>
      </c>
      <c r="D643">
        <v>43692</v>
      </c>
      <c r="E643">
        <v>759</v>
      </c>
      <c r="F643" s="3"/>
      <c r="J643" s="2"/>
    </row>
    <row r="644" spans="1:10">
      <c r="A644">
        <v>2505</v>
      </c>
      <c r="B644" t="s">
        <v>17</v>
      </c>
      <c r="C644" t="s">
        <v>10</v>
      </c>
      <c r="D644">
        <v>43642</v>
      </c>
      <c r="E644">
        <v>477</v>
      </c>
      <c r="F644" s="3"/>
      <c r="J644" s="2"/>
    </row>
    <row r="645" spans="1:10">
      <c r="A645">
        <v>2512</v>
      </c>
      <c r="B645" t="s">
        <v>15</v>
      </c>
      <c r="C645" t="s">
        <v>13</v>
      </c>
      <c r="D645">
        <v>43790</v>
      </c>
      <c r="E645">
        <v>1004</v>
      </c>
      <c r="F645" s="3"/>
      <c r="J645" s="2"/>
    </row>
    <row r="646" spans="1:10">
      <c r="A646">
        <v>2502</v>
      </c>
      <c r="B646" t="s">
        <v>16</v>
      </c>
      <c r="C646" t="s">
        <v>13</v>
      </c>
      <c r="D646">
        <v>43806</v>
      </c>
      <c r="E646">
        <v>4561</v>
      </c>
      <c r="F646" s="3"/>
      <c r="J646" s="2"/>
    </row>
    <row r="647" spans="1:10">
      <c r="A647">
        <v>2501</v>
      </c>
      <c r="B647" t="s">
        <v>7</v>
      </c>
      <c r="C647" t="s">
        <v>6</v>
      </c>
      <c r="D647">
        <v>43562</v>
      </c>
      <c r="E647">
        <v>131</v>
      </c>
      <c r="F647" s="3"/>
      <c r="J647" s="2"/>
    </row>
    <row r="648" spans="1:10">
      <c r="A648">
        <v>2513</v>
      </c>
      <c r="B648" t="s">
        <v>11</v>
      </c>
      <c r="C648" t="s">
        <v>13</v>
      </c>
      <c r="D648">
        <v>43826</v>
      </c>
      <c r="E648">
        <v>992</v>
      </c>
      <c r="F648" s="3"/>
      <c r="J648" s="2"/>
    </row>
    <row r="649" spans="1:10">
      <c r="A649">
        <v>2505</v>
      </c>
      <c r="B649" t="s">
        <v>17</v>
      </c>
      <c r="C649" t="s">
        <v>6</v>
      </c>
      <c r="D649">
        <v>43803</v>
      </c>
      <c r="E649">
        <v>423</v>
      </c>
      <c r="F649" s="3"/>
      <c r="J649" s="2"/>
    </row>
    <row r="650" spans="1:10">
      <c r="A650">
        <v>2508</v>
      </c>
      <c r="B650" t="s">
        <v>12</v>
      </c>
      <c r="C650" t="s">
        <v>13</v>
      </c>
      <c r="D650">
        <v>43612</v>
      </c>
      <c r="E650">
        <v>90752</v>
      </c>
      <c r="F650" s="3"/>
      <c r="J650" s="2"/>
    </row>
    <row r="651" spans="1:10">
      <c r="A651">
        <v>2514</v>
      </c>
      <c r="B651" t="s">
        <v>14</v>
      </c>
      <c r="C651" t="s">
        <v>6</v>
      </c>
      <c r="D651">
        <v>43487</v>
      </c>
      <c r="E651">
        <v>851</v>
      </c>
      <c r="F651" s="3"/>
      <c r="J651" s="2"/>
    </row>
    <row r="652" spans="1:10">
      <c r="A652">
        <v>2505</v>
      </c>
      <c r="B652" t="s">
        <v>17</v>
      </c>
      <c r="C652" t="s">
        <v>19</v>
      </c>
      <c r="D652">
        <v>43715</v>
      </c>
      <c r="E652">
        <v>630</v>
      </c>
      <c r="F652" s="3"/>
      <c r="J652" s="2"/>
    </row>
    <row r="653" spans="1:10">
      <c r="A653">
        <v>2513</v>
      </c>
      <c r="B653" t="s">
        <v>11</v>
      </c>
      <c r="C653" t="s">
        <v>18</v>
      </c>
      <c r="D653">
        <v>43613</v>
      </c>
      <c r="E653">
        <v>1100</v>
      </c>
      <c r="F653" s="3"/>
      <c r="J653" s="2"/>
    </row>
    <row r="654" spans="1:10">
      <c r="A654">
        <v>2508</v>
      </c>
      <c r="B654" t="s">
        <v>12</v>
      </c>
      <c r="C654" t="s">
        <v>18</v>
      </c>
      <c r="D654">
        <v>43487</v>
      </c>
      <c r="E654">
        <v>55802</v>
      </c>
      <c r="F654" s="3"/>
      <c r="J654" s="2"/>
    </row>
    <row r="655" spans="1:10">
      <c r="A655">
        <v>2501</v>
      </c>
      <c r="B655" t="s">
        <v>7</v>
      </c>
      <c r="C655" t="s">
        <v>6</v>
      </c>
      <c r="D655">
        <v>43625</v>
      </c>
      <c r="E655">
        <v>105</v>
      </c>
      <c r="F655" s="3"/>
      <c r="J655" s="2"/>
    </row>
    <row r="656" spans="1:10">
      <c r="A656">
        <v>2514</v>
      </c>
      <c r="B656" t="s">
        <v>14</v>
      </c>
      <c r="C656" t="s">
        <v>8</v>
      </c>
      <c r="D656">
        <v>43527</v>
      </c>
      <c r="E656">
        <v>1295</v>
      </c>
      <c r="F656" s="3"/>
      <c r="J656" s="2"/>
    </row>
    <row r="657" spans="1:10">
      <c r="A657">
        <v>2502</v>
      </c>
      <c r="B657" t="s">
        <v>16</v>
      </c>
      <c r="C657" t="s">
        <v>6</v>
      </c>
      <c r="D657">
        <v>43683</v>
      </c>
      <c r="E657">
        <v>4847</v>
      </c>
      <c r="F657" s="3"/>
      <c r="J657" s="2"/>
    </row>
    <row r="658" spans="1:10">
      <c r="A658">
        <v>2514</v>
      </c>
      <c r="B658" t="s">
        <v>14</v>
      </c>
      <c r="C658" t="s">
        <v>13</v>
      </c>
      <c r="D658">
        <v>43656</v>
      </c>
      <c r="E658">
        <v>1860</v>
      </c>
      <c r="F658" s="3"/>
      <c r="J658" s="2"/>
    </row>
    <row r="659" spans="1:10">
      <c r="A659">
        <v>2501</v>
      </c>
      <c r="B659" t="s">
        <v>7</v>
      </c>
      <c r="C659" t="s">
        <v>6</v>
      </c>
      <c r="D659">
        <v>43600</v>
      </c>
      <c r="E659">
        <v>116</v>
      </c>
      <c r="F659" s="3"/>
      <c r="J659" s="2"/>
    </row>
    <row r="660" spans="1:10">
      <c r="A660">
        <v>2512</v>
      </c>
      <c r="B660" t="s">
        <v>15</v>
      </c>
      <c r="C660" t="s">
        <v>19</v>
      </c>
      <c r="D660">
        <v>43749</v>
      </c>
      <c r="E660">
        <v>2241</v>
      </c>
      <c r="F660" s="3"/>
      <c r="J660" s="2"/>
    </row>
    <row r="661" spans="1:10">
      <c r="A661">
        <v>2502</v>
      </c>
      <c r="B661" t="s">
        <v>16</v>
      </c>
      <c r="C661" t="s">
        <v>8</v>
      </c>
      <c r="D661">
        <v>43690</v>
      </c>
      <c r="E661">
        <v>6859</v>
      </c>
      <c r="F661" s="3"/>
      <c r="J661" s="2"/>
    </row>
    <row r="662" spans="1:10">
      <c r="A662">
        <v>2501</v>
      </c>
      <c r="B662" t="s">
        <v>7</v>
      </c>
      <c r="C662" t="s">
        <v>10</v>
      </c>
      <c r="D662">
        <v>43794</v>
      </c>
      <c r="E662">
        <v>137</v>
      </c>
      <c r="F662" s="3"/>
      <c r="J662" s="2"/>
    </row>
    <row r="663" spans="1:10">
      <c r="A663">
        <v>2505</v>
      </c>
      <c r="B663" t="s">
        <v>17</v>
      </c>
      <c r="C663" t="s">
        <v>19</v>
      </c>
      <c r="D663">
        <v>43717</v>
      </c>
      <c r="E663">
        <v>540</v>
      </c>
      <c r="F663" s="3"/>
      <c r="J663" s="2"/>
    </row>
    <row r="664" spans="1:10">
      <c r="A664">
        <v>2508</v>
      </c>
      <c r="B664" t="s">
        <v>12</v>
      </c>
      <c r="C664" t="s">
        <v>18</v>
      </c>
      <c r="D664">
        <v>43578</v>
      </c>
      <c r="E664">
        <v>57539</v>
      </c>
      <c r="F664" s="3"/>
      <c r="J664" s="2"/>
    </row>
    <row r="665" spans="1:10">
      <c r="A665">
        <v>2513</v>
      </c>
      <c r="B665" t="s">
        <v>11</v>
      </c>
      <c r="C665" t="s">
        <v>10</v>
      </c>
      <c r="D665">
        <v>43627</v>
      </c>
      <c r="E665">
        <v>737</v>
      </c>
      <c r="F665" s="3"/>
      <c r="J665" s="2"/>
    </row>
    <row r="666" spans="1:10">
      <c r="A666">
        <v>2513</v>
      </c>
      <c r="B666" t="s">
        <v>11</v>
      </c>
      <c r="C666" t="s">
        <v>18</v>
      </c>
      <c r="D666">
        <v>43681</v>
      </c>
      <c r="E666">
        <v>626</v>
      </c>
      <c r="F666" s="3"/>
      <c r="J666" s="2"/>
    </row>
    <row r="667" spans="1:10">
      <c r="A667">
        <v>2505</v>
      </c>
      <c r="B667" t="s">
        <v>17</v>
      </c>
      <c r="C667" t="s">
        <v>6</v>
      </c>
      <c r="D667">
        <v>43697</v>
      </c>
      <c r="E667">
        <v>418</v>
      </c>
      <c r="F667" s="3"/>
      <c r="J667" s="2"/>
    </row>
    <row r="668" spans="1:10">
      <c r="A668">
        <v>2502</v>
      </c>
      <c r="B668" t="s">
        <v>16</v>
      </c>
      <c r="C668" t="s">
        <v>8</v>
      </c>
      <c r="D668">
        <v>43804</v>
      </c>
      <c r="E668">
        <v>5844</v>
      </c>
      <c r="F668" s="3"/>
      <c r="J668" s="2"/>
    </row>
    <row r="669" spans="1:10">
      <c r="A669">
        <v>2514</v>
      </c>
      <c r="B669" t="s">
        <v>14</v>
      </c>
      <c r="C669" t="s">
        <v>19</v>
      </c>
      <c r="D669">
        <v>43609</v>
      </c>
      <c r="E669">
        <v>1312</v>
      </c>
      <c r="F669" s="3"/>
      <c r="J669" s="2"/>
    </row>
    <row r="670" spans="1:10">
      <c r="A670">
        <v>2502</v>
      </c>
      <c r="B670" t="s">
        <v>16</v>
      </c>
      <c r="C670" t="s">
        <v>8</v>
      </c>
      <c r="D670">
        <v>43500</v>
      </c>
      <c r="E670">
        <v>5188</v>
      </c>
      <c r="F670" s="3"/>
      <c r="J670" s="2"/>
    </row>
    <row r="671" spans="1:10">
      <c r="A671">
        <v>2502</v>
      </c>
      <c r="B671" t="s">
        <v>16</v>
      </c>
      <c r="C671" t="s">
        <v>13</v>
      </c>
      <c r="D671">
        <v>43699</v>
      </c>
      <c r="E671">
        <v>9683</v>
      </c>
      <c r="F671" s="3"/>
      <c r="J671" s="2"/>
    </row>
    <row r="672" spans="1:10">
      <c r="A672">
        <v>2501</v>
      </c>
      <c r="B672" t="s">
        <v>7</v>
      </c>
      <c r="C672" t="s">
        <v>8</v>
      </c>
      <c r="D672">
        <v>43545</v>
      </c>
      <c r="E672">
        <v>166</v>
      </c>
      <c r="F672" s="3"/>
      <c r="J672" s="2"/>
    </row>
    <row r="673" spans="1:10">
      <c r="A673">
        <v>2503</v>
      </c>
      <c r="B673" t="s">
        <v>9</v>
      </c>
      <c r="C673" t="s">
        <v>8</v>
      </c>
      <c r="D673">
        <v>43621</v>
      </c>
      <c r="E673">
        <v>322</v>
      </c>
      <c r="F673" s="3"/>
      <c r="J673" s="2"/>
    </row>
    <row r="674" spans="1:10">
      <c r="A674">
        <v>2501</v>
      </c>
      <c r="B674" t="s">
        <v>7</v>
      </c>
      <c r="C674" t="s">
        <v>8</v>
      </c>
      <c r="D674">
        <v>43804</v>
      </c>
      <c r="E674">
        <v>197</v>
      </c>
      <c r="F674" s="3"/>
      <c r="J674" s="2"/>
    </row>
    <row r="675" spans="1:10">
      <c r="A675">
        <v>2502</v>
      </c>
      <c r="B675" t="s">
        <v>16</v>
      </c>
      <c r="C675" t="s">
        <v>19</v>
      </c>
      <c r="D675">
        <v>43561</v>
      </c>
      <c r="E675">
        <v>3209</v>
      </c>
      <c r="F675" s="3"/>
      <c r="J675" s="2"/>
    </row>
    <row r="676" spans="1:10">
      <c r="A676">
        <v>2508</v>
      </c>
      <c r="B676" t="s">
        <v>12</v>
      </c>
      <c r="C676" t="s">
        <v>10</v>
      </c>
      <c r="D676">
        <v>43808</v>
      </c>
      <c r="E676">
        <v>55617</v>
      </c>
      <c r="F676" s="3"/>
      <c r="J676" s="2"/>
    </row>
    <row r="677" spans="1:10">
      <c r="A677">
        <v>2505</v>
      </c>
      <c r="B677" t="s">
        <v>17</v>
      </c>
      <c r="C677" t="s">
        <v>10</v>
      </c>
      <c r="D677">
        <v>43809</v>
      </c>
      <c r="E677">
        <v>441</v>
      </c>
      <c r="F677" s="3"/>
      <c r="J677" s="2"/>
    </row>
    <row r="678" spans="1:10">
      <c r="A678">
        <v>2503</v>
      </c>
      <c r="B678" t="s">
        <v>9</v>
      </c>
      <c r="C678" t="s">
        <v>13</v>
      </c>
      <c r="D678">
        <v>43523</v>
      </c>
      <c r="E678">
        <v>563</v>
      </c>
      <c r="F678" s="3"/>
      <c r="J678" s="2"/>
    </row>
    <row r="679" spans="1:10">
      <c r="A679">
        <v>2512</v>
      </c>
      <c r="B679" t="s">
        <v>15</v>
      </c>
      <c r="C679" t="s">
        <v>8</v>
      </c>
      <c r="D679">
        <v>43641</v>
      </c>
      <c r="E679">
        <v>1717</v>
      </c>
      <c r="F679" s="3"/>
      <c r="J679" s="2"/>
    </row>
    <row r="680" spans="1:10">
      <c r="A680">
        <v>2514</v>
      </c>
      <c r="B680" t="s">
        <v>14</v>
      </c>
      <c r="C680" t="s">
        <v>10</v>
      </c>
      <c r="D680">
        <v>43549</v>
      </c>
      <c r="E680">
        <v>1153</v>
      </c>
      <c r="F680" s="3"/>
      <c r="J680" s="2"/>
    </row>
    <row r="681" spans="1:10">
      <c r="A681">
        <v>2514</v>
      </c>
      <c r="B681" t="s">
        <v>14</v>
      </c>
      <c r="C681" t="s">
        <v>13</v>
      </c>
      <c r="D681">
        <v>43569</v>
      </c>
      <c r="E681">
        <v>1740</v>
      </c>
      <c r="F681" s="3"/>
      <c r="J681" s="2"/>
    </row>
    <row r="682" spans="1:10">
      <c r="A682">
        <v>2503</v>
      </c>
      <c r="B682" t="s">
        <v>9</v>
      </c>
      <c r="C682" t="s">
        <v>13</v>
      </c>
      <c r="D682">
        <v>43485</v>
      </c>
      <c r="E682">
        <v>541</v>
      </c>
      <c r="F682" s="3"/>
      <c r="J682" s="2"/>
    </row>
    <row r="683" spans="1:10">
      <c r="A683">
        <v>2501</v>
      </c>
      <c r="B683" t="s">
        <v>7</v>
      </c>
      <c r="C683" t="s">
        <v>18</v>
      </c>
      <c r="D683">
        <v>43684</v>
      </c>
      <c r="E683">
        <v>106</v>
      </c>
      <c r="F683" s="3"/>
      <c r="J683" s="2"/>
    </row>
    <row r="684" spans="1:10">
      <c r="A684">
        <v>2502</v>
      </c>
      <c r="B684" t="s">
        <v>16</v>
      </c>
      <c r="C684" t="s">
        <v>19</v>
      </c>
      <c r="D684">
        <v>43708</v>
      </c>
      <c r="E684">
        <v>4055</v>
      </c>
      <c r="F684" s="3"/>
      <c r="J684" s="2"/>
    </row>
    <row r="685" spans="1:10">
      <c r="A685">
        <v>2503</v>
      </c>
      <c r="B685" t="s">
        <v>9</v>
      </c>
      <c r="C685" t="s">
        <v>13</v>
      </c>
      <c r="D685">
        <v>43766</v>
      </c>
      <c r="E685">
        <v>552</v>
      </c>
      <c r="F685" s="3"/>
      <c r="J685" s="2"/>
    </row>
    <row r="686" spans="1:10">
      <c r="A686">
        <v>2505</v>
      </c>
      <c r="B686" t="s">
        <v>17</v>
      </c>
      <c r="C686" t="s">
        <v>18</v>
      </c>
      <c r="D686">
        <v>43570</v>
      </c>
      <c r="E686">
        <v>692</v>
      </c>
      <c r="F686" s="3"/>
      <c r="J686" s="2"/>
    </row>
    <row r="687" spans="1:10">
      <c r="A687">
        <v>2505</v>
      </c>
      <c r="B687" t="s">
        <v>17</v>
      </c>
      <c r="C687" t="s">
        <v>18</v>
      </c>
      <c r="D687">
        <v>43535</v>
      </c>
      <c r="E687">
        <v>696</v>
      </c>
      <c r="F687" s="3"/>
      <c r="J687" s="2"/>
    </row>
    <row r="688" spans="1:10">
      <c r="A688">
        <v>2501</v>
      </c>
      <c r="B688" t="s">
        <v>7</v>
      </c>
      <c r="C688" t="s">
        <v>10</v>
      </c>
      <c r="D688">
        <v>43637</v>
      </c>
      <c r="E688">
        <v>174</v>
      </c>
      <c r="F688" s="3"/>
      <c r="J688" s="2"/>
    </row>
    <row r="689" spans="1:10">
      <c r="A689">
        <v>2512</v>
      </c>
      <c r="B689" t="s">
        <v>15</v>
      </c>
      <c r="C689" t="s">
        <v>13</v>
      </c>
      <c r="D689">
        <v>43663</v>
      </c>
      <c r="E689">
        <v>1163</v>
      </c>
      <c r="F689" s="3"/>
      <c r="J689" s="2"/>
    </row>
    <row r="690" spans="1:10">
      <c r="A690">
        <v>2501</v>
      </c>
      <c r="B690" t="s">
        <v>7</v>
      </c>
      <c r="C690" t="s">
        <v>18</v>
      </c>
      <c r="D690">
        <v>43678</v>
      </c>
      <c r="E690">
        <v>85</v>
      </c>
      <c r="F690" s="3"/>
      <c r="J690" s="2"/>
    </row>
    <row r="691" spans="1:10">
      <c r="A691">
        <v>2514</v>
      </c>
      <c r="B691" t="s">
        <v>14</v>
      </c>
      <c r="C691" t="s">
        <v>18</v>
      </c>
      <c r="D691">
        <v>43703</v>
      </c>
      <c r="E691">
        <v>1332</v>
      </c>
      <c r="F691" s="3"/>
      <c r="J691" s="2"/>
    </row>
    <row r="692" spans="1:10">
      <c r="A692">
        <v>2514</v>
      </c>
      <c r="B692" t="s">
        <v>14</v>
      </c>
      <c r="C692" t="s">
        <v>10</v>
      </c>
      <c r="D692">
        <v>43601</v>
      </c>
      <c r="E692">
        <v>1028</v>
      </c>
      <c r="F692" s="3"/>
      <c r="J692" s="2"/>
    </row>
    <row r="693" spans="1:10">
      <c r="A693">
        <v>2506</v>
      </c>
      <c r="B693" t="s">
        <v>20</v>
      </c>
      <c r="C693" t="s">
        <v>8</v>
      </c>
      <c r="D693">
        <v>43491</v>
      </c>
      <c r="E693">
        <v>629</v>
      </c>
      <c r="F693" s="3"/>
      <c r="J693" s="2"/>
    </row>
    <row r="694" spans="1:10">
      <c r="A694">
        <v>2508</v>
      </c>
      <c r="B694" t="s">
        <v>12</v>
      </c>
      <c r="C694" t="s">
        <v>13</v>
      </c>
      <c r="D694">
        <v>43819</v>
      </c>
      <c r="E694">
        <v>90184</v>
      </c>
      <c r="F694" s="3"/>
      <c r="J694" s="2"/>
    </row>
    <row r="695" spans="1:10">
      <c r="A695">
        <v>2512</v>
      </c>
      <c r="B695" t="s">
        <v>15</v>
      </c>
      <c r="C695" t="s">
        <v>6</v>
      </c>
      <c r="D695">
        <v>43595</v>
      </c>
      <c r="E695">
        <v>513</v>
      </c>
      <c r="F695" s="3"/>
      <c r="J695" s="2"/>
    </row>
    <row r="696" spans="1:10">
      <c r="A696">
        <v>2501</v>
      </c>
      <c r="B696" t="s">
        <v>7</v>
      </c>
      <c r="C696" t="s">
        <v>18</v>
      </c>
      <c r="D696">
        <v>43804</v>
      </c>
      <c r="E696">
        <v>188</v>
      </c>
      <c r="F696" s="3"/>
      <c r="J696" s="2"/>
    </row>
    <row r="697" spans="1:10">
      <c r="A697">
        <v>2512</v>
      </c>
      <c r="B697" t="s">
        <v>15</v>
      </c>
      <c r="C697" t="s">
        <v>8</v>
      </c>
      <c r="D697">
        <v>43682</v>
      </c>
      <c r="E697">
        <v>3560</v>
      </c>
      <c r="F697" s="3"/>
      <c r="J697" s="2"/>
    </row>
    <row r="698" spans="1:10">
      <c r="A698">
        <v>2514</v>
      </c>
      <c r="B698" t="s">
        <v>14</v>
      </c>
      <c r="C698" t="s">
        <v>19</v>
      </c>
      <c r="D698">
        <v>43600</v>
      </c>
      <c r="E698">
        <v>1557</v>
      </c>
      <c r="F698" s="3"/>
      <c r="J698" s="2"/>
    </row>
    <row r="699" spans="1:10">
      <c r="A699">
        <v>2501</v>
      </c>
      <c r="B699" t="s">
        <v>7</v>
      </c>
      <c r="C699" t="s">
        <v>8</v>
      </c>
      <c r="D699">
        <v>43726</v>
      </c>
      <c r="E699">
        <v>116</v>
      </c>
      <c r="F699" s="3"/>
      <c r="J699" s="2"/>
    </row>
    <row r="700" spans="1:10">
      <c r="A700">
        <v>2503</v>
      </c>
      <c r="B700" t="s">
        <v>9</v>
      </c>
      <c r="C700" t="s">
        <v>13</v>
      </c>
      <c r="D700">
        <v>43680</v>
      </c>
      <c r="E700">
        <v>415</v>
      </c>
      <c r="F700" s="3"/>
      <c r="J700" s="2"/>
    </row>
    <row r="701" spans="1:10">
      <c r="A701">
        <v>2502</v>
      </c>
      <c r="B701" t="s">
        <v>16</v>
      </c>
      <c r="C701" t="s">
        <v>10</v>
      </c>
      <c r="D701">
        <v>43697</v>
      </c>
      <c r="E701">
        <v>5372</v>
      </c>
      <c r="F701" s="3"/>
      <c r="J701" s="2"/>
    </row>
    <row r="702" spans="1:10">
      <c r="A702">
        <v>2508</v>
      </c>
      <c r="B702" t="s">
        <v>12</v>
      </c>
      <c r="C702" t="s">
        <v>18</v>
      </c>
      <c r="D702">
        <v>43659</v>
      </c>
      <c r="E702">
        <v>80499</v>
      </c>
      <c r="F702" s="3"/>
      <c r="J702" s="2"/>
    </row>
    <row r="703" spans="1:10">
      <c r="A703">
        <v>2510</v>
      </c>
      <c r="B703" t="s">
        <v>5</v>
      </c>
      <c r="C703" t="s">
        <v>8</v>
      </c>
      <c r="D703">
        <v>43649</v>
      </c>
      <c r="E703">
        <v>888</v>
      </c>
      <c r="F703" s="3"/>
      <c r="J703" s="2"/>
    </row>
    <row r="704" spans="1:10">
      <c r="A704">
        <v>2510</v>
      </c>
      <c r="B704" t="s">
        <v>5</v>
      </c>
      <c r="C704" t="s">
        <v>19</v>
      </c>
      <c r="D704">
        <v>43503</v>
      </c>
      <c r="E704">
        <v>1233</v>
      </c>
      <c r="F704" s="3"/>
      <c r="J704" s="2"/>
    </row>
    <row r="705" spans="1:10">
      <c r="A705">
        <v>2505</v>
      </c>
      <c r="B705" t="s">
        <v>17</v>
      </c>
      <c r="C705" t="s">
        <v>18</v>
      </c>
      <c r="D705">
        <v>43573</v>
      </c>
      <c r="E705">
        <v>744</v>
      </c>
      <c r="F705" s="3"/>
      <c r="J705" s="2"/>
    </row>
    <row r="706" spans="1:10">
      <c r="A706">
        <v>2514</v>
      </c>
      <c r="B706" t="s">
        <v>14</v>
      </c>
      <c r="C706" t="s">
        <v>8</v>
      </c>
      <c r="D706">
        <v>43581</v>
      </c>
      <c r="E706">
        <v>1349</v>
      </c>
      <c r="F706" s="3"/>
      <c r="J706" s="2"/>
    </row>
    <row r="707" spans="1:10">
      <c r="A707">
        <v>2512</v>
      </c>
      <c r="B707" t="s">
        <v>15</v>
      </c>
      <c r="C707" t="s">
        <v>18</v>
      </c>
      <c r="D707">
        <v>43742</v>
      </c>
      <c r="E707">
        <v>3620</v>
      </c>
      <c r="F707" s="3"/>
      <c r="J707" s="2"/>
    </row>
    <row r="708" spans="1:10">
      <c r="A708">
        <v>2505</v>
      </c>
      <c r="B708" t="s">
        <v>17</v>
      </c>
      <c r="C708" t="s">
        <v>13</v>
      </c>
      <c r="D708">
        <v>43741</v>
      </c>
      <c r="E708">
        <v>914</v>
      </c>
      <c r="F708" s="3"/>
      <c r="J708" s="2"/>
    </row>
    <row r="709" spans="1:10">
      <c r="A709">
        <v>2510</v>
      </c>
      <c r="B709" t="s">
        <v>5</v>
      </c>
      <c r="C709" t="s">
        <v>18</v>
      </c>
      <c r="D709">
        <v>43773</v>
      </c>
      <c r="E709">
        <v>1266</v>
      </c>
      <c r="F709" s="3"/>
      <c r="J709" s="2"/>
    </row>
    <row r="710" spans="1:10">
      <c r="A710">
        <v>2502</v>
      </c>
      <c r="B710" t="s">
        <v>16</v>
      </c>
      <c r="C710" t="s">
        <v>10</v>
      </c>
      <c r="D710">
        <v>43722</v>
      </c>
      <c r="E710">
        <v>4296</v>
      </c>
      <c r="F710" s="3"/>
      <c r="J710" s="2"/>
    </row>
    <row r="711" spans="1:10">
      <c r="A711">
        <v>2514</v>
      </c>
      <c r="B711" t="s">
        <v>14</v>
      </c>
      <c r="C711" t="s">
        <v>18</v>
      </c>
      <c r="D711">
        <v>43766</v>
      </c>
      <c r="E711">
        <v>1566</v>
      </c>
      <c r="F711" s="3"/>
      <c r="J711" s="2"/>
    </row>
    <row r="712" spans="1:10">
      <c r="A712">
        <v>2514</v>
      </c>
      <c r="B712" t="s">
        <v>14</v>
      </c>
      <c r="C712" t="s">
        <v>19</v>
      </c>
      <c r="D712">
        <v>43634</v>
      </c>
      <c r="E712">
        <v>1339</v>
      </c>
      <c r="F712" s="3"/>
      <c r="J712" s="2"/>
    </row>
    <row r="713" spans="1:10">
      <c r="A713">
        <v>2501</v>
      </c>
      <c r="B713" t="s">
        <v>7</v>
      </c>
      <c r="C713" t="s">
        <v>18</v>
      </c>
      <c r="D713">
        <v>43694</v>
      </c>
      <c r="E713">
        <v>179</v>
      </c>
      <c r="F713" s="3"/>
      <c r="J713" s="2"/>
    </row>
    <row r="714" spans="1:10">
      <c r="A714">
        <v>2503</v>
      </c>
      <c r="B714" t="s">
        <v>9</v>
      </c>
      <c r="C714" t="s">
        <v>8</v>
      </c>
      <c r="D714">
        <v>43572</v>
      </c>
      <c r="E714">
        <v>326</v>
      </c>
      <c r="F714" s="3"/>
      <c r="J714" s="2"/>
    </row>
    <row r="715" spans="1:10">
      <c r="A715">
        <v>2512</v>
      </c>
      <c r="B715" t="s">
        <v>15</v>
      </c>
      <c r="C715" t="s">
        <v>18</v>
      </c>
      <c r="D715">
        <v>43473</v>
      </c>
      <c r="E715">
        <v>4219</v>
      </c>
      <c r="F715" s="3"/>
      <c r="J715" s="2"/>
    </row>
    <row r="716" spans="1:10">
      <c r="A716">
        <v>2505</v>
      </c>
      <c r="B716" t="s">
        <v>17</v>
      </c>
      <c r="C716" t="s">
        <v>8</v>
      </c>
      <c r="D716">
        <v>43744</v>
      </c>
      <c r="E716">
        <v>656</v>
      </c>
      <c r="F716" s="3"/>
      <c r="J716" s="2"/>
    </row>
    <row r="717" spans="1:10">
      <c r="A717">
        <v>2513</v>
      </c>
      <c r="B717" t="s">
        <v>11</v>
      </c>
      <c r="C717" t="s">
        <v>10</v>
      </c>
      <c r="D717">
        <v>43691</v>
      </c>
      <c r="E717">
        <v>1258</v>
      </c>
      <c r="F717" s="3"/>
      <c r="J717" s="2"/>
    </row>
    <row r="718" spans="1:10">
      <c r="A718">
        <v>2514</v>
      </c>
      <c r="B718" t="s">
        <v>14</v>
      </c>
      <c r="C718" t="s">
        <v>8</v>
      </c>
      <c r="D718">
        <v>43770</v>
      </c>
      <c r="E718">
        <v>1558</v>
      </c>
      <c r="F718" s="3"/>
      <c r="J718" s="2"/>
    </row>
    <row r="719" spans="1:10">
      <c r="A719">
        <v>2510</v>
      </c>
      <c r="B719" t="s">
        <v>5</v>
      </c>
      <c r="C719" t="s">
        <v>10</v>
      </c>
      <c r="D719">
        <v>43693</v>
      </c>
      <c r="E719">
        <v>1898</v>
      </c>
      <c r="F719" s="3"/>
      <c r="J719" s="2"/>
    </row>
    <row r="720" spans="1:10">
      <c r="A720">
        <v>2501</v>
      </c>
      <c r="B720" t="s">
        <v>7</v>
      </c>
      <c r="C720" t="s">
        <v>18</v>
      </c>
      <c r="D720">
        <v>43764</v>
      </c>
      <c r="E720">
        <v>92</v>
      </c>
      <c r="F720" s="3"/>
      <c r="J720" s="2"/>
    </row>
    <row r="721" spans="1:10">
      <c r="A721">
        <v>2513</v>
      </c>
      <c r="B721" t="s">
        <v>11</v>
      </c>
      <c r="C721" t="s">
        <v>13</v>
      </c>
      <c r="D721">
        <v>43667</v>
      </c>
      <c r="E721">
        <v>1892</v>
      </c>
      <c r="F721" s="3"/>
      <c r="J721" s="2"/>
    </row>
    <row r="722" spans="1:10">
      <c r="A722">
        <v>2514</v>
      </c>
      <c r="B722" t="s">
        <v>14</v>
      </c>
      <c r="C722" t="s">
        <v>10</v>
      </c>
      <c r="D722">
        <v>43578</v>
      </c>
      <c r="E722">
        <v>1593</v>
      </c>
      <c r="F722" s="3"/>
      <c r="J722" s="2"/>
    </row>
    <row r="723" spans="1:10">
      <c r="A723">
        <v>2513</v>
      </c>
      <c r="B723" t="s">
        <v>11</v>
      </c>
      <c r="C723" t="s">
        <v>19</v>
      </c>
      <c r="D723">
        <v>43639</v>
      </c>
      <c r="E723">
        <v>750</v>
      </c>
      <c r="F723" s="3"/>
      <c r="J723" s="2"/>
    </row>
    <row r="724" spans="1:10">
      <c r="A724">
        <v>2503</v>
      </c>
      <c r="B724" t="s">
        <v>9</v>
      </c>
      <c r="C724" t="s">
        <v>18</v>
      </c>
      <c r="D724">
        <v>43486</v>
      </c>
      <c r="E724">
        <v>385</v>
      </c>
      <c r="F724" s="3"/>
      <c r="J724" s="2"/>
    </row>
    <row r="725" spans="1:10">
      <c r="A725">
        <v>2505</v>
      </c>
      <c r="B725" t="s">
        <v>17</v>
      </c>
      <c r="C725" t="s">
        <v>6</v>
      </c>
      <c r="D725">
        <v>43585</v>
      </c>
      <c r="E725">
        <v>469</v>
      </c>
      <c r="F725" s="3"/>
      <c r="J725" s="2"/>
    </row>
    <row r="726" spans="1:10">
      <c r="A726">
        <v>2512</v>
      </c>
      <c r="B726" t="s">
        <v>15</v>
      </c>
      <c r="C726" t="s">
        <v>18</v>
      </c>
      <c r="D726">
        <v>43573</v>
      </c>
      <c r="E726">
        <v>3213</v>
      </c>
      <c r="F726" s="3"/>
      <c r="J726" s="2"/>
    </row>
    <row r="727" spans="1:10">
      <c r="A727">
        <v>2510</v>
      </c>
      <c r="B727" t="s">
        <v>5</v>
      </c>
      <c r="C727" t="s">
        <v>8</v>
      </c>
      <c r="D727">
        <v>43622</v>
      </c>
      <c r="E727">
        <v>929</v>
      </c>
      <c r="F727" s="3"/>
      <c r="J727" s="2"/>
    </row>
    <row r="728" spans="1:10">
      <c r="A728">
        <v>2508</v>
      </c>
      <c r="B728" t="s">
        <v>12</v>
      </c>
      <c r="C728" t="s">
        <v>19</v>
      </c>
      <c r="D728">
        <v>43556</v>
      </c>
      <c r="E728">
        <v>59806</v>
      </c>
      <c r="F728" s="3"/>
      <c r="J728" s="2"/>
    </row>
    <row r="729" spans="1:10">
      <c r="A729">
        <v>2508</v>
      </c>
      <c r="B729" t="s">
        <v>12</v>
      </c>
      <c r="C729" t="s">
        <v>6</v>
      </c>
      <c r="D729">
        <v>43817</v>
      </c>
      <c r="E729">
        <v>54605</v>
      </c>
      <c r="F729" s="3"/>
      <c r="J729" s="2"/>
    </row>
    <row r="730" spans="1:10">
      <c r="A730">
        <v>2506</v>
      </c>
      <c r="B730" t="s">
        <v>20</v>
      </c>
      <c r="C730" t="s">
        <v>19</v>
      </c>
      <c r="D730">
        <v>43752</v>
      </c>
      <c r="E730">
        <v>509</v>
      </c>
      <c r="F730" s="3"/>
      <c r="J730" s="2"/>
    </row>
    <row r="731" spans="1:10">
      <c r="A731">
        <v>2513</v>
      </c>
      <c r="B731" t="s">
        <v>11</v>
      </c>
      <c r="C731" t="s">
        <v>13</v>
      </c>
      <c r="D731">
        <v>43778</v>
      </c>
      <c r="E731">
        <v>1737</v>
      </c>
      <c r="F731" s="3"/>
      <c r="J731" s="2"/>
    </row>
    <row r="732" spans="1:10">
      <c r="A732">
        <v>2513</v>
      </c>
      <c r="B732" t="s">
        <v>11</v>
      </c>
      <c r="C732" t="s">
        <v>10</v>
      </c>
      <c r="D732">
        <v>43744</v>
      </c>
      <c r="E732">
        <v>918</v>
      </c>
      <c r="F732" s="3"/>
      <c r="J732" s="2"/>
    </row>
    <row r="733" spans="1:10">
      <c r="A733">
        <v>2510</v>
      </c>
      <c r="B733" t="s">
        <v>5</v>
      </c>
      <c r="C733" t="s">
        <v>13</v>
      </c>
      <c r="D733">
        <v>43610</v>
      </c>
      <c r="E733">
        <v>1665</v>
      </c>
      <c r="F733" s="3"/>
      <c r="J733" s="2"/>
    </row>
    <row r="734" spans="1:10">
      <c r="A734">
        <v>2510</v>
      </c>
      <c r="B734" t="s">
        <v>5</v>
      </c>
      <c r="C734" t="s">
        <v>8</v>
      </c>
      <c r="D734">
        <v>43499</v>
      </c>
      <c r="E734">
        <v>1634</v>
      </c>
      <c r="F734" s="3"/>
      <c r="J734" s="2"/>
    </row>
    <row r="735" spans="1:10">
      <c r="A735">
        <v>2514</v>
      </c>
      <c r="B735" t="s">
        <v>14</v>
      </c>
      <c r="C735" t="s">
        <v>6</v>
      </c>
      <c r="D735">
        <v>43751</v>
      </c>
      <c r="E735">
        <v>757</v>
      </c>
      <c r="F735" s="3"/>
      <c r="J735" s="2"/>
    </row>
    <row r="736" spans="1:10">
      <c r="A736">
        <v>2514</v>
      </c>
      <c r="B736" t="s">
        <v>14</v>
      </c>
      <c r="C736" t="s">
        <v>8</v>
      </c>
      <c r="D736">
        <v>43640</v>
      </c>
      <c r="E736">
        <v>1423</v>
      </c>
      <c r="F736" s="3"/>
      <c r="J736" s="2"/>
    </row>
    <row r="737" spans="1:10">
      <c r="A737">
        <v>2513</v>
      </c>
      <c r="B737" t="s">
        <v>11</v>
      </c>
      <c r="C737" t="s">
        <v>13</v>
      </c>
      <c r="D737">
        <v>43820</v>
      </c>
      <c r="E737">
        <v>1062</v>
      </c>
      <c r="F737" s="3"/>
      <c r="J737" s="2"/>
    </row>
    <row r="738" spans="1:10">
      <c r="A738">
        <v>2503</v>
      </c>
      <c r="B738" t="s">
        <v>9</v>
      </c>
      <c r="C738" t="s">
        <v>19</v>
      </c>
      <c r="D738">
        <v>43575</v>
      </c>
      <c r="E738">
        <v>277</v>
      </c>
      <c r="F738" s="3"/>
      <c r="J738" s="2"/>
    </row>
    <row r="739" spans="1:10">
      <c r="A739">
        <v>2514</v>
      </c>
      <c r="B739" t="s">
        <v>14</v>
      </c>
      <c r="C739" t="s">
        <v>19</v>
      </c>
      <c r="D739">
        <v>43473</v>
      </c>
      <c r="E739">
        <v>1379</v>
      </c>
      <c r="F739" s="3"/>
      <c r="J739" s="2"/>
    </row>
    <row r="740" spans="1:10">
      <c r="A740">
        <v>2513</v>
      </c>
      <c r="B740" t="s">
        <v>11</v>
      </c>
      <c r="C740" t="s">
        <v>18</v>
      </c>
      <c r="D740">
        <v>43581</v>
      </c>
      <c r="E740">
        <v>573</v>
      </c>
      <c r="F740" s="3"/>
      <c r="J740" s="2"/>
    </row>
    <row r="741" spans="1:10">
      <c r="A741">
        <v>2512</v>
      </c>
      <c r="B741" t="s">
        <v>15</v>
      </c>
      <c r="C741" t="s">
        <v>19</v>
      </c>
      <c r="D741">
        <v>43480</v>
      </c>
      <c r="E741">
        <v>1862</v>
      </c>
      <c r="F741" s="3"/>
      <c r="J741" s="2"/>
    </row>
    <row r="742" spans="1:10">
      <c r="A742">
        <v>2512</v>
      </c>
      <c r="B742" t="s">
        <v>15</v>
      </c>
      <c r="C742" t="s">
        <v>19</v>
      </c>
      <c r="D742">
        <v>43605</v>
      </c>
      <c r="E742">
        <v>2852</v>
      </c>
      <c r="F742" s="3"/>
      <c r="J742" s="2"/>
    </row>
    <row r="743" spans="1:10">
      <c r="A743">
        <v>2514</v>
      </c>
      <c r="B743" t="s">
        <v>14</v>
      </c>
      <c r="C743" t="s">
        <v>19</v>
      </c>
      <c r="D743">
        <v>43774</v>
      </c>
      <c r="E743">
        <v>1195</v>
      </c>
      <c r="F743" s="3"/>
      <c r="J743" s="2"/>
    </row>
    <row r="744" spans="1:10">
      <c r="A744">
        <v>2510</v>
      </c>
      <c r="B744" t="s">
        <v>5</v>
      </c>
      <c r="C744" t="s">
        <v>6</v>
      </c>
      <c r="D744">
        <v>43659</v>
      </c>
      <c r="E744">
        <v>1124</v>
      </c>
      <c r="F744" s="3"/>
      <c r="J744" s="2"/>
    </row>
    <row r="745" spans="1:10">
      <c r="A745">
        <v>2505</v>
      </c>
      <c r="B745" t="s">
        <v>17</v>
      </c>
      <c r="C745" t="s">
        <v>19</v>
      </c>
      <c r="D745">
        <v>43490</v>
      </c>
      <c r="E745">
        <v>495</v>
      </c>
      <c r="F745" s="3"/>
      <c r="J745" s="2"/>
    </row>
    <row r="746" spans="1:10">
      <c r="A746">
        <v>2512</v>
      </c>
      <c r="B746" t="s">
        <v>15</v>
      </c>
      <c r="C746" t="s">
        <v>10</v>
      </c>
      <c r="D746">
        <v>43807</v>
      </c>
      <c r="E746">
        <v>4273</v>
      </c>
      <c r="F746" s="3"/>
      <c r="J746" s="2"/>
    </row>
    <row r="747" spans="1:10">
      <c r="A747">
        <v>2508</v>
      </c>
      <c r="B747" t="s">
        <v>12</v>
      </c>
      <c r="C747" t="s">
        <v>13</v>
      </c>
      <c r="D747">
        <v>43649</v>
      </c>
      <c r="E747">
        <v>84085</v>
      </c>
      <c r="F747" s="3"/>
      <c r="J747" s="2"/>
    </row>
    <row r="748" spans="1:10">
      <c r="A748">
        <v>2502</v>
      </c>
      <c r="B748" t="s">
        <v>16</v>
      </c>
      <c r="C748" t="s">
        <v>8</v>
      </c>
      <c r="D748">
        <v>43707</v>
      </c>
      <c r="E748">
        <v>5422</v>
      </c>
      <c r="F748" s="3"/>
      <c r="J748" s="2"/>
    </row>
    <row r="749" spans="1:10">
      <c r="A749">
        <v>2512</v>
      </c>
      <c r="B749" t="s">
        <v>15</v>
      </c>
      <c r="C749" t="s">
        <v>18</v>
      </c>
      <c r="D749">
        <v>43528</v>
      </c>
      <c r="E749">
        <v>4092</v>
      </c>
      <c r="F749" s="3"/>
      <c r="J749" s="2"/>
    </row>
    <row r="750" spans="1:10">
      <c r="A750">
        <v>2513</v>
      </c>
      <c r="B750" t="s">
        <v>11</v>
      </c>
      <c r="C750" t="s">
        <v>6</v>
      </c>
      <c r="D750">
        <v>43516</v>
      </c>
      <c r="E750">
        <v>765</v>
      </c>
      <c r="F750" s="3"/>
      <c r="J750" s="2"/>
    </row>
    <row r="751" spans="1:10">
      <c r="A751">
        <v>2514</v>
      </c>
      <c r="B751" t="s">
        <v>14</v>
      </c>
      <c r="C751" t="s">
        <v>18</v>
      </c>
      <c r="D751">
        <v>43625</v>
      </c>
      <c r="E751">
        <v>1359</v>
      </c>
      <c r="F751" s="3"/>
      <c r="J751" s="2"/>
    </row>
    <row r="752" spans="1:10">
      <c r="A752">
        <v>2514</v>
      </c>
      <c r="B752" t="s">
        <v>14</v>
      </c>
      <c r="C752" t="s">
        <v>10</v>
      </c>
      <c r="D752">
        <v>43566</v>
      </c>
      <c r="E752">
        <v>1270</v>
      </c>
      <c r="F752" s="3"/>
      <c r="J752" s="2"/>
    </row>
    <row r="753" spans="1:10">
      <c r="A753">
        <v>2503</v>
      </c>
      <c r="B753" t="s">
        <v>9</v>
      </c>
      <c r="C753" t="s">
        <v>6</v>
      </c>
      <c r="D753">
        <v>43518</v>
      </c>
      <c r="E753">
        <v>248</v>
      </c>
      <c r="F753" s="3"/>
      <c r="J753" s="2"/>
    </row>
    <row r="754" spans="1:10">
      <c r="A754">
        <v>2512</v>
      </c>
      <c r="B754" t="s">
        <v>15</v>
      </c>
      <c r="C754" t="s">
        <v>8</v>
      </c>
      <c r="D754">
        <v>43543</v>
      </c>
      <c r="E754">
        <v>3788</v>
      </c>
      <c r="F754" s="3"/>
      <c r="J754" s="2"/>
    </row>
    <row r="755" spans="1:10">
      <c r="A755">
        <v>2502</v>
      </c>
      <c r="B755" t="s">
        <v>16</v>
      </c>
      <c r="C755" t="s">
        <v>6</v>
      </c>
      <c r="D755">
        <v>43543</v>
      </c>
      <c r="E755">
        <v>3218</v>
      </c>
      <c r="F755" s="3"/>
      <c r="J755" s="2"/>
    </row>
    <row r="756" spans="1:10">
      <c r="A756">
        <v>2501</v>
      </c>
      <c r="B756" t="s">
        <v>7</v>
      </c>
      <c r="C756" t="s">
        <v>18</v>
      </c>
      <c r="D756">
        <v>43773</v>
      </c>
      <c r="E756">
        <v>85</v>
      </c>
      <c r="F756" s="3"/>
      <c r="J756" s="2"/>
    </row>
    <row r="757" spans="1:10">
      <c r="A757">
        <v>2501</v>
      </c>
      <c r="B757" t="s">
        <v>7</v>
      </c>
      <c r="C757" t="s">
        <v>19</v>
      </c>
      <c r="D757">
        <v>43617</v>
      </c>
      <c r="E757">
        <v>100</v>
      </c>
      <c r="F757" s="3"/>
      <c r="J757" s="2"/>
    </row>
    <row r="758" spans="1:10">
      <c r="A758">
        <v>2502</v>
      </c>
      <c r="B758" t="s">
        <v>16</v>
      </c>
      <c r="C758" t="s">
        <v>8</v>
      </c>
      <c r="D758">
        <v>43466</v>
      </c>
      <c r="E758">
        <v>4511</v>
      </c>
      <c r="F758" s="3"/>
      <c r="J758" s="2"/>
    </row>
    <row r="759" spans="1:10">
      <c r="A759">
        <v>2510</v>
      </c>
      <c r="B759" t="s">
        <v>5</v>
      </c>
      <c r="C759" t="s">
        <v>6</v>
      </c>
      <c r="D759">
        <v>43551</v>
      </c>
      <c r="E759">
        <v>606</v>
      </c>
      <c r="F759" s="3"/>
      <c r="J759" s="2"/>
    </row>
    <row r="760" spans="1:10">
      <c r="A760">
        <v>2512</v>
      </c>
      <c r="B760" t="s">
        <v>15</v>
      </c>
      <c r="C760" t="s">
        <v>6</v>
      </c>
      <c r="D760">
        <v>43796</v>
      </c>
      <c r="E760">
        <v>426</v>
      </c>
      <c r="F760" s="3"/>
      <c r="J760" s="2"/>
    </row>
    <row r="761" spans="1:10">
      <c r="A761">
        <v>2501</v>
      </c>
      <c r="B761" t="s">
        <v>7</v>
      </c>
      <c r="C761" t="s">
        <v>18</v>
      </c>
      <c r="D761">
        <v>43505</v>
      </c>
      <c r="E761">
        <v>124</v>
      </c>
      <c r="F761" s="3"/>
      <c r="J761" s="2"/>
    </row>
    <row r="762" spans="1:10">
      <c r="A762">
        <v>2508</v>
      </c>
      <c r="B762" t="s">
        <v>12</v>
      </c>
      <c r="C762" t="s">
        <v>6</v>
      </c>
      <c r="D762">
        <v>43612</v>
      </c>
      <c r="E762">
        <v>57533</v>
      </c>
      <c r="F762" s="3"/>
      <c r="J762" s="2"/>
    </row>
    <row r="763" spans="1:10">
      <c r="A763">
        <v>2514</v>
      </c>
      <c r="B763" t="s">
        <v>14</v>
      </c>
      <c r="C763" t="s">
        <v>6</v>
      </c>
      <c r="D763">
        <v>43555</v>
      </c>
      <c r="E763">
        <v>773</v>
      </c>
      <c r="F763" s="3"/>
      <c r="J763" s="2"/>
    </row>
    <row r="764" spans="1:10">
      <c r="A764">
        <v>2503</v>
      </c>
      <c r="B764" t="s">
        <v>9</v>
      </c>
      <c r="C764" t="s">
        <v>18</v>
      </c>
      <c r="D764">
        <v>43760</v>
      </c>
      <c r="E764">
        <v>416</v>
      </c>
      <c r="F764" s="3"/>
      <c r="J764" s="2"/>
    </row>
    <row r="765" spans="1:10">
      <c r="A765">
        <v>2513</v>
      </c>
      <c r="B765" t="s">
        <v>11</v>
      </c>
      <c r="C765" t="s">
        <v>6</v>
      </c>
      <c r="D765">
        <v>43609</v>
      </c>
      <c r="E765">
        <v>481</v>
      </c>
      <c r="F765" s="3"/>
      <c r="J765" s="2"/>
    </row>
    <row r="766" spans="1:10">
      <c r="A766">
        <v>2513</v>
      </c>
      <c r="B766" t="s">
        <v>11</v>
      </c>
      <c r="C766" t="s">
        <v>13</v>
      </c>
      <c r="D766">
        <v>43525</v>
      </c>
      <c r="E766">
        <v>1960</v>
      </c>
      <c r="F766" s="3"/>
      <c r="J766" s="2"/>
    </row>
    <row r="767" spans="1:10">
      <c r="A767">
        <v>2501</v>
      </c>
      <c r="B767" t="s">
        <v>7</v>
      </c>
      <c r="C767" t="s">
        <v>19</v>
      </c>
      <c r="D767">
        <v>43676</v>
      </c>
      <c r="E767">
        <v>126</v>
      </c>
      <c r="F767" s="3"/>
      <c r="J767" s="2"/>
    </row>
    <row r="768" spans="1:10">
      <c r="A768">
        <v>2510</v>
      </c>
      <c r="B768" t="s">
        <v>5</v>
      </c>
      <c r="C768" t="s">
        <v>8</v>
      </c>
      <c r="D768">
        <v>43486</v>
      </c>
      <c r="E768">
        <v>1419</v>
      </c>
      <c r="F768" s="3"/>
      <c r="J768" s="2"/>
    </row>
    <row r="769" spans="1:10">
      <c r="A769">
        <v>2502</v>
      </c>
      <c r="B769" t="s">
        <v>16</v>
      </c>
      <c r="C769" t="s">
        <v>8</v>
      </c>
      <c r="D769">
        <v>43745</v>
      </c>
      <c r="E769">
        <v>5763</v>
      </c>
      <c r="F769" s="3"/>
      <c r="J769" s="2"/>
    </row>
    <row r="770" spans="1:10">
      <c r="A770">
        <v>2501</v>
      </c>
      <c r="B770" t="s">
        <v>7</v>
      </c>
      <c r="C770" t="s">
        <v>6</v>
      </c>
      <c r="D770">
        <v>43748</v>
      </c>
      <c r="E770">
        <v>95</v>
      </c>
      <c r="F770" s="3"/>
      <c r="J770" s="2"/>
    </row>
    <row r="771" spans="1:10">
      <c r="A771">
        <v>2501</v>
      </c>
      <c r="B771" t="s">
        <v>7</v>
      </c>
      <c r="C771" t="s">
        <v>18</v>
      </c>
      <c r="D771">
        <v>43741</v>
      </c>
      <c r="E771">
        <v>174</v>
      </c>
      <c r="F771" s="3"/>
      <c r="J771" s="2"/>
    </row>
    <row r="772" spans="1:10">
      <c r="A772">
        <v>2510</v>
      </c>
      <c r="B772" t="s">
        <v>5</v>
      </c>
      <c r="C772" t="s">
        <v>6</v>
      </c>
      <c r="D772">
        <v>43629</v>
      </c>
      <c r="E772">
        <v>1218</v>
      </c>
      <c r="F772" s="3"/>
      <c r="J772" s="2"/>
    </row>
    <row r="773" spans="1:10">
      <c r="A773">
        <v>2514</v>
      </c>
      <c r="B773" t="s">
        <v>14</v>
      </c>
      <c r="C773" t="s">
        <v>8</v>
      </c>
      <c r="D773">
        <v>43733</v>
      </c>
      <c r="E773">
        <v>1322</v>
      </c>
      <c r="F773" s="3"/>
      <c r="J773" s="2"/>
    </row>
    <row r="774" spans="1:10">
      <c r="A774">
        <v>2508</v>
      </c>
      <c r="B774" t="s">
        <v>12</v>
      </c>
      <c r="C774" t="s">
        <v>6</v>
      </c>
      <c r="D774">
        <v>43803</v>
      </c>
      <c r="E774">
        <v>45888</v>
      </c>
      <c r="F774" s="3"/>
      <c r="J774" s="2"/>
    </row>
    <row r="775" spans="1:10">
      <c r="A775">
        <v>2512</v>
      </c>
      <c r="B775" t="s">
        <v>15</v>
      </c>
      <c r="C775" t="s">
        <v>13</v>
      </c>
      <c r="D775">
        <v>43754</v>
      </c>
      <c r="E775">
        <v>1116</v>
      </c>
      <c r="F775" s="3"/>
      <c r="J775" s="2"/>
    </row>
    <row r="776" spans="1:10">
      <c r="A776">
        <v>2506</v>
      </c>
      <c r="B776" t="s">
        <v>20</v>
      </c>
      <c r="C776" t="s">
        <v>19</v>
      </c>
      <c r="D776">
        <v>43738</v>
      </c>
      <c r="E776">
        <v>501</v>
      </c>
      <c r="F776" s="3"/>
      <c r="J776" s="2"/>
    </row>
    <row r="777" spans="1:10">
      <c r="A777">
        <v>2505</v>
      </c>
      <c r="B777" t="s">
        <v>17</v>
      </c>
      <c r="C777" t="s">
        <v>8</v>
      </c>
      <c r="D777">
        <v>43713</v>
      </c>
      <c r="E777">
        <v>433</v>
      </c>
      <c r="F777" s="3"/>
      <c r="J777" s="2"/>
    </row>
    <row r="778" spans="1:10">
      <c r="A778">
        <v>2501</v>
      </c>
      <c r="B778" t="s">
        <v>7</v>
      </c>
      <c r="C778" t="s">
        <v>10</v>
      </c>
      <c r="D778">
        <v>43764</v>
      </c>
      <c r="E778">
        <v>159</v>
      </c>
      <c r="F778" s="3"/>
      <c r="J778" s="2"/>
    </row>
    <row r="779" spans="1:10">
      <c r="A779">
        <v>2503</v>
      </c>
      <c r="B779" t="s">
        <v>9</v>
      </c>
      <c r="C779" t="s">
        <v>18</v>
      </c>
      <c r="D779">
        <v>43564</v>
      </c>
      <c r="E779">
        <v>308</v>
      </c>
      <c r="F779" s="3"/>
      <c r="J779" s="2"/>
    </row>
    <row r="780" spans="1:10">
      <c r="A780">
        <v>2502</v>
      </c>
      <c r="B780" t="s">
        <v>16</v>
      </c>
      <c r="C780" t="s">
        <v>18</v>
      </c>
      <c r="D780">
        <v>43466</v>
      </c>
      <c r="E780">
        <v>3602</v>
      </c>
      <c r="F780" s="3"/>
      <c r="J780" s="2"/>
    </row>
    <row r="781" spans="1:10">
      <c r="A781">
        <v>2510</v>
      </c>
      <c r="B781" t="s">
        <v>5</v>
      </c>
      <c r="C781" t="s">
        <v>8</v>
      </c>
      <c r="D781">
        <v>43754</v>
      </c>
      <c r="E781">
        <v>1104</v>
      </c>
      <c r="F781" s="3"/>
      <c r="J781" s="2"/>
    </row>
    <row r="782" spans="1:10">
      <c r="A782">
        <v>2514</v>
      </c>
      <c r="B782" t="s">
        <v>14</v>
      </c>
      <c r="C782" t="s">
        <v>8</v>
      </c>
      <c r="D782">
        <v>43793</v>
      </c>
      <c r="E782">
        <v>1150</v>
      </c>
      <c r="F782" s="3"/>
      <c r="J782" s="2"/>
    </row>
    <row r="783" spans="1:10">
      <c r="A783">
        <v>2503</v>
      </c>
      <c r="B783" t="s">
        <v>9</v>
      </c>
      <c r="C783" t="s">
        <v>6</v>
      </c>
      <c r="D783">
        <v>43510</v>
      </c>
      <c r="E783">
        <v>218</v>
      </c>
      <c r="F783" s="3"/>
      <c r="J783" s="2"/>
    </row>
    <row r="784" spans="1:10">
      <c r="A784">
        <v>2512</v>
      </c>
      <c r="B784" t="s">
        <v>15</v>
      </c>
      <c r="C784" t="s">
        <v>10</v>
      </c>
      <c r="D784">
        <v>43725</v>
      </c>
      <c r="E784">
        <v>1872</v>
      </c>
      <c r="F784" s="3"/>
      <c r="J784" s="2"/>
    </row>
    <row r="785" spans="1:10">
      <c r="A785">
        <v>2512</v>
      </c>
      <c r="B785" t="s">
        <v>15</v>
      </c>
      <c r="C785" t="s">
        <v>19</v>
      </c>
      <c r="D785">
        <v>43815</v>
      </c>
      <c r="E785">
        <v>2769</v>
      </c>
      <c r="F785" s="3"/>
      <c r="J785" s="2"/>
    </row>
    <row r="786" spans="1:10">
      <c r="A786">
        <v>2505</v>
      </c>
      <c r="B786" t="s">
        <v>17</v>
      </c>
      <c r="C786" t="s">
        <v>8</v>
      </c>
      <c r="D786">
        <v>43628</v>
      </c>
      <c r="E786">
        <v>520</v>
      </c>
      <c r="F786" s="3"/>
      <c r="J786" s="2"/>
    </row>
    <row r="787" spans="1:10">
      <c r="A787">
        <v>2512</v>
      </c>
      <c r="B787" t="s">
        <v>15</v>
      </c>
      <c r="C787" t="s">
        <v>18</v>
      </c>
      <c r="D787">
        <v>43505</v>
      </c>
      <c r="E787">
        <v>2657</v>
      </c>
      <c r="F787" s="3"/>
      <c r="J787" s="2"/>
    </row>
    <row r="788" spans="1:10">
      <c r="A788">
        <v>2501</v>
      </c>
      <c r="B788" t="s">
        <v>7</v>
      </c>
      <c r="C788" t="s">
        <v>13</v>
      </c>
      <c r="D788">
        <v>43702</v>
      </c>
      <c r="E788">
        <v>127</v>
      </c>
      <c r="F788" s="3"/>
      <c r="J788" s="2"/>
    </row>
    <row r="789" spans="1:10">
      <c r="A789">
        <v>2514</v>
      </c>
      <c r="B789" t="s">
        <v>14</v>
      </c>
      <c r="C789" t="s">
        <v>19</v>
      </c>
      <c r="D789">
        <v>43684</v>
      </c>
      <c r="E789">
        <v>1093</v>
      </c>
      <c r="F789" s="3"/>
      <c r="J789" s="2"/>
    </row>
    <row r="790" spans="1:10">
      <c r="A790">
        <v>2502</v>
      </c>
      <c r="B790" t="s">
        <v>16</v>
      </c>
      <c r="C790" t="s">
        <v>13</v>
      </c>
      <c r="D790">
        <v>43707</v>
      </c>
      <c r="E790">
        <v>4385</v>
      </c>
      <c r="F790" s="3"/>
      <c r="J790" s="2"/>
    </row>
    <row r="791" spans="1:10">
      <c r="A791">
        <v>2505</v>
      </c>
      <c r="B791" t="s">
        <v>17</v>
      </c>
      <c r="C791" t="s">
        <v>6</v>
      </c>
      <c r="D791">
        <v>43574</v>
      </c>
      <c r="E791">
        <v>404</v>
      </c>
      <c r="F791" s="3"/>
      <c r="J791" s="2"/>
    </row>
    <row r="792" spans="1:10">
      <c r="A792">
        <v>2510</v>
      </c>
      <c r="B792" t="s">
        <v>5</v>
      </c>
      <c r="C792" t="s">
        <v>19</v>
      </c>
      <c r="D792">
        <v>43584</v>
      </c>
      <c r="E792">
        <v>1934</v>
      </c>
      <c r="F792" s="3"/>
      <c r="J792" s="2"/>
    </row>
    <row r="793" spans="1:10">
      <c r="A793">
        <v>2514</v>
      </c>
      <c r="B793" t="s">
        <v>14</v>
      </c>
      <c r="C793" t="s">
        <v>18</v>
      </c>
      <c r="D793">
        <v>43534</v>
      </c>
      <c r="E793">
        <v>1471</v>
      </c>
      <c r="F793" s="3"/>
      <c r="J793" s="2"/>
    </row>
    <row r="794" spans="1:10">
      <c r="A794">
        <v>2503</v>
      </c>
      <c r="B794" t="s">
        <v>9</v>
      </c>
      <c r="C794" t="s">
        <v>8</v>
      </c>
      <c r="D794">
        <v>43468</v>
      </c>
      <c r="E794">
        <v>405</v>
      </c>
      <c r="F794" s="3"/>
      <c r="J794" s="2"/>
    </row>
    <row r="795" spans="1:10">
      <c r="A795">
        <v>2505</v>
      </c>
      <c r="B795" t="s">
        <v>17</v>
      </c>
      <c r="C795" t="s">
        <v>8</v>
      </c>
      <c r="D795">
        <v>43792</v>
      </c>
      <c r="E795">
        <v>629</v>
      </c>
      <c r="F795" s="3"/>
      <c r="J795" s="2"/>
    </row>
    <row r="796" spans="1:10">
      <c r="A796">
        <v>2503</v>
      </c>
      <c r="B796" t="s">
        <v>9</v>
      </c>
      <c r="C796" t="s">
        <v>10</v>
      </c>
      <c r="D796">
        <v>43791</v>
      </c>
      <c r="E796">
        <v>319</v>
      </c>
      <c r="F796" s="3"/>
      <c r="J796" s="2"/>
    </row>
    <row r="797" spans="1:10">
      <c r="A797">
        <v>2512</v>
      </c>
      <c r="B797" t="s">
        <v>15</v>
      </c>
      <c r="C797" t="s">
        <v>8</v>
      </c>
      <c r="D797">
        <v>43571</v>
      </c>
      <c r="E797">
        <v>4275</v>
      </c>
      <c r="F797" s="3"/>
      <c r="J797" s="2"/>
    </row>
    <row r="798" spans="1:10">
      <c r="A798">
        <v>2502</v>
      </c>
      <c r="B798" t="s">
        <v>16</v>
      </c>
      <c r="C798" t="s">
        <v>19</v>
      </c>
      <c r="D798">
        <v>43664</v>
      </c>
      <c r="E798">
        <v>7588</v>
      </c>
      <c r="F798" s="3"/>
      <c r="J798" s="2"/>
    </row>
    <row r="799" spans="1:10">
      <c r="A799">
        <v>2501</v>
      </c>
      <c r="B799" t="s">
        <v>7</v>
      </c>
      <c r="C799" t="s">
        <v>6</v>
      </c>
      <c r="D799">
        <v>43607</v>
      </c>
      <c r="E799">
        <v>80</v>
      </c>
      <c r="F799" s="3"/>
      <c r="J799" s="2"/>
    </row>
    <row r="800" spans="1:10">
      <c r="A800">
        <v>2513</v>
      </c>
      <c r="B800" t="s">
        <v>11</v>
      </c>
      <c r="C800" t="s">
        <v>8</v>
      </c>
      <c r="D800">
        <v>43825</v>
      </c>
      <c r="E800">
        <v>1288</v>
      </c>
      <c r="F800" s="3"/>
      <c r="J800" s="2"/>
    </row>
    <row r="801" spans="1:10">
      <c r="A801">
        <v>2508</v>
      </c>
      <c r="B801" t="s">
        <v>12</v>
      </c>
      <c r="C801" t="s">
        <v>6</v>
      </c>
      <c r="D801">
        <v>43573</v>
      </c>
      <c r="E801">
        <v>38062</v>
      </c>
      <c r="F801" s="3"/>
      <c r="J801" s="2"/>
    </row>
    <row r="802" spans="1:10">
      <c r="A802">
        <v>2501</v>
      </c>
      <c r="B802" t="s">
        <v>7</v>
      </c>
      <c r="C802" t="s">
        <v>6</v>
      </c>
      <c r="D802">
        <v>43805</v>
      </c>
      <c r="E802">
        <v>94</v>
      </c>
      <c r="F802" s="3"/>
      <c r="J802" s="2"/>
    </row>
    <row r="803" spans="1:10">
      <c r="A803">
        <v>2513</v>
      </c>
      <c r="B803" t="s">
        <v>11</v>
      </c>
      <c r="C803" t="s">
        <v>6</v>
      </c>
      <c r="D803">
        <v>43633</v>
      </c>
      <c r="E803">
        <v>690</v>
      </c>
      <c r="F803" s="3"/>
      <c r="J803" s="2"/>
    </row>
    <row r="804" spans="1:10">
      <c r="A804">
        <v>2513</v>
      </c>
      <c r="B804" t="s">
        <v>11</v>
      </c>
      <c r="C804" t="s">
        <v>19</v>
      </c>
      <c r="D804">
        <v>43611</v>
      </c>
      <c r="E804">
        <v>1323</v>
      </c>
      <c r="F804" s="3"/>
      <c r="J804" s="2"/>
    </row>
    <row r="805" spans="1:10">
      <c r="A805">
        <v>2510</v>
      </c>
      <c r="B805" t="s">
        <v>5</v>
      </c>
      <c r="C805" t="s">
        <v>8</v>
      </c>
      <c r="D805">
        <v>43519</v>
      </c>
      <c r="E805">
        <v>1473</v>
      </c>
      <c r="F805" s="3"/>
      <c r="J805" s="2"/>
    </row>
    <row r="806" spans="1:10">
      <c r="A806">
        <v>2514</v>
      </c>
      <c r="B806" t="s">
        <v>14</v>
      </c>
      <c r="C806" t="s">
        <v>8</v>
      </c>
      <c r="D806">
        <v>43609</v>
      </c>
      <c r="E806">
        <v>1476</v>
      </c>
      <c r="F806" s="3"/>
      <c r="J806" s="2"/>
    </row>
    <row r="807" spans="1:10">
      <c r="A807">
        <v>2512</v>
      </c>
      <c r="B807" t="s">
        <v>15</v>
      </c>
      <c r="C807" t="s">
        <v>13</v>
      </c>
      <c r="D807">
        <v>43609</v>
      </c>
      <c r="E807">
        <v>934</v>
      </c>
      <c r="F807" s="3"/>
      <c r="J807" s="2"/>
    </row>
    <row r="808" spans="1:10">
      <c r="A808">
        <v>2514</v>
      </c>
      <c r="B808" t="s">
        <v>14</v>
      </c>
      <c r="C808" t="s">
        <v>19</v>
      </c>
      <c r="D808">
        <v>43491</v>
      </c>
      <c r="E808">
        <v>1537</v>
      </c>
      <c r="F808" s="3"/>
      <c r="J808" s="2"/>
    </row>
    <row r="809" spans="1:10">
      <c r="A809">
        <v>2508</v>
      </c>
      <c r="B809" t="s">
        <v>12</v>
      </c>
      <c r="C809" t="s">
        <v>19</v>
      </c>
      <c r="D809">
        <v>43582</v>
      </c>
      <c r="E809">
        <v>73290</v>
      </c>
      <c r="F809" s="3"/>
      <c r="J809" s="2"/>
    </row>
    <row r="810" spans="1:10">
      <c r="A810">
        <v>2505</v>
      </c>
      <c r="B810" t="s">
        <v>17</v>
      </c>
      <c r="C810" t="s">
        <v>10</v>
      </c>
      <c r="D810">
        <v>43593</v>
      </c>
      <c r="E810">
        <v>433</v>
      </c>
      <c r="F810" s="3"/>
      <c r="J810" s="2"/>
    </row>
    <row r="811" spans="1:10">
      <c r="A811">
        <v>2513</v>
      </c>
      <c r="B811" t="s">
        <v>11</v>
      </c>
      <c r="C811" t="s">
        <v>8</v>
      </c>
      <c r="D811">
        <v>43543</v>
      </c>
      <c r="E811">
        <v>1198</v>
      </c>
      <c r="F811" s="3"/>
      <c r="J811" s="2"/>
    </row>
    <row r="812" spans="1:10">
      <c r="A812">
        <v>2512</v>
      </c>
      <c r="B812" t="s">
        <v>15</v>
      </c>
      <c r="C812" t="s">
        <v>19</v>
      </c>
      <c r="D812">
        <v>43473</v>
      </c>
      <c r="E812">
        <v>3278</v>
      </c>
      <c r="F812" s="3"/>
      <c r="J812" s="2"/>
    </row>
    <row r="813" spans="1:10">
      <c r="A813">
        <v>2503</v>
      </c>
      <c r="B813" t="s">
        <v>9</v>
      </c>
      <c r="C813" t="s">
        <v>18</v>
      </c>
      <c r="D813">
        <v>43633</v>
      </c>
      <c r="E813">
        <v>420</v>
      </c>
      <c r="F813" s="3"/>
      <c r="J813" s="2"/>
    </row>
    <row r="814" spans="1:10">
      <c r="A814">
        <v>2505</v>
      </c>
      <c r="B814" t="s">
        <v>17</v>
      </c>
      <c r="C814" t="s">
        <v>10</v>
      </c>
      <c r="D814">
        <v>43723</v>
      </c>
      <c r="E814">
        <v>728</v>
      </c>
      <c r="F814" s="3"/>
      <c r="J814" s="2"/>
    </row>
    <row r="815" spans="1:10">
      <c r="A815">
        <v>2514</v>
      </c>
      <c r="B815" t="s">
        <v>14</v>
      </c>
      <c r="C815" t="s">
        <v>10</v>
      </c>
      <c r="D815">
        <v>43598</v>
      </c>
      <c r="E815">
        <v>1073</v>
      </c>
      <c r="F815" s="3"/>
      <c r="J815" s="2"/>
    </row>
    <row r="816" spans="1:10">
      <c r="A816">
        <v>2508</v>
      </c>
      <c r="B816" t="s">
        <v>12</v>
      </c>
      <c r="C816" t="s">
        <v>6</v>
      </c>
      <c r="D816">
        <v>43591</v>
      </c>
      <c r="E816">
        <v>52824</v>
      </c>
      <c r="F816" s="3"/>
      <c r="J816" s="2"/>
    </row>
    <row r="817" spans="1:10">
      <c r="A817">
        <v>2513</v>
      </c>
      <c r="B817" t="s">
        <v>11</v>
      </c>
      <c r="C817" t="s">
        <v>19</v>
      </c>
      <c r="D817">
        <v>43571</v>
      </c>
      <c r="E817">
        <v>1119</v>
      </c>
      <c r="F817" s="3"/>
      <c r="J817" s="2"/>
    </row>
    <row r="818" spans="1:10">
      <c r="A818">
        <v>2503</v>
      </c>
      <c r="B818" t="s">
        <v>9</v>
      </c>
      <c r="C818" t="s">
        <v>13</v>
      </c>
      <c r="D818">
        <v>43499</v>
      </c>
      <c r="E818">
        <v>400</v>
      </c>
      <c r="F818" s="3"/>
      <c r="J818" s="2"/>
    </row>
    <row r="819" spans="1:10">
      <c r="A819">
        <v>2514</v>
      </c>
      <c r="B819" t="s">
        <v>14</v>
      </c>
      <c r="C819" t="s">
        <v>18</v>
      </c>
      <c r="D819">
        <v>43783</v>
      </c>
      <c r="E819">
        <v>1469</v>
      </c>
      <c r="F819" s="3"/>
      <c r="J819" s="2"/>
    </row>
    <row r="820" spans="1:10">
      <c r="A820">
        <v>2502</v>
      </c>
      <c r="B820" t="s">
        <v>16</v>
      </c>
      <c r="C820" t="s">
        <v>13</v>
      </c>
      <c r="D820">
        <v>43793</v>
      </c>
      <c r="E820">
        <v>6501</v>
      </c>
      <c r="F820" s="3"/>
      <c r="J820" s="2"/>
    </row>
    <row r="821" spans="1:10">
      <c r="A821">
        <v>2510</v>
      </c>
      <c r="B821" t="s">
        <v>5</v>
      </c>
      <c r="C821" t="s">
        <v>18</v>
      </c>
      <c r="D821">
        <v>43747</v>
      </c>
      <c r="E821">
        <v>1902</v>
      </c>
      <c r="F821" s="3"/>
      <c r="J821" s="2"/>
    </row>
    <row r="822" spans="1:10">
      <c r="A822">
        <v>2503</v>
      </c>
      <c r="B822" t="s">
        <v>9</v>
      </c>
      <c r="C822" t="s">
        <v>6</v>
      </c>
      <c r="D822">
        <v>43672</v>
      </c>
      <c r="E822">
        <v>275</v>
      </c>
      <c r="F822" s="3"/>
      <c r="J822" s="2"/>
    </row>
    <row r="823" spans="1:10">
      <c r="A823">
        <v>2510</v>
      </c>
      <c r="B823" t="s">
        <v>5</v>
      </c>
      <c r="C823" t="s">
        <v>18</v>
      </c>
      <c r="D823">
        <v>43657</v>
      </c>
      <c r="E823">
        <v>1096</v>
      </c>
      <c r="F823" s="3"/>
      <c r="J823" s="2"/>
    </row>
    <row r="824" spans="1:10">
      <c r="A824">
        <v>2514</v>
      </c>
      <c r="B824" t="s">
        <v>14</v>
      </c>
      <c r="C824" t="s">
        <v>6</v>
      </c>
      <c r="D824">
        <v>43542</v>
      </c>
      <c r="E824">
        <v>783</v>
      </c>
      <c r="F824" s="3"/>
      <c r="J824" s="2"/>
    </row>
    <row r="825" spans="1:10">
      <c r="A825">
        <v>2512</v>
      </c>
      <c r="B825" t="s">
        <v>15</v>
      </c>
      <c r="C825" t="s">
        <v>8</v>
      </c>
      <c r="D825">
        <v>43734</v>
      </c>
      <c r="E825">
        <v>2213</v>
      </c>
      <c r="F825" s="3"/>
      <c r="J825" s="2"/>
    </row>
    <row r="826" spans="1:10">
      <c r="A826">
        <v>2505</v>
      </c>
      <c r="B826" t="s">
        <v>17</v>
      </c>
      <c r="C826" t="s">
        <v>18</v>
      </c>
      <c r="D826">
        <v>43641</v>
      </c>
      <c r="E826">
        <v>764</v>
      </c>
      <c r="F826" s="3"/>
      <c r="J826" s="2"/>
    </row>
    <row r="827" spans="1:10">
      <c r="A827">
        <v>2502</v>
      </c>
      <c r="B827" t="s">
        <v>16</v>
      </c>
      <c r="C827" t="s">
        <v>13</v>
      </c>
      <c r="D827">
        <v>43627</v>
      </c>
      <c r="E827">
        <v>5973</v>
      </c>
      <c r="F827" s="3"/>
      <c r="J827" s="2"/>
    </row>
    <row r="828" spans="1:10">
      <c r="A828">
        <v>2503</v>
      </c>
      <c r="B828" t="s">
        <v>9</v>
      </c>
      <c r="C828" t="s">
        <v>8</v>
      </c>
      <c r="D828">
        <v>43644</v>
      </c>
      <c r="E828">
        <v>403</v>
      </c>
      <c r="F828" s="3"/>
      <c r="J828" s="2"/>
    </row>
    <row r="829" spans="1:10">
      <c r="A829">
        <v>2508</v>
      </c>
      <c r="B829" t="s">
        <v>12</v>
      </c>
      <c r="C829" t="s">
        <v>18</v>
      </c>
      <c r="D829">
        <v>43582</v>
      </c>
      <c r="E829">
        <v>76122</v>
      </c>
      <c r="F829" s="3"/>
      <c r="J829" s="2"/>
    </row>
    <row r="830" spans="1:10">
      <c r="A830">
        <v>2501</v>
      </c>
      <c r="B830" t="s">
        <v>7</v>
      </c>
      <c r="C830" t="s">
        <v>19</v>
      </c>
      <c r="D830">
        <v>43600</v>
      </c>
      <c r="E830">
        <v>185</v>
      </c>
      <c r="F830" s="3"/>
      <c r="J830" s="2"/>
    </row>
    <row r="831" spans="1:10">
      <c r="A831">
        <v>2512</v>
      </c>
      <c r="B831" t="s">
        <v>15</v>
      </c>
      <c r="C831" t="s">
        <v>6</v>
      </c>
      <c r="D831">
        <v>43781</v>
      </c>
      <c r="E831">
        <v>524</v>
      </c>
      <c r="F831" s="3"/>
      <c r="J831" s="2"/>
    </row>
    <row r="832" spans="1:10">
      <c r="A832">
        <v>2508</v>
      </c>
      <c r="B832" t="s">
        <v>12</v>
      </c>
      <c r="C832" t="s">
        <v>18</v>
      </c>
      <c r="D832">
        <v>43749</v>
      </c>
      <c r="E832">
        <v>55387</v>
      </c>
      <c r="F832" s="3"/>
      <c r="J832" s="2"/>
    </row>
    <row r="833" spans="1:10">
      <c r="A833">
        <v>2503</v>
      </c>
      <c r="B833" t="s">
        <v>9</v>
      </c>
      <c r="C833" t="s">
        <v>6</v>
      </c>
      <c r="D833">
        <v>43778</v>
      </c>
      <c r="E833">
        <v>256</v>
      </c>
      <c r="F833" s="3"/>
      <c r="J833" s="2"/>
    </row>
    <row r="834" spans="1:10">
      <c r="A834">
        <v>2508</v>
      </c>
      <c r="B834" t="s">
        <v>12</v>
      </c>
      <c r="C834" t="s">
        <v>19</v>
      </c>
      <c r="D834">
        <v>43813</v>
      </c>
      <c r="E834">
        <v>61371</v>
      </c>
      <c r="F834" s="3"/>
      <c r="J834" s="2"/>
    </row>
    <row r="835" spans="1:10">
      <c r="A835">
        <v>2510</v>
      </c>
      <c r="B835" t="s">
        <v>5</v>
      </c>
      <c r="C835" t="s">
        <v>13</v>
      </c>
      <c r="D835">
        <v>43631</v>
      </c>
      <c r="E835">
        <v>2353</v>
      </c>
      <c r="F835" s="3"/>
      <c r="J835" s="2"/>
    </row>
    <row r="836" spans="1:10">
      <c r="A836">
        <v>2505</v>
      </c>
      <c r="B836" t="s">
        <v>17</v>
      </c>
      <c r="C836" t="s">
        <v>8</v>
      </c>
      <c r="D836">
        <v>43596</v>
      </c>
      <c r="E836">
        <v>767</v>
      </c>
      <c r="F836" s="3"/>
      <c r="J836" s="2"/>
    </row>
    <row r="837" spans="1:10">
      <c r="A837">
        <v>2506</v>
      </c>
      <c r="B837" t="s">
        <v>20</v>
      </c>
      <c r="C837" t="s">
        <v>8</v>
      </c>
      <c r="D837">
        <v>43619</v>
      </c>
      <c r="E837">
        <v>471</v>
      </c>
      <c r="F837" s="3"/>
      <c r="J837" s="2"/>
    </row>
    <row r="838" spans="1:10">
      <c r="A838">
        <v>2501</v>
      </c>
      <c r="B838" t="s">
        <v>7</v>
      </c>
      <c r="C838" t="s">
        <v>8</v>
      </c>
      <c r="D838">
        <v>43661</v>
      </c>
      <c r="E838">
        <v>186</v>
      </c>
      <c r="F838" s="3"/>
      <c r="J838" s="2"/>
    </row>
    <row r="839" spans="1:10">
      <c r="A839">
        <v>2512</v>
      </c>
      <c r="B839" t="s">
        <v>15</v>
      </c>
      <c r="C839" t="s">
        <v>18</v>
      </c>
      <c r="D839">
        <v>43636</v>
      </c>
      <c r="E839">
        <v>4449</v>
      </c>
      <c r="F839" s="3"/>
      <c r="J839" s="2"/>
    </row>
    <row r="840" spans="1:10">
      <c r="A840">
        <v>2514</v>
      </c>
      <c r="B840" t="s">
        <v>14</v>
      </c>
      <c r="C840" t="s">
        <v>8</v>
      </c>
      <c r="D840">
        <v>43530</v>
      </c>
      <c r="E840">
        <v>1169</v>
      </c>
      <c r="F840" s="3"/>
      <c r="J840" s="2"/>
    </row>
    <row r="841" spans="1:10">
      <c r="A841">
        <v>2503</v>
      </c>
      <c r="B841" t="s">
        <v>9</v>
      </c>
      <c r="C841" t="s">
        <v>13</v>
      </c>
      <c r="D841">
        <v>43757</v>
      </c>
      <c r="E841">
        <v>528</v>
      </c>
      <c r="F841" s="3"/>
      <c r="J841" s="2"/>
    </row>
    <row r="842" spans="1:10">
      <c r="A842">
        <v>2513</v>
      </c>
      <c r="B842" t="s">
        <v>11</v>
      </c>
      <c r="C842" t="s">
        <v>18</v>
      </c>
      <c r="D842">
        <v>43787</v>
      </c>
      <c r="E842">
        <v>579</v>
      </c>
      <c r="F842" s="3"/>
      <c r="J842" s="2"/>
    </row>
    <row r="843" spans="1:10">
      <c r="A843">
        <v>2514</v>
      </c>
      <c r="B843" t="s">
        <v>14</v>
      </c>
      <c r="C843" t="s">
        <v>10</v>
      </c>
      <c r="D843">
        <v>43674</v>
      </c>
      <c r="E843">
        <v>1083</v>
      </c>
      <c r="F843" s="3"/>
      <c r="J843" s="2"/>
    </row>
    <row r="844" spans="1:10">
      <c r="A844">
        <v>2505</v>
      </c>
      <c r="B844" t="s">
        <v>17</v>
      </c>
      <c r="C844" t="s">
        <v>19</v>
      </c>
      <c r="D844">
        <v>43537</v>
      </c>
      <c r="E844">
        <v>610</v>
      </c>
      <c r="F844" s="3"/>
      <c r="J844" s="2"/>
    </row>
    <row r="845" spans="1:10">
      <c r="A845">
        <v>2514</v>
      </c>
      <c r="B845" t="s">
        <v>14</v>
      </c>
      <c r="C845" t="s">
        <v>18</v>
      </c>
      <c r="D845">
        <v>43547</v>
      </c>
      <c r="E845">
        <v>1185</v>
      </c>
      <c r="F845" s="3"/>
      <c r="J845" s="2"/>
    </row>
    <row r="846" spans="1:10">
      <c r="A846">
        <v>2505</v>
      </c>
      <c r="B846" t="s">
        <v>17</v>
      </c>
      <c r="C846" t="s">
        <v>13</v>
      </c>
      <c r="D846">
        <v>43829</v>
      </c>
      <c r="E846">
        <v>976</v>
      </c>
      <c r="F846" s="3"/>
      <c r="J846" s="2"/>
    </row>
    <row r="847" spans="1:10">
      <c r="A847">
        <v>2501</v>
      </c>
      <c r="B847" t="s">
        <v>7</v>
      </c>
      <c r="C847" t="s">
        <v>19</v>
      </c>
      <c r="D847">
        <v>43531</v>
      </c>
      <c r="E847">
        <v>112</v>
      </c>
      <c r="F847" s="3"/>
      <c r="J847" s="2"/>
    </row>
    <row r="848" spans="1:10">
      <c r="A848">
        <v>2505</v>
      </c>
      <c r="B848" t="s">
        <v>17</v>
      </c>
      <c r="C848" t="s">
        <v>18</v>
      </c>
      <c r="D848">
        <v>43731</v>
      </c>
      <c r="E848">
        <v>602</v>
      </c>
      <c r="F848" s="3"/>
      <c r="J848" s="2"/>
    </row>
    <row r="849" spans="1:10">
      <c r="A849">
        <v>2510</v>
      </c>
      <c r="B849" t="s">
        <v>5</v>
      </c>
      <c r="C849" t="s">
        <v>19</v>
      </c>
      <c r="D849">
        <v>43751</v>
      </c>
      <c r="E849">
        <v>955</v>
      </c>
      <c r="F849" s="3"/>
      <c r="J849" s="2"/>
    </row>
    <row r="850" spans="1:10">
      <c r="A850">
        <v>2505</v>
      </c>
      <c r="B850" t="s">
        <v>17</v>
      </c>
      <c r="C850" t="s">
        <v>6</v>
      </c>
      <c r="D850">
        <v>43567</v>
      </c>
      <c r="E850">
        <v>385</v>
      </c>
      <c r="F850" s="3"/>
      <c r="J850" s="2"/>
    </row>
    <row r="851" spans="1:10">
      <c r="A851">
        <v>2501</v>
      </c>
      <c r="B851" t="s">
        <v>7</v>
      </c>
      <c r="C851" t="s">
        <v>13</v>
      </c>
      <c r="D851">
        <v>43786</v>
      </c>
      <c r="E851">
        <v>213</v>
      </c>
      <c r="F851" s="3"/>
      <c r="J851" s="2"/>
    </row>
    <row r="852" spans="1:10">
      <c r="A852">
        <v>2505</v>
      </c>
      <c r="B852" t="s">
        <v>17</v>
      </c>
      <c r="C852" t="s">
        <v>10</v>
      </c>
      <c r="D852">
        <v>43807</v>
      </c>
      <c r="E852">
        <v>702</v>
      </c>
      <c r="F852" s="3"/>
      <c r="J852" s="2"/>
    </row>
    <row r="853" spans="1:10">
      <c r="A853">
        <v>2512</v>
      </c>
      <c r="B853" t="s">
        <v>15</v>
      </c>
      <c r="C853" t="s">
        <v>10</v>
      </c>
      <c r="D853">
        <v>43673</v>
      </c>
      <c r="E853">
        <v>3502</v>
      </c>
      <c r="F853" s="3"/>
      <c r="J853" s="2"/>
    </row>
    <row r="854" spans="1:10">
      <c r="A854">
        <v>2501</v>
      </c>
      <c r="B854" t="s">
        <v>7</v>
      </c>
      <c r="C854" t="s">
        <v>8</v>
      </c>
      <c r="D854">
        <v>43481</v>
      </c>
      <c r="E854">
        <v>159</v>
      </c>
      <c r="F854" s="3"/>
      <c r="J854" s="2"/>
    </row>
    <row r="855" spans="1:10">
      <c r="A855">
        <v>2510</v>
      </c>
      <c r="B855" t="s">
        <v>5</v>
      </c>
      <c r="C855" t="s">
        <v>18</v>
      </c>
      <c r="D855">
        <v>43634</v>
      </c>
      <c r="E855">
        <v>1174</v>
      </c>
      <c r="F855" s="3"/>
      <c r="J855" s="2"/>
    </row>
    <row r="856" spans="1:10">
      <c r="A856">
        <v>2510</v>
      </c>
      <c r="B856" t="s">
        <v>5</v>
      </c>
      <c r="C856" t="s">
        <v>6</v>
      </c>
      <c r="D856">
        <v>43633</v>
      </c>
      <c r="E856">
        <v>1521</v>
      </c>
      <c r="F856" s="3"/>
      <c r="J856" s="2"/>
    </row>
    <row r="857" spans="1:10">
      <c r="A857">
        <v>2513</v>
      </c>
      <c r="B857" t="s">
        <v>11</v>
      </c>
      <c r="C857" t="s">
        <v>10</v>
      </c>
      <c r="D857">
        <v>43584</v>
      </c>
      <c r="E857">
        <v>1272</v>
      </c>
      <c r="F857" s="3"/>
      <c r="J857" s="2"/>
    </row>
    <row r="858" spans="1:10">
      <c r="A858">
        <v>2513</v>
      </c>
      <c r="B858" t="s">
        <v>11</v>
      </c>
      <c r="C858" t="s">
        <v>13</v>
      </c>
      <c r="D858">
        <v>43771</v>
      </c>
      <c r="E858">
        <v>1012</v>
      </c>
      <c r="F858" s="3"/>
      <c r="J858" s="2"/>
    </row>
    <row r="859" spans="1:10">
      <c r="A859">
        <v>2514</v>
      </c>
      <c r="B859" t="s">
        <v>14</v>
      </c>
      <c r="C859" t="s">
        <v>8</v>
      </c>
      <c r="D859">
        <v>43684</v>
      </c>
      <c r="E859">
        <v>1555</v>
      </c>
      <c r="F859" s="3"/>
      <c r="J859" s="2"/>
    </row>
    <row r="860" spans="1:10">
      <c r="A860">
        <v>2503</v>
      </c>
      <c r="B860" t="s">
        <v>9</v>
      </c>
      <c r="C860" t="s">
        <v>8</v>
      </c>
      <c r="D860">
        <v>43638</v>
      </c>
      <c r="E860">
        <v>388</v>
      </c>
      <c r="F860" s="3"/>
      <c r="J860" s="2"/>
    </row>
    <row r="861" spans="1:10">
      <c r="A861">
        <v>2513</v>
      </c>
      <c r="B861" t="s">
        <v>11</v>
      </c>
      <c r="C861" t="s">
        <v>13</v>
      </c>
      <c r="D861">
        <v>43743</v>
      </c>
      <c r="E861">
        <v>1023</v>
      </c>
      <c r="F861" s="3"/>
      <c r="J861" s="2"/>
    </row>
    <row r="862" spans="1:10">
      <c r="A862">
        <v>2502</v>
      </c>
      <c r="B862" t="s">
        <v>16</v>
      </c>
      <c r="C862" t="s">
        <v>6</v>
      </c>
      <c r="D862">
        <v>43555</v>
      </c>
      <c r="E862">
        <v>4026</v>
      </c>
      <c r="F862" s="3"/>
      <c r="J862" s="2"/>
    </row>
    <row r="863" spans="1:10">
      <c r="A863">
        <v>2506</v>
      </c>
      <c r="B863" t="s">
        <v>20</v>
      </c>
      <c r="C863" t="s">
        <v>19</v>
      </c>
      <c r="D863">
        <v>43762</v>
      </c>
      <c r="E863">
        <v>538</v>
      </c>
      <c r="F863" s="3"/>
      <c r="J863" s="2"/>
    </row>
    <row r="864" spans="1:10">
      <c r="A864">
        <v>2505</v>
      </c>
      <c r="B864" t="s">
        <v>17</v>
      </c>
      <c r="C864" t="s">
        <v>13</v>
      </c>
      <c r="D864">
        <v>43494</v>
      </c>
      <c r="E864">
        <v>1193</v>
      </c>
      <c r="F864" s="3"/>
      <c r="J864" s="2"/>
    </row>
    <row r="865" spans="1:10">
      <c r="A865">
        <v>2503</v>
      </c>
      <c r="B865" t="s">
        <v>9</v>
      </c>
      <c r="C865" t="s">
        <v>10</v>
      </c>
      <c r="D865">
        <v>43733</v>
      </c>
      <c r="E865">
        <v>393</v>
      </c>
      <c r="F865" s="3"/>
      <c r="J865" s="2"/>
    </row>
    <row r="866" spans="1:10">
      <c r="A866">
        <v>2503</v>
      </c>
      <c r="B866" t="s">
        <v>9</v>
      </c>
      <c r="C866" t="s">
        <v>18</v>
      </c>
      <c r="D866">
        <v>43828</v>
      </c>
      <c r="E866">
        <v>376</v>
      </c>
      <c r="F866" s="3"/>
      <c r="J866" s="2"/>
    </row>
    <row r="867" spans="1:10">
      <c r="A867">
        <v>2502</v>
      </c>
      <c r="B867" t="s">
        <v>16</v>
      </c>
      <c r="C867" t="s">
        <v>8</v>
      </c>
      <c r="D867">
        <v>43634</v>
      </c>
      <c r="E867">
        <v>7187</v>
      </c>
      <c r="F867" s="3"/>
      <c r="J867" s="2"/>
    </row>
    <row r="868" spans="1:10">
      <c r="A868">
        <v>2508</v>
      </c>
      <c r="B868" t="s">
        <v>12</v>
      </c>
      <c r="C868" t="s">
        <v>19</v>
      </c>
      <c r="D868">
        <v>43813</v>
      </c>
      <c r="E868">
        <v>70081</v>
      </c>
      <c r="F868" s="3"/>
      <c r="J868" s="2"/>
    </row>
    <row r="869" spans="1:10">
      <c r="A869">
        <v>2508</v>
      </c>
      <c r="B869" t="s">
        <v>12</v>
      </c>
      <c r="C869" t="s">
        <v>19</v>
      </c>
      <c r="D869">
        <v>43489</v>
      </c>
      <c r="E869">
        <v>81046</v>
      </c>
      <c r="F869" s="3"/>
      <c r="J869" s="2"/>
    </row>
    <row r="870" spans="1:10">
      <c r="A870">
        <v>2502</v>
      </c>
      <c r="B870" t="s">
        <v>16</v>
      </c>
      <c r="C870" t="s">
        <v>13</v>
      </c>
      <c r="D870">
        <v>43723</v>
      </c>
      <c r="E870">
        <v>7515</v>
      </c>
      <c r="F870" s="3"/>
      <c r="J870" s="2"/>
    </row>
    <row r="871" spans="1:10">
      <c r="A871">
        <v>2505</v>
      </c>
      <c r="B871" t="s">
        <v>17</v>
      </c>
      <c r="C871" t="s">
        <v>18</v>
      </c>
      <c r="D871">
        <v>43548</v>
      </c>
      <c r="E871">
        <v>668</v>
      </c>
      <c r="F871" s="3"/>
      <c r="J871" s="2"/>
    </row>
    <row r="872" spans="1:10">
      <c r="A872">
        <v>2512</v>
      </c>
      <c r="B872" t="s">
        <v>15</v>
      </c>
      <c r="C872" t="s">
        <v>18</v>
      </c>
      <c r="D872">
        <v>43717</v>
      </c>
      <c r="E872">
        <v>3360</v>
      </c>
      <c r="F872" s="3"/>
      <c r="J872" s="2"/>
    </row>
    <row r="873" spans="1:10">
      <c r="A873">
        <v>2510</v>
      </c>
      <c r="B873" t="s">
        <v>5</v>
      </c>
      <c r="C873" t="s">
        <v>8</v>
      </c>
      <c r="D873">
        <v>43806</v>
      </c>
      <c r="E873">
        <v>1889</v>
      </c>
      <c r="F873" s="3"/>
      <c r="J873" s="2"/>
    </row>
    <row r="874" spans="1:10">
      <c r="A874">
        <v>2508</v>
      </c>
      <c r="B874" t="s">
        <v>12</v>
      </c>
      <c r="C874" t="s">
        <v>6</v>
      </c>
      <c r="D874">
        <v>43650</v>
      </c>
      <c r="E874">
        <v>58905</v>
      </c>
      <c r="F874" s="3"/>
      <c r="J874" s="2"/>
    </row>
    <row r="875" spans="1:10">
      <c r="A875">
        <v>2512</v>
      </c>
      <c r="B875" t="s">
        <v>15</v>
      </c>
      <c r="C875" t="s">
        <v>10</v>
      </c>
      <c r="D875">
        <v>43519</v>
      </c>
      <c r="E875">
        <v>3906</v>
      </c>
      <c r="F875" s="3"/>
      <c r="J875" s="2"/>
    </row>
    <row r="876" spans="1:10">
      <c r="A876">
        <v>2502</v>
      </c>
      <c r="B876" t="s">
        <v>16</v>
      </c>
      <c r="C876" t="s">
        <v>8</v>
      </c>
      <c r="D876">
        <v>43602</v>
      </c>
      <c r="E876">
        <v>7408</v>
      </c>
      <c r="F876" s="3"/>
      <c r="J876" s="2"/>
    </row>
    <row r="877" spans="1:10">
      <c r="A877">
        <v>2510</v>
      </c>
      <c r="B877" t="s">
        <v>5</v>
      </c>
      <c r="C877" t="s">
        <v>8</v>
      </c>
      <c r="D877">
        <v>43591</v>
      </c>
      <c r="E877">
        <v>1042</v>
      </c>
      <c r="F877" s="3"/>
      <c r="J877" s="2"/>
    </row>
    <row r="878" spans="1:10">
      <c r="A878">
        <v>2506</v>
      </c>
      <c r="B878" t="s">
        <v>20</v>
      </c>
      <c r="C878" t="s">
        <v>8</v>
      </c>
      <c r="D878">
        <v>43479</v>
      </c>
      <c r="E878">
        <v>633</v>
      </c>
      <c r="F878" s="3"/>
      <c r="J878" s="2"/>
    </row>
    <row r="879" spans="1:10">
      <c r="A879">
        <v>2502</v>
      </c>
      <c r="B879" t="s">
        <v>16</v>
      </c>
      <c r="C879" t="s">
        <v>19</v>
      </c>
      <c r="D879">
        <v>43704</v>
      </c>
      <c r="E879">
        <v>6461</v>
      </c>
      <c r="F879" s="3"/>
      <c r="J879" s="2"/>
    </row>
    <row r="880" spans="1:10">
      <c r="A880">
        <v>2501</v>
      </c>
      <c r="B880" t="s">
        <v>7</v>
      </c>
      <c r="C880" t="s">
        <v>8</v>
      </c>
      <c r="D880">
        <v>43690</v>
      </c>
      <c r="E880">
        <v>103</v>
      </c>
      <c r="F880" s="3"/>
      <c r="J880" s="2"/>
    </row>
    <row r="881" spans="1:10">
      <c r="A881">
        <v>2512</v>
      </c>
      <c r="B881" t="s">
        <v>15</v>
      </c>
      <c r="C881" t="s">
        <v>6</v>
      </c>
      <c r="D881">
        <v>43530</v>
      </c>
      <c r="E881">
        <v>474</v>
      </c>
      <c r="F881" s="3"/>
      <c r="J881" s="2"/>
    </row>
    <row r="882" spans="1:10">
      <c r="A882">
        <v>2503</v>
      </c>
      <c r="B882" t="s">
        <v>9</v>
      </c>
      <c r="C882" t="s">
        <v>10</v>
      </c>
      <c r="D882">
        <v>43830</v>
      </c>
      <c r="E882">
        <v>331</v>
      </c>
      <c r="F882" s="3"/>
      <c r="J882" s="2"/>
    </row>
    <row r="883" spans="1:10">
      <c r="A883">
        <v>2510</v>
      </c>
      <c r="B883" t="s">
        <v>5</v>
      </c>
      <c r="C883" t="s">
        <v>13</v>
      </c>
      <c r="D883">
        <v>43639</v>
      </c>
      <c r="E883">
        <v>2255</v>
      </c>
      <c r="F883" s="3"/>
      <c r="J883" s="2"/>
    </row>
    <row r="884" spans="1:10">
      <c r="A884">
        <v>2502</v>
      </c>
      <c r="B884" t="s">
        <v>16</v>
      </c>
      <c r="C884" t="s">
        <v>19</v>
      </c>
      <c r="D884">
        <v>43544</v>
      </c>
      <c r="E884">
        <v>2966</v>
      </c>
      <c r="F884" s="3"/>
      <c r="J884" s="2"/>
    </row>
    <row r="885" spans="1:10">
      <c r="A885">
        <v>2512</v>
      </c>
      <c r="B885" t="s">
        <v>15</v>
      </c>
      <c r="C885" t="s">
        <v>8</v>
      </c>
      <c r="D885">
        <v>43613</v>
      </c>
      <c r="E885">
        <v>2151</v>
      </c>
      <c r="F885" s="3"/>
      <c r="J885" s="2"/>
    </row>
    <row r="886" spans="1:10">
      <c r="A886">
        <v>2510</v>
      </c>
      <c r="B886" t="s">
        <v>5</v>
      </c>
      <c r="C886" t="s">
        <v>6</v>
      </c>
      <c r="D886">
        <v>43621</v>
      </c>
      <c r="E886">
        <v>1328</v>
      </c>
      <c r="F886" s="3"/>
      <c r="J886" s="2"/>
    </row>
    <row r="887" spans="1:10">
      <c r="A887">
        <v>2503</v>
      </c>
      <c r="B887" t="s">
        <v>9</v>
      </c>
      <c r="C887" t="s">
        <v>13</v>
      </c>
      <c r="D887">
        <v>43489</v>
      </c>
      <c r="E887">
        <v>627</v>
      </c>
      <c r="F887" s="3"/>
      <c r="J887" s="2"/>
    </row>
    <row r="888" spans="1:10">
      <c r="A888">
        <v>2514</v>
      </c>
      <c r="B888" t="s">
        <v>14</v>
      </c>
      <c r="C888" t="s">
        <v>18</v>
      </c>
      <c r="D888">
        <v>43791</v>
      </c>
      <c r="E888">
        <v>1314</v>
      </c>
      <c r="F888" s="3"/>
      <c r="J888" s="2"/>
    </row>
    <row r="889" spans="1:10">
      <c r="A889">
        <v>2508</v>
      </c>
      <c r="B889" t="s">
        <v>12</v>
      </c>
      <c r="C889" t="s">
        <v>13</v>
      </c>
      <c r="D889">
        <v>43681</v>
      </c>
      <c r="E889">
        <v>92501</v>
      </c>
      <c r="F889" s="3"/>
      <c r="J889" s="2"/>
    </row>
    <row r="890" spans="1:10">
      <c r="A890">
        <v>2510</v>
      </c>
      <c r="B890" t="s">
        <v>5</v>
      </c>
      <c r="C890" t="s">
        <v>10</v>
      </c>
      <c r="D890">
        <v>43608</v>
      </c>
      <c r="E890">
        <v>1125</v>
      </c>
      <c r="F890" s="3"/>
      <c r="J890" s="2"/>
    </row>
    <row r="891" spans="1:10">
      <c r="A891">
        <v>2501</v>
      </c>
      <c r="B891" t="s">
        <v>7</v>
      </c>
      <c r="C891" t="s">
        <v>8</v>
      </c>
      <c r="D891">
        <v>43634</v>
      </c>
      <c r="E891">
        <v>131</v>
      </c>
      <c r="F891" s="3"/>
      <c r="J891" s="2"/>
    </row>
    <row r="892" spans="1:10">
      <c r="A892">
        <v>2502</v>
      </c>
      <c r="B892" t="s">
        <v>16</v>
      </c>
      <c r="C892" t="s">
        <v>13</v>
      </c>
      <c r="D892">
        <v>43591</v>
      </c>
      <c r="E892">
        <v>7977</v>
      </c>
      <c r="F892" s="3"/>
      <c r="J892" s="2"/>
    </row>
    <row r="893" spans="1:10">
      <c r="A893">
        <v>2502</v>
      </c>
      <c r="B893" t="s">
        <v>16</v>
      </c>
      <c r="C893" t="s">
        <v>13</v>
      </c>
      <c r="D893">
        <v>43583</v>
      </c>
      <c r="E893">
        <v>10633</v>
      </c>
      <c r="F893" s="3"/>
      <c r="J893" s="2"/>
    </row>
    <row r="894" spans="1:10">
      <c r="A894">
        <v>2512</v>
      </c>
      <c r="B894" t="s">
        <v>15</v>
      </c>
      <c r="C894" t="s">
        <v>13</v>
      </c>
      <c r="D894">
        <v>43620</v>
      </c>
      <c r="E894">
        <v>1228</v>
      </c>
      <c r="F894" s="3"/>
      <c r="J894" s="2"/>
    </row>
    <row r="895" spans="1:10">
      <c r="A895">
        <v>2514</v>
      </c>
      <c r="B895" t="s">
        <v>14</v>
      </c>
      <c r="C895" t="s">
        <v>13</v>
      </c>
      <c r="D895">
        <v>43635</v>
      </c>
      <c r="E895">
        <v>2086</v>
      </c>
      <c r="F895" s="3"/>
      <c r="J895" s="2"/>
    </row>
    <row r="896" spans="1:10">
      <c r="A896">
        <v>2503</v>
      </c>
      <c r="B896" t="s">
        <v>9</v>
      </c>
      <c r="C896" t="s">
        <v>8</v>
      </c>
      <c r="D896">
        <v>43571</v>
      </c>
      <c r="E896">
        <v>387</v>
      </c>
      <c r="F896" s="3"/>
      <c r="J896" s="2"/>
    </row>
    <row r="897" spans="1:10">
      <c r="A897">
        <v>2514</v>
      </c>
      <c r="B897" t="s">
        <v>14</v>
      </c>
      <c r="C897" t="s">
        <v>6</v>
      </c>
      <c r="D897">
        <v>43479</v>
      </c>
      <c r="E897">
        <v>1153</v>
      </c>
      <c r="F897" s="3"/>
      <c r="J897" s="2"/>
    </row>
    <row r="898" spans="1:10">
      <c r="A898">
        <v>2501</v>
      </c>
      <c r="B898" t="s">
        <v>7</v>
      </c>
      <c r="C898" t="s">
        <v>6</v>
      </c>
      <c r="D898">
        <v>43657</v>
      </c>
      <c r="E898">
        <v>96</v>
      </c>
      <c r="F898" s="3"/>
      <c r="J898" s="2"/>
    </row>
    <row r="899" spans="1:10">
      <c r="A899">
        <v>2503</v>
      </c>
      <c r="B899" t="s">
        <v>9</v>
      </c>
      <c r="C899" t="s">
        <v>13</v>
      </c>
      <c r="D899">
        <v>43568</v>
      </c>
      <c r="E899">
        <v>547</v>
      </c>
      <c r="F899" s="3"/>
      <c r="J899" s="2"/>
    </row>
    <row r="900" spans="1:10">
      <c r="A900">
        <v>2513</v>
      </c>
      <c r="B900" t="s">
        <v>11</v>
      </c>
      <c r="C900" t="s">
        <v>18</v>
      </c>
      <c r="D900">
        <v>43519</v>
      </c>
      <c r="E900">
        <v>525</v>
      </c>
      <c r="F900" s="3"/>
      <c r="J900" s="2"/>
    </row>
    <row r="901" spans="1:10">
      <c r="A901">
        <v>2510</v>
      </c>
      <c r="B901" t="s">
        <v>5</v>
      </c>
      <c r="C901" t="s">
        <v>6</v>
      </c>
      <c r="D901">
        <v>43476</v>
      </c>
      <c r="E901">
        <v>1265</v>
      </c>
      <c r="F901" s="3"/>
      <c r="J901" s="2"/>
    </row>
    <row r="902" spans="1:10">
      <c r="A902">
        <v>2506</v>
      </c>
      <c r="B902" t="s">
        <v>20</v>
      </c>
      <c r="C902" t="s">
        <v>8</v>
      </c>
      <c r="D902">
        <v>43642</v>
      </c>
      <c r="E902">
        <v>623</v>
      </c>
      <c r="F902" s="3"/>
      <c r="J902" s="2"/>
    </row>
    <row r="903" spans="1:10">
      <c r="A903">
        <v>2513</v>
      </c>
      <c r="B903" t="s">
        <v>11</v>
      </c>
      <c r="C903" t="s">
        <v>8</v>
      </c>
      <c r="D903">
        <v>43594</v>
      </c>
      <c r="E903">
        <v>1120</v>
      </c>
      <c r="F903" s="3"/>
      <c r="J903" s="2"/>
    </row>
    <row r="904" spans="1:10">
      <c r="A904">
        <v>2502</v>
      </c>
      <c r="B904" t="s">
        <v>16</v>
      </c>
      <c r="C904" t="s">
        <v>13</v>
      </c>
      <c r="D904">
        <v>43714</v>
      </c>
      <c r="E904">
        <v>11424</v>
      </c>
      <c r="F904" s="3"/>
      <c r="J904" s="2"/>
    </row>
    <row r="905" spans="1:10">
      <c r="A905">
        <v>2501</v>
      </c>
      <c r="B905" t="s">
        <v>7</v>
      </c>
      <c r="C905" t="s">
        <v>18</v>
      </c>
      <c r="D905">
        <v>43529</v>
      </c>
      <c r="E905">
        <v>184</v>
      </c>
      <c r="F905" s="3"/>
      <c r="J905" s="2"/>
    </row>
    <row r="906" spans="1:10">
      <c r="A906">
        <v>2508</v>
      </c>
      <c r="B906" t="s">
        <v>12</v>
      </c>
      <c r="C906" t="s">
        <v>18</v>
      </c>
      <c r="D906">
        <v>43649</v>
      </c>
      <c r="E906">
        <v>53217</v>
      </c>
      <c r="F906" s="3"/>
      <c r="J906" s="2"/>
    </row>
    <row r="907" spans="1:10">
      <c r="A907">
        <v>2514</v>
      </c>
      <c r="B907" t="s">
        <v>14</v>
      </c>
      <c r="C907" t="s">
        <v>18</v>
      </c>
      <c r="D907">
        <v>43538</v>
      </c>
      <c r="E907">
        <v>1487</v>
      </c>
      <c r="F907" s="3"/>
      <c r="J907" s="2"/>
    </row>
    <row r="908" spans="1:10">
      <c r="A908">
        <v>2502</v>
      </c>
      <c r="B908" t="s">
        <v>16</v>
      </c>
      <c r="C908" t="s">
        <v>13</v>
      </c>
      <c r="D908">
        <v>43595</v>
      </c>
      <c r="E908">
        <v>6039</v>
      </c>
      <c r="F908" s="3"/>
      <c r="J908" s="2"/>
    </row>
    <row r="909" spans="1:10">
      <c r="A909">
        <v>2502</v>
      </c>
      <c r="B909" t="s">
        <v>16</v>
      </c>
      <c r="C909" t="s">
        <v>10</v>
      </c>
      <c r="D909">
        <v>43631</v>
      </c>
      <c r="E909">
        <v>5193</v>
      </c>
      <c r="F909" s="3"/>
      <c r="J909" s="2"/>
    </row>
    <row r="910" spans="1:10">
      <c r="A910">
        <v>2513</v>
      </c>
      <c r="B910" t="s">
        <v>11</v>
      </c>
      <c r="C910" t="s">
        <v>10</v>
      </c>
      <c r="D910">
        <v>43787</v>
      </c>
      <c r="E910">
        <v>751</v>
      </c>
      <c r="F910" s="3"/>
      <c r="J910" s="2"/>
    </row>
    <row r="911" spans="1:10">
      <c r="A911">
        <v>2508</v>
      </c>
      <c r="B911" t="s">
        <v>12</v>
      </c>
      <c r="C911" t="s">
        <v>19</v>
      </c>
      <c r="D911">
        <v>43669</v>
      </c>
      <c r="E911">
        <v>74488</v>
      </c>
      <c r="F911" s="3"/>
      <c r="J911" s="2"/>
    </row>
    <row r="912" spans="1:10">
      <c r="A912">
        <v>2506</v>
      </c>
      <c r="B912" t="s">
        <v>20</v>
      </c>
      <c r="C912" t="s">
        <v>8</v>
      </c>
      <c r="D912">
        <v>43581</v>
      </c>
      <c r="E912">
        <v>692</v>
      </c>
      <c r="F912" s="3"/>
      <c r="J912" s="2"/>
    </row>
    <row r="913" spans="1:10">
      <c r="A913">
        <v>2513</v>
      </c>
      <c r="B913" t="s">
        <v>11</v>
      </c>
      <c r="C913" t="s">
        <v>6</v>
      </c>
      <c r="D913">
        <v>43794</v>
      </c>
      <c r="E913">
        <v>668</v>
      </c>
      <c r="F913" s="3"/>
      <c r="J913" s="2"/>
    </row>
    <row r="914" spans="1:10">
      <c r="A914">
        <v>2503</v>
      </c>
      <c r="B914" t="s">
        <v>9</v>
      </c>
      <c r="C914" t="s">
        <v>19</v>
      </c>
      <c r="D914">
        <v>43803</v>
      </c>
      <c r="E914">
        <v>407</v>
      </c>
      <c r="F914" s="3"/>
      <c r="J914" s="2"/>
    </row>
    <row r="915" spans="1:10">
      <c r="A915">
        <v>2513</v>
      </c>
      <c r="B915" t="s">
        <v>11</v>
      </c>
      <c r="C915" t="s">
        <v>6</v>
      </c>
      <c r="D915">
        <v>43618</v>
      </c>
      <c r="E915">
        <v>793</v>
      </c>
      <c r="F915" s="3"/>
      <c r="J915" s="2"/>
    </row>
    <row r="916" spans="1:10">
      <c r="A916">
        <v>2510</v>
      </c>
      <c r="B916" t="s">
        <v>5</v>
      </c>
      <c r="C916" t="s">
        <v>6</v>
      </c>
      <c r="D916">
        <v>43477</v>
      </c>
      <c r="E916">
        <v>991</v>
      </c>
      <c r="F916" s="3"/>
      <c r="J916" s="2"/>
    </row>
    <row r="917" spans="1:10">
      <c r="A917">
        <v>2502</v>
      </c>
      <c r="B917" t="s">
        <v>16</v>
      </c>
      <c r="C917" t="s">
        <v>10</v>
      </c>
      <c r="D917">
        <v>43510</v>
      </c>
      <c r="E917">
        <v>2983</v>
      </c>
      <c r="F917" s="3"/>
      <c r="J917" s="2"/>
    </row>
    <row r="918" spans="1:10">
      <c r="A918">
        <v>2513</v>
      </c>
      <c r="B918" t="s">
        <v>11</v>
      </c>
      <c r="C918" t="s">
        <v>18</v>
      </c>
      <c r="D918">
        <v>43739</v>
      </c>
      <c r="E918">
        <v>839</v>
      </c>
      <c r="F918" s="3"/>
      <c r="J918" s="2"/>
    </row>
    <row r="919" spans="1:10">
      <c r="A919">
        <v>2505</v>
      </c>
      <c r="B919" t="s">
        <v>17</v>
      </c>
      <c r="C919" t="s">
        <v>10</v>
      </c>
      <c r="D919">
        <v>43628</v>
      </c>
      <c r="E919">
        <v>715</v>
      </c>
      <c r="F919" s="3"/>
      <c r="J919" s="2"/>
    </row>
    <row r="920" spans="1:10">
      <c r="A920">
        <v>2510</v>
      </c>
      <c r="B920" t="s">
        <v>5</v>
      </c>
      <c r="C920" t="s">
        <v>18</v>
      </c>
      <c r="D920">
        <v>43650</v>
      </c>
      <c r="E920">
        <v>1091</v>
      </c>
      <c r="F920" s="3"/>
      <c r="J920" s="2"/>
    </row>
    <row r="921" spans="1:10">
      <c r="A921">
        <v>2501</v>
      </c>
      <c r="B921" t="s">
        <v>7</v>
      </c>
      <c r="C921" t="s">
        <v>19</v>
      </c>
      <c r="D921">
        <v>43581</v>
      </c>
      <c r="E921">
        <v>180</v>
      </c>
      <c r="F921" s="3"/>
      <c r="J921" s="2"/>
    </row>
    <row r="922" spans="1:10">
      <c r="A922">
        <v>2513</v>
      </c>
      <c r="B922" t="s">
        <v>11</v>
      </c>
      <c r="C922" t="s">
        <v>19</v>
      </c>
      <c r="D922">
        <v>43591</v>
      </c>
      <c r="E922">
        <v>796</v>
      </c>
      <c r="F922" s="3"/>
      <c r="J922" s="2"/>
    </row>
    <row r="923" spans="1:10">
      <c r="A923">
        <v>2503</v>
      </c>
      <c r="B923" t="s">
        <v>9</v>
      </c>
      <c r="C923" t="s">
        <v>6</v>
      </c>
      <c r="D923">
        <v>43681</v>
      </c>
      <c r="E923">
        <v>197</v>
      </c>
      <c r="F923" s="3"/>
      <c r="J923" s="2"/>
    </row>
    <row r="924" spans="1:10">
      <c r="A924">
        <v>2503</v>
      </c>
      <c r="B924" t="s">
        <v>9</v>
      </c>
      <c r="C924" t="s">
        <v>10</v>
      </c>
      <c r="D924">
        <v>43741</v>
      </c>
      <c r="E924">
        <v>395</v>
      </c>
      <c r="F924" s="3"/>
      <c r="J924" s="2"/>
    </row>
    <row r="925" spans="1:10">
      <c r="A925">
        <v>2505</v>
      </c>
      <c r="B925" t="s">
        <v>17</v>
      </c>
      <c r="C925" t="s">
        <v>6</v>
      </c>
      <c r="D925">
        <v>43763</v>
      </c>
      <c r="E925">
        <v>358</v>
      </c>
      <c r="F925" s="3"/>
      <c r="J925" s="2"/>
    </row>
    <row r="926" spans="1:10">
      <c r="A926">
        <v>2503</v>
      </c>
      <c r="B926" t="s">
        <v>9</v>
      </c>
      <c r="C926" t="s">
        <v>18</v>
      </c>
      <c r="D926">
        <v>43800</v>
      </c>
      <c r="E926">
        <v>335</v>
      </c>
      <c r="F926" s="3"/>
      <c r="J926" s="2"/>
    </row>
    <row r="927" spans="1:10">
      <c r="A927">
        <v>2501</v>
      </c>
      <c r="B927" t="s">
        <v>7</v>
      </c>
      <c r="C927" t="s">
        <v>10</v>
      </c>
      <c r="D927">
        <v>43493</v>
      </c>
      <c r="E927">
        <v>155</v>
      </c>
      <c r="F927" s="3"/>
      <c r="J927" s="2"/>
    </row>
    <row r="928" spans="1:10">
      <c r="A928">
        <v>2512</v>
      </c>
      <c r="B928" t="s">
        <v>15</v>
      </c>
      <c r="C928" t="s">
        <v>13</v>
      </c>
      <c r="D928">
        <v>43722</v>
      </c>
      <c r="E928">
        <v>1217</v>
      </c>
      <c r="F928" s="3"/>
      <c r="J928" s="2"/>
    </row>
    <row r="929" spans="1:10">
      <c r="A929">
        <v>2503</v>
      </c>
      <c r="B929" t="s">
        <v>9</v>
      </c>
      <c r="C929" t="s">
        <v>18</v>
      </c>
      <c r="D929">
        <v>43523</v>
      </c>
      <c r="E929">
        <v>307</v>
      </c>
      <c r="F929" s="3"/>
      <c r="J929" s="2"/>
    </row>
    <row r="930" spans="1:10">
      <c r="A930">
        <v>2503</v>
      </c>
      <c r="B930" t="s">
        <v>9</v>
      </c>
      <c r="C930" t="s">
        <v>10</v>
      </c>
      <c r="D930">
        <v>43467</v>
      </c>
      <c r="E930">
        <v>270</v>
      </c>
      <c r="F930" s="3"/>
      <c r="J930" s="2"/>
    </row>
    <row r="931" spans="1:10">
      <c r="A931">
        <v>2508</v>
      </c>
      <c r="B931" t="s">
        <v>12</v>
      </c>
      <c r="C931" t="s">
        <v>6</v>
      </c>
      <c r="D931">
        <v>43639</v>
      </c>
      <c r="E931">
        <v>44244</v>
      </c>
      <c r="F931" s="3"/>
      <c r="J931" s="2"/>
    </row>
    <row r="932" spans="1:10">
      <c r="A932">
        <v>2501</v>
      </c>
      <c r="B932" t="s">
        <v>7</v>
      </c>
      <c r="C932" t="s">
        <v>6</v>
      </c>
      <c r="D932">
        <v>43508</v>
      </c>
      <c r="E932">
        <v>109</v>
      </c>
      <c r="F932" s="3"/>
      <c r="J932" s="2"/>
    </row>
    <row r="933" spans="1:10">
      <c r="A933">
        <v>2508</v>
      </c>
      <c r="B933" t="s">
        <v>12</v>
      </c>
      <c r="C933" t="s">
        <v>13</v>
      </c>
      <c r="D933">
        <v>43470</v>
      </c>
      <c r="E933">
        <v>91246</v>
      </c>
      <c r="F933" s="3"/>
      <c r="J933" s="2"/>
    </row>
    <row r="934" spans="1:10">
      <c r="A934">
        <v>2502</v>
      </c>
      <c r="B934" t="s">
        <v>16</v>
      </c>
      <c r="C934" t="s">
        <v>6</v>
      </c>
      <c r="D934">
        <v>43757</v>
      </c>
      <c r="E934">
        <v>2365</v>
      </c>
      <c r="F934" s="3"/>
      <c r="J934" s="2"/>
    </row>
    <row r="935" spans="1:10">
      <c r="A935">
        <v>2514</v>
      </c>
      <c r="B935" t="s">
        <v>14</v>
      </c>
      <c r="C935" t="s">
        <v>19</v>
      </c>
      <c r="D935">
        <v>43638</v>
      </c>
      <c r="E935">
        <v>1270</v>
      </c>
      <c r="F935" s="3"/>
      <c r="J935" s="2"/>
    </row>
    <row r="936" spans="1:10">
      <c r="A936">
        <v>2502</v>
      </c>
      <c r="B936" t="s">
        <v>16</v>
      </c>
      <c r="C936" t="s">
        <v>13</v>
      </c>
      <c r="D936">
        <v>43468</v>
      </c>
      <c r="E936">
        <v>4668</v>
      </c>
      <c r="F936" s="3"/>
      <c r="J936" s="2"/>
    </row>
    <row r="937" spans="1:10">
      <c r="A937">
        <v>2501</v>
      </c>
      <c r="B937" t="s">
        <v>7</v>
      </c>
      <c r="C937" t="s">
        <v>10</v>
      </c>
      <c r="D937">
        <v>43524</v>
      </c>
      <c r="E937">
        <v>83</v>
      </c>
      <c r="F937" s="3"/>
      <c r="J937" s="2"/>
    </row>
    <row r="938" spans="1:10">
      <c r="A938">
        <v>2513</v>
      </c>
      <c r="B938" t="s">
        <v>11</v>
      </c>
      <c r="C938" t="s">
        <v>19</v>
      </c>
      <c r="D938">
        <v>43666</v>
      </c>
      <c r="E938">
        <v>800</v>
      </c>
      <c r="F938" s="3"/>
      <c r="J938" s="2"/>
    </row>
    <row r="939" spans="1:10">
      <c r="A939">
        <v>2505</v>
      </c>
      <c r="B939" t="s">
        <v>17</v>
      </c>
      <c r="C939" t="s">
        <v>8</v>
      </c>
      <c r="D939">
        <v>43514</v>
      </c>
      <c r="E939">
        <v>699</v>
      </c>
      <c r="F939" s="3"/>
      <c r="J939" s="2"/>
    </row>
    <row r="940" spans="1:10">
      <c r="A940">
        <v>2514</v>
      </c>
      <c r="B940" t="s">
        <v>14</v>
      </c>
      <c r="C940" t="s">
        <v>6</v>
      </c>
      <c r="D940">
        <v>43506</v>
      </c>
      <c r="E940">
        <v>1035</v>
      </c>
      <c r="F940" s="3"/>
      <c r="J940" s="2"/>
    </row>
    <row r="941" spans="1:10">
      <c r="A941">
        <v>2501</v>
      </c>
      <c r="B941" t="s">
        <v>7</v>
      </c>
      <c r="C941" t="s">
        <v>13</v>
      </c>
      <c r="D941">
        <v>43603</v>
      </c>
      <c r="E941">
        <v>261</v>
      </c>
      <c r="F941" s="3"/>
      <c r="J941" s="2"/>
    </row>
    <row r="942" spans="1:10">
      <c r="A942">
        <v>2508</v>
      </c>
      <c r="B942" t="s">
        <v>12</v>
      </c>
      <c r="C942" t="s">
        <v>19</v>
      </c>
      <c r="D942">
        <v>43825</v>
      </c>
      <c r="E942">
        <v>79901</v>
      </c>
      <c r="F942" s="3"/>
      <c r="J942" s="2"/>
    </row>
    <row r="943" spans="1:10">
      <c r="A943">
        <v>2503</v>
      </c>
      <c r="B943" t="s">
        <v>9</v>
      </c>
      <c r="C943" t="s">
        <v>6</v>
      </c>
      <c r="D943">
        <v>43800</v>
      </c>
      <c r="E943">
        <v>266</v>
      </c>
      <c r="F943" s="3"/>
      <c r="J943" s="2"/>
    </row>
    <row r="944" spans="1:10">
      <c r="A944">
        <v>2501</v>
      </c>
      <c r="B944" t="s">
        <v>7</v>
      </c>
      <c r="C944" t="s">
        <v>13</v>
      </c>
      <c r="D944">
        <v>43690</v>
      </c>
      <c r="E944">
        <v>210</v>
      </c>
      <c r="F944" s="3"/>
      <c r="J944" s="2"/>
    </row>
    <row r="945" spans="1:10">
      <c r="A945">
        <v>2512</v>
      </c>
      <c r="B945" t="s">
        <v>15</v>
      </c>
      <c r="C945" t="s">
        <v>8</v>
      </c>
      <c r="D945">
        <v>43467</v>
      </c>
      <c r="E945">
        <v>1857</v>
      </c>
      <c r="F945" s="3"/>
      <c r="J945" s="2"/>
    </row>
    <row r="946" spans="1:10">
      <c r="A946">
        <v>2502</v>
      </c>
      <c r="B946" t="s">
        <v>16</v>
      </c>
      <c r="C946" t="s">
        <v>8</v>
      </c>
      <c r="D946">
        <v>43629</v>
      </c>
      <c r="E946">
        <v>3451</v>
      </c>
      <c r="F946" s="3"/>
      <c r="J946" s="2"/>
    </row>
    <row r="947" spans="1:10">
      <c r="A947">
        <v>2513</v>
      </c>
      <c r="B947" t="s">
        <v>11</v>
      </c>
      <c r="C947" t="s">
        <v>13</v>
      </c>
      <c r="D947">
        <v>43547</v>
      </c>
      <c r="E947">
        <v>1748</v>
      </c>
      <c r="F947" s="3"/>
      <c r="J947" s="2"/>
    </row>
    <row r="948" spans="1:10">
      <c r="A948">
        <v>2502</v>
      </c>
      <c r="B948" t="s">
        <v>16</v>
      </c>
      <c r="C948" t="s">
        <v>18</v>
      </c>
      <c r="D948">
        <v>43706</v>
      </c>
      <c r="E948">
        <v>3016</v>
      </c>
      <c r="F948" s="3"/>
      <c r="J948" s="2"/>
    </row>
    <row r="949" spans="1:10">
      <c r="A949">
        <v>2502</v>
      </c>
      <c r="B949" t="s">
        <v>16</v>
      </c>
      <c r="C949" t="s">
        <v>6</v>
      </c>
      <c r="D949">
        <v>43545</v>
      </c>
      <c r="E949">
        <v>2556</v>
      </c>
      <c r="F949" s="3"/>
      <c r="J949" s="2"/>
    </row>
    <row r="950" spans="1:10">
      <c r="A950">
        <v>2508</v>
      </c>
      <c r="B950" t="s">
        <v>12</v>
      </c>
      <c r="C950" t="s">
        <v>6</v>
      </c>
      <c r="D950">
        <v>43730</v>
      </c>
      <c r="E950">
        <v>56380</v>
      </c>
      <c r="F950" s="3"/>
      <c r="J950" s="2"/>
    </row>
    <row r="951" spans="1:10">
      <c r="A951">
        <v>2514</v>
      </c>
      <c r="B951" t="s">
        <v>14</v>
      </c>
      <c r="C951" t="s">
        <v>8</v>
      </c>
      <c r="D951">
        <v>43525</v>
      </c>
      <c r="E951">
        <v>1082</v>
      </c>
      <c r="F951" s="3"/>
      <c r="J951" s="2"/>
    </row>
    <row r="952" spans="1:10">
      <c r="A952">
        <v>2508</v>
      </c>
      <c r="B952" t="s">
        <v>12</v>
      </c>
      <c r="C952" t="s">
        <v>6</v>
      </c>
      <c r="D952">
        <v>43599</v>
      </c>
      <c r="E952">
        <v>47952</v>
      </c>
      <c r="F952" s="3"/>
      <c r="J952" s="2"/>
    </row>
    <row r="953" spans="1:10">
      <c r="A953">
        <v>2505</v>
      </c>
      <c r="B953" t="s">
        <v>17</v>
      </c>
      <c r="C953" t="s">
        <v>13</v>
      </c>
      <c r="D953">
        <v>43779</v>
      </c>
      <c r="E953">
        <v>896</v>
      </c>
      <c r="F953" s="3"/>
      <c r="J953" s="2"/>
    </row>
    <row r="954" spans="1:10">
      <c r="A954">
        <v>2514</v>
      </c>
      <c r="B954" t="s">
        <v>14</v>
      </c>
      <c r="C954" t="s">
        <v>10</v>
      </c>
      <c r="D954">
        <v>43481</v>
      </c>
      <c r="E954">
        <v>1496</v>
      </c>
      <c r="F954" s="3"/>
      <c r="J954" s="2"/>
    </row>
    <row r="955" spans="1:10">
      <c r="A955">
        <v>2514</v>
      </c>
      <c r="B955" t="s">
        <v>14</v>
      </c>
      <c r="C955" t="s">
        <v>8</v>
      </c>
      <c r="D955">
        <v>43669</v>
      </c>
      <c r="E955">
        <v>1139</v>
      </c>
      <c r="F955" s="3"/>
      <c r="J955" s="2"/>
    </row>
    <row r="956" spans="1:10">
      <c r="A956">
        <v>2505</v>
      </c>
      <c r="B956" t="s">
        <v>17</v>
      </c>
      <c r="C956" t="s">
        <v>10</v>
      </c>
      <c r="D956">
        <v>43495</v>
      </c>
      <c r="E956">
        <v>686</v>
      </c>
      <c r="F956" s="3"/>
      <c r="J956" s="2"/>
    </row>
    <row r="957" spans="1:10">
      <c r="A957">
        <v>2501</v>
      </c>
      <c r="B957" t="s">
        <v>7</v>
      </c>
      <c r="C957" t="s">
        <v>18</v>
      </c>
      <c r="D957">
        <v>43695</v>
      </c>
      <c r="E957">
        <v>177</v>
      </c>
      <c r="F957" s="3"/>
      <c r="J957" s="2"/>
    </row>
    <row r="958" spans="1:10">
      <c r="A958">
        <v>2508</v>
      </c>
      <c r="B958" t="s">
        <v>12</v>
      </c>
      <c r="C958" t="s">
        <v>6</v>
      </c>
      <c r="D958">
        <v>43770</v>
      </c>
      <c r="E958">
        <v>51800</v>
      </c>
      <c r="F958" s="3"/>
      <c r="J958" s="2"/>
    </row>
    <row r="959" spans="1:10">
      <c r="A959">
        <v>2512</v>
      </c>
      <c r="B959" t="s">
        <v>15</v>
      </c>
      <c r="C959" t="s">
        <v>18</v>
      </c>
      <c r="D959">
        <v>43760</v>
      </c>
      <c r="E959">
        <v>2732</v>
      </c>
      <c r="F959" s="3"/>
      <c r="J959" s="2"/>
    </row>
    <row r="960" spans="1:10">
      <c r="A960">
        <v>2503</v>
      </c>
      <c r="B960" t="s">
        <v>9</v>
      </c>
      <c r="C960" t="s">
        <v>6</v>
      </c>
      <c r="D960">
        <v>43513</v>
      </c>
      <c r="E960">
        <v>297</v>
      </c>
      <c r="F960" s="3"/>
      <c r="J960" s="2"/>
    </row>
    <row r="961" spans="1:10">
      <c r="A961">
        <v>2514</v>
      </c>
      <c r="B961" t="s">
        <v>14</v>
      </c>
      <c r="C961" t="s">
        <v>13</v>
      </c>
      <c r="D961">
        <v>43602</v>
      </c>
      <c r="E961">
        <v>1647</v>
      </c>
      <c r="F961" s="3"/>
      <c r="J961" s="2"/>
    </row>
    <row r="962" spans="1:10">
      <c r="A962">
        <v>2510</v>
      </c>
      <c r="B962" t="s">
        <v>5</v>
      </c>
      <c r="C962" t="s">
        <v>19</v>
      </c>
      <c r="D962">
        <v>43577</v>
      </c>
      <c r="E962">
        <v>1316</v>
      </c>
      <c r="F962" s="3"/>
      <c r="J962" s="2"/>
    </row>
    <row r="963" spans="1:10">
      <c r="A963">
        <v>2512</v>
      </c>
      <c r="B963" t="s">
        <v>15</v>
      </c>
      <c r="C963" t="s">
        <v>8</v>
      </c>
      <c r="D963">
        <v>43516</v>
      </c>
      <c r="E963">
        <v>2096</v>
      </c>
      <c r="F963" s="3"/>
      <c r="J963" s="2"/>
    </row>
    <row r="964" spans="1:10">
      <c r="A964">
        <v>2501</v>
      </c>
      <c r="B964" t="s">
        <v>7</v>
      </c>
      <c r="C964" t="s">
        <v>8</v>
      </c>
      <c r="D964">
        <v>43502</v>
      </c>
      <c r="E964">
        <v>89</v>
      </c>
      <c r="F964" s="3"/>
      <c r="J964" s="2"/>
    </row>
    <row r="965" spans="1:10">
      <c r="A965">
        <v>2508</v>
      </c>
      <c r="B965" t="s">
        <v>12</v>
      </c>
      <c r="C965" t="s">
        <v>8</v>
      </c>
      <c r="D965">
        <v>43734</v>
      </c>
      <c r="E965">
        <v>76390</v>
      </c>
      <c r="F965" s="3"/>
      <c r="J965" s="2"/>
    </row>
    <row r="966" spans="1:10">
      <c r="A966">
        <v>2510</v>
      </c>
      <c r="B966" t="s">
        <v>5</v>
      </c>
      <c r="C966" t="s">
        <v>8</v>
      </c>
      <c r="D966">
        <v>43607</v>
      </c>
      <c r="E966">
        <v>1303</v>
      </c>
      <c r="F966" s="3"/>
      <c r="J966" s="2"/>
    </row>
    <row r="967" spans="1:10">
      <c r="A967">
        <v>2513</v>
      </c>
      <c r="B967" t="s">
        <v>11</v>
      </c>
      <c r="C967" t="s">
        <v>10</v>
      </c>
      <c r="D967">
        <v>43723</v>
      </c>
      <c r="E967">
        <v>1190</v>
      </c>
      <c r="F967" s="3"/>
      <c r="J967" s="2"/>
    </row>
    <row r="968" spans="1:10">
      <c r="A968">
        <v>2512</v>
      </c>
      <c r="B968" t="s">
        <v>15</v>
      </c>
      <c r="C968" t="s">
        <v>13</v>
      </c>
      <c r="D968">
        <v>43627</v>
      </c>
      <c r="E968">
        <v>981</v>
      </c>
      <c r="F968" s="3"/>
      <c r="J968" s="2"/>
    </row>
    <row r="969" spans="1:10">
      <c r="A969">
        <v>2502</v>
      </c>
      <c r="B969" t="s">
        <v>16</v>
      </c>
      <c r="C969" t="s">
        <v>6</v>
      </c>
      <c r="D969">
        <v>43655</v>
      </c>
      <c r="E969">
        <v>2701</v>
      </c>
      <c r="F969" s="3"/>
      <c r="J969" s="2"/>
    </row>
    <row r="970" spans="1:10">
      <c r="A970">
        <v>2503</v>
      </c>
      <c r="B970" t="s">
        <v>9</v>
      </c>
      <c r="C970" t="s">
        <v>13</v>
      </c>
      <c r="D970">
        <v>43650</v>
      </c>
      <c r="E970">
        <v>540</v>
      </c>
      <c r="F970" s="3"/>
      <c r="J970" s="2"/>
    </row>
    <row r="971" spans="1:10">
      <c r="A971">
        <v>2512</v>
      </c>
      <c r="B971" t="s">
        <v>15</v>
      </c>
      <c r="C971" t="s">
        <v>8</v>
      </c>
      <c r="D971">
        <v>43714</v>
      </c>
      <c r="E971">
        <v>2787</v>
      </c>
      <c r="F971" s="3"/>
      <c r="J971" s="2"/>
    </row>
    <row r="972" spans="1:10">
      <c r="A972">
        <v>2501</v>
      </c>
      <c r="B972" t="s">
        <v>7</v>
      </c>
      <c r="C972" t="s">
        <v>13</v>
      </c>
      <c r="D972">
        <v>43517</v>
      </c>
      <c r="E972">
        <v>177</v>
      </c>
      <c r="F972" s="3"/>
      <c r="J972" s="2"/>
    </row>
    <row r="973" spans="1:10">
      <c r="A973">
        <v>2513</v>
      </c>
      <c r="B973" t="s">
        <v>11</v>
      </c>
      <c r="C973" t="s">
        <v>10</v>
      </c>
      <c r="D973">
        <v>43694</v>
      </c>
      <c r="E973">
        <v>727</v>
      </c>
      <c r="F973" s="3"/>
      <c r="J973" s="2"/>
    </row>
    <row r="974" spans="1:10">
      <c r="A974">
        <v>2502</v>
      </c>
      <c r="B974" t="s">
        <v>16</v>
      </c>
      <c r="C974" t="s">
        <v>13</v>
      </c>
      <c r="D974">
        <v>43705</v>
      </c>
      <c r="E974">
        <v>4242</v>
      </c>
      <c r="F974" s="3"/>
      <c r="J974" s="2"/>
    </row>
    <row r="975" spans="1:10">
      <c r="A975">
        <v>2508</v>
      </c>
      <c r="B975" t="s">
        <v>12</v>
      </c>
      <c r="C975" t="s">
        <v>10</v>
      </c>
      <c r="D975">
        <v>43819</v>
      </c>
      <c r="E975">
        <v>63948</v>
      </c>
      <c r="F975" s="3"/>
      <c r="J975" s="2"/>
    </row>
    <row r="976" spans="1:10">
      <c r="A976">
        <v>2502</v>
      </c>
      <c r="B976" t="s">
        <v>16</v>
      </c>
      <c r="C976" t="s">
        <v>18</v>
      </c>
      <c r="D976">
        <v>43723</v>
      </c>
      <c r="E976">
        <v>3741</v>
      </c>
      <c r="F976" s="3"/>
      <c r="J976" s="2"/>
    </row>
    <row r="977" spans="1:10">
      <c r="A977">
        <v>2501</v>
      </c>
      <c r="B977" t="s">
        <v>7</v>
      </c>
      <c r="C977" t="s">
        <v>6</v>
      </c>
      <c r="D977">
        <v>43475</v>
      </c>
      <c r="E977">
        <v>103</v>
      </c>
      <c r="F977" s="3"/>
      <c r="J977" s="2"/>
    </row>
    <row r="978" spans="1:10">
      <c r="A978">
        <v>2501</v>
      </c>
      <c r="B978" t="s">
        <v>7</v>
      </c>
      <c r="C978" t="s">
        <v>19</v>
      </c>
      <c r="D978">
        <v>43576</v>
      </c>
      <c r="E978">
        <v>137</v>
      </c>
      <c r="F978" s="3"/>
      <c r="J978" s="2"/>
    </row>
    <row r="979" spans="1:10">
      <c r="A979">
        <v>2512</v>
      </c>
      <c r="B979" t="s">
        <v>15</v>
      </c>
      <c r="C979" t="s">
        <v>10</v>
      </c>
      <c r="D979">
        <v>43498</v>
      </c>
      <c r="E979">
        <v>2891</v>
      </c>
      <c r="F979" s="3"/>
      <c r="J979" s="2"/>
    </row>
    <row r="980" spans="1:10">
      <c r="A980">
        <v>2514</v>
      </c>
      <c r="B980" t="s">
        <v>14</v>
      </c>
      <c r="C980" t="s">
        <v>18</v>
      </c>
      <c r="D980">
        <v>43747</v>
      </c>
      <c r="E980">
        <v>1470</v>
      </c>
      <c r="F980" s="3"/>
      <c r="J980" s="2"/>
    </row>
    <row r="981" spans="1:10">
      <c r="A981">
        <v>2513</v>
      </c>
      <c r="B981" t="s">
        <v>11</v>
      </c>
      <c r="C981" t="s">
        <v>8</v>
      </c>
      <c r="D981">
        <v>43744</v>
      </c>
      <c r="E981">
        <v>550</v>
      </c>
      <c r="F981" s="3"/>
      <c r="J981" s="2"/>
    </row>
    <row r="982" spans="1:10">
      <c r="A982">
        <v>2513</v>
      </c>
      <c r="B982" t="s">
        <v>11</v>
      </c>
      <c r="C982" t="s">
        <v>10</v>
      </c>
      <c r="D982">
        <v>43542</v>
      </c>
      <c r="E982">
        <v>582</v>
      </c>
      <c r="F982" s="3"/>
      <c r="J982" s="2"/>
    </row>
    <row r="983" spans="1:10">
      <c r="A983">
        <v>2514</v>
      </c>
      <c r="B983" t="s">
        <v>14</v>
      </c>
      <c r="C983" t="s">
        <v>18</v>
      </c>
      <c r="D983">
        <v>43513</v>
      </c>
      <c r="E983">
        <v>1221</v>
      </c>
      <c r="F983" s="3"/>
      <c r="J983" s="2"/>
    </row>
    <row r="984" spans="1:10">
      <c r="A984">
        <v>2513</v>
      </c>
      <c r="B984" t="s">
        <v>11</v>
      </c>
      <c r="C984" t="s">
        <v>8</v>
      </c>
      <c r="D984">
        <v>43779</v>
      </c>
      <c r="E984">
        <v>527</v>
      </c>
      <c r="F984" s="3"/>
      <c r="J984" s="2"/>
    </row>
    <row r="985" spans="1:10">
      <c r="A985">
        <v>2510</v>
      </c>
      <c r="B985" t="s">
        <v>5</v>
      </c>
      <c r="C985" t="s">
        <v>8</v>
      </c>
      <c r="D985">
        <v>43784</v>
      </c>
      <c r="E985">
        <v>1505</v>
      </c>
      <c r="F985" s="3"/>
      <c r="J985" s="2"/>
    </row>
    <row r="986" spans="1:10">
      <c r="A986">
        <v>2501</v>
      </c>
      <c r="B986" t="s">
        <v>7</v>
      </c>
      <c r="C986" t="s">
        <v>13</v>
      </c>
      <c r="D986">
        <v>43534</v>
      </c>
      <c r="E986">
        <v>276</v>
      </c>
      <c r="F986" s="3"/>
      <c r="J986" s="2"/>
    </row>
    <row r="987" spans="1:10">
      <c r="A987">
        <v>2512</v>
      </c>
      <c r="B987" t="s">
        <v>15</v>
      </c>
      <c r="C987" t="s">
        <v>8</v>
      </c>
      <c r="D987">
        <v>43528</v>
      </c>
      <c r="E987">
        <v>2118</v>
      </c>
      <c r="F987" s="3"/>
      <c r="J987" s="2"/>
    </row>
    <row r="988" spans="1:10">
      <c r="A988">
        <v>2505</v>
      </c>
      <c r="B988" t="s">
        <v>17</v>
      </c>
      <c r="C988" t="s">
        <v>6</v>
      </c>
      <c r="D988">
        <v>43817</v>
      </c>
      <c r="E988">
        <v>367</v>
      </c>
      <c r="F988" s="3"/>
      <c r="J988" s="2"/>
    </row>
    <row r="989" spans="1:10">
      <c r="A989">
        <v>2512</v>
      </c>
      <c r="B989" t="s">
        <v>15</v>
      </c>
      <c r="C989" t="s">
        <v>13</v>
      </c>
      <c r="D989">
        <v>43679</v>
      </c>
      <c r="E989">
        <v>1127</v>
      </c>
      <c r="F989" s="3"/>
      <c r="J989" s="2"/>
    </row>
    <row r="990" spans="1:10">
      <c r="A990">
        <v>2513</v>
      </c>
      <c r="B990" t="s">
        <v>11</v>
      </c>
      <c r="C990" t="s">
        <v>10</v>
      </c>
      <c r="D990">
        <v>43752</v>
      </c>
      <c r="E990">
        <v>758</v>
      </c>
      <c r="F990" s="3"/>
      <c r="J990" s="2"/>
    </row>
    <row r="991" spans="1:10">
      <c r="A991">
        <v>2510</v>
      </c>
      <c r="B991" t="s">
        <v>5</v>
      </c>
      <c r="C991" t="s">
        <v>19</v>
      </c>
      <c r="D991">
        <v>43808</v>
      </c>
      <c r="E991">
        <v>1087</v>
      </c>
      <c r="F991" s="3"/>
      <c r="J991" s="2"/>
    </row>
    <row r="992" spans="1:10">
      <c r="A992">
        <v>2502</v>
      </c>
      <c r="B992" t="s">
        <v>16</v>
      </c>
      <c r="C992" t="s">
        <v>6</v>
      </c>
      <c r="D992">
        <v>43639</v>
      </c>
      <c r="E992">
        <v>3973</v>
      </c>
      <c r="F992" s="3"/>
      <c r="J992" s="2"/>
    </row>
    <row r="993" spans="1:10">
      <c r="A993">
        <v>2512</v>
      </c>
      <c r="B993" t="s">
        <v>15</v>
      </c>
      <c r="C993" t="s">
        <v>13</v>
      </c>
      <c r="D993">
        <v>43742</v>
      </c>
      <c r="E993">
        <v>925</v>
      </c>
      <c r="F993" s="3"/>
      <c r="J993" s="2"/>
    </row>
    <row r="994" spans="1:10">
      <c r="A994">
        <v>2513</v>
      </c>
      <c r="B994" t="s">
        <v>11</v>
      </c>
      <c r="C994" t="s">
        <v>8</v>
      </c>
      <c r="D994">
        <v>43646</v>
      </c>
      <c r="E994">
        <v>693</v>
      </c>
      <c r="F994" s="3"/>
      <c r="J994" s="2"/>
    </row>
    <row r="995" spans="1:10">
      <c r="A995">
        <v>2513</v>
      </c>
      <c r="B995" t="s">
        <v>11</v>
      </c>
      <c r="C995" t="s">
        <v>19</v>
      </c>
      <c r="D995">
        <v>43668</v>
      </c>
      <c r="E995">
        <v>669</v>
      </c>
      <c r="F995" s="3"/>
      <c r="J995" s="2"/>
    </row>
    <row r="996" spans="1:10">
      <c r="A996">
        <v>2510</v>
      </c>
      <c r="B996" t="s">
        <v>5</v>
      </c>
      <c r="C996" t="s">
        <v>13</v>
      </c>
      <c r="D996">
        <v>43644</v>
      </c>
      <c r="E996">
        <v>2707</v>
      </c>
      <c r="F996" s="3"/>
      <c r="J996" s="2"/>
    </row>
    <row r="997" spans="1:10">
      <c r="A997">
        <v>2501</v>
      </c>
      <c r="B997" t="s">
        <v>7</v>
      </c>
      <c r="C997" t="s">
        <v>10</v>
      </c>
      <c r="D997">
        <v>43734</v>
      </c>
      <c r="E997">
        <v>125</v>
      </c>
      <c r="F997" s="3"/>
      <c r="J997" s="2"/>
    </row>
    <row r="998" spans="1:10">
      <c r="A998">
        <v>2514</v>
      </c>
      <c r="B998" t="s">
        <v>14</v>
      </c>
      <c r="C998" t="s">
        <v>18</v>
      </c>
      <c r="D998">
        <v>43758</v>
      </c>
      <c r="E998">
        <v>1245</v>
      </c>
      <c r="F998" s="3"/>
      <c r="J998" s="2"/>
    </row>
    <row r="999" spans="1:10">
      <c r="A999">
        <v>2503</v>
      </c>
      <c r="B999" t="s">
        <v>9</v>
      </c>
      <c r="C999" t="s">
        <v>8</v>
      </c>
      <c r="D999">
        <v>43816</v>
      </c>
      <c r="E999">
        <v>420</v>
      </c>
      <c r="F999" s="3"/>
      <c r="J999" s="2"/>
    </row>
    <row r="1000" spans="1:10">
      <c r="A1000">
        <v>2502</v>
      </c>
      <c r="B1000" t="s">
        <v>16</v>
      </c>
      <c r="C1000" t="s">
        <v>8</v>
      </c>
      <c r="D1000">
        <v>43695</v>
      </c>
      <c r="E1000">
        <v>5830</v>
      </c>
      <c r="F1000" s="3"/>
      <c r="J1000" s="2"/>
    </row>
    <row r="1001" spans="1:10">
      <c r="A1001">
        <v>2512</v>
      </c>
      <c r="B1001" t="s">
        <v>15</v>
      </c>
      <c r="C1001" t="s">
        <v>8</v>
      </c>
      <c r="D1001">
        <v>43631</v>
      </c>
      <c r="E1001">
        <v>3301</v>
      </c>
      <c r="F1001" s="3"/>
      <c r="J1001" s="2"/>
    </row>
    <row r="1002" spans="1:10">
      <c r="A1002">
        <v>2505</v>
      </c>
      <c r="B1002" t="s">
        <v>17</v>
      </c>
      <c r="C1002" t="s">
        <v>13</v>
      </c>
      <c r="D1002">
        <v>43706</v>
      </c>
      <c r="E1002">
        <v>1178</v>
      </c>
      <c r="F1002" s="3"/>
      <c r="J1002" s="2"/>
    </row>
    <row r="1003" spans="1:10">
      <c r="A1003">
        <v>2505</v>
      </c>
      <c r="B1003" t="s">
        <v>17</v>
      </c>
      <c r="C1003" t="s">
        <v>10</v>
      </c>
      <c r="D1003">
        <v>43785</v>
      </c>
      <c r="E1003">
        <v>733</v>
      </c>
      <c r="F1003" s="3"/>
      <c r="J1003" s="2"/>
    </row>
    <row r="1004" spans="1:10">
      <c r="A1004">
        <v>2505</v>
      </c>
      <c r="B1004" t="s">
        <v>17</v>
      </c>
      <c r="C1004" t="s">
        <v>13</v>
      </c>
      <c r="D1004">
        <v>43650</v>
      </c>
      <c r="E1004">
        <v>1103</v>
      </c>
      <c r="F1004" s="3"/>
      <c r="J1004" s="2"/>
    </row>
    <row r="1005" spans="1:10">
      <c r="A1005">
        <v>2513</v>
      </c>
      <c r="B1005" t="s">
        <v>11</v>
      </c>
      <c r="C1005" t="s">
        <v>18</v>
      </c>
      <c r="D1005">
        <v>43682</v>
      </c>
      <c r="E1005">
        <v>743</v>
      </c>
      <c r="F1005" s="3"/>
      <c r="J1005" s="2"/>
    </row>
    <row r="1006" spans="1:10">
      <c r="A1006">
        <v>2505</v>
      </c>
      <c r="B1006" t="s">
        <v>17</v>
      </c>
      <c r="C1006" t="s">
        <v>8</v>
      </c>
      <c r="D1006">
        <v>43656</v>
      </c>
      <c r="E1006">
        <v>787</v>
      </c>
      <c r="F1006" s="3"/>
      <c r="J1006" s="2"/>
    </row>
    <row r="1007" spans="1:10">
      <c r="A1007">
        <v>2513</v>
      </c>
      <c r="B1007" t="s">
        <v>11</v>
      </c>
      <c r="C1007" t="s">
        <v>6</v>
      </c>
      <c r="D1007">
        <v>43656</v>
      </c>
      <c r="E1007">
        <v>806</v>
      </c>
      <c r="F1007" s="3"/>
      <c r="J1007" s="2"/>
    </row>
    <row r="1008" spans="1:10">
      <c r="A1008">
        <v>2514</v>
      </c>
      <c r="B1008" t="s">
        <v>14</v>
      </c>
      <c r="C1008" t="s">
        <v>19</v>
      </c>
      <c r="D1008">
        <v>43762</v>
      </c>
      <c r="E1008">
        <v>1372</v>
      </c>
      <c r="F1008" s="3"/>
      <c r="J1008" s="2"/>
    </row>
    <row r="1009" spans="1:10">
      <c r="A1009">
        <v>2512</v>
      </c>
      <c r="B1009" t="s">
        <v>15</v>
      </c>
      <c r="C1009" t="s">
        <v>19</v>
      </c>
      <c r="D1009">
        <v>43761</v>
      </c>
      <c r="E1009">
        <v>4020</v>
      </c>
      <c r="F1009" s="3"/>
      <c r="J1009" s="2"/>
    </row>
    <row r="1010" spans="1:10">
      <c r="A1010">
        <v>2502</v>
      </c>
      <c r="B1010" t="s">
        <v>16</v>
      </c>
      <c r="C1010" t="s">
        <v>8</v>
      </c>
      <c r="D1010">
        <v>43654</v>
      </c>
      <c r="E1010">
        <v>6019</v>
      </c>
      <c r="F1010" s="3"/>
      <c r="J1010" s="2"/>
    </row>
    <row r="1011" spans="1:10">
      <c r="A1011">
        <v>2508</v>
      </c>
      <c r="B1011" t="s">
        <v>12</v>
      </c>
      <c r="C1011" t="s">
        <v>13</v>
      </c>
      <c r="D1011">
        <v>43666</v>
      </c>
      <c r="E1011">
        <v>93326</v>
      </c>
      <c r="F1011" s="3"/>
      <c r="J1011" s="2"/>
    </row>
    <row r="1012" spans="1:10">
      <c r="A1012">
        <v>2501</v>
      </c>
      <c r="B1012" t="s">
        <v>7</v>
      </c>
      <c r="C1012" t="s">
        <v>19</v>
      </c>
      <c r="D1012">
        <v>43515</v>
      </c>
      <c r="E1012">
        <v>153</v>
      </c>
      <c r="F1012" s="3"/>
      <c r="J1012" s="2"/>
    </row>
    <row r="1013" spans="1:10">
      <c r="A1013">
        <v>2508</v>
      </c>
      <c r="B1013" t="s">
        <v>12</v>
      </c>
      <c r="C1013" t="s">
        <v>13</v>
      </c>
      <c r="D1013">
        <v>43515</v>
      </c>
      <c r="E1013">
        <v>104368</v>
      </c>
      <c r="F1013" s="3"/>
      <c r="J1013" s="2"/>
    </row>
    <row r="1014" spans="1:10">
      <c r="A1014">
        <v>2508</v>
      </c>
      <c r="B1014" t="s">
        <v>12</v>
      </c>
      <c r="C1014" t="s">
        <v>18</v>
      </c>
      <c r="D1014">
        <v>43707</v>
      </c>
      <c r="E1014">
        <v>76185</v>
      </c>
      <c r="F1014" s="3"/>
      <c r="J1014" s="2"/>
    </row>
    <row r="1015" spans="1:10">
      <c r="A1015">
        <v>2503</v>
      </c>
      <c r="B1015" t="s">
        <v>9</v>
      </c>
      <c r="C1015" t="s">
        <v>13</v>
      </c>
      <c r="D1015">
        <v>43721</v>
      </c>
      <c r="E1015">
        <v>490</v>
      </c>
      <c r="F1015" s="3"/>
      <c r="J1015" s="2"/>
    </row>
    <row r="1016" spans="1:10">
      <c r="A1016">
        <v>2508</v>
      </c>
      <c r="B1016" t="s">
        <v>12</v>
      </c>
      <c r="C1016" t="s">
        <v>13</v>
      </c>
      <c r="D1016">
        <v>43810</v>
      </c>
      <c r="E1016">
        <v>99428</v>
      </c>
      <c r="F1016" s="3"/>
      <c r="J1016" s="2"/>
    </row>
    <row r="1017" spans="1:10">
      <c r="A1017">
        <v>2510</v>
      </c>
      <c r="B1017" t="s">
        <v>5</v>
      </c>
      <c r="C1017" t="s">
        <v>13</v>
      </c>
      <c r="D1017">
        <v>43648</v>
      </c>
      <c r="E1017">
        <v>1210</v>
      </c>
      <c r="F1017" s="3"/>
      <c r="J1017" s="2"/>
    </row>
    <row r="1018" spans="1:10">
      <c r="A1018">
        <v>2514</v>
      </c>
      <c r="B1018" t="s">
        <v>14</v>
      </c>
      <c r="C1018" t="s">
        <v>19</v>
      </c>
      <c r="D1018">
        <v>43712</v>
      </c>
      <c r="E1018">
        <v>1321</v>
      </c>
      <c r="F1018" s="3"/>
      <c r="J1018" s="2"/>
    </row>
    <row r="1019" spans="1:10">
      <c r="A1019">
        <v>2514</v>
      </c>
      <c r="B1019" t="s">
        <v>14</v>
      </c>
      <c r="C1019" t="s">
        <v>8</v>
      </c>
      <c r="D1019">
        <v>43579</v>
      </c>
      <c r="E1019">
        <v>1601</v>
      </c>
      <c r="F1019" s="3"/>
      <c r="J1019" s="2"/>
    </row>
    <row r="1020" spans="1:10">
      <c r="A1020">
        <v>2503</v>
      </c>
      <c r="B1020" t="s">
        <v>9</v>
      </c>
      <c r="C1020" t="s">
        <v>13</v>
      </c>
      <c r="D1020">
        <v>43741</v>
      </c>
      <c r="E1020">
        <v>570</v>
      </c>
      <c r="F1020" s="3"/>
      <c r="J1020" s="2"/>
    </row>
    <row r="1021" spans="1:10">
      <c r="A1021">
        <v>2512</v>
      </c>
      <c r="B1021" t="s">
        <v>15</v>
      </c>
      <c r="C1021" t="s">
        <v>18</v>
      </c>
      <c r="D1021">
        <v>43729</v>
      </c>
      <c r="E1021">
        <v>2444</v>
      </c>
      <c r="F1021" s="3"/>
      <c r="J1021" s="2"/>
    </row>
    <row r="1022" spans="1:10">
      <c r="A1022">
        <v>2501</v>
      </c>
      <c r="B1022" t="s">
        <v>7</v>
      </c>
      <c r="C1022" t="s">
        <v>10</v>
      </c>
      <c r="D1022">
        <v>43713</v>
      </c>
      <c r="E1022">
        <v>119</v>
      </c>
      <c r="F1022" s="3"/>
      <c r="J1022" s="2"/>
    </row>
    <row r="1023" spans="1:10">
      <c r="A1023">
        <v>2513</v>
      </c>
      <c r="B1023" t="s">
        <v>11</v>
      </c>
      <c r="C1023" t="s">
        <v>19</v>
      </c>
      <c r="D1023">
        <v>43622</v>
      </c>
      <c r="E1023">
        <v>978</v>
      </c>
      <c r="F1023" s="3"/>
      <c r="J1023" s="2"/>
    </row>
    <row r="1024" spans="1:10">
      <c r="A1024">
        <v>2505</v>
      </c>
      <c r="B1024" t="s">
        <v>17</v>
      </c>
      <c r="C1024" t="s">
        <v>8</v>
      </c>
      <c r="D1024">
        <v>43497</v>
      </c>
      <c r="E1024">
        <v>765</v>
      </c>
      <c r="F1024" s="3"/>
      <c r="J1024" s="2"/>
    </row>
    <row r="1025" spans="1:10">
      <c r="A1025">
        <v>2503</v>
      </c>
      <c r="B1025" t="s">
        <v>9</v>
      </c>
      <c r="C1025" t="s">
        <v>8</v>
      </c>
      <c r="D1025">
        <v>43735</v>
      </c>
      <c r="E1025">
        <v>377</v>
      </c>
      <c r="F1025" s="3"/>
      <c r="J1025" s="2"/>
    </row>
    <row r="1026" spans="1:10">
      <c r="A1026">
        <v>2512</v>
      </c>
      <c r="B1026" t="s">
        <v>15</v>
      </c>
      <c r="C1026" t="s">
        <v>6</v>
      </c>
      <c r="D1026">
        <v>43730</v>
      </c>
      <c r="E1026">
        <v>580</v>
      </c>
      <c r="F1026" s="3"/>
      <c r="J1026" s="2"/>
    </row>
    <row r="1027" spans="1:10">
      <c r="A1027">
        <v>2508</v>
      </c>
      <c r="B1027" t="s">
        <v>12</v>
      </c>
      <c r="C1027" t="s">
        <v>13</v>
      </c>
      <c r="D1027">
        <v>43568</v>
      </c>
      <c r="E1027">
        <v>96349</v>
      </c>
      <c r="F1027" s="3"/>
      <c r="J1027" s="2"/>
    </row>
    <row r="1028" spans="1:10">
      <c r="A1028">
        <v>2512</v>
      </c>
      <c r="B1028" t="s">
        <v>15</v>
      </c>
      <c r="C1028" t="s">
        <v>6</v>
      </c>
      <c r="D1028">
        <v>43524</v>
      </c>
      <c r="E1028">
        <v>624</v>
      </c>
      <c r="F1028" s="3"/>
      <c r="J1028" s="2"/>
    </row>
    <row r="1029" spans="1:10">
      <c r="A1029">
        <v>2503</v>
      </c>
      <c r="B1029" t="s">
        <v>9</v>
      </c>
      <c r="C1029" t="s">
        <v>8</v>
      </c>
      <c r="D1029">
        <v>43626</v>
      </c>
      <c r="E1029">
        <v>285</v>
      </c>
      <c r="F1029" s="3"/>
      <c r="J1029" s="2"/>
    </row>
    <row r="1030" spans="1:10">
      <c r="A1030">
        <v>2510</v>
      </c>
      <c r="B1030" t="s">
        <v>5</v>
      </c>
      <c r="C1030" t="s">
        <v>19</v>
      </c>
      <c r="D1030">
        <v>43667</v>
      </c>
      <c r="E1030">
        <v>1882</v>
      </c>
      <c r="F1030" s="3"/>
      <c r="J1030" s="2"/>
    </row>
    <row r="1031" spans="1:10">
      <c r="A1031">
        <v>2502</v>
      </c>
      <c r="B1031" t="s">
        <v>16</v>
      </c>
      <c r="C1031" t="s">
        <v>8</v>
      </c>
      <c r="D1031">
        <v>43579</v>
      </c>
      <c r="E1031">
        <v>4833</v>
      </c>
      <c r="F1031" s="3"/>
      <c r="J1031" s="2"/>
    </row>
    <row r="1032" spans="1:10">
      <c r="A1032">
        <v>2512</v>
      </c>
      <c r="B1032" t="s">
        <v>15</v>
      </c>
      <c r="C1032" t="s">
        <v>19</v>
      </c>
      <c r="D1032">
        <v>43651</v>
      </c>
      <c r="E1032">
        <v>4844</v>
      </c>
      <c r="F1032" s="3"/>
      <c r="J1032" s="2"/>
    </row>
    <row r="1033" spans="1:10">
      <c r="A1033">
        <v>2512</v>
      </c>
      <c r="B1033" t="s">
        <v>15</v>
      </c>
      <c r="C1033" t="s">
        <v>18</v>
      </c>
      <c r="D1033">
        <v>43794</v>
      </c>
      <c r="E1033">
        <v>2946</v>
      </c>
      <c r="F1033" s="3"/>
      <c r="J1033" s="2"/>
    </row>
    <row r="1034" spans="1:10">
      <c r="A1034">
        <v>2501</v>
      </c>
      <c r="B1034" t="s">
        <v>7</v>
      </c>
      <c r="C1034" t="s">
        <v>19</v>
      </c>
      <c r="D1034">
        <v>43729</v>
      </c>
      <c r="E1034">
        <v>123</v>
      </c>
      <c r="F1034" s="3"/>
      <c r="J1034" s="2"/>
    </row>
    <row r="1035" spans="1:10">
      <c r="A1035">
        <v>2508</v>
      </c>
      <c r="B1035" t="s">
        <v>12</v>
      </c>
      <c r="C1035" t="s">
        <v>13</v>
      </c>
      <c r="D1035">
        <v>43599</v>
      </c>
      <c r="E1035">
        <v>89101</v>
      </c>
      <c r="F1035" s="3"/>
      <c r="J1035" s="2"/>
    </row>
    <row r="1036" spans="1:10">
      <c r="A1036">
        <v>2513</v>
      </c>
      <c r="B1036" t="s">
        <v>11</v>
      </c>
      <c r="C1036" t="s">
        <v>10</v>
      </c>
      <c r="D1036">
        <v>43466</v>
      </c>
      <c r="E1036">
        <v>928</v>
      </c>
      <c r="F1036" s="3"/>
      <c r="J1036" s="2"/>
    </row>
    <row r="1037" spans="1:10">
      <c r="A1037">
        <v>2512</v>
      </c>
      <c r="B1037" t="s">
        <v>15</v>
      </c>
      <c r="C1037" t="s">
        <v>10</v>
      </c>
      <c r="D1037">
        <v>43793</v>
      </c>
      <c r="E1037">
        <v>2405</v>
      </c>
      <c r="F1037" s="3"/>
      <c r="J1037" s="2"/>
    </row>
    <row r="1038" spans="1:10">
      <c r="A1038">
        <v>2510</v>
      </c>
      <c r="B1038" t="s">
        <v>5</v>
      </c>
      <c r="C1038" t="s">
        <v>10</v>
      </c>
      <c r="D1038">
        <v>43789</v>
      </c>
      <c r="E1038">
        <v>1179</v>
      </c>
      <c r="F1038" s="3"/>
      <c r="J1038" s="2"/>
    </row>
    <row r="1039" spans="1:10">
      <c r="A1039">
        <v>2508</v>
      </c>
      <c r="B1039" t="s">
        <v>12</v>
      </c>
      <c r="C1039" t="s">
        <v>6</v>
      </c>
      <c r="D1039">
        <v>43580</v>
      </c>
      <c r="E1039">
        <v>57431</v>
      </c>
      <c r="F1039" s="3"/>
      <c r="J1039" s="2"/>
    </row>
    <row r="1040" spans="1:10">
      <c r="A1040">
        <v>2505</v>
      </c>
      <c r="B1040" t="s">
        <v>17</v>
      </c>
      <c r="C1040" t="s">
        <v>10</v>
      </c>
      <c r="D1040">
        <v>43632</v>
      </c>
      <c r="E1040">
        <v>561</v>
      </c>
      <c r="F1040" s="3"/>
      <c r="J1040" s="2"/>
    </row>
    <row r="1041" spans="1:10">
      <c r="A1041">
        <v>2510</v>
      </c>
      <c r="B1041" t="s">
        <v>5</v>
      </c>
      <c r="C1041" t="s">
        <v>18</v>
      </c>
      <c r="D1041">
        <v>43743</v>
      </c>
      <c r="E1041">
        <v>1811</v>
      </c>
      <c r="F1041" s="3"/>
      <c r="J1041" s="2"/>
    </row>
    <row r="1042" spans="1:10">
      <c r="A1042">
        <v>2505</v>
      </c>
      <c r="B1042" t="s">
        <v>17</v>
      </c>
      <c r="C1042" t="s">
        <v>6</v>
      </c>
      <c r="D1042">
        <v>43690</v>
      </c>
      <c r="E1042">
        <v>486</v>
      </c>
      <c r="F1042" s="3"/>
      <c r="J1042" s="2"/>
    </row>
    <row r="1043" spans="1:10">
      <c r="A1043">
        <v>2505</v>
      </c>
      <c r="B1043" t="s">
        <v>17</v>
      </c>
      <c r="C1043" t="s">
        <v>10</v>
      </c>
      <c r="D1043">
        <v>43766</v>
      </c>
      <c r="E1043">
        <v>676</v>
      </c>
      <c r="F1043" s="3"/>
      <c r="J1043" s="2"/>
    </row>
    <row r="1044" spans="1:10">
      <c r="A1044">
        <v>2513</v>
      </c>
      <c r="B1044" t="s">
        <v>11</v>
      </c>
      <c r="C1044" t="s">
        <v>10</v>
      </c>
      <c r="D1044">
        <v>43713</v>
      </c>
      <c r="E1044">
        <v>828</v>
      </c>
      <c r="F1044" s="3"/>
      <c r="J1044" s="2"/>
    </row>
    <row r="1045" spans="1:10">
      <c r="A1045">
        <v>2510</v>
      </c>
      <c r="B1045" t="s">
        <v>5</v>
      </c>
      <c r="C1045" t="s">
        <v>6</v>
      </c>
      <c r="D1045">
        <v>43676</v>
      </c>
      <c r="E1045">
        <v>1067</v>
      </c>
      <c r="F1045" s="3"/>
      <c r="J1045" s="2"/>
    </row>
    <row r="1046" spans="1:10">
      <c r="A1046">
        <v>2510</v>
      </c>
      <c r="B1046" t="s">
        <v>5</v>
      </c>
      <c r="C1046" t="s">
        <v>6</v>
      </c>
      <c r="D1046">
        <v>43555</v>
      </c>
      <c r="E1046">
        <v>850</v>
      </c>
      <c r="F1046" s="3"/>
      <c r="J1046" s="2"/>
    </row>
    <row r="1047" spans="1:10">
      <c r="A1047">
        <v>2514</v>
      </c>
      <c r="B1047" t="s">
        <v>14</v>
      </c>
      <c r="C1047" t="s">
        <v>19</v>
      </c>
      <c r="D1047">
        <v>43783</v>
      </c>
      <c r="E1047">
        <v>1264</v>
      </c>
      <c r="F1047" s="3"/>
      <c r="J1047" s="2"/>
    </row>
    <row r="1048" spans="1:10">
      <c r="A1048">
        <v>2510</v>
      </c>
      <c r="B1048" t="s">
        <v>5</v>
      </c>
      <c r="C1048" t="s">
        <v>10</v>
      </c>
      <c r="D1048">
        <v>43482</v>
      </c>
      <c r="E1048">
        <v>1516</v>
      </c>
      <c r="F1048" s="3"/>
      <c r="J1048" s="2"/>
    </row>
    <row r="1049" spans="1:10">
      <c r="A1049">
        <v>2502</v>
      </c>
      <c r="B1049" t="s">
        <v>16</v>
      </c>
      <c r="C1049" t="s">
        <v>19</v>
      </c>
      <c r="D1049">
        <v>43655</v>
      </c>
      <c r="E1049">
        <v>7331</v>
      </c>
      <c r="F1049" s="3"/>
      <c r="J1049" s="2"/>
    </row>
    <row r="1050" spans="1:10">
      <c r="A1050">
        <v>2503</v>
      </c>
      <c r="B1050" t="s">
        <v>9</v>
      </c>
      <c r="C1050" t="s">
        <v>6</v>
      </c>
      <c r="D1050">
        <v>43560</v>
      </c>
      <c r="E1050">
        <v>287</v>
      </c>
      <c r="F1050" s="3"/>
      <c r="J1050" s="2"/>
    </row>
    <row r="1051" spans="1:10">
      <c r="A1051">
        <v>2506</v>
      </c>
      <c r="B1051" t="s">
        <v>20</v>
      </c>
      <c r="C1051" t="s">
        <v>19</v>
      </c>
      <c r="D1051">
        <v>43632</v>
      </c>
      <c r="E1051">
        <v>515</v>
      </c>
      <c r="F1051" s="3"/>
      <c r="J1051" s="2"/>
    </row>
    <row r="1052" spans="1:10">
      <c r="A1052">
        <v>2502</v>
      </c>
      <c r="B1052" t="s">
        <v>16</v>
      </c>
      <c r="C1052" t="s">
        <v>13</v>
      </c>
      <c r="D1052">
        <v>43524</v>
      </c>
      <c r="E1052">
        <v>5847</v>
      </c>
      <c r="F1052" s="3"/>
      <c r="J1052" s="2"/>
    </row>
    <row r="1053" spans="1:10">
      <c r="A1053">
        <v>2508</v>
      </c>
      <c r="B1053" t="s">
        <v>12</v>
      </c>
      <c r="C1053" t="s">
        <v>18</v>
      </c>
      <c r="D1053">
        <v>43765</v>
      </c>
      <c r="E1053">
        <v>60803</v>
      </c>
      <c r="F1053" s="3"/>
      <c r="J1053" s="2"/>
    </row>
    <row r="1054" spans="1:10">
      <c r="A1054">
        <v>2510</v>
      </c>
      <c r="B1054" t="s">
        <v>5</v>
      </c>
      <c r="C1054" t="s">
        <v>10</v>
      </c>
      <c r="D1054">
        <v>43549</v>
      </c>
      <c r="E1054">
        <v>1437</v>
      </c>
      <c r="F1054" s="3"/>
      <c r="J1054" s="2"/>
    </row>
    <row r="1055" spans="1:10">
      <c r="A1055">
        <v>2512</v>
      </c>
      <c r="B1055" t="s">
        <v>15</v>
      </c>
      <c r="C1055" t="s">
        <v>19</v>
      </c>
      <c r="D1055">
        <v>43468</v>
      </c>
      <c r="E1055">
        <v>3694</v>
      </c>
      <c r="F1055" s="3"/>
      <c r="J1055" s="2"/>
    </row>
    <row r="1056" spans="1:10">
      <c r="A1056">
        <v>2502</v>
      </c>
      <c r="B1056" t="s">
        <v>16</v>
      </c>
      <c r="C1056" t="s">
        <v>6</v>
      </c>
      <c r="D1056">
        <v>43749</v>
      </c>
      <c r="E1056">
        <v>4299</v>
      </c>
      <c r="F1056" s="3"/>
      <c r="J1056" s="2"/>
    </row>
    <row r="1057" spans="1:10">
      <c r="A1057">
        <v>2508</v>
      </c>
      <c r="B1057" t="s">
        <v>12</v>
      </c>
      <c r="C1057" t="s">
        <v>18</v>
      </c>
      <c r="D1057">
        <v>43543</v>
      </c>
      <c r="E1057">
        <v>77721</v>
      </c>
      <c r="F1057" s="3"/>
      <c r="J1057" s="2"/>
    </row>
    <row r="1058" spans="1:10">
      <c r="A1058">
        <v>2503</v>
      </c>
      <c r="B1058" t="s">
        <v>9</v>
      </c>
      <c r="C1058" t="s">
        <v>10</v>
      </c>
      <c r="D1058">
        <v>43556</v>
      </c>
      <c r="E1058">
        <v>396</v>
      </c>
      <c r="F1058" s="3"/>
      <c r="J1058" s="2"/>
    </row>
    <row r="1059" spans="1:10">
      <c r="A1059">
        <v>2514</v>
      </c>
      <c r="B1059" t="s">
        <v>14</v>
      </c>
      <c r="C1059" t="s">
        <v>6</v>
      </c>
      <c r="D1059">
        <v>43610</v>
      </c>
      <c r="E1059">
        <v>1147</v>
      </c>
      <c r="F1059" s="3"/>
      <c r="J1059" s="2"/>
    </row>
    <row r="1060" spans="1:10">
      <c r="A1060">
        <v>2512</v>
      </c>
      <c r="B1060" t="s">
        <v>15</v>
      </c>
      <c r="C1060" t="s">
        <v>19</v>
      </c>
      <c r="D1060">
        <v>43756</v>
      </c>
      <c r="E1060">
        <v>2149</v>
      </c>
      <c r="F1060" s="3"/>
      <c r="J1060" s="2"/>
    </row>
    <row r="1061" spans="1:10">
      <c r="A1061">
        <v>2513</v>
      </c>
      <c r="B1061" t="s">
        <v>11</v>
      </c>
      <c r="C1061" t="s">
        <v>13</v>
      </c>
      <c r="D1061">
        <v>43534</v>
      </c>
      <c r="E1061">
        <v>1743</v>
      </c>
      <c r="F1061" s="3"/>
      <c r="J1061" s="2"/>
    </row>
    <row r="1062" spans="1:10">
      <c r="A1062">
        <v>2514</v>
      </c>
      <c r="B1062" t="s">
        <v>14</v>
      </c>
      <c r="C1062" t="s">
        <v>6</v>
      </c>
      <c r="D1062">
        <v>43510</v>
      </c>
      <c r="E1062">
        <v>816</v>
      </c>
      <c r="F1062" s="3"/>
      <c r="J1062" s="2"/>
    </row>
    <row r="1063" spans="1:10">
      <c r="A1063">
        <v>2501</v>
      </c>
      <c r="B1063" t="s">
        <v>7</v>
      </c>
      <c r="C1063" t="s">
        <v>19</v>
      </c>
      <c r="D1063">
        <v>43684</v>
      </c>
      <c r="E1063">
        <v>172</v>
      </c>
      <c r="F1063" s="3"/>
      <c r="J1063" s="2"/>
    </row>
    <row r="1064" spans="1:10">
      <c r="A1064">
        <v>2510</v>
      </c>
      <c r="B1064" t="s">
        <v>5</v>
      </c>
      <c r="C1064" t="s">
        <v>19</v>
      </c>
      <c r="D1064">
        <v>43617</v>
      </c>
      <c r="E1064">
        <v>1766</v>
      </c>
      <c r="F1064" s="3"/>
      <c r="J1064" s="2"/>
    </row>
    <row r="1065" spans="1:10">
      <c r="A1065">
        <v>2502</v>
      </c>
      <c r="B1065" t="s">
        <v>16</v>
      </c>
      <c r="C1065" t="s">
        <v>8</v>
      </c>
      <c r="D1065">
        <v>43534</v>
      </c>
      <c r="E1065">
        <v>6000</v>
      </c>
      <c r="F1065" s="3"/>
      <c r="J1065" s="2"/>
    </row>
    <row r="1066" spans="1:10">
      <c r="A1066">
        <v>2512</v>
      </c>
      <c r="B1066" t="s">
        <v>15</v>
      </c>
      <c r="C1066" t="s">
        <v>6</v>
      </c>
      <c r="D1066">
        <v>43655</v>
      </c>
      <c r="E1066">
        <v>612</v>
      </c>
      <c r="F1066" s="3"/>
      <c r="J1066" s="2"/>
    </row>
    <row r="1067" spans="1:10">
      <c r="A1067">
        <v>2512</v>
      </c>
      <c r="B1067" t="s">
        <v>15</v>
      </c>
      <c r="C1067" t="s">
        <v>6</v>
      </c>
      <c r="D1067">
        <v>43679</v>
      </c>
      <c r="E1067">
        <v>585</v>
      </c>
      <c r="F1067" s="3"/>
      <c r="J1067" s="2"/>
    </row>
    <row r="1068" spans="1:10">
      <c r="A1068">
        <v>2514</v>
      </c>
      <c r="B1068" t="s">
        <v>14</v>
      </c>
      <c r="C1068" t="s">
        <v>18</v>
      </c>
      <c r="D1068">
        <v>43728</v>
      </c>
      <c r="E1068">
        <v>1496</v>
      </c>
      <c r="F1068" s="3"/>
      <c r="J1068" s="2"/>
    </row>
    <row r="1069" spans="1:10">
      <c r="A1069">
        <v>2503</v>
      </c>
      <c r="B1069" t="s">
        <v>9</v>
      </c>
      <c r="C1069" t="s">
        <v>18</v>
      </c>
      <c r="D1069">
        <v>43628</v>
      </c>
      <c r="E1069">
        <v>423</v>
      </c>
      <c r="F1069" s="3"/>
      <c r="J1069" s="2"/>
    </row>
    <row r="1070" spans="1:10">
      <c r="A1070">
        <v>2512</v>
      </c>
      <c r="B1070" t="s">
        <v>15</v>
      </c>
      <c r="C1070" t="s">
        <v>10</v>
      </c>
      <c r="D1070">
        <v>43481</v>
      </c>
      <c r="E1070">
        <v>4323</v>
      </c>
      <c r="F1070" s="3"/>
      <c r="J1070" s="2"/>
    </row>
    <row r="1071" spans="1:10">
      <c r="A1071">
        <v>2512</v>
      </c>
      <c r="B1071" t="s">
        <v>15</v>
      </c>
      <c r="C1071" t="s">
        <v>6</v>
      </c>
      <c r="D1071">
        <v>43557</v>
      </c>
      <c r="E1071">
        <v>525</v>
      </c>
      <c r="F1071" s="3"/>
      <c r="J1071" s="2"/>
    </row>
    <row r="1072" spans="1:10">
      <c r="A1072">
        <v>2505</v>
      </c>
      <c r="B1072" t="s">
        <v>17</v>
      </c>
      <c r="C1072" t="s">
        <v>18</v>
      </c>
      <c r="D1072">
        <v>43795</v>
      </c>
      <c r="E1072">
        <v>719</v>
      </c>
      <c r="F1072" s="3"/>
      <c r="J1072" s="2"/>
    </row>
    <row r="1073" spans="1:10">
      <c r="A1073">
        <v>2514</v>
      </c>
      <c r="B1073" t="s">
        <v>14</v>
      </c>
      <c r="C1073" t="s">
        <v>18</v>
      </c>
      <c r="D1073">
        <v>43811</v>
      </c>
      <c r="E1073">
        <v>1339</v>
      </c>
      <c r="F1073" s="3"/>
      <c r="J1073" s="2"/>
    </row>
    <row r="1074" spans="1:10">
      <c r="A1074">
        <v>2512</v>
      </c>
      <c r="B1074" t="s">
        <v>15</v>
      </c>
      <c r="C1074" t="s">
        <v>13</v>
      </c>
      <c r="D1074">
        <v>43631</v>
      </c>
      <c r="E1074">
        <v>1041</v>
      </c>
      <c r="F1074" s="3"/>
      <c r="J1074" s="2"/>
    </row>
    <row r="1075" spans="1:10">
      <c r="A1075">
        <v>2513</v>
      </c>
      <c r="B1075" t="s">
        <v>11</v>
      </c>
      <c r="C1075" t="s">
        <v>18</v>
      </c>
      <c r="D1075">
        <v>43816</v>
      </c>
      <c r="E1075">
        <v>1024</v>
      </c>
      <c r="F1075" s="3"/>
      <c r="J1075" s="2"/>
    </row>
    <row r="1076" spans="1:10">
      <c r="A1076">
        <v>2514</v>
      </c>
      <c r="B1076" t="s">
        <v>14</v>
      </c>
      <c r="C1076" t="s">
        <v>13</v>
      </c>
      <c r="D1076">
        <v>43753</v>
      </c>
      <c r="E1076">
        <v>1752</v>
      </c>
      <c r="F1076" s="3"/>
      <c r="J1076" s="2"/>
    </row>
    <row r="1077" spans="1:10">
      <c r="A1077">
        <v>2512</v>
      </c>
      <c r="B1077" t="s">
        <v>15</v>
      </c>
      <c r="C1077" t="s">
        <v>19</v>
      </c>
      <c r="D1077">
        <v>43631</v>
      </c>
      <c r="E1077">
        <v>3806</v>
      </c>
      <c r="F1077" s="3"/>
      <c r="J1077" s="2"/>
    </row>
    <row r="1078" spans="1:10">
      <c r="A1078">
        <v>2514</v>
      </c>
      <c r="B1078" t="s">
        <v>14</v>
      </c>
      <c r="C1078" t="s">
        <v>8</v>
      </c>
      <c r="D1078">
        <v>43651</v>
      </c>
      <c r="E1078">
        <v>1323</v>
      </c>
      <c r="F1078" s="3"/>
      <c r="J1078" s="2"/>
    </row>
    <row r="1079" spans="1:10">
      <c r="A1079">
        <v>2513</v>
      </c>
      <c r="B1079" t="s">
        <v>11</v>
      </c>
      <c r="C1079" t="s">
        <v>18</v>
      </c>
      <c r="D1079">
        <v>43766</v>
      </c>
      <c r="E1079">
        <v>990</v>
      </c>
      <c r="F1079" s="3"/>
      <c r="J1079" s="2"/>
    </row>
    <row r="1080" spans="1:10">
      <c r="A1080">
        <v>2503</v>
      </c>
      <c r="B1080" t="s">
        <v>9</v>
      </c>
      <c r="C1080" t="s">
        <v>18</v>
      </c>
      <c r="D1080">
        <v>43804</v>
      </c>
      <c r="E1080">
        <v>330</v>
      </c>
      <c r="F1080" s="3"/>
      <c r="J1080" s="2"/>
    </row>
    <row r="1081" spans="1:10">
      <c r="A1081">
        <v>2513</v>
      </c>
      <c r="B1081" t="s">
        <v>11</v>
      </c>
      <c r="C1081" t="s">
        <v>8</v>
      </c>
      <c r="D1081">
        <v>43706</v>
      </c>
      <c r="E1081">
        <v>539</v>
      </c>
      <c r="F1081" s="3"/>
      <c r="J1081" s="2"/>
    </row>
    <row r="1082" spans="1:10">
      <c r="A1082">
        <v>2503</v>
      </c>
      <c r="B1082" t="s">
        <v>9</v>
      </c>
      <c r="C1082" t="s">
        <v>8</v>
      </c>
      <c r="D1082">
        <v>43538</v>
      </c>
      <c r="E1082">
        <v>319</v>
      </c>
      <c r="F1082" s="3"/>
      <c r="J1082" s="2"/>
    </row>
    <row r="1083" spans="1:10">
      <c r="A1083">
        <v>2505</v>
      </c>
      <c r="B1083" t="s">
        <v>17</v>
      </c>
      <c r="C1083" t="s">
        <v>6</v>
      </c>
      <c r="D1083">
        <v>43717</v>
      </c>
      <c r="E1083">
        <v>426</v>
      </c>
      <c r="F1083" s="3"/>
      <c r="J1083" s="2"/>
    </row>
    <row r="1084" spans="1:10">
      <c r="A1084">
        <v>2508</v>
      </c>
      <c r="B1084" t="s">
        <v>12</v>
      </c>
      <c r="C1084" t="s">
        <v>6</v>
      </c>
      <c r="D1084">
        <v>43788</v>
      </c>
      <c r="E1084">
        <v>54341</v>
      </c>
      <c r="F1084" s="3"/>
      <c r="J1084" s="2"/>
    </row>
    <row r="1085" spans="1:10">
      <c r="A1085">
        <v>2505</v>
      </c>
      <c r="B1085" t="s">
        <v>17</v>
      </c>
      <c r="C1085" t="s">
        <v>18</v>
      </c>
      <c r="D1085">
        <v>43480</v>
      </c>
      <c r="E1085">
        <v>565</v>
      </c>
      <c r="F1085" s="3"/>
      <c r="J1085" s="2"/>
    </row>
    <row r="1086" spans="1:10">
      <c r="A1086">
        <v>2508</v>
      </c>
      <c r="B1086" t="s">
        <v>12</v>
      </c>
      <c r="C1086" t="s">
        <v>13</v>
      </c>
      <c r="D1086">
        <v>43826</v>
      </c>
      <c r="E1086">
        <v>90055</v>
      </c>
      <c r="F1086" s="3"/>
      <c r="J1086" s="2"/>
    </row>
    <row r="1087" spans="1:10">
      <c r="A1087">
        <v>2501</v>
      </c>
      <c r="B1087" t="s">
        <v>7</v>
      </c>
      <c r="C1087" t="s">
        <v>10</v>
      </c>
      <c r="D1087">
        <v>43762</v>
      </c>
      <c r="E1087">
        <v>141</v>
      </c>
      <c r="F1087" s="3"/>
      <c r="J1087" s="2"/>
    </row>
    <row r="1088" spans="1:10">
      <c r="A1088">
        <v>2513</v>
      </c>
      <c r="B1088" t="s">
        <v>11</v>
      </c>
      <c r="C1088" t="s">
        <v>10</v>
      </c>
      <c r="D1088">
        <v>43596</v>
      </c>
      <c r="E1088">
        <v>863</v>
      </c>
      <c r="F1088" s="3"/>
      <c r="J1088" s="2"/>
    </row>
    <row r="1089" spans="1:10">
      <c r="A1089">
        <v>2502</v>
      </c>
      <c r="B1089" t="s">
        <v>16</v>
      </c>
      <c r="C1089" t="s">
        <v>19</v>
      </c>
      <c r="D1089">
        <v>43555</v>
      </c>
      <c r="E1089">
        <v>5111</v>
      </c>
      <c r="F1089" s="3"/>
      <c r="J1089" s="2"/>
    </row>
    <row r="1090" spans="1:10">
      <c r="A1090">
        <v>2502</v>
      </c>
      <c r="B1090" t="s">
        <v>16</v>
      </c>
      <c r="C1090" t="s">
        <v>13</v>
      </c>
      <c r="D1090">
        <v>43542</v>
      </c>
      <c r="E1090">
        <v>9657</v>
      </c>
      <c r="F1090" s="3"/>
      <c r="J1090" s="2"/>
    </row>
    <row r="1091" spans="1:10">
      <c r="A1091">
        <v>2505</v>
      </c>
      <c r="B1091" t="s">
        <v>17</v>
      </c>
      <c r="C1091" t="s">
        <v>10</v>
      </c>
      <c r="D1091">
        <v>43703</v>
      </c>
      <c r="E1091">
        <v>802</v>
      </c>
      <c r="F1091" s="3"/>
      <c r="J1091" s="2"/>
    </row>
    <row r="1092" spans="1:10">
      <c r="A1092">
        <v>2513</v>
      </c>
      <c r="B1092" t="s">
        <v>11</v>
      </c>
      <c r="C1092" t="s">
        <v>8</v>
      </c>
      <c r="D1092">
        <v>43735</v>
      </c>
      <c r="E1092">
        <v>1072</v>
      </c>
      <c r="F1092" s="3"/>
      <c r="J1092" s="2"/>
    </row>
    <row r="1093" spans="1:10">
      <c r="A1093">
        <v>2503</v>
      </c>
      <c r="B1093" t="s">
        <v>9</v>
      </c>
      <c r="C1093" t="s">
        <v>19</v>
      </c>
      <c r="D1093">
        <v>43594</v>
      </c>
      <c r="E1093">
        <v>346</v>
      </c>
      <c r="F1093" s="3"/>
      <c r="J1093" s="2"/>
    </row>
    <row r="1094" spans="1:10">
      <c r="A1094">
        <v>2501</v>
      </c>
      <c r="B1094" t="s">
        <v>7</v>
      </c>
      <c r="C1094" t="s">
        <v>8</v>
      </c>
      <c r="D1094">
        <v>43669</v>
      </c>
      <c r="E1094">
        <v>141</v>
      </c>
      <c r="F1094" s="3"/>
      <c r="J1094" s="2"/>
    </row>
    <row r="1095" spans="1:10">
      <c r="A1095">
        <v>2501</v>
      </c>
      <c r="B1095" t="s">
        <v>7</v>
      </c>
      <c r="C1095" t="s">
        <v>8</v>
      </c>
      <c r="D1095">
        <v>43609</v>
      </c>
      <c r="E1095">
        <v>124</v>
      </c>
      <c r="F1095" s="3"/>
      <c r="J1095" s="2"/>
    </row>
    <row r="1096" spans="1:10">
      <c r="A1096">
        <v>2512</v>
      </c>
      <c r="B1096" t="s">
        <v>15</v>
      </c>
      <c r="C1096" t="s">
        <v>19</v>
      </c>
      <c r="D1096">
        <v>43586</v>
      </c>
      <c r="E1096">
        <v>2291</v>
      </c>
      <c r="F1096" s="3"/>
      <c r="J1096" s="2"/>
    </row>
    <row r="1097" spans="1:10">
      <c r="A1097">
        <v>2512</v>
      </c>
      <c r="B1097" t="s">
        <v>15</v>
      </c>
      <c r="C1097" t="s">
        <v>10</v>
      </c>
      <c r="D1097">
        <v>43566</v>
      </c>
      <c r="E1097">
        <v>2738</v>
      </c>
      <c r="F1097" s="3"/>
      <c r="J1097" s="2"/>
    </row>
    <row r="1098" spans="1:10">
      <c r="A1098">
        <v>2512</v>
      </c>
      <c r="B1098" t="s">
        <v>15</v>
      </c>
      <c r="C1098" t="s">
        <v>8</v>
      </c>
      <c r="D1098">
        <v>43701</v>
      </c>
      <c r="E1098">
        <v>1626</v>
      </c>
      <c r="F1098" s="3"/>
      <c r="J1098" s="2"/>
    </row>
    <row r="1099" spans="1:10">
      <c r="A1099">
        <v>2514</v>
      </c>
      <c r="B1099" t="s">
        <v>14</v>
      </c>
      <c r="C1099" t="s">
        <v>10</v>
      </c>
      <c r="D1099">
        <v>43706</v>
      </c>
      <c r="E1099">
        <v>1358</v>
      </c>
      <c r="F1099" s="3"/>
      <c r="J1099" s="2"/>
    </row>
    <row r="1100" spans="1:10">
      <c r="A1100">
        <v>2512</v>
      </c>
      <c r="B1100" t="s">
        <v>15</v>
      </c>
      <c r="C1100" t="s">
        <v>13</v>
      </c>
      <c r="D1100">
        <v>43586</v>
      </c>
      <c r="E1100">
        <v>926</v>
      </c>
      <c r="F1100" s="3"/>
      <c r="J1100" s="2"/>
    </row>
    <row r="1101" spans="1:10">
      <c r="A1101">
        <v>2508</v>
      </c>
      <c r="B1101" t="s">
        <v>12</v>
      </c>
      <c r="C1101" t="s">
        <v>19</v>
      </c>
      <c r="D1101">
        <v>43604</v>
      </c>
      <c r="E1101">
        <v>53448</v>
      </c>
      <c r="F1101" s="3"/>
      <c r="J1101" s="2"/>
    </row>
    <row r="1102" spans="1:10">
      <c r="A1102">
        <v>2505</v>
      </c>
      <c r="B1102" t="s">
        <v>17</v>
      </c>
      <c r="C1102" t="s">
        <v>18</v>
      </c>
      <c r="D1102">
        <v>43693</v>
      </c>
      <c r="E1102">
        <v>434</v>
      </c>
      <c r="F1102" s="3"/>
      <c r="J1102" s="2"/>
    </row>
    <row r="1103" spans="1:10">
      <c r="A1103">
        <v>2513</v>
      </c>
      <c r="B1103" t="s">
        <v>11</v>
      </c>
      <c r="C1103" t="s">
        <v>19</v>
      </c>
      <c r="D1103">
        <v>43649</v>
      </c>
      <c r="E1103">
        <v>723</v>
      </c>
      <c r="F1103" s="3"/>
      <c r="J1103" s="2"/>
    </row>
    <row r="1104" spans="1:10">
      <c r="A1104">
        <v>2501</v>
      </c>
      <c r="B1104" t="s">
        <v>7</v>
      </c>
      <c r="C1104" t="s">
        <v>8</v>
      </c>
      <c r="D1104">
        <v>43806</v>
      </c>
      <c r="E1104">
        <v>192</v>
      </c>
      <c r="F1104" s="3"/>
      <c r="J1104" s="2"/>
    </row>
    <row r="1105" spans="1:10">
      <c r="A1105">
        <v>2505</v>
      </c>
      <c r="B1105" t="s">
        <v>17</v>
      </c>
      <c r="C1105" t="s">
        <v>13</v>
      </c>
      <c r="D1105">
        <v>43623</v>
      </c>
      <c r="E1105">
        <v>726</v>
      </c>
      <c r="F1105" s="3"/>
      <c r="J1105" s="2"/>
    </row>
    <row r="1106" spans="1:10">
      <c r="A1106">
        <v>2514</v>
      </c>
      <c r="B1106" t="s">
        <v>14</v>
      </c>
      <c r="C1106" t="s">
        <v>10</v>
      </c>
      <c r="D1106">
        <v>43613</v>
      </c>
      <c r="E1106">
        <v>1433</v>
      </c>
      <c r="F1106" s="3"/>
      <c r="J1106" s="2"/>
    </row>
    <row r="1107" spans="1:10">
      <c r="A1107">
        <v>2514</v>
      </c>
      <c r="B1107" t="s">
        <v>14</v>
      </c>
      <c r="C1107" t="s">
        <v>13</v>
      </c>
      <c r="D1107">
        <v>43802</v>
      </c>
      <c r="E1107">
        <v>2125</v>
      </c>
      <c r="F1107" s="3"/>
      <c r="J1107" s="2"/>
    </row>
    <row r="1108" spans="1:10">
      <c r="A1108">
        <v>2513</v>
      </c>
      <c r="B1108" t="s">
        <v>11</v>
      </c>
      <c r="C1108" t="s">
        <v>10</v>
      </c>
      <c r="D1108">
        <v>43549</v>
      </c>
      <c r="E1108">
        <v>1307</v>
      </c>
      <c r="F1108" s="3"/>
      <c r="J1108" s="2"/>
    </row>
    <row r="1109" spans="1:10">
      <c r="A1109">
        <v>2506</v>
      </c>
      <c r="B1109" t="s">
        <v>20</v>
      </c>
      <c r="C1109" t="s">
        <v>8</v>
      </c>
      <c r="D1109">
        <v>43506</v>
      </c>
      <c r="E1109">
        <v>618</v>
      </c>
      <c r="F1109" s="3"/>
      <c r="J1109" s="2"/>
    </row>
    <row r="1110" spans="1:10">
      <c r="A1110">
        <v>2506</v>
      </c>
      <c r="B1110" t="s">
        <v>20</v>
      </c>
      <c r="C1110" t="s">
        <v>19</v>
      </c>
      <c r="D1110">
        <v>43802</v>
      </c>
      <c r="E1110">
        <v>635</v>
      </c>
      <c r="F1110" s="3"/>
      <c r="J1110" s="2"/>
    </row>
    <row r="1111" spans="1:10">
      <c r="A1111">
        <v>2505</v>
      </c>
      <c r="B1111" t="s">
        <v>17</v>
      </c>
      <c r="C1111" t="s">
        <v>8</v>
      </c>
      <c r="D1111">
        <v>43469</v>
      </c>
      <c r="E1111">
        <v>670</v>
      </c>
      <c r="F1111" s="3"/>
      <c r="J1111" s="2"/>
    </row>
    <row r="1112" spans="1:10">
      <c r="A1112">
        <v>2510</v>
      </c>
      <c r="B1112" t="s">
        <v>5</v>
      </c>
      <c r="C1112" t="s">
        <v>8</v>
      </c>
      <c r="D1112">
        <v>43477</v>
      </c>
      <c r="E1112">
        <v>1066</v>
      </c>
      <c r="F1112" s="3"/>
      <c r="J1112" s="2"/>
    </row>
    <row r="1113" spans="1:10">
      <c r="A1113">
        <v>2513</v>
      </c>
      <c r="B1113" t="s">
        <v>11</v>
      </c>
      <c r="C1113" t="s">
        <v>10</v>
      </c>
      <c r="D1113">
        <v>43490</v>
      </c>
      <c r="E1113">
        <v>762</v>
      </c>
      <c r="F1113" s="3"/>
      <c r="J1113" s="2"/>
    </row>
    <row r="1114" spans="1:10">
      <c r="A1114">
        <v>2512</v>
      </c>
      <c r="B1114" t="s">
        <v>15</v>
      </c>
      <c r="C1114" t="s">
        <v>10</v>
      </c>
      <c r="D1114">
        <v>43538</v>
      </c>
      <c r="E1114">
        <v>2689</v>
      </c>
      <c r="F1114" s="3"/>
      <c r="J1114" s="2"/>
    </row>
    <row r="1115" spans="1:10">
      <c r="A1115">
        <v>2505</v>
      </c>
      <c r="B1115" t="s">
        <v>17</v>
      </c>
      <c r="C1115" t="s">
        <v>6</v>
      </c>
      <c r="D1115">
        <v>43649</v>
      </c>
      <c r="E1115">
        <v>526</v>
      </c>
      <c r="F1115" s="3"/>
      <c r="J1115" s="2"/>
    </row>
    <row r="1116" spans="1:10">
      <c r="A1116">
        <v>2503</v>
      </c>
      <c r="B1116" t="s">
        <v>9</v>
      </c>
      <c r="C1116" t="s">
        <v>10</v>
      </c>
      <c r="D1116">
        <v>43486</v>
      </c>
      <c r="E1116">
        <v>369</v>
      </c>
      <c r="F1116" s="3"/>
      <c r="J1116" s="2"/>
    </row>
    <row r="1117" spans="1:10">
      <c r="A1117">
        <v>2510</v>
      </c>
      <c r="B1117" t="s">
        <v>5</v>
      </c>
      <c r="C1117" t="s">
        <v>19</v>
      </c>
      <c r="D1117">
        <v>43550</v>
      </c>
      <c r="E1117">
        <v>1113</v>
      </c>
      <c r="F1117" s="3"/>
      <c r="J1117" s="2"/>
    </row>
    <row r="1118" spans="1:10">
      <c r="A1118">
        <v>2513</v>
      </c>
      <c r="B1118" t="s">
        <v>11</v>
      </c>
      <c r="C1118" t="s">
        <v>13</v>
      </c>
      <c r="D1118">
        <v>43781</v>
      </c>
      <c r="E1118">
        <v>1043</v>
      </c>
      <c r="F1118" s="3"/>
      <c r="J1118" s="2"/>
    </row>
    <row r="1119" spans="1:10">
      <c r="A1119">
        <v>2510</v>
      </c>
      <c r="B1119" t="s">
        <v>5</v>
      </c>
      <c r="C1119" t="s">
        <v>6</v>
      </c>
      <c r="D1119">
        <v>43510</v>
      </c>
      <c r="E1119">
        <v>1557</v>
      </c>
      <c r="F1119" s="3"/>
      <c r="J1119" s="2"/>
    </row>
    <row r="1120" spans="1:10">
      <c r="A1120">
        <v>2503</v>
      </c>
      <c r="B1120" t="s">
        <v>9</v>
      </c>
      <c r="C1120" t="s">
        <v>13</v>
      </c>
      <c r="D1120">
        <v>43614</v>
      </c>
      <c r="E1120">
        <v>459</v>
      </c>
      <c r="F1120" s="3"/>
      <c r="J1120" s="2"/>
    </row>
    <row r="1121" spans="1:10">
      <c r="A1121">
        <v>2514</v>
      </c>
      <c r="B1121" t="s">
        <v>14</v>
      </c>
      <c r="C1121" t="s">
        <v>6</v>
      </c>
      <c r="D1121">
        <v>43680</v>
      </c>
      <c r="E1121">
        <v>815</v>
      </c>
      <c r="F1121" s="3"/>
      <c r="J1121" s="2"/>
    </row>
    <row r="1122" spans="1:10">
      <c r="A1122">
        <v>2513</v>
      </c>
      <c r="B1122" t="s">
        <v>11</v>
      </c>
      <c r="C1122" t="s">
        <v>18</v>
      </c>
      <c r="D1122">
        <v>43712</v>
      </c>
      <c r="E1122">
        <v>933</v>
      </c>
      <c r="F1122" s="3"/>
      <c r="J1122" s="2"/>
    </row>
    <row r="1123" spans="1:10">
      <c r="A1123">
        <v>2514</v>
      </c>
      <c r="B1123" t="s">
        <v>14</v>
      </c>
      <c r="C1123" t="s">
        <v>18</v>
      </c>
      <c r="D1123">
        <v>43586</v>
      </c>
      <c r="E1123">
        <v>1270</v>
      </c>
      <c r="F1123" s="3"/>
      <c r="J1123" s="2"/>
    </row>
    <row r="1124" spans="1:10">
      <c r="A1124">
        <v>2503</v>
      </c>
      <c r="B1124" t="s">
        <v>9</v>
      </c>
      <c r="C1124" t="s">
        <v>13</v>
      </c>
      <c r="D1124">
        <v>43727</v>
      </c>
      <c r="E1124">
        <v>514</v>
      </c>
      <c r="F1124" s="3"/>
      <c r="J1124" s="2"/>
    </row>
    <row r="1125" spans="1:10">
      <c r="A1125">
        <v>2503</v>
      </c>
      <c r="B1125" t="s">
        <v>9</v>
      </c>
      <c r="C1125" t="s">
        <v>8</v>
      </c>
      <c r="D1125">
        <v>43483</v>
      </c>
      <c r="E1125">
        <v>304</v>
      </c>
      <c r="F1125" s="3"/>
      <c r="J1125" s="2"/>
    </row>
    <row r="1126" spans="1:10">
      <c r="A1126">
        <v>2510</v>
      </c>
      <c r="B1126" t="s">
        <v>5</v>
      </c>
      <c r="C1126" t="s">
        <v>19</v>
      </c>
      <c r="D1126">
        <v>43553</v>
      </c>
      <c r="E1126">
        <v>1061</v>
      </c>
      <c r="F1126" s="3"/>
      <c r="J1126" s="2"/>
    </row>
    <row r="1127" spans="1:10">
      <c r="A1127">
        <v>2508</v>
      </c>
      <c r="B1127" t="s">
        <v>12</v>
      </c>
      <c r="C1127" t="s">
        <v>18</v>
      </c>
      <c r="D1127">
        <v>43627</v>
      </c>
      <c r="E1127">
        <v>77971</v>
      </c>
      <c r="F1127" s="3"/>
      <c r="J1127" s="2"/>
    </row>
    <row r="1128" spans="1:10">
      <c r="A1128">
        <v>2513</v>
      </c>
      <c r="B1128" t="s">
        <v>11</v>
      </c>
      <c r="C1128" t="s">
        <v>8</v>
      </c>
      <c r="D1128">
        <v>43650</v>
      </c>
      <c r="E1128">
        <v>623</v>
      </c>
      <c r="F1128" s="3"/>
      <c r="J1128" s="2"/>
    </row>
    <row r="1129" spans="1:10">
      <c r="A1129">
        <v>2510</v>
      </c>
      <c r="B1129" t="s">
        <v>5</v>
      </c>
      <c r="C1129" t="s">
        <v>8</v>
      </c>
      <c r="D1129">
        <v>43656</v>
      </c>
      <c r="E1129">
        <v>800</v>
      </c>
      <c r="F1129" s="3"/>
      <c r="J1129" s="2"/>
    </row>
    <row r="1130" spans="1:10">
      <c r="A1130">
        <v>2508</v>
      </c>
      <c r="B1130" t="s">
        <v>12</v>
      </c>
      <c r="C1130" t="s">
        <v>19</v>
      </c>
      <c r="D1130">
        <v>43518</v>
      </c>
      <c r="E1130">
        <v>66031</v>
      </c>
      <c r="F1130" s="3"/>
      <c r="J1130" s="2"/>
    </row>
    <row r="1131" spans="1:10">
      <c r="A1131">
        <v>2506</v>
      </c>
      <c r="B1131" t="s">
        <v>20</v>
      </c>
      <c r="C1131" t="s">
        <v>19</v>
      </c>
      <c r="D1131">
        <v>43709</v>
      </c>
      <c r="E1131">
        <v>442</v>
      </c>
      <c r="F1131" s="3"/>
      <c r="J1131" s="2"/>
    </row>
    <row r="1132" spans="1:10">
      <c r="A1132">
        <v>2510</v>
      </c>
      <c r="B1132" t="s">
        <v>5</v>
      </c>
      <c r="C1132" t="s">
        <v>6</v>
      </c>
      <c r="D1132">
        <v>43507</v>
      </c>
      <c r="E1132">
        <v>1462</v>
      </c>
      <c r="F1132" s="3"/>
      <c r="J1132" s="2"/>
    </row>
    <row r="1133" spans="1:10">
      <c r="A1133">
        <v>2505</v>
      </c>
      <c r="B1133" t="s">
        <v>17</v>
      </c>
      <c r="C1133" t="s">
        <v>13</v>
      </c>
      <c r="D1133">
        <v>43600</v>
      </c>
      <c r="E1133">
        <v>1057</v>
      </c>
      <c r="F1133" s="3"/>
      <c r="J1133" s="2"/>
    </row>
    <row r="1134" spans="1:10">
      <c r="A1134">
        <v>2512</v>
      </c>
      <c r="B1134" t="s">
        <v>15</v>
      </c>
      <c r="C1134" t="s">
        <v>18</v>
      </c>
      <c r="D1134">
        <v>43571</v>
      </c>
      <c r="E1134">
        <v>3478</v>
      </c>
      <c r="F1134" s="3"/>
      <c r="J1134" s="2"/>
    </row>
    <row r="1135" spans="1:10">
      <c r="A1135">
        <v>2513</v>
      </c>
      <c r="B1135" t="s">
        <v>11</v>
      </c>
      <c r="C1135" t="s">
        <v>6</v>
      </c>
      <c r="D1135">
        <v>43798</v>
      </c>
      <c r="E1135">
        <v>835</v>
      </c>
      <c r="F1135" s="3"/>
      <c r="J1135" s="2"/>
    </row>
    <row r="1136" spans="1:10">
      <c r="A1136">
        <v>2513</v>
      </c>
      <c r="B1136" t="s">
        <v>11</v>
      </c>
      <c r="C1136" t="s">
        <v>13</v>
      </c>
      <c r="D1136">
        <v>43734</v>
      </c>
      <c r="E1136">
        <v>1965</v>
      </c>
      <c r="F1136" s="3"/>
      <c r="J1136" s="2"/>
    </row>
    <row r="1137" spans="1:10">
      <c r="A1137">
        <v>2502</v>
      </c>
      <c r="B1137" t="s">
        <v>16</v>
      </c>
      <c r="C1137" t="s">
        <v>6</v>
      </c>
      <c r="D1137">
        <v>43707</v>
      </c>
      <c r="E1137">
        <v>3173</v>
      </c>
      <c r="F1137" s="3"/>
      <c r="J1137" s="2"/>
    </row>
    <row r="1138" spans="1:10">
      <c r="A1138">
        <v>2514</v>
      </c>
      <c r="B1138" t="s">
        <v>14</v>
      </c>
      <c r="C1138" t="s">
        <v>13</v>
      </c>
      <c r="D1138">
        <v>43513</v>
      </c>
      <c r="E1138">
        <v>2418</v>
      </c>
      <c r="F1138" s="3"/>
      <c r="J1138" s="2"/>
    </row>
    <row r="1139" spans="1:10">
      <c r="A1139">
        <v>2508</v>
      </c>
      <c r="B1139" t="s">
        <v>12</v>
      </c>
      <c r="C1139" t="s">
        <v>19</v>
      </c>
      <c r="D1139">
        <v>43619</v>
      </c>
      <c r="E1139">
        <v>80522</v>
      </c>
      <c r="F1139" s="3"/>
      <c r="J1139" s="2"/>
    </row>
    <row r="1140" spans="1:10">
      <c r="A1140">
        <v>2512</v>
      </c>
      <c r="B1140" t="s">
        <v>15</v>
      </c>
      <c r="C1140" t="s">
        <v>10</v>
      </c>
      <c r="D1140">
        <v>43607</v>
      </c>
      <c r="E1140">
        <v>3123</v>
      </c>
      <c r="F1140" s="3"/>
      <c r="J1140" s="2"/>
    </row>
    <row r="1141" spans="1:10">
      <c r="A1141">
        <v>2512</v>
      </c>
      <c r="B1141" t="s">
        <v>15</v>
      </c>
      <c r="C1141" t="s">
        <v>8</v>
      </c>
      <c r="D1141">
        <v>43720</v>
      </c>
      <c r="E1141">
        <v>4378</v>
      </c>
      <c r="F1141" s="3"/>
      <c r="J1141" s="2"/>
    </row>
    <row r="1142" spans="1:10">
      <c r="A1142">
        <v>2503</v>
      </c>
      <c r="B1142" t="s">
        <v>9</v>
      </c>
      <c r="C1142" t="s">
        <v>8</v>
      </c>
      <c r="D1142">
        <v>43729</v>
      </c>
      <c r="E1142">
        <v>384</v>
      </c>
      <c r="F1142" s="3"/>
      <c r="J1142" s="2"/>
    </row>
    <row r="1143" spans="1:10">
      <c r="A1143">
        <v>2512</v>
      </c>
      <c r="B1143" t="s">
        <v>15</v>
      </c>
      <c r="C1143" t="s">
        <v>19</v>
      </c>
      <c r="D1143">
        <v>43739</v>
      </c>
      <c r="E1143">
        <v>2418</v>
      </c>
      <c r="F1143" s="3"/>
      <c r="J1143" s="2"/>
    </row>
    <row r="1144" spans="1:10">
      <c r="A1144">
        <v>2512</v>
      </c>
      <c r="B1144" t="s">
        <v>15</v>
      </c>
      <c r="C1144" t="s">
        <v>13</v>
      </c>
      <c r="D1144">
        <v>43684</v>
      </c>
      <c r="E1144">
        <v>937</v>
      </c>
      <c r="F1144" s="3"/>
      <c r="J1144" s="2"/>
    </row>
    <row r="1145" spans="1:10">
      <c r="A1145">
        <v>2505</v>
      </c>
      <c r="B1145" t="s">
        <v>17</v>
      </c>
      <c r="C1145" t="s">
        <v>6</v>
      </c>
      <c r="D1145">
        <v>43756</v>
      </c>
      <c r="E1145">
        <v>512</v>
      </c>
      <c r="F1145" s="3"/>
      <c r="J1145" s="2"/>
    </row>
    <row r="1146" spans="1:10">
      <c r="A1146">
        <v>2508</v>
      </c>
      <c r="B1146" t="s">
        <v>12</v>
      </c>
      <c r="C1146" t="s">
        <v>6</v>
      </c>
      <c r="D1146">
        <v>43595</v>
      </c>
      <c r="E1146">
        <v>39836</v>
      </c>
      <c r="F1146" s="3"/>
      <c r="J1146" s="2"/>
    </row>
    <row r="1147" spans="1:10">
      <c r="A1147">
        <v>2508</v>
      </c>
      <c r="B1147" t="s">
        <v>12</v>
      </c>
      <c r="C1147" t="s">
        <v>8</v>
      </c>
      <c r="D1147">
        <v>43776</v>
      </c>
      <c r="E1147">
        <v>64872</v>
      </c>
      <c r="F1147" s="3"/>
      <c r="J1147" s="2"/>
    </row>
    <row r="1148" spans="1:10">
      <c r="A1148">
        <v>2501</v>
      </c>
      <c r="B1148" t="s">
        <v>7</v>
      </c>
      <c r="C1148" t="s">
        <v>8</v>
      </c>
      <c r="D1148">
        <v>43798</v>
      </c>
      <c r="E1148">
        <v>94</v>
      </c>
      <c r="F1148" s="3"/>
      <c r="J1148" s="2"/>
    </row>
    <row r="1149" spans="1:10">
      <c r="A1149">
        <v>2501</v>
      </c>
      <c r="B1149" t="s">
        <v>7</v>
      </c>
      <c r="C1149" t="s">
        <v>19</v>
      </c>
      <c r="D1149">
        <v>43562</v>
      </c>
      <c r="E1149">
        <v>133</v>
      </c>
      <c r="F1149" s="3"/>
      <c r="J1149" s="2"/>
    </row>
    <row r="1150" spans="1:10">
      <c r="A1150">
        <v>2512</v>
      </c>
      <c r="B1150" t="s">
        <v>15</v>
      </c>
      <c r="C1150" t="s">
        <v>18</v>
      </c>
      <c r="D1150">
        <v>43489</v>
      </c>
      <c r="E1150">
        <v>3585</v>
      </c>
      <c r="F1150" s="3"/>
      <c r="J1150" s="2"/>
    </row>
    <row r="1151" spans="1:10">
      <c r="A1151">
        <v>2502</v>
      </c>
      <c r="B1151" t="s">
        <v>16</v>
      </c>
      <c r="C1151" t="s">
        <v>13</v>
      </c>
      <c r="D1151">
        <v>43592</v>
      </c>
      <c r="E1151">
        <v>6606</v>
      </c>
      <c r="F1151" s="3"/>
      <c r="J1151" s="2"/>
    </row>
    <row r="1152" spans="1:10">
      <c r="A1152">
        <v>2502</v>
      </c>
      <c r="B1152" t="s">
        <v>16</v>
      </c>
      <c r="C1152" t="s">
        <v>13</v>
      </c>
      <c r="D1152">
        <v>43504</v>
      </c>
      <c r="E1152">
        <v>10759</v>
      </c>
      <c r="F1152" s="3"/>
      <c r="J1152" s="2"/>
    </row>
    <row r="1153" spans="1:10">
      <c r="A1153">
        <v>2508</v>
      </c>
      <c r="B1153" t="s">
        <v>12</v>
      </c>
      <c r="C1153" t="s">
        <v>13</v>
      </c>
      <c r="D1153">
        <v>43719</v>
      </c>
      <c r="E1153">
        <v>89651</v>
      </c>
      <c r="F1153" s="3"/>
      <c r="J1153" s="2"/>
    </row>
    <row r="1154" spans="1:10">
      <c r="A1154">
        <v>2506</v>
      </c>
      <c r="B1154" t="s">
        <v>20</v>
      </c>
      <c r="C1154" t="s">
        <v>19</v>
      </c>
      <c r="D1154">
        <v>43526</v>
      </c>
      <c r="E1154">
        <v>724</v>
      </c>
      <c r="F1154" s="3"/>
      <c r="J1154" s="2"/>
    </row>
    <row r="1155" spans="1:10">
      <c r="A1155">
        <v>2501</v>
      </c>
      <c r="B1155" t="s">
        <v>7</v>
      </c>
      <c r="C1155" t="s">
        <v>8</v>
      </c>
      <c r="D1155">
        <v>43527</v>
      </c>
      <c r="E1155">
        <v>100</v>
      </c>
      <c r="F1155" s="3"/>
      <c r="J1155" s="2"/>
    </row>
    <row r="1156" spans="1:10">
      <c r="A1156">
        <v>2512</v>
      </c>
      <c r="B1156" t="s">
        <v>15</v>
      </c>
      <c r="C1156" t="s">
        <v>19</v>
      </c>
      <c r="D1156">
        <v>43700</v>
      </c>
      <c r="E1156">
        <v>4088</v>
      </c>
      <c r="F1156" s="3"/>
      <c r="J1156" s="2"/>
    </row>
    <row r="1157" spans="1:10">
      <c r="A1157">
        <v>2508</v>
      </c>
      <c r="B1157" t="s">
        <v>12</v>
      </c>
      <c r="C1157" t="s">
        <v>10</v>
      </c>
      <c r="D1157">
        <v>43747</v>
      </c>
      <c r="E1157">
        <v>58585</v>
      </c>
      <c r="F1157" s="3"/>
      <c r="J1157" s="2"/>
    </row>
    <row r="1158" spans="1:10">
      <c r="A1158">
        <v>2502</v>
      </c>
      <c r="B1158" t="s">
        <v>16</v>
      </c>
      <c r="C1158" t="s">
        <v>10</v>
      </c>
      <c r="D1158">
        <v>43519</v>
      </c>
      <c r="E1158">
        <v>7408</v>
      </c>
      <c r="F1158" s="3"/>
      <c r="J1158" s="2"/>
    </row>
    <row r="1159" spans="1:10">
      <c r="A1159">
        <v>2501</v>
      </c>
      <c r="B1159" t="s">
        <v>7</v>
      </c>
      <c r="C1159" t="s">
        <v>8</v>
      </c>
      <c r="D1159">
        <v>43732</v>
      </c>
      <c r="E1159">
        <v>197</v>
      </c>
      <c r="F1159" s="3"/>
      <c r="J1159" s="2"/>
    </row>
    <row r="1160" spans="1:10">
      <c r="A1160">
        <v>2508</v>
      </c>
      <c r="B1160" t="s">
        <v>12</v>
      </c>
      <c r="C1160" t="s">
        <v>13</v>
      </c>
      <c r="D1160">
        <v>43554</v>
      </c>
      <c r="E1160">
        <v>92992</v>
      </c>
      <c r="F1160" s="3"/>
      <c r="J1160" s="2"/>
    </row>
    <row r="1161" spans="1:10">
      <c r="A1161">
        <v>2514</v>
      </c>
      <c r="B1161" t="s">
        <v>14</v>
      </c>
      <c r="C1161" t="s">
        <v>6</v>
      </c>
      <c r="D1161">
        <v>43702</v>
      </c>
      <c r="E1161">
        <v>833</v>
      </c>
      <c r="F1161" s="3"/>
      <c r="J1161" s="2"/>
    </row>
    <row r="1162" spans="1:10">
      <c r="A1162">
        <v>2505</v>
      </c>
      <c r="B1162" t="s">
        <v>17</v>
      </c>
      <c r="C1162" t="s">
        <v>13</v>
      </c>
      <c r="D1162">
        <v>43688</v>
      </c>
      <c r="E1162">
        <v>815</v>
      </c>
      <c r="F1162" s="3"/>
      <c r="J1162" s="2"/>
    </row>
    <row r="1163" spans="1:10">
      <c r="A1163">
        <v>2510</v>
      </c>
      <c r="B1163" t="s">
        <v>5</v>
      </c>
      <c r="C1163" t="s">
        <v>13</v>
      </c>
      <c r="D1163">
        <v>43648</v>
      </c>
      <c r="E1163">
        <v>1586</v>
      </c>
      <c r="F1163" s="3"/>
      <c r="J1163" s="2"/>
    </row>
    <row r="1164" spans="1:10">
      <c r="A1164">
        <v>2513</v>
      </c>
      <c r="B1164" t="s">
        <v>11</v>
      </c>
      <c r="C1164" t="s">
        <v>10</v>
      </c>
      <c r="D1164">
        <v>43783</v>
      </c>
      <c r="E1164">
        <v>697</v>
      </c>
      <c r="F1164" s="3"/>
      <c r="J1164" s="2"/>
    </row>
    <row r="1165" spans="1:10">
      <c r="A1165">
        <v>2503</v>
      </c>
      <c r="B1165" t="s">
        <v>9</v>
      </c>
      <c r="C1165" t="s">
        <v>8</v>
      </c>
      <c r="D1165">
        <v>43502</v>
      </c>
      <c r="E1165">
        <v>313</v>
      </c>
      <c r="F1165" s="3"/>
      <c r="J1165" s="2"/>
    </row>
    <row r="1166" spans="1:10">
      <c r="A1166">
        <v>2501</v>
      </c>
      <c r="B1166" t="s">
        <v>7</v>
      </c>
      <c r="C1166" t="s">
        <v>13</v>
      </c>
      <c r="D1166">
        <v>43502</v>
      </c>
      <c r="E1166">
        <v>308</v>
      </c>
      <c r="F1166" s="3"/>
      <c r="J1166" s="2"/>
    </row>
    <row r="1167" spans="1:10">
      <c r="A1167">
        <v>2514</v>
      </c>
      <c r="B1167" t="s">
        <v>14</v>
      </c>
      <c r="C1167" t="s">
        <v>13</v>
      </c>
      <c r="D1167">
        <v>43671</v>
      </c>
      <c r="E1167">
        <v>2040</v>
      </c>
      <c r="F1167" s="3"/>
      <c r="J1167" s="2"/>
    </row>
    <row r="1168" spans="1:10">
      <c r="A1168">
        <v>2502</v>
      </c>
      <c r="B1168" t="s">
        <v>16</v>
      </c>
      <c r="C1168" t="s">
        <v>18</v>
      </c>
      <c r="D1168">
        <v>43489</v>
      </c>
      <c r="E1168">
        <v>7412</v>
      </c>
      <c r="F1168" s="3"/>
      <c r="J1168" s="2"/>
    </row>
    <row r="1169" spans="1:10">
      <c r="A1169">
        <v>2512</v>
      </c>
      <c r="B1169" t="s">
        <v>15</v>
      </c>
      <c r="C1169" t="s">
        <v>6</v>
      </c>
      <c r="D1169">
        <v>43790</v>
      </c>
      <c r="E1169">
        <v>607</v>
      </c>
      <c r="F1169" s="3"/>
      <c r="J1169" s="2"/>
    </row>
    <row r="1170" spans="1:10">
      <c r="A1170">
        <v>2510</v>
      </c>
      <c r="B1170" t="s">
        <v>5</v>
      </c>
      <c r="C1170" t="s">
        <v>6</v>
      </c>
      <c r="D1170">
        <v>43516</v>
      </c>
      <c r="E1170">
        <v>1509</v>
      </c>
      <c r="F1170" s="3"/>
      <c r="J1170" s="2"/>
    </row>
    <row r="1171" spans="1:10">
      <c r="A1171">
        <v>2514</v>
      </c>
      <c r="B1171" t="s">
        <v>14</v>
      </c>
      <c r="C1171" t="s">
        <v>18</v>
      </c>
      <c r="D1171">
        <v>43521</v>
      </c>
      <c r="E1171">
        <v>1370</v>
      </c>
      <c r="F1171" s="3"/>
      <c r="J1171" s="2"/>
    </row>
    <row r="1172" spans="1:10">
      <c r="A1172">
        <v>2512</v>
      </c>
      <c r="B1172" t="s">
        <v>15</v>
      </c>
      <c r="C1172" t="s">
        <v>10</v>
      </c>
      <c r="D1172">
        <v>43805</v>
      </c>
      <c r="E1172">
        <v>3962</v>
      </c>
      <c r="F1172" s="3"/>
      <c r="J1172" s="2"/>
    </row>
    <row r="1173" spans="1:10">
      <c r="A1173">
        <v>2501</v>
      </c>
      <c r="B1173" t="s">
        <v>7</v>
      </c>
      <c r="C1173" t="s">
        <v>13</v>
      </c>
      <c r="D1173">
        <v>43733</v>
      </c>
      <c r="E1173">
        <v>250</v>
      </c>
      <c r="F1173" s="3"/>
      <c r="J1173" s="2"/>
    </row>
    <row r="1174" spans="1:10">
      <c r="A1174">
        <v>2510</v>
      </c>
      <c r="B1174" t="s">
        <v>5</v>
      </c>
      <c r="C1174" t="s">
        <v>8</v>
      </c>
      <c r="D1174">
        <v>43731</v>
      </c>
      <c r="E1174">
        <v>832</v>
      </c>
      <c r="F1174" s="3"/>
      <c r="J1174" s="2"/>
    </row>
    <row r="1175" spans="1:10">
      <c r="A1175">
        <v>2503</v>
      </c>
      <c r="B1175" t="s">
        <v>9</v>
      </c>
      <c r="C1175" t="s">
        <v>6</v>
      </c>
      <c r="D1175">
        <v>43695</v>
      </c>
      <c r="E1175">
        <v>254</v>
      </c>
      <c r="F1175" s="3"/>
      <c r="J1175" s="2"/>
    </row>
    <row r="1176" spans="1:10">
      <c r="A1176">
        <v>2508</v>
      </c>
      <c r="B1176" t="s">
        <v>12</v>
      </c>
      <c r="C1176" t="s">
        <v>13</v>
      </c>
      <c r="D1176">
        <v>43577</v>
      </c>
      <c r="E1176">
        <v>88280</v>
      </c>
      <c r="F1176" s="3"/>
      <c r="J1176" s="2"/>
    </row>
    <row r="1177" spans="1:10">
      <c r="A1177">
        <v>2508</v>
      </c>
      <c r="B1177" t="s">
        <v>12</v>
      </c>
      <c r="C1177" t="s">
        <v>13</v>
      </c>
      <c r="D1177">
        <v>43654</v>
      </c>
      <c r="E1177">
        <v>93991</v>
      </c>
      <c r="F1177" s="3"/>
      <c r="J1177" s="2"/>
    </row>
    <row r="1178" spans="1:10">
      <c r="A1178">
        <v>2502</v>
      </c>
      <c r="B1178" t="s">
        <v>16</v>
      </c>
      <c r="C1178" t="s">
        <v>8</v>
      </c>
      <c r="D1178">
        <v>43765</v>
      </c>
      <c r="E1178">
        <v>4414</v>
      </c>
      <c r="F1178" s="3"/>
      <c r="J1178" s="2"/>
    </row>
    <row r="1179" spans="1:10">
      <c r="A1179">
        <v>2512</v>
      </c>
      <c r="B1179" t="s">
        <v>15</v>
      </c>
      <c r="C1179" t="s">
        <v>19</v>
      </c>
      <c r="D1179">
        <v>43564</v>
      </c>
      <c r="E1179">
        <v>2441</v>
      </c>
      <c r="F1179" s="3"/>
      <c r="J1179" s="2"/>
    </row>
    <row r="1180" spans="1:10">
      <c r="A1180">
        <v>2505</v>
      </c>
      <c r="B1180" t="s">
        <v>17</v>
      </c>
      <c r="C1180" t="s">
        <v>8</v>
      </c>
      <c r="D1180">
        <v>43798</v>
      </c>
      <c r="E1180">
        <v>779</v>
      </c>
      <c r="F1180" s="3"/>
      <c r="J1180" s="2"/>
    </row>
    <row r="1181" spans="1:10">
      <c r="A1181">
        <v>2513</v>
      </c>
      <c r="B1181" t="s">
        <v>11</v>
      </c>
      <c r="C1181" t="s">
        <v>18</v>
      </c>
      <c r="D1181">
        <v>43626</v>
      </c>
      <c r="E1181">
        <v>1246</v>
      </c>
      <c r="F1181" s="3"/>
      <c r="J1181" s="2"/>
    </row>
    <row r="1182" spans="1:10">
      <c r="A1182">
        <v>2502</v>
      </c>
      <c r="B1182" t="s">
        <v>16</v>
      </c>
      <c r="C1182" t="s">
        <v>10</v>
      </c>
      <c r="D1182">
        <v>43599</v>
      </c>
      <c r="E1182">
        <v>7429</v>
      </c>
      <c r="F1182" s="3"/>
      <c r="J1182" s="2"/>
    </row>
    <row r="1183" spans="1:10">
      <c r="A1183">
        <v>2508</v>
      </c>
      <c r="B1183" t="s">
        <v>12</v>
      </c>
      <c r="C1183" t="s">
        <v>8</v>
      </c>
      <c r="D1183">
        <v>43623</v>
      </c>
      <c r="E1183">
        <v>60881</v>
      </c>
      <c r="F1183" s="3"/>
      <c r="J1183" s="2"/>
    </row>
    <row r="1184" spans="1:10">
      <c r="A1184">
        <v>2501</v>
      </c>
      <c r="B1184" t="s">
        <v>7</v>
      </c>
      <c r="C1184" t="s">
        <v>13</v>
      </c>
      <c r="D1184">
        <v>43644</v>
      </c>
      <c r="E1184">
        <v>188</v>
      </c>
      <c r="F1184" s="3"/>
      <c r="J1184" s="2"/>
    </row>
    <row r="1185" spans="1:10">
      <c r="A1185">
        <v>2514</v>
      </c>
      <c r="B1185" t="s">
        <v>14</v>
      </c>
      <c r="C1185" t="s">
        <v>19</v>
      </c>
      <c r="D1185">
        <v>43610</v>
      </c>
      <c r="E1185">
        <v>1201</v>
      </c>
      <c r="F1185" s="3"/>
      <c r="J1185" s="2"/>
    </row>
    <row r="1186" spans="1:10">
      <c r="A1186">
        <v>2503</v>
      </c>
      <c r="B1186" t="s">
        <v>9</v>
      </c>
      <c r="C1186" t="s">
        <v>18</v>
      </c>
      <c r="D1186">
        <v>43664</v>
      </c>
      <c r="E1186">
        <v>268</v>
      </c>
      <c r="F1186" s="3"/>
      <c r="J1186" s="2"/>
    </row>
    <row r="1187" spans="1:10">
      <c r="A1187">
        <v>2503</v>
      </c>
      <c r="B1187" t="s">
        <v>9</v>
      </c>
      <c r="C1187" t="s">
        <v>10</v>
      </c>
      <c r="D1187">
        <v>43565</v>
      </c>
      <c r="E1187">
        <v>429</v>
      </c>
      <c r="F1187" s="3"/>
      <c r="J1187" s="2"/>
    </row>
    <row r="1188" spans="1:10">
      <c r="A1188">
        <v>2506</v>
      </c>
      <c r="B1188" t="s">
        <v>20</v>
      </c>
      <c r="C1188" t="s">
        <v>19</v>
      </c>
      <c r="D1188">
        <v>43606</v>
      </c>
      <c r="E1188">
        <v>680</v>
      </c>
      <c r="F1188" s="3"/>
      <c r="J1188" s="2"/>
    </row>
    <row r="1189" spans="1:10">
      <c r="A1189">
        <v>2501</v>
      </c>
      <c r="B1189" t="s">
        <v>7</v>
      </c>
      <c r="C1189" t="s">
        <v>18</v>
      </c>
      <c r="D1189">
        <v>43753</v>
      </c>
      <c r="E1189">
        <v>185</v>
      </c>
      <c r="F1189" s="3"/>
      <c r="J1189" s="2"/>
    </row>
    <row r="1190" spans="1:10">
      <c r="A1190">
        <v>2502</v>
      </c>
      <c r="B1190" t="s">
        <v>16</v>
      </c>
      <c r="C1190" t="s">
        <v>10</v>
      </c>
      <c r="D1190">
        <v>43762</v>
      </c>
      <c r="E1190">
        <v>6593</v>
      </c>
      <c r="F1190" s="3"/>
      <c r="J1190" s="2"/>
    </row>
    <row r="1191" spans="1:10">
      <c r="A1191">
        <v>2510</v>
      </c>
      <c r="B1191" t="s">
        <v>5</v>
      </c>
      <c r="C1191" t="s">
        <v>8</v>
      </c>
      <c r="D1191">
        <v>43629</v>
      </c>
      <c r="E1191">
        <v>1010</v>
      </c>
      <c r="F1191" s="3"/>
      <c r="J1191" s="2"/>
    </row>
    <row r="1192" spans="1:10">
      <c r="A1192">
        <v>2514</v>
      </c>
      <c r="B1192" t="s">
        <v>14</v>
      </c>
      <c r="C1192" t="s">
        <v>18</v>
      </c>
      <c r="D1192">
        <v>43647</v>
      </c>
      <c r="E1192">
        <v>1330</v>
      </c>
      <c r="F1192" s="3"/>
      <c r="J1192" s="2"/>
    </row>
    <row r="1193" spans="1:10">
      <c r="A1193">
        <v>2502</v>
      </c>
      <c r="B1193" t="s">
        <v>16</v>
      </c>
      <c r="C1193" t="s">
        <v>6</v>
      </c>
      <c r="D1193">
        <v>43802</v>
      </c>
      <c r="E1193">
        <v>3339</v>
      </c>
      <c r="F1193" s="3"/>
      <c r="J1193" s="2"/>
    </row>
    <row r="1194" spans="1:10">
      <c r="A1194">
        <v>2512</v>
      </c>
      <c r="B1194" t="s">
        <v>15</v>
      </c>
      <c r="C1194" t="s">
        <v>18</v>
      </c>
      <c r="D1194">
        <v>43599</v>
      </c>
      <c r="E1194">
        <v>4106</v>
      </c>
      <c r="F1194" s="3"/>
      <c r="J1194" s="2"/>
    </row>
    <row r="1195" spans="1:10">
      <c r="A1195">
        <v>2513</v>
      </c>
      <c r="B1195" t="s">
        <v>11</v>
      </c>
      <c r="C1195" t="s">
        <v>8</v>
      </c>
      <c r="D1195">
        <v>43565</v>
      </c>
      <c r="E1195">
        <v>720</v>
      </c>
      <c r="F1195" s="3"/>
      <c r="J1195" s="2"/>
    </row>
    <row r="1196" spans="1:10">
      <c r="A1196">
        <v>2505</v>
      </c>
      <c r="B1196" t="s">
        <v>17</v>
      </c>
      <c r="C1196" t="s">
        <v>19</v>
      </c>
      <c r="D1196">
        <v>43642</v>
      </c>
      <c r="E1196">
        <v>632</v>
      </c>
      <c r="F1196" s="3"/>
      <c r="J1196" s="2"/>
    </row>
    <row r="1197" spans="1:10">
      <c r="A1197">
        <v>2508</v>
      </c>
      <c r="B1197" t="s">
        <v>12</v>
      </c>
      <c r="C1197" t="s">
        <v>13</v>
      </c>
      <c r="D1197">
        <v>43694</v>
      </c>
      <c r="E1197">
        <v>88610</v>
      </c>
      <c r="F1197" s="3"/>
      <c r="J1197" s="2"/>
    </row>
    <row r="1198" spans="1:10">
      <c r="A1198">
        <v>2502</v>
      </c>
      <c r="B1198" t="s">
        <v>16</v>
      </c>
      <c r="C1198" t="s">
        <v>19</v>
      </c>
      <c r="D1198">
        <v>43485</v>
      </c>
      <c r="E1198">
        <v>7479</v>
      </c>
      <c r="F1198" s="3"/>
      <c r="J1198" s="2"/>
    </row>
    <row r="1199" spans="1:10">
      <c r="A1199">
        <v>2501</v>
      </c>
      <c r="B1199" t="s">
        <v>7</v>
      </c>
      <c r="C1199" t="s">
        <v>6</v>
      </c>
      <c r="D1199">
        <v>43502</v>
      </c>
      <c r="E1199">
        <v>78</v>
      </c>
      <c r="F1199" s="3"/>
      <c r="J1199" s="2"/>
    </row>
    <row r="1200" spans="1:10">
      <c r="A1200">
        <v>2513</v>
      </c>
      <c r="B1200" t="s">
        <v>11</v>
      </c>
      <c r="C1200" t="s">
        <v>10</v>
      </c>
      <c r="D1200">
        <v>43739</v>
      </c>
      <c r="E1200">
        <v>544</v>
      </c>
      <c r="F1200" s="3"/>
      <c r="J1200" s="2"/>
    </row>
    <row r="1201" spans="1:10">
      <c r="A1201">
        <v>2513</v>
      </c>
      <c r="B1201" t="s">
        <v>11</v>
      </c>
      <c r="C1201" t="s">
        <v>10</v>
      </c>
      <c r="D1201">
        <v>43628</v>
      </c>
      <c r="E1201">
        <v>916</v>
      </c>
      <c r="F1201" s="3"/>
      <c r="J1201" s="2"/>
    </row>
    <row r="1202" spans="1:10">
      <c r="A1202">
        <v>2508</v>
      </c>
      <c r="B1202" t="s">
        <v>12</v>
      </c>
      <c r="C1202" t="s">
        <v>6</v>
      </c>
      <c r="D1202">
        <v>43510</v>
      </c>
      <c r="E1202">
        <v>48501</v>
      </c>
      <c r="F1202" s="3"/>
      <c r="J1202" s="2"/>
    </row>
    <row r="1203" spans="1:10">
      <c r="A1203">
        <v>2506</v>
      </c>
      <c r="B1203" t="s">
        <v>20</v>
      </c>
      <c r="C1203" t="s">
        <v>8</v>
      </c>
      <c r="D1203">
        <v>43722</v>
      </c>
      <c r="E1203">
        <v>477</v>
      </c>
      <c r="F1203" s="3"/>
      <c r="J1203" s="2"/>
    </row>
    <row r="1204" spans="1:10">
      <c r="A1204">
        <v>2512</v>
      </c>
      <c r="B1204" t="s">
        <v>15</v>
      </c>
      <c r="C1204" t="s">
        <v>10</v>
      </c>
      <c r="D1204">
        <v>43505</v>
      </c>
      <c r="E1204">
        <v>2819</v>
      </c>
      <c r="F1204" s="3"/>
      <c r="J1204" s="2"/>
    </row>
    <row r="1205" spans="1:10">
      <c r="A1205">
        <v>2510</v>
      </c>
      <c r="B1205" t="s">
        <v>5</v>
      </c>
      <c r="C1205" t="s">
        <v>8</v>
      </c>
      <c r="D1205">
        <v>43789</v>
      </c>
      <c r="E1205">
        <v>1649</v>
      </c>
      <c r="F1205" s="3"/>
      <c r="J1205" s="2"/>
    </row>
    <row r="1206" spans="1:10">
      <c r="A1206">
        <v>2508</v>
      </c>
      <c r="B1206" t="s">
        <v>12</v>
      </c>
      <c r="C1206" t="s">
        <v>13</v>
      </c>
      <c r="D1206">
        <v>43784</v>
      </c>
      <c r="E1206">
        <v>105566</v>
      </c>
      <c r="F1206" s="3"/>
      <c r="J1206" s="2"/>
    </row>
    <row r="1207" spans="1:10">
      <c r="A1207">
        <v>2514</v>
      </c>
      <c r="B1207" t="s">
        <v>14</v>
      </c>
      <c r="C1207" t="s">
        <v>6</v>
      </c>
      <c r="D1207">
        <v>43514</v>
      </c>
      <c r="E1207">
        <v>889</v>
      </c>
      <c r="F1207" s="3"/>
      <c r="J1207" s="2"/>
    </row>
    <row r="1208" spans="1:10">
      <c r="A1208">
        <v>2513</v>
      </c>
      <c r="B1208" t="s">
        <v>11</v>
      </c>
      <c r="C1208" t="s">
        <v>13</v>
      </c>
      <c r="D1208">
        <v>43522</v>
      </c>
      <c r="E1208">
        <v>1928</v>
      </c>
      <c r="F1208" s="3"/>
      <c r="J1208" s="2"/>
    </row>
    <row r="1209" spans="1:10">
      <c r="A1209">
        <v>2514</v>
      </c>
      <c r="B1209" t="s">
        <v>14</v>
      </c>
      <c r="C1209" t="s">
        <v>8</v>
      </c>
      <c r="D1209">
        <v>43791</v>
      </c>
      <c r="E1209">
        <v>1330</v>
      </c>
      <c r="F1209" s="3"/>
      <c r="J1209" s="2"/>
    </row>
    <row r="1210" spans="1:10">
      <c r="A1210">
        <v>2501</v>
      </c>
      <c r="B1210" t="s">
        <v>7</v>
      </c>
      <c r="C1210" t="s">
        <v>19</v>
      </c>
      <c r="D1210">
        <v>43523</v>
      </c>
      <c r="E1210">
        <v>189</v>
      </c>
      <c r="F1210" s="3"/>
      <c r="J1210" s="2"/>
    </row>
    <row r="1211" spans="1:10">
      <c r="A1211">
        <v>2513</v>
      </c>
      <c r="B1211" t="s">
        <v>11</v>
      </c>
      <c r="C1211" t="s">
        <v>8</v>
      </c>
      <c r="D1211">
        <v>43488</v>
      </c>
      <c r="E1211">
        <v>1137</v>
      </c>
      <c r="F1211" s="3"/>
      <c r="J1211" s="2"/>
    </row>
    <row r="1212" spans="1:10">
      <c r="A1212">
        <v>2502</v>
      </c>
      <c r="B1212" t="s">
        <v>16</v>
      </c>
      <c r="C1212" t="s">
        <v>18</v>
      </c>
      <c r="D1212">
        <v>43710</v>
      </c>
      <c r="E1212">
        <v>6415</v>
      </c>
      <c r="F1212" s="3"/>
      <c r="J1212" s="2"/>
    </row>
    <row r="1213" spans="1:10">
      <c r="A1213">
        <v>2501</v>
      </c>
      <c r="B1213" t="s">
        <v>7</v>
      </c>
      <c r="C1213" t="s">
        <v>13</v>
      </c>
      <c r="D1213">
        <v>43775</v>
      </c>
      <c r="E1213">
        <v>263</v>
      </c>
      <c r="F1213" s="3"/>
      <c r="J1213" s="2"/>
    </row>
    <row r="1214" spans="1:10">
      <c r="A1214">
        <v>2508</v>
      </c>
      <c r="B1214" t="s">
        <v>12</v>
      </c>
      <c r="C1214" t="s">
        <v>8</v>
      </c>
      <c r="D1214">
        <v>43615</v>
      </c>
      <c r="E1214">
        <v>67529</v>
      </c>
      <c r="F1214" s="3"/>
      <c r="J1214" s="2"/>
    </row>
    <row r="1215" spans="1:10">
      <c r="A1215">
        <v>2501</v>
      </c>
      <c r="B1215" t="s">
        <v>7</v>
      </c>
      <c r="C1215" t="s">
        <v>8</v>
      </c>
      <c r="D1215">
        <v>43586</v>
      </c>
      <c r="E1215">
        <v>97</v>
      </c>
      <c r="F1215" s="3"/>
      <c r="J1215" s="2"/>
    </row>
    <row r="1216" spans="1:10">
      <c r="A1216">
        <v>2508</v>
      </c>
      <c r="B1216" t="s">
        <v>12</v>
      </c>
      <c r="C1216" t="s">
        <v>6</v>
      </c>
      <c r="D1216">
        <v>43542</v>
      </c>
      <c r="E1216">
        <v>41954</v>
      </c>
      <c r="F1216" s="3"/>
      <c r="J1216" s="2"/>
    </row>
    <row r="1217" spans="1:10">
      <c r="A1217">
        <v>2502</v>
      </c>
      <c r="B1217" t="s">
        <v>16</v>
      </c>
      <c r="C1217" t="s">
        <v>10</v>
      </c>
      <c r="D1217">
        <v>43648</v>
      </c>
      <c r="E1217">
        <v>6842</v>
      </c>
      <c r="F1217" s="3"/>
      <c r="J1217" s="2"/>
    </row>
    <row r="1218" spans="1:10">
      <c r="A1218">
        <v>2505</v>
      </c>
      <c r="B1218" t="s">
        <v>17</v>
      </c>
      <c r="C1218" t="s">
        <v>6</v>
      </c>
      <c r="D1218">
        <v>43801</v>
      </c>
      <c r="E1218">
        <v>457</v>
      </c>
      <c r="F1218" s="3"/>
      <c r="J1218" s="2"/>
    </row>
    <row r="1219" spans="1:10">
      <c r="A1219">
        <v>2510</v>
      </c>
      <c r="B1219" t="s">
        <v>5</v>
      </c>
      <c r="C1219" t="s">
        <v>19</v>
      </c>
      <c r="D1219">
        <v>43788</v>
      </c>
      <c r="E1219">
        <v>785</v>
      </c>
      <c r="F1219" s="3"/>
      <c r="J1219" s="2"/>
    </row>
    <row r="1220" spans="1:10">
      <c r="A1220">
        <v>2512</v>
      </c>
      <c r="B1220" t="s">
        <v>15</v>
      </c>
      <c r="C1220" t="s">
        <v>18</v>
      </c>
      <c r="D1220">
        <v>43597</v>
      </c>
      <c r="E1220">
        <v>4386</v>
      </c>
      <c r="F1220" s="3"/>
      <c r="J1220" s="2"/>
    </row>
    <row r="1221" spans="1:10">
      <c r="A1221">
        <v>2514</v>
      </c>
      <c r="B1221" t="s">
        <v>14</v>
      </c>
      <c r="C1221" t="s">
        <v>10</v>
      </c>
      <c r="D1221">
        <v>43689</v>
      </c>
      <c r="E1221">
        <v>1344</v>
      </c>
      <c r="F1221" s="3"/>
      <c r="J1221" s="2"/>
    </row>
    <row r="1222" spans="1:10">
      <c r="A1222">
        <v>2508</v>
      </c>
      <c r="B1222" t="s">
        <v>12</v>
      </c>
      <c r="C1222" t="s">
        <v>10</v>
      </c>
      <c r="D1222">
        <v>43512</v>
      </c>
      <c r="E1222">
        <v>71074</v>
      </c>
      <c r="F1222" s="3"/>
      <c r="J1222" s="2"/>
    </row>
    <row r="1223" spans="1:10">
      <c r="A1223">
        <v>2508</v>
      </c>
      <c r="B1223" t="s">
        <v>12</v>
      </c>
      <c r="C1223" t="s">
        <v>6</v>
      </c>
      <c r="D1223">
        <v>43519</v>
      </c>
      <c r="E1223">
        <v>57874</v>
      </c>
      <c r="F1223" s="3"/>
      <c r="J1223" s="2"/>
    </row>
    <row r="1224" spans="1:10">
      <c r="A1224">
        <v>2513</v>
      </c>
      <c r="B1224" t="s">
        <v>11</v>
      </c>
      <c r="C1224" t="s">
        <v>13</v>
      </c>
      <c r="D1224">
        <v>43704</v>
      </c>
      <c r="E1224">
        <v>1228</v>
      </c>
      <c r="F1224" s="3"/>
      <c r="J1224" s="2"/>
    </row>
    <row r="1225" spans="1:10">
      <c r="A1225">
        <v>2512</v>
      </c>
      <c r="B1225" t="s">
        <v>15</v>
      </c>
      <c r="C1225" t="s">
        <v>8</v>
      </c>
      <c r="D1225">
        <v>43670</v>
      </c>
      <c r="E1225">
        <v>2609</v>
      </c>
      <c r="F1225" s="3"/>
      <c r="J1225" s="2"/>
    </row>
    <row r="1226" spans="1:10">
      <c r="A1226">
        <v>2514</v>
      </c>
      <c r="B1226" t="s">
        <v>14</v>
      </c>
      <c r="C1226" t="s">
        <v>19</v>
      </c>
      <c r="D1226">
        <v>43586</v>
      </c>
      <c r="E1226">
        <v>1451</v>
      </c>
      <c r="F1226" s="3"/>
      <c r="J1226" s="2"/>
    </row>
    <row r="1227" spans="1:10">
      <c r="A1227">
        <v>2513</v>
      </c>
      <c r="B1227" t="s">
        <v>11</v>
      </c>
      <c r="C1227" t="s">
        <v>6</v>
      </c>
      <c r="D1227">
        <v>43782</v>
      </c>
      <c r="E1227">
        <v>444</v>
      </c>
      <c r="F1227" s="3"/>
      <c r="J1227" s="2"/>
    </row>
    <row r="1228" spans="1:10">
      <c r="A1228">
        <v>2512</v>
      </c>
      <c r="B1228" t="s">
        <v>15</v>
      </c>
      <c r="C1228" t="s">
        <v>8</v>
      </c>
      <c r="D1228">
        <v>43625</v>
      </c>
      <c r="E1228">
        <v>3629</v>
      </c>
      <c r="F1228" s="3"/>
      <c r="J1228" s="2"/>
    </row>
    <row r="1229" spans="1:10">
      <c r="A1229">
        <v>2505</v>
      </c>
      <c r="B1229" t="s">
        <v>17</v>
      </c>
      <c r="C1229" t="s">
        <v>19</v>
      </c>
      <c r="D1229">
        <v>43776</v>
      </c>
      <c r="E1229">
        <v>445</v>
      </c>
      <c r="F1229" s="3"/>
      <c r="J1229" s="2"/>
    </row>
    <row r="1230" spans="1:10">
      <c r="A1230">
        <v>2510</v>
      </c>
      <c r="B1230" t="s">
        <v>5</v>
      </c>
      <c r="C1230" t="s">
        <v>18</v>
      </c>
      <c r="D1230">
        <v>43726</v>
      </c>
      <c r="E1230">
        <v>1504</v>
      </c>
      <c r="F1230" s="3"/>
      <c r="J1230" s="2"/>
    </row>
    <row r="1231" spans="1:10">
      <c r="A1231">
        <v>2510</v>
      </c>
      <c r="B1231" t="s">
        <v>5</v>
      </c>
      <c r="C1231" t="s">
        <v>13</v>
      </c>
      <c r="D1231">
        <v>43664</v>
      </c>
      <c r="E1231">
        <v>2351</v>
      </c>
      <c r="F1231" s="3"/>
      <c r="J1231" s="2"/>
    </row>
    <row r="1232" spans="1:10">
      <c r="A1232">
        <v>2512</v>
      </c>
      <c r="B1232" t="s">
        <v>15</v>
      </c>
      <c r="C1232" t="s">
        <v>19</v>
      </c>
      <c r="D1232">
        <v>43756</v>
      </c>
      <c r="E1232">
        <v>4497</v>
      </c>
      <c r="F1232" s="3"/>
      <c r="J1232" s="2"/>
    </row>
    <row r="1233" spans="1:10">
      <c r="A1233">
        <v>2505</v>
      </c>
      <c r="B1233" t="s">
        <v>17</v>
      </c>
      <c r="C1233" t="s">
        <v>13</v>
      </c>
      <c r="D1233">
        <v>43521</v>
      </c>
      <c r="E1233">
        <v>985</v>
      </c>
      <c r="F1233" s="3"/>
      <c r="J1233" s="2"/>
    </row>
    <row r="1234" spans="1:10">
      <c r="A1234">
        <v>2503</v>
      </c>
      <c r="B1234" t="s">
        <v>9</v>
      </c>
      <c r="C1234" t="s">
        <v>8</v>
      </c>
      <c r="D1234">
        <v>43665</v>
      </c>
      <c r="E1234">
        <v>367</v>
      </c>
      <c r="F1234" s="3"/>
      <c r="J1234" s="2"/>
    </row>
    <row r="1235" spans="1:10">
      <c r="A1235">
        <v>2505</v>
      </c>
      <c r="B1235" t="s">
        <v>17</v>
      </c>
      <c r="C1235" t="s">
        <v>8</v>
      </c>
      <c r="D1235">
        <v>43716</v>
      </c>
      <c r="E1235">
        <v>689</v>
      </c>
      <c r="F1235" s="3"/>
      <c r="J1235" s="2"/>
    </row>
    <row r="1236" spans="1:10">
      <c r="A1236">
        <v>2503</v>
      </c>
      <c r="B1236" t="s">
        <v>9</v>
      </c>
      <c r="C1236" t="s">
        <v>10</v>
      </c>
      <c r="D1236">
        <v>43581</v>
      </c>
      <c r="E1236">
        <v>416</v>
      </c>
      <c r="F1236" s="3"/>
      <c r="J1236" s="2"/>
    </row>
    <row r="1237" spans="1:10">
      <c r="A1237">
        <v>2502</v>
      </c>
      <c r="B1237" t="s">
        <v>16</v>
      </c>
      <c r="C1237" t="s">
        <v>18</v>
      </c>
      <c r="D1237">
        <v>43713</v>
      </c>
      <c r="E1237">
        <v>3227</v>
      </c>
      <c r="F1237" s="3"/>
      <c r="J1237" s="2"/>
    </row>
    <row r="1238" spans="1:10">
      <c r="A1238">
        <v>2513</v>
      </c>
      <c r="B1238" t="s">
        <v>11</v>
      </c>
      <c r="C1238" t="s">
        <v>18</v>
      </c>
      <c r="D1238">
        <v>43676</v>
      </c>
      <c r="E1238">
        <v>619</v>
      </c>
      <c r="F1238" s="3"/>
      <c r="J1238" s="2"/>
    </row>
    <row r="1239" spans="1:10">
      <c r="A1239">
        <v>2508</v>
      </c>
      <c r="B1239" t="s">
        <v>12</v>
      </c>
      <c r="C1239" t="s">
        <v>19</v>
      </c>
      <c r="D1239">
        <v>43505</v>
      </c>
      <c r="E1239">
        <v>72048</v>
      </c>
      <c r="F1239" s="3"/>
      <c r="J1239" s="2"/>
    </row>
    <row r="1240" spans="1:10">
      <c r="A1240">
        <v>2514</v>
      </c>
      <c r="B1240" t="s">
        <v>14</v>
      </c>
      <c r="C1240" t="s">
        <v>10</v>
      </c>
      <c r="D1240">
        <v>43714</v>
      </c>
      <c r="E1240">
        <v>1209</v>
      </c>
      <c r="F1240" s="3"/>
      <c r="J1240" s="2"/>
    </row>
    <row r="1241" spans="1:10">
      <c r="A1241">
        <v>2501</v>
      </c>
      <c r="B1241" t="s">
        <v>7</v>
      </c>
      <c r="C1241" t="s">
        <v>6</v>
      </c>
      <c r="D1241">
        <v>43810</v>
      </c>
      <c r="E1241">
        <v>70</v>
      </c>
      <c r="F1241" s="3"/>
      <c r="J1241" s="2"/>
    </row>
    <row r="1242" spans="1:10">
      <c r="A1242">
        <v>2501</v>
      </c>
      <c r="B1242" t="s">
        <v>7</v>
      </c>
      <c r="C1242" t="s">
        <v>10</v>
      </c>
      <c r="D1242">
        <v>43772</v>
      </c>
      <c r="E1242">
        <v>167</v>
      </c>
      <c r="F1242" s="3"/>
      <c r="J1242" s="2"/>
    </row>
    <row r="1243" spans="1:10">
      <c r="A1243">
        <v>2512</v>
      </c>
      <c r="B1243" t="s">
        <v>15</v>
      </c>
      <c r="C1243" t="s">
        <v>10</v>
      </c>
      <c r="D1243">
        <v>43791</v>
      </c>
      <c r="E1243">
        <v>2783</v>
      </c>
      <c r="F1243" s="3"/>
      <c r="J1243" s="2"/>
    </row>
    <row r="1244" spans="1:10">
      <c r="A1244">
        <v>2503</v>
      </c>
      <c r="B1244" t="s">
        <v>9</v>
      </c>
      <c r="C1244" t="s">
        <v>18</v>
      </c>
      <c r="D1244">
        <v>43724</v>
      </c>
      <c r="E1244">
        <v>421</v>
      </c>
      <c r="F1244" s="3"/>
      <c r="J1244" s="2"/>
    </row>
    <row r="1245" spans="1:10">
      <c r="A1245">
        <v>2508</v>
      </c>
      <c r="B1245" t="s">
        <v>12</v>
      </c>
      <c r="C1245" t="s">
        <v>19</v>
      </c>
      <c r="D1245">
        <v>43638</v>
      </c>
      <c r="E1245">
        <v>65583</v>
      </c>
      <c r="F1245" s="3"/>
      <c r="J1245" s="2"/>
    </row>
    <row r="1246" spans="1:10">
      <c r="A1246">
        <v>2512</v>
      </c>
      <c r="B1246" t="s">
        <v>15</v>
      </c>
      <c r="C1246" t="s">
        <v>8</v>
      </c>
      <c r="D1246">
        <v>43673</v>
      </c>
      <c r="E1246">
        <v>2981</v>
      </c>
      <c r="F1246" s="3"/>
      <c r="J1246" s="2"/>
    </row>
    <row r="1247" spans="1:10">
      <c r="A1247">
        <v>2508</v>
      </c>
      <c r="B1247" t="s">
        <v>12</v>
      </c>
      <c r="C1247" t="s">
        <v>19</v>
      </c>
      <c r="D1247">
        <v>43787</v>
      </c>
      <c r="E1247">
        <v>57520</v>
      </c>
      <c r="F1247" s="3"/>
      <c r="J1247" s="2"/>
    </row>
    <row r="1248" spans="1:10">
      <c r="A1248">
        <v>2501</v>
      </c>
      <c r="B1248" t="s">
        <v>7</v>
      </c>
      <c r="C1248" t="s">
        <v>6</v>
      </c>
      <c r="D1248">
        <v>43730</v>
      </c>
      <c r="E1248">
        <v>68</v>
      </c>
      <c r="F1248" s="3"/>
      <c r="J1248" s="2"/>
    </row>
    <row r="1249" spans="1:10">
      <c r="A1249">
        <v>2505</v>
      </c>
      <c r="B1249" t="s">
        <v>17</v>
      </c>
      <c r="C1249" t="s">
        <v>18</v>
      </c>
      <c r="D1249">
        <v>43508</v>
      </c>
      <c r="E1249">
        <v>796</v>
      </c>
      <c r="F1249" s="3"/>
      <c r="J1249" s="2"/>
    </row>
    <row r="1250" spans="1:10">
      <c r="A1250">
        <v>2512</v>
      </c>
      <c r="B1250" t="s">
        <v>15</v>
      </c>
      <c r="C1250" t="s">
        <v>19</v>
      </c>
      <c r="D1250">
        <v>43719</v>
      </c>
      <c r="E1250">
        <v>4113</v>
      </c>
      <c r="F1250" s="3"/>
      <c r="J1250" s="2"/>
    </row>
    <row r="1251" spans="1:10">
      <c r="A1251">
        <v>2512</v>
      </c>
      <c r="B1251" t="s">
        <v>15</v>
      </c>
      <c r="C1251" t="s">
        <v>19</v>
      </c>
      <c r="D1251">
        <v>43498</v>
      </c>
      <c r="E1251">
        <v>2163</v>
      </c>
      <c r="F1251" s="3"/>
      <c r="J1251" s="2"/>
    </row>
    <row r="1252" spans="1:10">
      <c r="A1252">
        <v>2506</v>
      </c>
      <c r="B1252" t="s">
        <v>20</v>
      </c>
      <c r="C1252" t="s">
        <v>8</v>
      </c>
      <c r="D1252">
        <v>43548</v>
      </c>
      <c r="E1252">
        <v>671</v>
      </c>
      <c r="F1252" s="3"/>
      <c r="J1252" s="2"/>
    </row>
    <row r="1253" spans="1:10">
      <c r="A1253">
        <v>2510</v>
      </c>
      <c r="B1253" t="s">
        <v>5</v>
      </c>
      <c r="C1253" t="s">
        <v>6</v>
      </c>
      <c r="D1253">
        <v>43479</v>
      </c>
      <c r="E1253">
        <v>1157</v>
      </c>
      <c r="F1253" s="3"/>
      <c r="J1253" s="2"/>
    </row>
    <row r="1254" spans="1:10">
      <c r="A1254">
        <v>2506</v>
      </c>
      <c r="B1254" t="s">
        <v>20</v>
      </c>
      <c r="C1254" t="s">
        <v>8</v>
      </c>
      <c r="D1254">
        <v>43598</v>
      </c>
      <c r="E1254">
        <v>540</v>
      </c>
      <c r="F1254" s="3"/>
      <c r="J1254" s="2"/>
    </row>
    <row r="1255" spans="1:10">
      <c r="A1255">
        <v>2514</v>
      </c>
      <c r="B1255" t="s">
        <v>14</v>
      </c>
      <c r="C1255" t="s">
        <v>10</v>
      </c>
      <c r="D1255">
        <v>43487</v>
      </c>
      <c r="E1255">
        <v>1112</v>
      </c>
      <c r="F1255" s="3"/>
      <c r="J1255" s="2"/>
    </row>
    <row r="1256" spans="1:10">
      <c r="A1256">
        <v>2514</v>
      </c>
      <c r="B1256" t="s">
        <v>14</v>
      </c>
      <c r="C1256" t="s">
        <v>13</v>
      </c>
      <c r="D1256">
        <v>43528</v>
      </c>
      <c r="E1256">
        <v>1896</v>
      </c>
      <c r="F1256" s="3"/>
      <c r="J1256" s="2"/>
    </row>
    <row r="1257" spans="1:10">
      <c r="A1257">
        <v>2505</v>
      </c>
      <c r="B1257" t="s">
        <v>17</v>
      </c>
      <c r="C1257" t="s">
        <v>10</v>
      </c>
      <c r="D1257">
        <v>43826</v>
      </c>
      <c r="E1257">
        <v>744</v>
      </c>
      <c r="F1257" s="3"/>
      <c r="J1257" s="2"/>
    </row>
    <row r="1258" spans="1:10">
      <c r="A1258">
        <v>2510</v>
      </c>
      <c r="B1258" t="s">
        <v>5</v>
      </c>
      <c r="C1258" t="s">
        <v>19</v>
      </c>
      <c r="D1258">
        <v>43708</v>
      </c>
      <c r="E1258">
        <v>1072</v>
      </c>
      <c r="F1258" s="3"/>
      <c r="J1258" s="2"/>
    </row>
    <row r="1259" spans="1:10">
      <c r="A1259">
        <v>2512</v>
      </c>
      <c r="B1259" t="s">
        <v>15</v>
      </c>
      <c r="C1259" t="s">
        <v>19</v>
      </c>
      <c r="D1259">
        <v>43515</v>
      </c>
      <c r="E1259">
        <v>3818</v>
      </c>
      <c r="F1259" s="3"/>
      <c r="J1259" s="2"/>
    </row>
    <row r="1260" spans="1:10">
      <c r="A1260">
        <v>2503</v>
      </c>
      <c r="B1260" t="s">
        <v>9</v>
      </c>
      <c r="C1260" t="s">
        <v>8</v>
      </c>
      <c r="D1260">
        <v>43709</v>
      </c>
      <c r="E1260">
        <v>426</v>
      </c>
      <c r="F1260" s="3"/>
      <c r="J1260" s="2"/>
    </row>
    <row r="1261" spans="1:10">
      <c r="A1261">
        <v>2501</v>
      </c>
      <c r="B1261" t="s">
        <v>7</v>
      </c>
      <c r="C1261" t="s">
        <v>13</v>
      </c>
      <c r="D1261">
        <v>43555</v>
      </c>
      <c r="E1261">
        <v>297</v>
      </c>
      <c r="F1261" s="3"/>
      <c r="J1261" s="2"/>
    </row>
    <row r="1262" spans="1:10">
      <c r="A1262">
        <v>2514</v>
      </c>
      <c r="B1262" t="s">
        <v>14</v>
      </c>
      <c r="C1262" t="s">
        <v>13</v>
      </c>
      <c r="D1262">
        <v>43775</v>
      </c>
      <c r="E1262">
        <v>1977</v>
      </c>
      <c r="F1262" s="3"/>
      <c r="J1262" s="2"/>
    </row>
    <row r="1263" spans="1:10">
      <c r="A1263">
        <v>2502</v>
      </c>
      <c r="B1263" t="s">
        <v>16</v>
      </c>
      <c r="C1263" t="s">
        <v>18</v>
      </c>
      <c r="D1263">
        <v>43600</v>
      </c>
      <c r="E1263">
        <v>4393</v>
      </c>
      <c r="F1263" s="3"/>
      <c r="J1263" s="2"/>
    </row>
    <row r="1264" spans="1:10">
      <c r="A1264">
        <v>2514</v>
      </c>
      <c r="B1264" t="s">
        <v>14</v>
      </c>
      <c r="C1264" t="s">
        <v>10</v>
      </c>
      <c r="D1264">
        <v>43623</v>
      </c>
      <c r="E1264">
        <v>1458</v>
      </c>
      <c r="F1264" s="3"/>
      <c r="J1264" s="2"/>
    </row>
    <row r="1265" spans="1:10">
      <c r="A1265">
        <v>2501</v>
      </c>
      <c r="B1265" t="s">
        <v>7</v>
      </c>
      <c r="C1265" t="s">
        <v>19</v>
      </c>
      <c r="D1265">
        <v>43492</v>
      </c>
      <c r="E1265">
        <v>110</v>
      </c>
      <c r="F1265" s="3"/>
      <c r="J1265" s="2"/>
    </row>
    <row r="1266" spans="1:10">
      <c r="A1266">
        <v>2514</v>
      </c>
      <c r="B1266" t="s">
        <v>14</v>
      </c>
      <c r="C1266" t="s">
        <v>19</v>
      </c>
      <c r="D1266">
        <v>43721</v>
      </c>
      <c r="E1266">
        <v>1486</v>
      </c>
      <c r="F1266" s="3"/>
      <c r="J1266" s="2"/>
    </row>
    <row r="1267" spans="1:10">
      <c r="A1267">
        <v>2513</v>
      </c>
      <c r="B1267" t="s">
        <v>11</v>
      </c>
      <c r="C1267" t="s">
        <v>10</v>
      </c>
      <c r="D1267">
        <v>43599</v>
      </c>
      <c r="E1267">
        <v>582</v>
      </c>
      <c r="F1267" s="3"/>
      <c r="J1267" s="2"/>
    </row>
    <row r="1268" spans="1:10">
      <c r="A1268">
        <v>2503</v>
      </c>
      <c r="B1268" t="s">
        <v>9</v>
      </c>
      <c r="C1268" t="s">
        <v>10</v>
      </c>
      <c r="D1268">
        <v>43533</v>
      </c>
      <c r="E1268">
        <v>345</v>
      </c>
      <c r="F1268" s="3"/>
      <c r="J1268" s="2"/>
    </row>
    <row r="1269" spans="1:10">
      <c r="A1269">
        <v>2505</v>
      </c>
      <c r="B1269" t="s">
        <v>17</v>
      </c>
      <c r="C1269" t="s">
        <v>6</v>
      </c>
      <c r="D1269">
        <v>43788</v>
      </c>
      <c r="E1269">
        <v>508</v>
      </c>
      <c r="F1269" s="3"/>
      <c r="J1269" s="2"/>
    </row>
    <row r="1270" spans="1:10">
      <c r="A1270">
        <v>2510</v>
      </c>
      <c r="B1270" t="s">
        <v>5</v>
      </c>
      <c r="C1270" t="s">
        <v>8</v>
      </c>
      <c r="D1270">
        <v>43665</v>
      </c>
      <c r="E1270">
        <v>1391</v>
      </c>
      <c r="F1270" s="3"/>
      <c r="J1270" s="2"/>
    </row>
    <row r="1271" spans="1:10">
      <c r="A1271">
        <v>2502</v>
      </c>
      <c r="B1271" t="s">
        <v>16</v>
      </c>
      <c r="C1271" t="s">
        <v>19</v>
      </c>
      <c r="D1271">
        <v>43603</v>
      </c>
      <c r="E1271">
        <v>4070</v>
      </c>
      <c r="F1271" s="3"/>
      <c r="J1271" s="2"/>
    </row>
    <row r="1272" spans="1:10">
      <c r="A1272">
        <v>2508</v>
      </c>
      <c r="B1272" t="s">
        <v>12</v>
      </c>
      <c r="C1272" t="s">
        <v>8</v>
      </c>
      <c r="D1272">
        <v>43694</v>
      </c>
      <c r="E1272">
        <v>67604</v>
      </c>
      <c r="F1272" s="3"/>
      <c r="J1272" s="2"/>
    </row>
    <row r="1273" spans="1:10">
      <c r="A1273">
        <v>2503</v>
      </c>
      <c r="B1273" t="s">
        <v>9</v>
      </c>
      <c r="C1273" t="s">
        <v>10</v>
      </c>
      <c r="D1273">
        <v>43797</v>
      </c>
      <c r="E1273">
        <v>372</v>
      </c>
      <c r="F1273" s="3"/>
      <c r="J1273" s="2"/>
    </row>
    <row r="1274" spans="1:10">
      <c r="A1274">
        <v>2508</v>
      </c>
      <c r="B1274" t="s">
        <v>12</v>
      </c>
      <c r="C1274" t="s">
        <v>19</v>
      </c>
      <c r="D1274">
        <v>43546</v>
      </c>
      <c r="E1274">
        <v>61825</v>
      </c>
      <c r="F1274" s="3"/>
      <c r="J1274" s="2"/>
    </row>
    <row r="1275" spans="1:10">
      <c r="A1275">
        <v>2513</v>
      </c>
      <c r="B1275" t="s">
        <v>11</v>
      </c>
      <c r="C1275" t="s">
        <v>19</v>
      </c>
      <c r="D1275">
        <v>43685</v>
      </c>
      <c r="E1275">
        <v>1198</v>
      </c>
      <c r="F1275" s="3"/>
      <c r="J1275" s="2"/>
    </row>
    <row r="1276" spans="1:10">
      <c r="A1276">
        <v>2506</v>
      </c>
      <c r="B1276" t="s">
        <v>20</v>
      </c>
      <c r="C1276" t="s">
        <v>8</v>
      </c>
      <c r="D1276">
        <v>43627</v>
      </c>
      <c r="E1276">
        <v>539</v>
      </c>
      <c r="F1276" s="3"/>
      <c r="J1276" s="2"/>
    </row>
    <row r="1277" spans="1:10">
      <c r="A1277">
        <v>2506</v>
      </c>
      <c r="B1277" t="s">
        <v>20</v>
      </c>
      <c r="C1277" t="s">
        <v>8</v>
      </c>
      <c r="D1277">
        <v>43621</v>
      </c>
      <c r="E1277">
        <v>546</v>
      </c>
      <c r="F1277" s="3"/>
      <c r="J1277" s="2"/>
    </row>
    <row r="1278" spans="1:10">
      <c r="A1278">
        <v>2502</v>
      </c>
      <c r="B1278" t="s">
        <v>16</v>
      </c>
      <c r="C1278" t="s">
        <v>18</v>
      </c>
      <c r="D1278">
        <v>43470</v>
      </c>
      <c r="E1278">
        <v>4645</v>
      </c>
      <c r="F1278" s="3"/>
      <c r="J1278" s="2"/>
    </row>
    <row r="1279" spans="1:10">
      <c r="A1279">
        <v>2513</v>
      </c>
      <c r="B1279" t="s">
        <v>11</v>
      </c>
      <c r="C1279" t="s">
        <v>6</v>
      </c>
      <c r="D1279">
        <v>43785</v>
      </c>
      <c r="E1279">
        <v>826</v>
      </c>
      <c r="F1279" s="3"/>
      <c r="J1279" s="2"/>
    </row>
    <row r="1280" spans="1:10">
      <c r="A1280">
        <v>2512</v>
      </c>
      <c r="B1280" t="s">
        <v>15</v>
      </c>
      <c r="C1280" t="s">
        <v>13</v>
      </c>
      <c r="D1280">
        <v>43744</v>
      </c>
      <c r="E1280">
        <v>1105</v>
      </c>
      <c r="F1280" s="3"/>
      <c r="J1280" s="2"/>
    </row>
    <row r="1281" spans="1:10">
      <c r="A1281">
        <v>2502</v>
      </c>
      <c r="B1281" t="s">
        <v>16</v>
      </c>
      <c r="C1281" t="s">
        <v>13</v>
      </c>
      <c r="D1281">
        <v>43787</v>
      </c>
      <c r="E1281">
        <v>6204</v>
      </c>
      <c r="F1281" s="3"/>
      <c r="J1281" s="2"/>
    </row>
    <row r="1282" spans="1:10">
      <c r="A1282">
        <v>2512</v>
      </c>
      <c r="B1282" t="s">
        <v>15</v>
      </c>
      <c r="C1282" t="s">
        <v>10</v>
      </c>
      <c r="D1282">
        <v>43637</v>
      </c>
      <c r="E1282">
        <v>4815</v>
      </c>
      <c r="F1282" s="3"/>
      <c r="J1282" s="2"/>
    </row>
    <row r="1283" spans="1:10">
      <c r="A1283">
        <v>2503</v>
      </c>
      <c r="B1283" t="s">
        <v>9</v>
      </c>
      <c r="C1283" t="s">
        <v>8</v>
      </c>
      <c r="D1283">
        <v>43608</v>
      </c>
      <c r="E1283">
        <v>389</v>
      </c>
      <c r="F1283" s="3"/>
      <c r="J1283" s="2"/>
    </row>
    <row r="1284" spans="1:10">
      <c r="A1284">
        <v>2502</v>
      </c>
      <c r="B1284" t="s">
        <v>16</v>
      </c>
      <c r="C1284" t="s">
        <v>10</v>
      </c>
      <c r="D1284">
        <v>43741</v>
      </c>
      <c r="E1284">
        <v>6279</v>
      </c>
      <c r="F1284" s="3"/>
      <c r="J1284" s="2"/>
    </row>
    <row r="1285" spans="1:10">
      <c r="A1285">
        <v>2505</v>
      </c>
      <c r="B1285" t="s">
        <v>17</v>
      </c>
      <c r="C1285" t="s">
        <v>19</v>
      </c>
      <c r="D1285">
        <v>43488</v>
      </c>
      <c r="E1285">
        <v>588</v>
      </c>
      <c r="F1285" s="3"/>
      <c r="J1285" s="2"/>
    </row>
    <row r="1286" spans="1:10">
      <c r="A1286">
        <v>2502</v>
      </c>
      <c r="B1286" t="s">
        <v>16</v>
      </c>
      <c r="C1286" t="s">
        <v>6</v>
      </c>
      <c r="D1286">
        <v>43766</v>
      </c>
      <c r="E1286">
        <v>3150</v>
      </c>
      <c r="F1286" s="3"/>
      <c r="J1286" s="2"/>
    </row>
    <row r="1287" spans="1:10">
      <c r="A1287">
        <v>2510</v>
      </c>
      <c r="B1287" t="s">
        <v>5</v>
      </c>
      <c r="C1287" t="s">
        <v>6</v>
      </c>
      <c r="D1287">
        <v>43642</v>
      </c>
      <c r="E1287">
        <v>1287</v>
      </c>
      <c r="F1287" s="3"/>
      <c r="J1287" s="2"/>
    </row>
    <row r="1288" spans="1:10">
      <c r="A1288">
        <v>2513</v>
      </c>
      <c r="B1288" t="s">
        <v>11</v>
      </c>
      <c r="C1288" t="s">
        <v>10</v>
      </c>
      <c r="D1288">
        <v>43519</v>
      </c>
      <c r="E1288">
        <v>1137</v>
      </c>
      <c r="F1288" s="3"/>
      <c r="J1288" s="2"/>
    </row>
    <row r="1289" spans="1:10">
      <c r="A1289">
        <v>2501</v>
      </c>
      <c r="B1289" t="s">
        <v>7</v>
      </c>
      <c r="C1289" t="s">
        <v>13</v>
      </c>
      <c r="D1289">
        <v>43815</v>
      </c>
      <c r="E1289">
        <v>159</v>
      </c>
      <c r="F1289" s="3"/>
      <c r="J1289" s="2"/>
    </row>
    <row r="1290" spans="1:10">
      <c r="A1290">
        <v>2510</v>
      </c>
      <c r="B1290" t="s">
        <v>5</v>
      </c>
      <c r="C1290" t="s">
        <v>6</v>
      </c>
      <c r="D1290">
        <v>43526</v>
      </c>
      <c r="E1290">
        <v>1035</v>
      </c>
      <c r="F1290" s="3"/>
      <c r="J1290" s="2"/>
    </row>
    <row r="1291" spans="1:10">
      <c r="A1291">
        <v>2510</v>
      </c>
      <c r="B1291" t="s">
        <v>5</v>
      </c>
      <c r="C1291" t="s">
        <v>8</v>
      </c>
      <c r="D1291">
        <v>43785</v>
      </c>
      <c r="E1291">
        <v>2015</v>
      </c>
      <c r="F1291" s="3"/>
      <c r="J1291" s="2"/>
    </row>
    <row r="1292" spans="1:10">
      <c r="A1292">
        <v>2514</v>
      </c>
      <c r="B1292" t="s">
        <v>14</v>
      </c>
      <c r="C1292" t="s">
        <v>18</v>
      </c>
      <c r="D1292">
        <v>43522</v>
      </c>
      <c r="E1292">
        <v>1596</v>
      </c>
      <c r="F1292" s="3"/>
      <c r="J1292" s="2"/>
    </row>
    <row r="1293" spans="1:10">
      <c r="A1293">
        <v>2503</v>
      </c>
      <c r="B1293" t="s">
        <v>9</v>
      </c>
      <c r="C1293" t="s">
        <v>6</v>
      </c>
      <c r="D1293">
        <v>43510</v>
      </c>
      <c r="E1293">
        <v>214</v>
      </c>
      <c r="F1293" s="3"/>
      <c r="J1293" s="2"/>
    </row>
    <row r="1294" spans="1:10">
      <c r="A1294">
        <v>2510</v>
      </c>
      <c r="B1294" t="s">
        <v>5</v>
      </c>
      <c r="C1294" t="s">
        <v>18</v>
      </c>
      <c r="D1294">
        <v>43652</v>
      </c>
      <c r="E1294">
        <v>1802</v>
      </c>
      <c r="F1294" s="3"/>
      <c r="J1294" s="2"/>
    </row>
    <row r="1295" spans="1:10">
      <c r="A1295">
        <v>2512</v>
      </c>
      <c r="B1295" t="s">
        <v>15</v>
      </c>
      <c r="C1295" t="s">
        <v>6</v>
      </c>
      <c r="D1295">
        <v>43636</v>
      </c>
      <c r="E1295">
        <v>571</v>
      </c>
      <c r="F1295" s="3"/>
      <c r="J1295" s="2"/>
    </row>
    <row r="1296" spans="1:10">
      <c r="A1296">
        <v>2503</v>
      </c>
      <c r="B1296" t="s">
        <v>9</v>
      </c>
      <c r="C1296" t="s">
        <v>6</v>
      </c>
      <c r="D1296">
        <v>43639</v>
      </c>
      <c r="E1296">
        <v>277</v>
      </c>
      <c r="F1296" s="3"/>
      <c r="J1296" s="2"/>
    </row>
    <row r="1297" spans="1:10">
      <c r="A1297">
        <v>2512</v>
      </c>
      <c r="B1297" t="s">
        <v>15</v>
      </c>
      <c r="C1297" t="s">
        <v>13</v>
      </c>
      <c r="D1297">
        <v>43557</v>
      </c>
      <c r="E1297">
        <v>1163</v>
      </c>
      <c r="F1297" s="3"/>
      <c r="J1297" s="2"/>
    </row>
    <row r="1298" spans="1:10">
      <c r="A1298">
        <v>2505</v>
      </c>
      <c r="B1298" t="s">
        <v>17</v>
      </c>
      <c r="C1298" t="s">
        <v>13</v>
      </c>
      <c r="D1298">
        <v>43491</v>
      </c>
      <c r="E1298">
        <v>1229</v>
      </c>
      <c r="F1298" s="3"/>
      <c r="J1298" s="2"/>
    </row>
    <row r="1299" spans="1:10">
      <c r="A1299">
        <v>2508</v>
      </c>
      <c r="B1299" t="s">
        <v>12</v>
      </c>
      <c r="C1299" t="s">
        <v>6</v>
      </c>
      <c r="D1299">
        <v>43625</v>
      </c>
      <c r="E1299">
        <v>46649</v>
      </c>
      <c r="F1299" s="3"/>
      <c r="J1299" s="2"/>
    </row>
    <row r="1300" spans="1:10">
      <c r="A1300">
        <v>2501</v>
      </c>
      <c r="B1300" t="s">
        <v>7</v>
      </c>
      <c r="C1300" t="s">
        <v>10</v>
      </c>
      <c r="D1300">
        <v>43672</v>
      </c>
      <c r="E1300">
        <v>121</v>
      </c>
      <c r="F1300" s="3"/>
      <c r="J1300" s="2"/>
    </row>
    <row r="1301" spans="1:10">
      <c r="A1301">
        <v>2514</v>
      </c>
      <c r="B1301" t="s">
        <v>14</v>
      </c>
      <c r="C1301" t="s">
        <v>18</v>
      </c>
      <c r="D1301">
        <v>43581</v>
      </c>
      <c r="E1301">
        <v>1028</v>
      </c>
      <c r="F1301" s="3"/>
      <c r="J1301" s="2"/>
    </row>
    <row r="1302" spans="1:10">
      <c r="A1302">
        <v>2502</v>
      </c>
      <c r="B1302" t="s">
        <v>16</v>
      </c>
      <c r="C1302" t="s">
        <v>19</v>
      </c>
      <c r="D1302">
        <v>43805</v>
      </c>
      <c r="E1302">
        <v>3798</v>
      </c>
      <c r="F1302" s="3"/>
      <c r="J1302" s="2"/>
    </row>
    <row r="1303" spans="1:10">
      <c r="A1303">
        <v>2505</v>
      </c>
      <c r="B1303" t="s">
        <v>17</v>
      </c>
      <c r="C1303" t="s">
        <v>10</v>
      </c>
      <c r="D1303">
        <v>43550</v>
      </c>
      <c r="E1303">
        <v>665</v>
      </c>
      <c r="F1303" s="3"/>
      <c r="J1303" s="2"/>
    </row>
    <row r="1304" spans="1:10">
      <c r="A1304">
        <v>2503</v>
      </c>
      <c r="B1304" t="s">
        <v>9</v>
      </c>
      <c r="C1304" t="s">
        <v>19</v>
      </c>
      <c r="D1304">
        <v>43587</v>
      </c>
      <c r="E1304">
        <v>412</v>
      </c>
      <c r="F1304" s="3"/>
      <c r="J1304" s="2"/>
    </row>
    <row r="1305" spans="1:10">
      <c r="A1305">
        <v>2513</v>
      </c>
      <c r="B1305" t="s">
        <v>11</v>
      </c>
      <c r="C1305" t="s">
        <v>8</v>
      </c>
      <c r="D1305">
        <v>43785</v>
      </c>
      <c r="E1305">
        <v>846</v>
      </c>
      <c r="F1305" s="3"/>
      <c r="J1305" s="2"/>
    </row>
    <row r="1306" spans="1:10">
      <c r="A1306">
        <v>2513</v>
      </c>
      <c r="B1306" t="s">
        <v>11</v>
      </c>
      <c r="C1306" t="s">
        <v>6</v>
      </c>
      <c r="D1306">
        <v>43611</v>
      </c>
      <c r="E1306">
        <v>515</v>
      </c>
      <c r="F1306" s="3"/>
      <c r="J1306" s="2"/>
    </row>
    <row r="1307" spans="1:10">
      <c r="A1307">
        <v>2506</v>
      </c>
      <c r="B1307" t="s">
        <v>20</v>
      </c>
      <c r="C1307" t="s">
        <v>8</v>
      </c>
      <c r="D1307">
        <v>43728</v>
      </c>
      <c r="E1307">
        <v>423</v>
      </c>
      <c r="F1307" s="3"/>
      <c r="J1307" s="2"/>
    </row>
    <row r="1308" spans="1:10">
      <c r="A1308">
        <v>2512</v>
      </c>
      <c r="B1308" t="s">
        <v>15</v>
      </c>
      <c r="C1308" t="s">
        <v>13</v>
      </c>
      <c r="D1308">
        <v>43765</v>
      </c>
      <c r="E1308">
        <v>961</v>
      </c>
      <c r="F1308" s="3"/>
      <c r="J1308" s="2"/>
    </row>
    <row r="1309" spans="1:10">
      <c r="A1309">
        <v>2501</v>
      </c>
      <c r="B1309" t="s">
        <v>7</v>
      </c>
      <c r="C1309" t="s">
        <v>6</v>
      </c>
      <c r="D1309">
        <v>43536</v>
      </c>
      <c r="E1309">
        <v>79</v>
      </c>
      <c r="F1309" s="3"/>
      <c r="J1309" s="2"/>
    </row>
    <row r="1310" spans="1:10">
      <c r="A1310">
        <v>2501</v>
      </c>
      <c r="B1310" t="s">
        <v>7</v>
      </c>
      <c r="C1310" t="s">
        <v>19</v>
      </c>
      <c r="D1310">
        <v>43662</v>
      </c>
      <c r="E1310">
        <v>118</v>
      </c>
      <c r="F1310" s="3"/>
      <c r="J1310" s="2"/>
    </row>
    <row r="1311" spans="1:10">
      <c r="A1311">
        <v>2506</v>
      </c>
      <c r="B1311" t="s">
        <v>20</v>
      </c>
      <c r="C1311" t="s">
        <v>19</v>
      </c>
      <c r="D1311">
        <v>43516</v>
      </c>
      <c r="E1311">
        <v>548</v>
      </c>
      <c r="F1311" s="3"/>
      <c r="J1311" s="2"/>
    </row>
    <row r="1312" spans="1:10">
      <c r="A1312">
        <v>2513</v>
      </c>
      <c r="B1312" t="s">
        <v>11</v>
      </c>
      <c r="C1312" t="s">
        <v>8</v>
      </c>
      <c r="D1312">
        <v>43596</v>
      </c>
      <c r="E1312">
        <v>893</v>
      </c>
      <c r="F1312" s="3"/>
      <c r="J1312" s="2"/>
    </row>
    <row r="1313" spans="1:10">
      <c r="A1313">
        <v>2502</v>
      </c>
      <c r="B1313" t="s">
        <v>16</v>
      </c>
      <c r="C1313" t="s">
        <v>13</v>
      </c>
      <c r="D1313">
        <v>43764</v>
      </c>
      <c r="E1313">
        <v>5863</v>
      </c>
      <c r="F1313" s="3"/>
      <c r="J1313" s="2"/>
    </row>
    <row r="1314" spans="1:10">
      <c r="A1314">
        <v>2514</v>
      </c>
      <c r="B1314" t="s">
        <v>14</v>
      </c>
      <c r="C1314" t="s">
        <v>8</v>
      </c>
      <c r="D1314">
        <v>43817</v>
      </c>
      <c r="E1314">
        <v>1403</v>
      </c>
      <c r="F1314" s="3"/>
      <c r="J1314" s="2"/>
    </row>
    <row r="1315" spans="1:10">
      <c r="A1315">
        <v>2510</v>
      </c>
      <c r="B1315" t="s">
        <v>5</v>
      </c>
      <c r="C1315" t="s">
        <v>19</v>
      </c>
      <c r="D1315">
        <v>43688</v>
      </c>
      <c r="E1315">
        <v>779</v>
      </c>
      <c r="F1315" s="3"/>
      <c r="J1315" s="2"/>
    </row>
    <row r="1316" spans="1:10">
      <c r="A1316">
        <v>2503</v>
      </c>
      <c r="B1316" t="s">
        <v>9</v>
      </c>
      <c r="C1316" t="s">
        <v>6</v>
      </c>
      <c r="D1316">
        <v>43613</v>
      </c>
      <c r="E1316">
        <v>288</v>
      </c>
      <c r="F1316" s="3"/>
      <c r="J1316" s="2"/>
    </row>
    <row r="1317" spans="1:10">
      <c r="A1317">
        <v>2501</v>
      </c>
      <c r="B1317" t="s">
        <v>7</v>
      </c>
      <c r="C1317" t="s">
        <v>10</v>
      </c>
      <c r="D1317">
        <v>43660</v>
      </c>
      <c r="E1317">
        <v>93</v>
      </c>
      <c r="F1317" s="3"/>
      <c r="J1317" s="2"/>
    </row>
    <row r="1318" spans="1:10">
      <c r="A1318">
        <v>2501</v>
      </c>
      <c r="B1318" t="s">
        <v>7</v>
      </c>
      <c r="C1318" t="s">
        <v>19</v>
      </c>
      <c r="D1318">
        <v>43584</v>
      </c>
      <c r="E1318">
        <v>134</v>
      </c>
      <c r="F1318" s="3"/>
      <c r="J1318" s="2"/>
    </row>
    <row r="1319" spans="1:10">
      <c r="A1319">
        <v>2505</v>
      </c>
      <c r="B1319" t="s">
        <v>17</v>
      </c>
      <c r="C1319" t="s">
        <v>18</v>
      </c>
      <c r="D1319">
        <v>43546</v>
      </c>
      <c r="E1319">
        <v>515</v>
      </c>
      <c r="F1319" s="3"/>
      <c r="J1319" s="2"/>
    </row>
    <row r="1320" spans="1:10">
      <c r="A1320">
        <v>2514</v>
      </c>
      <c r="B1320" t="s">
        <v>14</v>
      </c>
      <c r="C1320" t="s">
        <v>6</v>
      </c>
      <c r="D1320">
        <v>43785</v>
      </c>
      <c r="E1320">
        <v>852</v>
      </c>
      <c r="F1320" s="3"/>
      <c r="J1320" s="2"/>
    </row>
    <row r="1321" spans="1:10">
      <c r="A1321">
        <v>2506</v>
      </c>
      <c r="B1321" t="s">
        <v>20</v>
      </c>
      <c r="C1321" t="s">
        <v>8</v>
      </c>
      <c r="D1321">
        <v>43614</v>
      </c>
      <c r="E1321">
        <v>696</v>
      </c>
      <c r="F1321" s="3"/>
      <c r="J1321" s="2"/>
    </row>
    <row r="1322" spans="1:10">
      <c r="A1322">
        <v>2514</v>
      </c>
      <c r="B1322" t="s">
        <v>14</v>
      </c>
      <c r="C1322" t="s">
        <v>6</v>
      </c>
      <c r="D1322">
        <v>43480</v>
      </c>
      <c r="E1322">
        <v>965</v>
      </c>
      <c r="F1322" s="3"/>
      <c r="J1322" s="2"/>
    </row>
    <row r="1323" spans="1:10">
      <c r="A1323">
        <v>2514</v>
      </c>
      <c r="B1323" t="s">
        <v>14</v>
      </c>
      <c r="C1323" t="s">
        <v>18</v>
      </c>
      <c r="D1323">
        <v>43624</v>
      </c>
      <c r="E1323">
        <v>1365</v>
      </c>
      <c r="F1323" s="3"/>
      <c r="J1323" s="2"/>
    </row>
    <row r="1324" spans="1:10">
      <c r="A1324">
        <v>2510</v>
      </c>
      <c r="B1324" t="s">
        <v>5</v>
      </c>
      <c r="C1324" t="s">
        <v>18</v>
      </c>
      <c r="D1324">
        <v>43660</v>
      </c>
      <c r="E1324">
        <v>1189</v>
      </c>
      <c r="F1324" s="3"/>
      <c r="J1324" s="2"/>
    </row>
    <row r="1325" spans="1:10">
      <c r="A1325">
        <v>2510</v>
      </c>
      <c r="B1325" t="s">
        <v>5</v>
      </c>
      <c r="C1325" t="s">
        <v>8</v>
      </c>
      <c r="D1325">
        <v>43488</v>
      </c>
      <c r="E1325">
        <v>1000</v>
      </c>
      <c r="F1325" s="3"/>
      <c r="J1325" s="2"/>
    </row>
    <row r="1326" spans="1:10">
      <c r="A1326">
        <v>2514</v>
      </c>
      <c r="B1326" t="s">
        <v>14</v>
      </c>
      <c r="C1326" t="s">
        <v>19</v>
      </c>
      <c r="D1326">
        <v>43597</v>
      </c>
      <c r="E1326">
        <v>1095</v>
      </c>
      <c r="F1326" s="3"/>
      <c r="J1326" s="2"/>
    </row>
    <row r="1327" spans="1:10">
      <c r="A1327">
        <v>2514</v>
      </c>
      <c r="B1327" t="s">
        <v>14</v>
      </c>
      <c r="C1327" t="s">
        <v>6</v>
      </c>
      <c r="D1327">
        <v>43573</v>
      </c>
      <c r="E1327">
        <v>789</v>
      </c>
      <c r="F1327" s="3"/>
      <c r="J1327" s="2"/>
    </row>
    <row r="1328" spans="1:10">
      <c r="A1328">
        <v>2514</v>
      </c>
      <c r="B1328" t="s">
        <v>14</v>
      </c>
      <c r="C1328" t="s">
        <v>18</v>
      </c>
      <c r="D1328">
        <v>43797</v>
      </c>
      <c r="E1328">
        <v>1354</v>
      </c>
      <c r="F1328" s="3"/>
      <c r="J1328" s="2"/>
    </row>
    <row r="1329" spans="1:10">
      <c r="A1329">
        <v>2508</v>
      </c>
      <c r="B1329" t="s">
        <v>12</v>
      </c>
      <c r="C1329" t="s">
        <v>18</v>
      </c>
      <c r="D1329">
        <v>43559</v>
      </c>
      <c r="E1329">
        <v>64792</v>
      </c>
      <c r="F1329" s="3"/>
      <c r="J1329" s="2"/>
    </row>
    <row r="1330" spans="1:10">
      <c r="A1330">
        <v>2505</v>
      </c>
      <c r="B1330" t="s">
        <v>17</v>
      </c>
      <c r="C1330" t="s">
        <v>6</v>
      </c>
      <c r="D1330">
        <v>43494</v>
      </c>
      <c r="E1330">
        <v>408</v>
      </c>
      <c r="F1330" s="3"/>
      <c r="J1330" s="2"/>
    </row>
    <row r="1331" spans="1:10">
      <c r="A1331">
        <v>2506</v>
      </c>
      <c r="B1331" t="s">
        <v>20</v>
      </c>
      <c r="C1331" t="s">
        <v>19</v>
      </c>
      <c r="D1331">
        <v>43523</v>
      </c>
      <c r="E1331">
        <v>645</v>
      </c>
      <c r="F1331" s="3"/>
      <c r="J1331" s="2"/>
    </row>
    <row r="1332" spans="1:10">
      <c r="A1332">
        <v>2512</v>
      </c>
      <c r="B1332" t="s">
        <v>15</v>
      </c>
      <c r="C1332" t="s">
        <v>19</v>
      </c>
      <c r="D1332">
        <v>43474</v>
      </c>
      <c r="E1332">
        <v>3222</v>
      </c>
      <c r="F1332" s="3"/>
      <c r="J1332" s="2"/>
    </row>
    <row r="1333" spans="1:10">
      <c r="A1333">
        <v>2513</v>
      </c>
      <c r="B1333" t="s">
        <v>11</v>
      </c>
      <c r="C1333" t="s">
        <v>19</v>
      </c>
      <c r="D1333">
        <v>43633</v>
      </c>
      <c r="E1333">
        <v>953</v>
      </c>
      <c r="F1333" s="3"/>
      <c r="J1333" s="2"/>
    </row>
    <row r="1334" spans="1:10">
      <c r="A1334">
        <v>2514</v>
      </c>
      <c r="B1334" t="s">
        <v>14</v>
      </c>
      <c r="C1334" t="s">
        <v>10</v>
      </c>
      <c r="D1334">
        <v>43467</v>
      </c>
      <c r="E1334">
        <v>1588</v>
      </c>
      <c r="F1334" s="3"/>
      <c r="J1334" s="2"/>
    </row>
    <row r="1335" spans="1:10">
      <c r="A1335">
        <v>2514</v>
      </c>
      <c r="B1335" t="s">
        <v>14</v>
      </c>
      <c r="C1335" t="s">
        <v>18</v>
      </c>
      <c r="D1335">
        <v>43516</v>
      </c>
      <c r="E1335">
        <v>1210</v>
      </c>
      <c r="F1335" s="3"/>
      <c r="J1335" s="2"/>
    </row>
    <row r="1336" spans="1:10">
      <c r="A1336">
        <v>2503</v>
      </c>
      <c r="B1336" t="s">
        <v>9</v>
      </c>
      <c r="C1336" t="s">
        <v>10</v>
      </c>
      <c r="D1336">
        <v>43811</v>
      </c>
      <c r="E1336">
        <v>262</v>
      </c>
      <c r="F1336" s="3"/>
      <c r="J1336" s="2"/>
    </row>
    <row r="1337" spans="1:10">
      <c r="A1337">
        <v>2501</v>
      </c>
      <c r="B1337" t="s">
        <v>7</v>
      </c>
      <c r="C1337" t="s">
        <v>8</v>
      </c>
      <c r="D1337">
        <v>43517</v>
      </c>
      <c r="E1337">
        <v>96</v>
      </c>
      <c r="F1337" s="3"/>
      <c r="J1337" s="2"/>
    </row>
    <row r="1338" spans="1:10">
      <c r="A1338">
        <v>2512</v>
      </c>
      <c r="B1338" t="s">
        <v>15</v>
      </c>
      <c r="C1338" t="s">
        <v>6</v>
      </c>
      <c r="D1338">
        <v>43726</v>
      </c>
      <c r="E1338">
        <v>413</v>
      </c>
      <c r="F1338" s="3"/>
      <c r="J1338" s="2"/>
    </row>
    <row r="1339" spans="1:10">
      <c r="A1339">
        <v>2503</v>
      </c>
      <c r="B1339" t="s">
        <v>9</v>
      </c>
      <c r="C1339" t="s">
        <v>13</v>
      </c>
      <c r="D1339">
        <v>43645</v>
      </c>
      <c r="E1339">
        <v>480</v>
      </c>
      <c r="F1339" s="3"/>
      <c r="J1339" s="2"/>
    </row>
    <row r="1340" spans="1:10">
      <c r="A1340">
        <v>2514</v>
      </c>
      <c r="B1340" t="s">
        <v>14</v>
      </c>
      <c r="C1340" t="s">
        <v>19</v>
      </c>
      <c r="D1340">
        <v>43570</v>
      </c>
      <c r="E1340">
        <v>1417</v>
      </c>
      <c r="F1340" s="3"/>
      <c r="J1340" s="2"/>
    </row>
    <row r="1341" spans="1:10">
      <c r="A1341">
        <v>2506</v>
      </c>
      <c r="B1341" t="s">
        <v>20</v>
      </c>
      <c r="C1341" t="s">
        <v>19</v>
      </c>
      <c r="D1341">
        <v>43627</v>
      </c>
      <c r="E1341">
        <v>526</v>
      </c>
      <c r="F1341" s="3"/>
      <c r="J1341" s="2"/>
    </row>
    <row r="1342" spans="1:10">
      <c r="A1342">
        <v>2505</v>
      </c>
      <c r="B1342" t="s">
        <v>17</v>
      </c>
      <c r="C1342" t="s">
        <v>18</v>
      </c>
      <c r="D1342">
        <v>43508</v>
      </c>
      <c r="E1342">
        <v>765</v>
      </c>
      <c r="F1342" s="3"/>
      <c r="J1342" s="2"/>
    </row>
    <row r="1343" spans="1:10">
      <c r="A1343">
        <v>2505</v>
      </c>
      <c r="B1343" t="s">
        <v>17</v>
      </c>
      <c r="C1343" t="s">
        <v>18</v>
      </c>
      <c r="D1343">
        <v>43683</v>
      </c>
      <c r="E1343">
        <v>487</v>
      </c>
      <c r="F1343" s="3"/>
      <c r="J1343" s="2"/>
    </row>
    <row r="1344" spans="1:10">
      <c r="A1344">
        <v>2502</v>
      </c>
      <c r="B1344" t="s">
        <v>16</v>
      </c>
      <c r="C1344" t="s">
        <v>8</v>
      </c>
      <c r="D1344">
        <v>43594</v>
      </c>
      <c r="E1344">
        <v>3202</v>
      </c>
      <c r="F1344" s="3"/>
      <c r="J1344" s="2"/>
    </row>
    <row r="1345" spans="1:10">
      <c r="A1345">
        <v>2512</v>
      </c>
      <c r="B1345" t="s">
        <v>15</v>
      </c>
      <c r="C1345" t="s">
        <v>19</v>
      </c>
      <c r="D1345">
        <v>43559</v>
      </c>
      <c r="E1345">
        <v>2297</v>
      </c>
      <c r="F1345" s="3"/>
      <c r="J1345" s="2"/>
    </row>
    <row r="1346" spans="1:10">
      <c r="A1346">
        <v>2513</v>
      </c>
      <c r="B1346" t="s">
        <v>11</v>
      </c>
      <c r="C1346" t="s">
        <v>8</v>
      </c>
      <c r="D1346">
        <v>43510</v>
      </c>
      <c r="E1346">
        <v>579</v>
      </c>
      <c r="F1346" s="3"/>
      <c r="J1346" s="2"/>
    </row>
    <row r="1347" spans="1:10">
      <c r="A1347">
        <v>2514</v>
      </c>
      <c r="B1347" t="s">
        <v>14</v>
      </c>
      <c r="C1347" t="s">
        <v>8</v>
      </c>
      <c r="D1347">
        <v>43584</v>
      </c>
      <c r="E1347">
        <v>1562</v>
      </c>
      <c r="F1347" s="3"/>
      <c r="J1347" s="2"/>
    </row>
    <row r="1348" spans="1:10">
      <c r="A1348">
        <v>2510</v>
      </c>
      <c r="B1348" t="s">
        <v>5</v>
      </c>
      <c r="C1348" t="s">
        <v>19</v>
      </c>
      <c r="D1348">
        <v>43772</v>
      </c>
      <c r="E1348">
        <v>1138</v>
      </c>
      <c r="F1348" s="3"/>
      <c r="J1348" s="2"/>
    </row>
    <row r="1349" spans="1:10">
      <c r="A1349">
        <v>2510</v>
      </c>
      <c r="B1349" t="s">
        <v>5</v>
      </c>
      <c r="C1349" t="s">
        <v>10</v>
      </c>
      <c r="D1349">
        <v>43624</v>
      </c>
      <c r="E1349">
        <v>2019</v>
      </c>
      <c r="F1349" s="3"/>
      <c r="J1349" s="2"/>
    </row>
    <row r="1350" spans="1:10">
      <c r="A1350">
        <v>2513</v>
      </c>
      <c r="B1350" t="s">
        <v>11</v>
      </c>
      <c r="C1350" t="s">
        <v>19</v>
      </c>
      <c r="D1350">
        <v>43574</v>
      </c>
      <c r="E1350">
        <v>577</v>
      </c>
      <c r="F1350" s="3"/>
      <c r="J1350" s="2"/>
    </row>
    <row r="1351" spans="1:10">
      <c r="A1351">
        <v>2510</v>
      </c>
      <c r="B1351" t="s">
        <v>5</v>
      </c>
      <c r="C1351" t="s">
        <v>18</v>
      </c>
      <c r="D1351">
        <v>43481</v>
      </c>
      <c r="E1351">
        <v>983</v>
      </c>
      <c r="F1351" s="3"/>
      <c r="J1351" s="2"/>
    </row>
    <row r="1352" spans="1:10">
      <c r="A1352">
        <v>2501</v>
      </c>
      <c r="B1352" t="s">
        <v>7</v>
      </c>
      <c r="C1352" t="s">
        <v>8</v>
      </c>
      <c r="D1352">
        <v>43592</v>
      </c>
      <c r="E1352">
        <v>194</v>
      </c>
      <c r="F1352" s="3"/>
      <c r="J1352" s="2"/>
    </row>
    <row r="1353" spans="1:10">
      <c r="A1353">
        <v>2502</v>
      </c>
      <c r="B1353" t="s">
        <v>16</v>
      </c>
      <c r="C1353" t="s">
        <v>18</v>
      </c>
      <c r="D1353">
        <v>43706</v>
      </c>
      <c r="E1353">
        <v>3227</v>
      </c>
      <c r="F1353" s="3"/>
      <c r="J1353" s="2"/>
    </row>
    <row r="1354" spans="1:10">
      <c r="A1354">
        <v>2501</v>
      </c>
      <c r="B1354" t="s">
        <v>7</v>
      </c>
      <c r="C1354" t="s">
        <v>6</v>
      </c>
      <c r="D1354">
        <v>43589</v>
      </c>
      <c r="E1354">
        <v>121</v>
      </c>
      <c r="F1354" s="3"/>
      <c r="J1354" s="2"/>
    </row>
    <row r="1355" spans="1:10">
      <c r="A1355">
        <v>2506</v>
      </c>
      <c r="B1355" t="s">
        <v>20</v>
      </c>
      <c r="C1355" t="s">
        <v>8</v>
      </c>
      <c r="D1355">
        <v>43547</v>
      </c>
      <c r="E1355">
        <v>619</v>
      </c>
      <c r="F1355" s="3"/>
      <c r="J1355" s="2"/>
    </row>
    <row r="1356" spans="1:10">
      <c r="A1356">
        <v>2508</v>
      </c>
      <c r="B1356" t="s">
        <v>12</v>
      </c>
      <c r="C1356" t="s">
        <v>19</v>
      </c>
      <c r="D1356">
        <v>43493</v>
      </c>
      <c r="E1356">
        <v>74473</v>
      </c>
      <c r="F1356" s="3"/>
      <c r="J1356" s="2"/>
    </row>
    <row r="1357" spans="1:10">
      <c r="A1357">
        <v>2502</v>
      </c>
      <c r="B1357" t="s">
        <v>16</v>
      </c>
      <c r="C1357" t="s">
        <v>13</v>
      </c>
      <c r="D1357">
        <v>43693</v>
      </c>
      <c r="E1357">
        <v>5038</v>
      </c>
      <c r="F1357" s="3"/>
      <c r="J1357" s="2"/>
    </row>
    <row r="1358" spans="1:10">
      <c r="A1358">
        <v>2501</v>
      </c>
      <c r="B1358" t="s">
        <v>7</v>
      </c>
      <c r="C1358" t="s">
        <v>8</v>
      </c>
      <c r="D1358">
        <v>43664</v>
      </c>
      <c r="E1358">
        <v>193</v>
      </c>
      <c r="F1358" s="3"/>
      <c r="J1358" s="2"/>
    </row>
    <row r="1359" spans="1:10">
      <c r="A1359">
        <v>2513</v>
      </c>
      <c r="B1359" t="s">
        <v>11</v>
      </c>
      <c r="C1359" t="s">
        <v>10</v>
      </c>
      <c r="D1359">
        <v>43540</v>
      </c>
      <c r="E1359">
        <v>955</v>
      </c>
      <c r="F1359" s="3"/>
      <c r="J1359" s="2"/>
    </row>
    <row r="1360" spans="1:10">
      <c r="A1360">
        <v>2501</v>
      </c>
      <c r="B1360" t="s">
        <v>7</v>
      </c>
      <c r="C1360" t="s">
        <v>13</v>
      </c>
      <c r="D1360">
        <v>43533</v>
      </c>
      <c r="E1360">
        <v>201</v>
      </c>
      <c r="F1360" s="3"/>
      <c r="J1360" s="2"/>
    </row>
    <row r="1361" spans="1:10">
      <c r="A1361">
        <v>2510</v>
      </c>
      <c r="B1361" t="s">
        <v>5</v>
      </c>
      <c r="C1361" t="s">
        <v>18</v>
      </c>
      <c r="D1361">
        <v>43634</v>
      </c>
      <c r="E1361">
        <v>1929</v>
      </c>
      <c r="F1361" s="3"/>
      <c r="J1361" s="2"/>
    </row>
    <row r="1362" spans="1:10">
      <c r="A1362">
        <v>2506</v>
      </c>
      <c r="B1362" t="s">
        <v>20</v>
      </c>
      <c r="C1362" t="s">
        <v>8</v>
      </c>
      <c r="D1362">
        <v>43479</v>
      </c>
      <c r="E1362">
        <v>630</v>
      </c>
      <c r="F1362" s="3"/>
      <c r="J1362" s="2"/>
    </row>
    <row r="1363" spans="1:10">
      <c r="A1363">
        <v>2501</v>
      </c>
      <c r="B1363" t="s">
        <v>7</v>
      </c>
      <c r="C1363" t="s">
        <v>19</v>
      </c>
      <c r="D1363">
        <v>43523</v>
      </c>
      <c r="E1363">
        <v>140</v>
      </c>
      <c r="F1363" s="3"/>
      <c r="J1363" s="2"/>
    </row>
    <row r="1364" spans="1:10">
      <c r="A1364">
        <v>2514</v>
      </c>
      <c r="B1364" t="s">
        <v>14</v>
      </c>
      <c r="C1364" t="s">
        <v>8</v>
      </c>
      <c r="D1364">
        <v>43711</v>
      </c>
      <c r="E1364">
        <v>1337</v>
      </c>
      <c r="F1364" s="3"/>
      <c r="J1364" s="2"/>
    </row>
    <row r="1365" spans="1:10">
      <c r="A1365">
        <v>2502</v>
      </c>
      <c r="B1365" t="s">
        <v>16</v>
      </c>
      <c r="C1365" t="s">
        <v>10</v>
      </c>
      <c r="D1365">
        <v>43689</v>
      </c>
      <c r="E1365">
        <v>4362</v>
      </c>
      <c r="F1365" s="3"/>
      <c r="J1365" s="2"/>
    </row>
    <row r="1366" spans="1:10">
      <c r="A1366">
        <v>2513</v>
      </c>
      <c r="B1366" t="s">
        <v>11</v>
      </c>
      <c r="C1366" t="s">
        <v>13</v>
      </c>
      <c r="D1366">
        <v>43791</v>
      </c>
      <c r="E1366">
        <v>1909</v>
      </c>
      <c r="F1366" s="3"/>
      <c r="J1366" s="2"/>
    </row>
    <row r="1367" spans="1:10">
      <c r="A1367">
        <v>2512</v>
      </c>
      <c r="B1367" t="s">
        <v>15</v>
      </c>
      <c r="C1367" t="s">
        <v>6</v>
      </c>
      <c r="D1367">
        <v>43563</v>
      </c>
      <c r="E1367">
        <v>478</v>
      </c>
      <c r="F1367" s="3"/>
      <c r="J1367" s="2"/>
    </row>
    <row r="1368" spans="1:10">
      <c r="A1368">
        <v>2510</v>
      </c>
      <c r="B1368" t="s">
        <v>5</v>
      </c>
      <c r="C1368" t="s">
        <v>18</v>
      </c>
      <c r="D1368">
        <v>43575</v>
      </c>
      <c r="E1368">
        <v>1123</v>
      </c>
      <c r="F1368" s="3"/>
      <c r="J1368" s="2"/>
    </row>
    <row r="1369" spans="1:10">
      <c r="A1369">
        <v>2508</v>
      </c>
      <c r="B1369" t="s">
        <v>12</v>
      </c>
      <c r="C1369" t="s">
        <v>19</v>
      </c>
      <c r="D1369">
        <v>43690</v>
      </c>
      <c r="E1369">
        <v>66678</v>
      </c>
      <c r="F1369" s="3"/>
      <c r="J1369" s="2"/>
    </row>
    <row r="1370" spans="1:10">
      <c r="A1370">
        <v>2513</v>
      </c>
      <c r="B1370" t="s">
        <v>11</v>
      </c>
      <c r="C1370" t="s">
        <v>18</v>
      </c>
      <c r="D1370">
        <v>43474</v>
      </c>
      <c r="E1370">
        <v>529</v>
      </c>
      <c r="F1370" s="3"/>
      <c r="J1370" s="2"/>
    </row>
    <row r="1371" spans="1:10">
      <c r="A1371">
        <v>2512</v>
      </c>
      <c r="B1371" t="s">
        <v>15</v>
      </c>
      <c r="C1371" t="s">
        <v>18</v>
      </c>
      <c r="D1371">
        <v>43660</v>
      </c>
      <c r="E1371">
        <v>2621</v>
      </c>
      <c r="F1371" s="3"/>
      <c r="J1371" s="2"/>
    </row>
    <row r="1372" spans="1:10">
      <c r="A1372">
        <v>2503</v>
      </c>
      <c r="B1372" t="s">
        <v>9</v>
      </c>
      <c r="C1372" t="s">
        <v>6</v>
      </c>
      <c r="D1372">
        <v>43576</v>
      </c>
      <c r="E1372">
        <v>215</v>
      </c>
      <c r="F1372" s="3"/>
      <c r="J1372" s="2"/>
    </row>
    <row r="1373" spans="1:10">
      <c r="A1373">
        <v>2513</v>
      </c>
      <c r="B1373" t="s">
        <v>11</v>
      </c>
      <c r="C1373" t="s">
        <v>19</v>
      </c>
      <c r="D1373">
        <v>43641</v>
      </c>
      <c r="E1373">
        <v>769</v>
      </c>
      <c r="F1373" s="3"/>
      <c r="J1373" s="2"/>
    </row>
    <row r="1374" spans="1:10">
      <c r="A1374">
        <v>2513</v>
      </c>
      <c r="B1374" t="s">
        <v>11</v>
      </c>
      <c r="C1374" t="s">
        <v>19</v>
      </c>
      <c r="D1374">
        <v>43728</v>
      </c>
      <c r="E1374">
        <v>1115</v>
      </c>
      <c r="F1374" s="3"/>
      <c r="J1374" s="2"/>
    </row>
    <row r="1375" spans="1:10">
      <c r="A1375">
        <v>2506</v>
      </c>
      <c r="B1375" t="s">
        <v>20</v>
      </c>
      <c r="C1375" t="s">
        <v>8</v>
      </c>
      <c r="D1375">
        <v>43593</v>
      </c>
      <c r="E1375">
        <v>634</v>
      </c>
      <c r="F1375" s="3"/>
      <c r="J1375" s="2"/>
    </row>
    <row r="1376" spans="1:10">
      <c r="A1376">
        <v>2503</v>
      </c>
      <c r="B1376" t="s">
        <v>9</v>
      </c>
      <c r="C1376" t="s">
        <v>19</v>
      </c>
      <c r="D1376">
        <v>43542</v>
      </c>
      <c r="E1376">
        <v>313</v>
      </c>
      <c r="F1376" s="3"/>
      <c r="J1376" s="2"/>
    </row>
    <row r="1377" spans="1:10">
      <c r="A1377">
        <v>2503</v>
      </c>
      <c r="B1377" t="s">
        <v>9</v>
      </c>
      <c r="C1377" t="s">
        <v>8</v>
      </c>
      <c r="D1377">
        <v>43708</v>
      </c>
      <c r="E1377">
        <v>386</v>
      </c>
      <c r="F1377" s="3"/>
      <c r="J1377" s="2"/>
    </row>
    <row r="1378" spans="1:10">
      <c r="A1378">
        <v>2510</v>
      </c>
      <c r="B1378" t="s">
        <v>5</v>
      </c>
      <c r="C1378" t="s">
        <v>13</v>
      </c>
      <c r="D1378">
        <v>43668</v>
      </c>
      <c r="E1378">
        <v>2074</v>
      </c>
      <c r="F1378" s="3"/>
      <c r="J1378" s="2"/>
    </row>
    <row r="1379" spans="1:10">
      <c r="A1379">
        <v>2503</v>
      </c>
      <c r="B1379" t="s">
        <v>9</v>
      </c>
      <c r="C1379" t="s">
        <v>18</v>
      </c>
      <c r="D1379">
        <v>43782</v>
      </c>
      <c r="E1379">
        <v>343</v>
      </c>
      <c r="F1379" s="3"/>
      <c r="J1379" s="2"/>
    </row>
    <row r="1380" spans="1:10">
      <c r="A1380">
        <v>2512</v>
      </c>
      <c r="B1380" t="s">
        <v>15</v>
      </c>
      <c r="C1380" t="s">
        <v>10</v>
      </c>
      <c r="D1380">
        <v>43693</v>
      </c>
      <c r="E1380">
        <v>2789</v>
      </c>
      <c r="F1380" s="3"/>
      <c r="J1380" s="2"/>
    </row>
    <row r="1381" spans="1:10">
      <c r="A1381">
        <v>2501</v>
      </c>
      <c r="B1381" t="s">
        <v>7</v>
      </c>
      <c r="C1381" t="s">
        <v>19</v>
      </c>
      <c r="D1381">
        <v>43615</v>
      </c>
      <c r="E1381">
        <v>115</v>
      </c>
      <c r="F1381" s="3"/>
      <c r="J1381" s="2"/>
    </row>
    <row r="1382" spans="1:10">
      <c r="A1382">
        <v>2508</v>
      </c>
      <c r="B1382" t="s">
        <v>12</v>
      </c>
      <c r="C1382" t="s">
        <v>10</v>
      </c>
      <c r="D1382">
        <v>43554</v>
      </c>
      <c r="E1382">
        <v>76822</v>
      </c>
      <c r="F1382" s="3"/>
      <c r="J1382" s="2"/>
    </row>
    <row r="1383" spans="1:10">
      <c r="A1383">
        <v>2513</v>
      </c>
      <c r="B1383" t="s">
        <v>11</v>
      </c>
      <c r="C1383" t="s">
        <v>10</v>
      </c>
      <c r="D1383">
        <v>43810</v>
      </c>
      <c r="E1383">
        <v>1084</v>
      </c>
      <c r="F1383" s="3"/>
      <c r="J1383" s="2"/>
    </row>
    <row r="1384" spans="1:10">
      <c r="A1384">
        <v>2503</v>
      </c>
      <c r="B1384" t="s">
        <v>9</v>
      </c>
      <c r="C1384" t="s">
        <v>19</v>
      </c>
      <c r="D1384">
        <v>43494</v>
      </c>
      <c r="E1384">
        <v>342</v>
      </c>
      <c r="F1384" s="3"/>
      <c r="J1384" s="2"/>
    </row>
    <row r="1385" spans="1:10">
      <c r="A1385">
        <v>2512</v>
      </c>
      <c r="B1385" t="s">
        <v>15</v>
      </c>
      <c r="C1385" t="s">
        <v>6</v>
      </c>
      <c r="D1385">
        <v>43703</v>
      </c>
      <c r="E1385">
        <v>599</v>
      </c>
      <c r="F1385" s="3"/>
      <c r="J1385" s="2"/>
    </row>
    <row r="1386" spans="1:10">
      <c r="A1386">
        <v>2513</v>
      </c>
      <c r="B1386" t="s">
        <v>11</v>
      </c>
      <c r="C1386" t="s">
        <v>13</v>
      </c>
      <c r="D1386">
        <v>43693</v>
      </c>
      <c r="E1386">
        <v>1993</v>
      </c>
      <c r="F1386" s="3"/>
      <c r="J1386" s="2"/>
    </row>
    <row r="1387" spans="1:10">
      <c r="A1387">
        <v>2508</v>
      </c>
      <c r="B1387" t="s">
        <v>12</v>
      </c>
      <c r="C1387" t="s">
        <v>13</v>
      </c>
      <c r="D1387">
        <v>43514</v>
      </c>
      <c r="E1387">
        <v>105809</v>
      </c>
      <c r="F1387" s="3"/>
      <c r="J1387" s="2"/>
    </row>
    <row r="1388" spans="1:10">
      <c r="A1388">
        <v>2501</v>
      </c>
      <c r="B1388" t="s">
        <v>7</v>
      </c>
      <c r="C1388" t="s">
        <v>13</v>
      </c>
      <c r="D1388">
        <v>43561</v>
      </c>
      <c r="E1388">
        <v>180</v>
      </c>
      <c r="F1388" s="3"/>
      <c r="J1388" s="2"/>
    </row>
    <row r="1389" spans="1:10">
      <c r="A1389">
        <v>2501</v>
      </c>
      <c r="B1389" t="s">
        <v>7</v>
      </c>
      <c r="C1389" t="s">
        <v>6</v>
      </c>
      <c r="D1389">
        <v>43805</v>
      </c>
      <c r="E1389">
        <v>127</v>
      </c>
      <c r="F1389" s="3"/>
      <c r="J1389" s="2"/>
    </row>
    <row r="1390" spans="1:10">
      <c r="A1390">
        <v>2514</v>
      </c>
      <c r="B1390" t="s">
        <v>14</v>
      </c>
      <c r="C1390" t="s">
        <v>13</v>
      </c>
      <c r="D1390">
        <v>43818</v>
      </c>
      <c r="E1390">
        <v>1686</v>
      </c>
      <c r="F1390" s="3"/>
      <c r="J1390" s="2"/>
    </row>
    <row r="1391" spans="1:10">
      <c r="A1391">
        <v>2501</v>
      </c>
      <c r="B1391" t="s">
        <v>7</v>
      </c>
      <c r="C1391" t="s">
        <v>8</v>
      </c>
      <c r="D1391">
        <v>43713</v>
      </c>
      <c r="E1391">
        <v>116</v>
      </c>
      <c r="F1391" s="3"/>
      <c r="J1391" s="2"/>
    </row>
    <row r="1392" spans="1:10">
      <c r="A1392">
        <v>2506</v>
      </c>
      <c r="B1392" t="s">
        <v>20</v>
      </c>
      <c r="C1392" t="s">
        <v>8</v>
      </c>
      <c r="D1392">
        <v>43827</v>
      </c>
      <c r="E1392">
        <v>631</v>
      </c>
      <c r="F1392" s="3"/>
      <c r="J1392" s="2"/>
    </row>
    <row r="1393" spans="1:10">
      <c r="A1393">
        <v>2514</v>
      </c>
      <c r="B1393" t="s">
        <v>14</v>
      </c>
      <c r="C1393" t="s">
        <v>8</v>
      </c>
      <c r="D1393">
        <v>43688</v>
      </c>
      <c r="E1393">
        <v>1361</v>
      </c>
      <c r="F1393" s="3"/>
      <c r="J1393" s="2"/>
    </row>
    <row r="1394" spans="1:10">
      <c r="A1394">
        <v>2506</v>
      </c>
      <c r="B1394" t="s">
        <v>20</v>
      </c>
      <c r="C1394" t="s">
        <v>8</v>
      </c>
      <c r="D1394">
        <v>43636</v>
      </c>
      <c r="E1394">
        <v>427</v>
      </c>
      <c r="F1394" s="3"/>
      <c r="J1394" s="2"/>
    </row>
    <row r="1395" spans="1:10">
      <c r="A1395">
        <v>2510</v>
      </c>
      <c r="B1395" t="s">
        <v>5</v>
      </c>
      <c r="C1395" t="s">
        <v>6</v>
      </c>
      <c r="D1395">
        <v>43497</v>
      </c>
      <c r="E1395">
        <v>1329</v>
      </c>
      <c r="F1395" s="3"/>
      <c r="J1395" s="2"/>
    </row>
    <row r="1396" spans="1:10">
      <c r="A1396">
        <v>2502</v>
      </c>
      <c r="B1396" t="s">
        <v>16</v>
      </c>
      <c r="C1396" t="s">
        <v>6</v>
      </c>
      <c r="D1396">
        <v>43613</v>
      </c>
      <c r="E1396">
        <v>4455</v>
      </c>
      <c r="F1396" s="3"/>
      <c r="J1396" s="2"/>
    </row>
    <row r="1397" spans="1:10">
      <c r="A1397">
        <v>2508</v>
      </c>
      <c r="B1397" t="s">
        <v>12</v>
      </c>
      <c r="C1397" t="s">
        <v>8</v>
      </c>
      <c r="D1397">
        <v>43775</v>
      </c>
      <c r="E1397">
        <v>54936</v>
      </c>
      <c r="F1397" s="3"/>
      <c r="J1397" s="2"/>
    </row>
    <row r="1398" spans="1:10">
      <c r="A1398">
        <v>2503</v>
      </c>
      <c r="B1398" t="s">
        <v>9</v>
      </c>
      <c r="C1398" t="s">
        <v>13</v>
      </c>
      <c r="D1398">
        <v>43623</v>
      </c>
      <c r="E1398">
        <v>522</v>
      </c>
      <c r="F1398" s="3"/>
      <c r="J1398" s="2"/>
    </row>
    <row r="1399" spans="1:10">
      <c r="A1399">
        <v>2503</v>
      </c>
      <c r="B1399" t="s">
        <v>9</v>
      </c>
      <c r="C1399" t="s">
        <v>8</v>
      </c>
      <c r="D1399">
        <v>43797</v>
      </c>
      <c r="E1399">
        <v>407</v>
      </c>
      <c r="F1399" s="3"/>
      <c r="J1399" s="2"/>
    </row>
    <row r="1400" spans="1:10">
      <c r="A1400">
        <v>2510</v>
      </c>
      <c r="B1400" t="s">
        <v>5</v>
      </c>
      <c r="C1400" t="s">
        <v>6</v>
      </c>
      <c r="D1400">
        <v>43544</v>
      </c>
      <c r="E1400">
        <v>960</v>
      </c>
      <c r="F1400" s="3"/>
      <c r="J1400" s="2"/>
    </row>
    <row r="1401" spans="1:10">
      <c r="A1401">
        <v>2513</v>
      </c>
      <c r="B1401" t="s">
        <v>11</v>
      </c>
      <c r="C1401" t="s">
        <v>13</v>
      </c>
      <c r="D1401">
        <v>43660</v>
      </c>
      <c r="E1401">
        <v>1003</v>
      </c>
      <c r="F1401" s="3"/>
      <c r="J1401" s="2"/>
    </row>
    <row r="1402" spans="1:10">
      <c r="A1402">
        <v>2514</v>
      </c>
      <c r="B1402" t="s">
        <v>14</v>
      </c>
      <c r="C1402" t="s">
        <v>8</v>
      </c>
      <c r="D1402">
        <v>43564</v>
      </c>
      <c r="E1402">
        <v>1209</v>
      </c>
      <c r="F1402" s="3"/>
      <c r="J1402" s="2"/>
    </row>
    <row r="1403" spans="1:10">
      <c r="A1403">
        <v>2502</v>
      </c>
      <c r="B1403" t="s">
        <v>16</v>
      </c>
      <c r="C1403" t="s">
        <v>18</v>
      </c>
      <c r="D1403">
        <v>43586</v>
      </c>
      <c r="E1403">
        <v>7371</v>
      </c>
      <c r="F1403" s="3"/>
      <c r="J1403" s="2"/>
    </row>
    <row r="1404" spans="1:10">
      <c r="A1404">
        <v>2503</v>
      </c>
      <c r="B1404" t="s">
        <v>9</v>
      </c>
      <c r="C1404" t="s">
        <v>19</v>
      </c>
      <c r="D1404">
        <v>43600</v>
      </c>
      <c r="E1404">
        <v>388</v>
      </c>
      <c r="F1404" s="3"/>
      <c r="J1404" s="2"/>
    </row>
    <row r="1405" spans="1:10">
      <c r="A1405">
        <v>2514</v>
      </c>
      <c r="B1405" t="s">
        <v>14</v>
      </c>
      <c r="C1405" t="s">
        <v>6</v>
      </c>
      <c r="D1405">
        <v>43509</v>
      </c>
      <c r="E1405">
        <v>852</v>
      </c>
      <c r="F1405" s="3"/>
      <c r="J1405" s="2"/>
    </row>
    <row r="1406" spans="1:10">
      <c r="A1406">
        <v>2501</v>
      </c>
      <c r="B1406" t="s">
        <v>7</v>
      </c>
      <c r="C1406" t="s">
        <v>10</v>
      </c>
      <c r="D1406">
        <v>43566</v>
      </c>
      <c r="E1406">
        <v>107</v>
      </c>
      <c r="F1406" s="3"/>
      <c r="J1406" s="2"/>
    </row>
    <row r="1407" spans="1:10">
      <c r="A1407">
        <v>2505</v>
      </c>
      <c r="B1407" t="s">
        <v>17</v>
      </c>
      <c r="C1407" t="s">
        <v>6</v>
      </c>
      <c r="D1407">
        <v>43818</v>
      </c>
      <c r="E1407">
        <v>449</v>
      </c>
      <c r="F1407" s="3"/>
      <c r="J1407" s="2"/>
    </row>
    <row r="1408" spans="1:10">
      <c r="A1408">
        <v>2513</v>
      </c>
      <c r="B1408" t="s">
        <v>11</v>
      </c>
      <c r="C1408" t="s">
        <v>19</v>
      </c>
      <c r="D1408">
        <v>43811</v>
      </c>
      <c r="E1408">
        <v>983</v>
      </c>
      <c r="F1408" s="3"/>
      <c r="J1408" s="2"/>
    </row>
    <row r="1409" spans="1:10">
      <c r="A1409">
        <v>2508</v>
      </c>
      <c r="B1409" t="s">
        <v>12</v>
      </c>
      <c r="C1409" t="s">
        <v>8</v>
      </c>
      <c r="D1409">
        <v>43815</v>
      </c>
      <c r="E1409">
        <v>78254</v>
      </c>
      <c r="F1409" s="3"/>
      <c r="J1409" s="2"/>
    </row>
    <row r="1410" spans="1:10">
      <c r="A1410">
        <v>2508</v>
      </c>
      <c r="B1410" t="s">
        <v>12</v>
      </c>
      <c r="C1410" t="s">
        <v>10</v>
      </c>
      <c r="D1410">
        <v>43702</v>
      </c>
      <c r="E1410">
        <v>81251</v>
      </c>
      <c r="F1410" s="3"/>
      <c r="J1410" s="2"/>
    </row>
    <row r="1411" spans="1:10">
      <c r="A1411">
        <v>2512</v>
      </c>
      <c r="B1411" t="s">
        <v>15</v>
      </c>
      <c r="C1411" t="s">
        <v>6</v>
      </c>
      <c r="D1411">
        <v>43638</v>
      </c>
      <c r="E1411">
        <v>601</v>
      </c>
      <c r="F1411" s="3"/>
      <c r="J1411" s="2"/>
    </row>
    <row r="1412" spans="1:10">
      <c r="A1412">
        <v>2505</v>
      </c>
      <c r="B1412" t="s">
        <v>17</v>
      </c>
      <c r="C1412" t="s">
        <v>6</v>
      </c>
      <c r="D1412">
        <v>43601</v>
      </c>
      <c r="E1412">
        <v>391</v>
      </c>
      <c r="F1412" s="3"/>
      <c r="J1412" s="2"/>
    </row>
    <row r="1413" spans="1:10">
      <c r="A1413">
        <v>2514</v>
      </c>
      <c r="B1413" t="s">
        <v>14</v>
      </c>
      <c r="C1413" t="s">
        <v>18</v>
      </c>
      <c r="D1413">
        <v>43607</v>
      </c>
      <c r="E1413">
        <v>1446</v>
      </c>
      <c r="F1413" s="3"/>
      <c r="J1413" s="2"/>
    </row>
    <row r="1414" spans="1:10">
      <c r="A1414">
        <v>2501</v>
      </c>
      <c r="B1414" t="s">
        <v>7</v>
      </c>
      <c r="C1414" t="s">
        <v>10</v>
      </c>
      <c r="D1414">
        <v>43656</v>
      </c>
      <c r="E1414">
        <v>169</v>
      </c>
      <c r="F1414" s="3"/>
      <c r="J1414" s="2"/>
    </row>
    <row r="1415" spans="1:10">
      <c r="A1415">
        <v>2505</v>
      </c>
      <c r="B1415" t="s">
        <v>17</v>
      </c>
      <c r="C1415" t="s">
        <v>19</v>
      </c>
      <c r="D1415">
        <v>43821</v>
      </c>
      <c r="E1415">
        <v>551</v>
      </c>
      <c r="F1415" s="3"/>
      <c r="J1415" s="2"/>
    </row>
    <row r="1416" spans="1:10">
      <c r="A1416">
        <v>2514</v>
      </c>
      <c r="B1416" t="s">
        <v>14</v>
      </c>
      <c r="C1416" t="s">
        <v>8</v>
      </c>
      <c r="D1416">
        <v>43689</v>
      </c>
      <c r="E1416">
        <v>1388</v>
      </c>
      <c r="F1416" s="3"/>
      <c r="J1416" s="2"/>
    </row>
    <row r="1417" spans="1:10">
      <c r="A1417">
        <v>2502</v>
      </c>
      <c r="B1417" t="s">
        <v>16</v>
      </c>
      <c r="C1417" t="s">
        <v>13</v>
      </c>
      <c r="D1417">
        <v>43542</v>
      </c>
      <c r="E1417">
        <v>4975</v>
      </c>
      <c r="F1417" s="3"/>
      <c r="J1417" s="2"/>
    </row>
    <row r="1418" spans="1:10">
      <c r="A1418">
        <v>2501</v>
      </c>
      <c r="B1418" t="s">
        <v>7</v>
      </c>
      <c r="C1418" t="s">
        <v>18</v>
      </c>
      <c r="D1418">
        <v>43798</v>
      </c>
      <c r="E1418">
        <v>195</v>
      </c>
      <c r="F1418" s="3"/>
      <c r="J1418" s="2"/>
    </row>
    <row r="1419" spans="1:10">
      <c r="A1419">
        <v>2501</v>
      </c>
      <c r="B1419" t="s">
        <v>7</v>
      </c>
      <c r="C1419" t="s">
        <v>18</v>
      </c>
      <c r="D1419">
        <v>43804</v>
      </c>
      <c r="E1419">
        <v>111</v>
      </c>
      <c r="F1419" s="3"/>
      <c r="J1419" s="2"/>
    </row>
    <row r="1420" spans="1:10">
      <c r="A1420">
        <v>2513</v>
      </c>
      <c r="B1420" t="s">
        <v>11</v>
      </c>
      <c r="C1420" t="s">
        <v>8</v>
      </c>
      <c r="D1420">
        <v>43558</v>
      </c>
      <c r="E1420">
        <v>1257</v>
      </c>
      <c r="F1420" s="3"/>
      <c r="J1420" s="2"/>
    </row>
    <row r="1421" spans="1:10">
      <c r="A1421">
        <v>2501</v>
      </c>
      <c r="B1421" t="s">
        <v>7</v>
      </c>
      <c r="C1421" t="s">
        <v>19</v>
      </c>
      <c r="D1421">
        <v>43469</v>
      </c>
      <c r="E1421">
        <v>151</v>
      </c>
      <c r="F1421" s="3"/>
      <c r="J1421" s="2"/>
    </row>
    <row r="1422" spans="1:10">
      <c r="A1422">
        <v>2514</v>
      </c>
      <c r="B1422" t="s">
        <v>14</v>
      </c>
      <c r="C1422" t="s">
        <v>8</v>
      </c>
      <c r="D1422">
        <v>43584</v>
      </c>
      <c r="E1422">
        <v>1542</v>
      </c>
      <c r="F1422" s="3"/>
      <c r="J1422" s="2"/>
    </row>
    <row r="1423" spans="1:10">
      <c r="A1423">
        <v>2514</v>
      </c>
      <c r="B1423" t="s">
        <v>14</v>
      </c>
      <c r="C1423" t="s">
        <v>10</v>
      </c>
      <c r="D1423">
        <v>43729</v>
      </c>
      <c r="E1423">
        <v>1050</v>
      </c>
      <c r="F1423" s="3"/>
      <c r="J1423" s="2"/>
    </row>
    <row r="1424" spans="1:10">
      <c r="A1424">
        <v>2503</v>
      </c>
      <c r="B1424" t="s">
        <v>9</v>
      </c>
      <c r="C1424" t="s">
        <v>18</v>
      </c>
      <c r="D1424">
        <v>43747</v>
      </c>
      <c r="E1424">
        <v>307</v>
      </c>
      <c r="F1424" s="3"/>
      <c r="J1424" s="2"/>
    </row>
    <row r="1425" spans="1:10">
      <c r="A1425">
        <v>2510</v>
      </c>
      <c r="B1425" t="s">
        <v>5</v>
      </c>
      <c r="C1425" t="s">
        <v>8</v>
      </c>
      <c r="D1425">
        <v>43572</v>
      </c>
      <c r="E1425">
        <v>1504</v>
      </c>
      <c r="F1425" s="3"/>
      <c r="J1425" s="2"/>
    </row>
    <row r="1426" spans="1:10">
      <c r="A1426">
        <v>2502</v>
      </c>
      <c r="B1426" t="s">
        <v>16</v>
      </c>
      <c r="C1426" t="s">
        <v>19</v>
      </c>
      <c r="D1426">
        <v>43504</v>
      </c>
      <c r="E1426">
        <v>4339</v>
      </c>
      <c r="F1426" s="3"/>
      <c r="J1426" s="2"/>
    </row>
    <row r="1427" spans="1:10">
      <c r="A1427">
        <v>2512</v>
      </c>
      <c r="B1427" t="s">
        <v>15</v>
      </c>
      <c r="C1427" t="s">
        <v>13</v>
      </c>
      <c r="D1427">
        <v>43771</v>
      </c>
      <c r="E1427">
        <v>880</v>
      </c>
      <c r="F1427" s="3"/>
      <c r="J1427" s="2"/>
    </row>
    <row r="1428" spans="1:10">
      <c r="A1428">
        <v>2508</v>
      </c>
      <c r="B1428" t="s">
        <v>12</v>
      </c>
      <c r="C1428" t="s">
        <v>19</v>
      </c>
      <c r="D1428">
        <v>43705</v>
      </c>
      <c r="E1428">
        <v>71939</v>
      </c>
      <c r="F1428" s="3"/>
      <c r="J1428" s="2"/>
    </row>
    <row r="1429" spans="1:10">
      <c r="A1429">
        <v>2503</v>
      </c>
      <c r="B1429" t="s">
        <v>9</v>
      </c>
      <c r="C1429" t="s">
        <v>19</v>
      </c>
      <c r="D1429">
        <v>43489</v>
      </c>
      <c r="E1429">
        <v>367</v>
      </c>
      <c r="F1429" s="3"/>
      <c r="J1429" s="2"/>
    </row>
    <row r="1430" spans="1:10">
      <c r="A1430">
        <v>2508</v>
      </c>
      <c r="B1430" t="s">
        <v>12</v>
      </c>
      <c r="C1430" t="s">
        <v>18</v>
      </c>
      <c r="D1430">
        <v>43573</v>
      </c>
      <c r="E1430">
        <v>70048</v>
      </c>
      <c r="F1430" s="3"/>
      <c r="J1430" s="2"/>
    </row>
    <row r="1431" spans="1:10">
      <c r="A1431">
        <v>2508</v>
      </c>
      <c r="B1431" t="s">
        <v>12</v>
      </c>
      <c r="C1431" t="s">
        <v>10</v>
      </c>
      <c r="D1431">
        <v>43675</v>
      </c>
      <c r="E1431">
        <v>65144</v>
      </c>
      <c r="F1431" s="3"/>
      <c r="J1431" s="2"/>
    </row>
    <row r="1432" spans="1:10">
      <c r="A1432">
        <v>2510</v>
      </c>
      <c r="B1432" t="s">
        <v>5</v>
      </c>
      <c r="C1432" t="s">
        <v>6</v>
      </c>
      <c r="D1432">
        <v>43630</v>
      </c>
      <c r="E1432">
        <v>1019</v>
      </c>
      <c r="F1432" s="3"/>
      <c r="J1432" s="2"/>
    </row>
    <row r="1433" spans="1:10">
      <c r="A1433">
        <v>2502</v>
      </c>
      <c r="B1433" t="s">
        <v>16</v>
      </c>
      <c r="C1433" t="s">
        <v>8</v>
      </c>
      <c r="D1433">
        <v>43533</v>
      </c>
      <c r="E1433">
        <v>4194</v>
      </c>
      <c r="F1433" s="3"/>
      <c r="J1433" s="2"/>
    </row>
    <row r="1434" spans="1:10">
      <c r="A1434">
        <v>2503</v>
      </c>
      <c r="B1434" t="s">
        <v>9</v>
      </c>
      <c r="C1434" t="s">
        <v>8</v>
      </c>
      <c r="D1434">
        <v>43678</v>
      </c>
      <c r="E1434">
        <v>385</v>
      </c>
      <c r="F1434" s="3"/>
      <c r="J1434" s="2"/>
    </row>
    <row r="1435" spans="1:10">
      <c r="A1435">
        <v>2513</v>
      </c>
      <c r="B1435" t="s">
        <v>11</v>
      </c>
      <c r="C1435" t="s">
        <v>13</v>
      </c>
      <c r="D1435">
        <v>43811</v>
      </c>
      <c r="E1435">
        <v>1515</v>
      </c>
      <c r="F1435" s="3"/>
      <c r="J1435" s="2"/>
    </row>
    <row r="1436" spans="1:10">
      <c r="A1436">
        <v>2510</v>
      </c>
      <c r="B1436" t="s">
        <v>5</v>
      </c>
      <c r="C1436" t="s">
        <v>19</v>
      </c>
      <c r="D1436">
        <v>43586</v>
      </c>
      <c r="E1436">
        <v>1796</v>
      </c>
      <c r="F1436" s="3"/>
      <c r="J1436" s="2"/>
    </row>
    <row r="1437" spans="1:10">
      <c r="A1437">
        <v>2501</v>
      </c>
      <c r="B1437" t="s">
        <v>7</v>
      </c>
      <c r="C1437" t="s">
        <v>18</v>
      </c>
      <c r="D1437">
        <v>43593</v>
      </c>
      <c r="E1437">
        <v>126</v>
      </c>
      <c r="F1437" s="3"/>
      <c r="J1437" s="2"/>
    </row>
    <row r="1438" spans="1:10">
      <c r="A1438">
        <v>2503</v>
      </c>
      <c r="B1438" t="s">
        <v>9</v>
      </c>
      <c r="C1438" t="s">
        <v>13</v>
      </c>
      <c r="D1438">
        <v>43819</v>
      </c>
      <c r="E1438">
        <v>469</v>
      </c>
      <c r="F1438" s="3"/>
      <c r="J1438" s="2"/>
    </row>
    <row r="1439" spans="1:10">
      <c r="A1439">
        <v>2512</v>
      </c>
      <c r="B1439" t="s">
        <v>15</v>
      </c>
      <c r="C1439" t="s">
        <v>10</v>
      </c>
      <c r="D1439">
        <v>43487</v>
      </c>
      <c r="E1439">
        <v>2161</v>
      </c>
      <c r="F1439" s="3"/>
      <c r="J1439" s="2"/>
    </row>
    <row r="1440" spans="1:10">
      <c r="A1440">
        <v>2510</v>
      </c>
      <c r="B1440" t="s">
        <v>5</v>
      </c>
      <c r="C1440" t="s">
        <v>8</v>
      </c>
      <c r="D1440">
        <v>43620</v>
      </c>
      <c r="E1440">
        <v>1155</v>
      </c>
      <c r="F1440" s="3"/>
      <c r="J1440" s="2"/>
    </row>
    <row r="1441" spans="1:10">
      <c r="A1441">
        <v>2505</v>
      </c>
      <c r="B1441" t="s">
        <v>17</v>
      </c>
      <c r="C1441" t="s">
        <v>8</v>
      </c>
      <c r="D1441">
        <v>43629</v>
      </c>
      <c r="E1441">
        <v>491</v>
      </c>
      <c r="F1441" s="3"/>
      <c r="J1441" s="2"/>
    </row>
    <row r="1442" spans="1:10">
      <c r="A1442">
        <v>2512</v>
      </c>
      <c r="B1442" t="s">
        <v>15</v>
      </c>
      <c r="C1442" t="s">
        <v>6</v>
      </c>
      <c r="D1442">
        <v>43662</v>
      </c>
      <c r="E1442">
        <v>602</v>
      </c>
      <c r="F1442" s="3"/>
      <c r="J1442" s="2"/>
    </row>
    <row r="1443" spans="1:10">
      <c r="A1443">
        <v>2512</v>
      </c>
      <c r="B1443" t="s">
        <v>15</v>
      </c>
      <c r="C1443" t="s">
        <v>19</v>
      </c>
      <c r="D1443">
        <v>43644</v>
      </c>
      <c r="E1443">
        <v>1997</v>
      </c>
      <c r="F1443" s="3"/>
      <c r="J1443" s="2"/>
    </row>
    <row r="1444" spans="1:10">
      <c r="A1444">
        <v>2510</v>
      </c>
      <c r="B1444" t="s">
        <v>5</v>
      </c>
      <c r="C1444" t="s">
        <v>6</v>
      </c>
      <c r="D1444">
        <v>43760</v>
      </c>
      <c r="E1444">
        <v>1250</v>
      </c>
      <c r="F1444" s="3"/>
      <c r="J1444" s="2"/>
    </row>
    <row r="1445" spans="1:10">
      <c r="A1445">
        <v>2502</v>
      </c>
      <c r="B1445" t="s">
        <v>16</v>
      </c>
      <c r="C1445" t="s">
        <v>19</v>
      </c>
      <c r="D1445">
        <v>43812</v>
      </c>
      <c r="E1445">
        <v>3720</v>
      </c>
      <c r="F1445" s="3"/>
      <c r="J1445" s="2"/>
    </row>
    <row r="1446" spans="1:10">
      <c r="A1446">
        <v>2502</v>
      </c>
      <c r="B1446" t="s">
        <v>16</v>
      </c>
      <c r="C1446" t="s">
        <v>18</v>
      </c>
      <c r="D1446">
        <v>43626</v>
      </c>
      <c r="E1446">
        <v>3855</v>
      </c>
      <c r="F1446" s="3"/>
      <c r="J1446" s="2"/>
    </row>
    <row r="1447" spans="1:10">
      <c r="A1447">
        <v>2501</v>
      </c>
      <c r="B1447" t="s">
        <v>7</v>
      </c>
      <c r="C1447" t="s">
        <v>13</v>
      </c>
      <c r="D1447">
        <v>43536</v>
      </c>
      <c r="E1447">
        <v>287</v>
      </c>
      <c r="F1447" s="3"/>
      <c r="J1447" s="2"/>
    </row>
    <row r="1448" spans="1:10">
      <c r="A1448">
        <v>2508</v>
      </c>
      <c r="B1448" t="s">
        <v>12</v>
      </c>
      <c r="C1448" t="s">
        <v>6</v>
      </c>
      <c r="D1448">
        <v>43710</v>
      </c>
      <c r="E1448">
        <v>49811</v>
      </c>
      <c r="F1448" s="3"/>
      <c r="J1448" s="2"/>
    </row>
    <row r="1449" spans="1:10">
      <c r="A1449">
        <v>2505</v>
      </c>
      <c r="B1449" t="s">
        <v>17</v>
      </c>
      <c r="C1449" t="s">
        <v>6</v>
      </c>
      <c r="D1449">
        <v>43672</v>
      </c>
      <c r="E1449">
        <v>394</v>
      </c>
      <c r="F1449" s="3"/>
      <c r="J1449" s="2"/>
    </row>
    <row r="1450" spans="1:10">
      <c r="A1450">
        <v>2508</v>
      </c>
      <c r="B1450" t="s">
        <v>12</v>
      </c>
      <c r="C1450" t="s">
        <v>6</v>
      </c>
      <c r="D1450">
        <v>43501</v>
      </c>
      <c r="E1450">
        <v>55487</v>
      </c>
      <c r="F1450" s="3"/>
      <c r="J1450" s="2"/>
    </row>
    <row r="1451" spans="1:10">
      <c r="A1451">
        <v>2505</v>
      </c>
      <c r="B1451" t="s">
        <v>17</v>
      </c>
      <c r="C1451" t="s">
        <v>8</v>
      </c>
      <c r="D1451">
        <v>43779</v>
      </c>
      <c r="E1451">
        <v>614</v>
      </c>
      <c r="F1451" s="3"/>
      <c r="J1451" s="2"/>
    </row>
    <row r="1452" spans="1:10">
      <c r="A1452">
        <v>2510</v>
      </c>
      <c r="B1452" t="s">
        <v>5</v>
      </c>
      <c r="C1452" t="s">
        <v>18</v>
      </c>
      <c r="D1452">
        <v>43543</v>
      </c>
      <c r="E1452">
        <v>937</v>
      </c>
      <c r="F1452" s="3"/>
      <c r="J1452" s="2"/>
    </row>
    <row r="1453" spans="1:10">
      <c r="A1453">
        <v>2508</v>
      </c>
      <c r="B1453" t="s">
        <v>12</v>
      </c>
      <c r="C1453" t="s">
        <v>18</v>
      </c>
      <c r="D1453">
        <v>43667</v>
      </c>
      <c r="E1453">
        <v>72737</v>
      </c>
      <c r="F1453" s="3"/>
      <c r="J1453" s="2"/>
    </row>
    <row r="1454" spans="1:10">
      <c r="A1454">
        <v>2514</v>
      </c>
      <c r="B1454" t="s">
        <v>14</v>
      </c>
      <c r="C1454" t="s">
        <v>18</v>
      </c>
      <c r="D1454">
        <v>43792</v>
      </c>
      <c r="E1454">
        <v>1062</v>
      </c>
      <c r="F1454" s="3"/>
      <c r="J1454" s="2"/>
    </row>
    <row r="1455" spans="1:10">
      <c r="A1455">
        <v>2502</v>
      </c>
      <c r="B1455" t="s">
        <v>16</v>
      </c>
      <c r="C1455" t="s">
        <v>6</v>
      </c>
      <c r="D1455">
        <v>43823</v>
      </c>
      <c r="E1455">
        <v>2645</v>
      </c>
      <c r="F1455" s="3"/>
      <c r="J1455" s="2"/>
    </row>
    <row r="1456" spans="1:10">
      <c r="A1456">
        <v>2502</v>
      </c>
      <c r="B1456" t="s">
        <v>16</v>
      </c>
      <c r="C1456" t="s">
        <v>19</v>
      </c>
      <c r="D1456">
        <v>43546</v>
      </c>
      <c r="E1456">
        <v>3346</v>
      </c>
      <c r="F1456" s="3"/>
      <c r="J1456" s="2"/>
    </row>
    <row r="1457" spans="1:10">
      <c r="A1457">
        <v>2513</v>
      </c>
      <c r="B1457" t="s">
        <v>11</v>
      </c>
      <c r="C1457" t="s">
        <v>10</v>
      </c>
      <c r="D1457">
        <v>43501</v>
      </c>
      <c r="E1457">
        <v>962</v>
      </c>
      <c r="F1457" s="3"/>
      <c r="J1457" s="2"/>
    </row>
    <row r="1458" spans="1:10">
      <c r="A1458">
        <v>2503</v>
      </c>
      <c r="B1458" t="s">
        <v>9</v>
      </c>
      <c r="C1458" t="s">
        <v>6</v>
      </c>
      <c r="D1458">
        <v>43560</v>
      </c>
      <c r="E1458">
        <v>212</v>
      </c>
      <c r="F1458" s="3"/>
      <c r="J1458" s="2"/>
    </row>
    <row r="1459" spans="1:10">
      <c r="A1459">
        <v>2505</v>
      </c>
      <c r="B1459" t="s">
        <v>17</v>
      </c>
      <c r="C1459" t="s">
        <v>13</v>
      </c>
      <c r="D1459">
        <v>43537</v>
      </c>
      <c r="E1459">
        <v>880</v>
      </c>
      <c r="F1459" s="3"/>
      <c r="J1459" s="2"/>
    </row>
    <row r="1460" spans="1:10">
      <c r="A1460">
        <v>2505</v>
      </c>
      <c r="B1460" t="s">
        <v>17</v>
      </c>
      <c r="C1460" t="s">
        <v>8</v>
      </c>
      <c r="D1460">
        <v>43696</v>
      </c>
      <c r="E1460">
        <v>504</v>
      </c>
      <c r="F1460" s="3"/>
      <c r="J1460" s="2"/>
    </row>
    <row r="1461" spans="1:10">
      <c r="A1461">
        <v>2501</v>
      </c>
      <c r="B1461" t="s">
        <v>7</v>
      </c>
      <c r="C1461" t="s">
        <v>10</v>
      </c>
      <c r="D1461">
        <v>43500</v>
      </c>
      <c r="E1461">
        <v>156</v>
      </c>
      <c r="F1461" s="3"/>
      <c r="J1461" s="2"/>
    </row>
    <row r="1462" spans="1:10">
      <c r="A1462">
        <v>2501</v>
      </c>
      <c r="B1462" t="s">
        <v>7</v>
      </c>
      <c r="C1462" t="s">
        <v>6</v>
      </c>
      <c r="D1462">
        <v>43520</v>
      </c>
      <c r="E1462">
        <v>97</v>
      </c>
      <c r="F1462" s="3"/>
      <c r="J1462" s="2"/>
    </row>
    <row r="1463" spans="1:10">
      <c r="A1463">
        <v>2512</v>
      </c>
      <c r="B1463" t="s">
        <v>15</v>
      </c>
      <c r="C1463" t="s">
        <v>18</v>
      </c>
      <c r="D1463">
        <v>43780</v>
      </c>
      <c r="E1463">
        <v>3034</v>
      </c>
      <c r="F1463" s="3"/>
      <c r="J1463" s="2"/>
    </row>
    <row r="1464" spans="1:10">
      <c r="A1464">
        <v>2510</v>
      </c>
      <c r="B1464" t="s">
        <v>5</v>
      </c>
      <c r="C1464" t="s">
        <v>10</v>
      </c>
      <c r="D1464">
        <v>43704</v>
      </c>
      <c r="E1464">
        <v>896</v>
      </c>
      <c r="F1464" s="3"/>
      <c r="J1464" s="2"/>
    </row>
    <row r="1465" spans="1:10">
      <c r="A1465">
        <v>2501</v>
      </c>
      <c r="B1465" t="s">
        <v>7</v>
      </c>
      <c r="C1465" t="s">
        <v>8</v>
      </c>
      <c r="D1465">
        <v>43670</v>
      </c>
      <c r="E1465">
        <v>146</v>
      </c>
      <c r="F1465" s="3"/>
      <c r="J1465" s="2"/>
    </row>
    <row r="1466" spans="1:10">
      <c r="A1466">
        <v>2512</v>
      </c>
      <c r="B1466" t="s">
        <v>15</v>
      </c>
      <c r="C1466" t="s">
        <v>8</v>
      </c>
      <c r="D1466">
        <v>43745</v>
      </c>
      <c r="E1466">
        <v>3866</v>
      </c>
      <c r="F1466" s="3"/>
      <c r="J1466" s="2"/>
    </row>
    <row r="1467" spans="1:10">
      <c r="A1467">
        <v>2513</v>
      </c>
      <c r="B1467" t="s">
        <v>11</v>
      </c>
      <c r="C1467" t="s">
        <v>19</v>
      </c>
      <c r="D1467">
        <v>43521</v>
      </c>
      <c r="E1467">
        <v>1256</v>
      </c>
      <c r="F1467" s="3"/>
      <c r="J1467" s="2"/>
    </row>
    <row r="1468" spans="1:10">
      <c r="A1468">
        <v>2514</v>
      </c>
      <c r="B1468" t="s">
        <v>14</v>
      </c>
      <c r="C1468" t="s">
        <v>18</v>
      </c>
      <c r="D1468">
        <v>43651</v>
      </c>
      <c r="E1468">
        <v>1128</v>
      </c>
      <c r="F1468" s="3"/>
      <c r="J1468" s="2"/>
    </row>
    <row r="1469" spans="1:10">
      <c r="A1469">
        <v>2514</v>
      </c>
      <c r="B1469" t="s">
        <v>14</v>
      </c>
      <c r="C1469" t="s">
        <v>13</v>
      </c>
      <c r="D1469">
        <v>43606</v>
      </c>
      <c r="E1469">
        <v>2437</v>
      </c>
      <c r="F1469" s="3"/>
      <c r="J1469" s="2"/>
    </row>
    <row r="1470" spans="1:10">
      <c r="A1470">
        <v>2510</v>
      </c>
      <c r="B1470" t="s">
        <v>5</v>
      </c>
      <c r="C1470" t="s">
        <v>13</v>
      </c>
      <c r="D1470">
        <v>43676</v>
      </c>
      <c r="E1470">
        <v>1915</v>
      </c>
      <c r="F1470" s="3"/>
      <c r="J1470" s="2"/>
    </row>
    <row r="1471" spans="1:10">
      <c r="A1471">
        <v>2513</v>
      </c>
      <c r="B1471" t="s">
        <v>11</v>
      </c>
      <c r="C1471" t="s">
        <v>13</v>
      </c>
      <c r="D1471">
        <v>43470</v>
      </c>
      <c r="E1471">
        <v>926</v>
      </c>
      <c r="F1471" s="3"/>
      <c r="J1471" s="2"/>
    </row>
    <row r="1472" spans="1:10">
      <c r="A1472">
        <v>2513</v>
      </c>
      <c r="B1472" t="s">
        <v>11</v>
      </c>
      <c r="C1472" t="s">
        <v>8</v>
      </c>
      <c r="D1472">
        <v>43684</v>
      </c>
      <c r="E1472">
        <v>1128</v>
      </c>
      <c r="F1472" s="3"/>
      <c r="J1472" s="2"/>
    </row>
    <row r="1473" spans="1:10">
      <c r="A1473">
        <v>2501</v>
      </c>
      <c r="B1473" t="s">
        <v>7</v>
      </c>
      <c r="C1473" t="s">
        <v>8</v>
      </c>
      <c r="D1473">
        <v>43647</v>
      </c>
      <c r="E1473">
        <v>95</v>
      </c>
      <c r="F1473" s="3"/>
      <c r="J1473" s="2"/>
    </row>
    <row r="1474" spans="1:10">
      <c r="A1474">
        <v>2502</v>
      </c>
      <c r="B1474" t="s">
        <v>16</v>
      </c>
      <c r="C1474" t="s">
        <v>18</v>
      </c>
      <c r="D1474">
        <v>43615</v>
      </c>
      <c r="E1474">
        <v>4878</v>
      </c>
      <c r="F1474" s="3"/>
      <c r="J1474" s="2"/>
    </row>
    <row r="1475" spans="1:10">
      <c r="A1475">
        <v>2512</v>
      </c>
      <c r="B1475" t="s">
        <v>15</v>
      </c>
      <c r="C1475" t="s">
        <v>19</v>
      </c>
      <c r="D1475">
        <v>43553</v>
      </c>
      <c r="E1475">
        <v>4103</v>
      </c>
      <c r="F1475" s="3"/>
      <c r="J1475" s="2"/>
    </row>
    <row r="1476" spans="1:10">
      <c r="A1476">
        <v>2503</v>
      </c>
      <c r="B1476" t="s">
        <v>9</v>
      </c>
      <c r="C1476" t="s">
        <v>18</v>
      </c>
      <c r="D1476">
        <v>43594</v>
      </c>
      <c r="E1476">
        <v>423</v>
      </c>
      <c r="F1476" s="3"/>
      <c r="J1476" s="2"/>
    </row>
    <row r="1477" spans="1:10">
      <c r="A1477">
        <v>2510</v>
      </c>
      <c r="B1477" t="s">
        <v>5</v>
      </c>
      <c r="C1477" t="s">
        <v>18</v>
      </c>
      <c r="D1477">
        <v>43739</v>
      </c>
      <c r="E1477">
        <v>897</v>
      </c>
      <c r="F1477" s="3"/>
      <c r="J1477" s="2"/>
    </row>
    <row r="1478" spans="1:10">
      <c r="A1478">
        <v>2514</v>
      </c>
      <c r="B1478" t="s">
        <v>14</v>
      </c>
      <c r="C1478" t="s">
        <v>10</v>
      </c>
      <c r="D1478">
        <v>43788</v>
      </c>
      <c r="E1478">
        <v>1146</v>
      </c>
      <c r="F1478" s="3"/>
      <c r="J1478" s="2"/>
    </row>
    <row r="1479" spans="1:10">
      <c r="A1479">
        <v>2501</v>
      </c>
      <c r="B1479" t="s">
        <v>7</v>
      </c>
      <c r="C1479" t="s">
        <v>18</v>
      </c>
      <c r="D1479">
        <v>43652</v>
      </c>
      <c r="E1479">
        <v>145</v>
      </c>
      <c r="F1479" s="3"/>
      <c r="J1479" s="2"/>
    </row>
    <row r="1480" spans="1:10">
      <c r="A1480">
        <v>2503</v>
      </c>
      <c r="B1480" t="s">
        <v>9</v>
      </c>
      <c r="C1480" t="s">
        <v>13</v>
      </c>
      <c r="D1480">
        <v>43746</v>
      </c>
      <c r="E1480">
        <v>527</v>
      </c>
      <c r="F1480" s="3"/>
      <c r="J1480" s="2"/>
    </row>
    <row r="1481" spans="1:10">
      <c r="A1481">
        <v>2503</v>
      </c>
      <c r="B1481" t="s">
        <v>9</v>
      </c>
      <c r="C1481" t="s">
        <v>8</v>
      </c>
      <c r="D1481">
        <v>43613</v>
      </c>
      <c r="E1481">
        <v>307</v>
      </c>
      <c r="F1481" s="3"/>
      <c r="J1481" s="2"/>
    </row>
    <row r="1482" spans="1:10">
      <c r="A1482">
        <v>2505</v>
      </c>
      <c r="B1482" t="s">
        <v>17</v>
      </c>
      <c r="C1482" t="s">
        <v>6</v>
      </c>
      <c r="D1482">
        <v>43650</v>
      </c>
      <c r="E1482">
        <v>409</v>
      </c>
      <c r="F1482" s="3"/>
      <c r="J1482" s="2"/>
    </row>
    <row r="1483" spans="1:10">
      <c r="A1483">
        <v>2514</v>
      </c>
      <c r="B1483" t="s">
        <v>14</v>
      </c>
      <c r="C1483" t="s">
        <v>6</v>
      </c>
      <c r="D1483">
        <v>43496</v>
      </c>
      <c r="E1483">
        <v>1024</v>
      </c>
      <c r="F1483" s="3"/>
      <c r="J1483" s="2"/>
    </row>
    <row r="1484" spans="1:10">
      <c r="A1484">
        <v>2506</v>
      </c>
      <c r="B1484" t="s">
        <v>20</v>
      </c>
      <c r="C1484" t="s">
        <v>8</v>
      </c>
      <c r="D1484">
        <v>43771</v>
      </c>
      <c r="E1484">
        <v>440</v>
      </c>
      <c r="F1484" s="3"/>
      <c r="J1484" s="2"/>
    </row>
    <row r="1485" spans="1:10">
      <c r="A1485">
        <v>2505</v>
      </c>
      <c r="B1485" t="s">
        <v>17</v>
      </c>
      <c r="C1485" t="s">
        <v>13</v>
      </c>
      <c r="D1485">
        <v>43686</v>
      </c>
      <c r="E1485">
        <v>1209</v>
      </c>
      <c r="F1485" s="3"/>
      <c r="J1485" s="2"/>
    </row>
    <row r="1486" spans="1:10">
      <c r="A1486">
        <v>2512</v>
      </c>
      <c r="B1486" t="s">
        <v>15</v>
      </c>
      <c r="C1486" t="s">
        <v>10</v>
      </c>
      <c r="D1486">
        <v>43787</v>
      </c>
      <c r="E1486">
        <v>4766</v>
      </c>
      <c r="F1486" s="3"/>
      <c r="J1486" s="2"/>
    </row>
    <row r="1487" spans="1:10">
      <c r="A1487">
        <v>2501</v>
      </c>
      <c r="B1487" t="s">
        <v>7</v>
      </c>
      <c r="C1487" t="s">
        <v>19</v>
      </c>
      <c r="D1487">
        <v>43652</v>
      </c>
      <c r="E1487">
        <v>130</v>
      </c>
      <c r="F1487" s="3"/>
      <c r="J1487" s="2"/>
    </row>
    <row r="1488" spans="1:10">
      <c r="A1488">
        <v>2501</v>
      </c>
      <c r="B1488" t="s">
        <v>7</v>
      </c>
      <c r="C1488" t="s">
        <v>18</v>
      </c>
      <c r="D1488">
        <v>43549</v>
      </c>
      <c r="E1488">
        <v>123</v>
      </c>
      <c r="F1488" s="3"/>
      <c r="J1488" s="2"/>
    </row>
    <row r="1489" spans="1:10">
      <c r="A1489">
        <v>2512</v>
      </c>
      <c r="B1489" t="s">
        <v>15</v>
      </c>
      <c r="C1489" t="s">
        <v>18</v>
      </c>
      <c r="D1489">
        <v>43625</v>
      </c>
      <c r="E1489">
        <v>4546</v>
      </c>
      <c r="F1489" s="3"/>
      <c r="J1489" s="2"/>
    </row>
    <row r="1490" spans="1:10">
      <c r="A1490">
        <v>2503</v>
      </c>
      <c r="B1490" t="s">
        <v>9</v>
      </c>
      <c r="C1490" t="s">
        <v>10</v>
      </c>
      <c r="D1490">
        <v>43759</v>
      </c>
      <c r="E1490">
        <v>426</v>
      </c>
      <c r="F1490" s="3"/>
      <c r="J1490" s="2"/>
    </row>
    <row r="1491" spans="1:10">
      <c r="A1491">
        <v>2505</v>
      </c>
      <c r="B1491" t="s">
        <v>17</v>
      </c>
      <c r="C1491" t="s">
        <v>8</v>
      </c>
      <c r="D1491">
        <v>43509</v>
      </c>
      <c r="E1491">
        <v>662</v>
      </c>
      <c r="F1491" s="3"/>
      <c r="J1491" s="2"/>
    </row>
    <row r="1492" spans="1:10">
      <c r="A1492">
        <v>2513</v>
      </c>
      <c r="B1492" t="s">
        <v>11</v>
      </c>
      <c r="C1492" t="s">
        <v>18</v>
      </c>
      <c r="D1492">
        <v>43676</v>
      </c>
      <c r="E1492">
        <v>1273</v>
      </c>
      <c r="F1492" s="3"/>
      <c r="J1492" s="2"/>
    </row>
    <row r="1493" spans="1:10">
      <c r="A1493">
        <v>2513</v>
      </c>
      <c r="B1493" t="s">
        <v>11</v>
      </c>
      <c r="C1493" t="s">
        <v>19</v>
      </c>
      <c r="D1493">
        <v>43652</v>
      </c>
      <c r="E1493">
        <v>557</v>
      </c>
      <c r="F1493" s="3"/>
      <c r="J1493" s="2"/>
    </row>
    <row r="1494" spans="1:10">
      <c r="A1494">
        <v>2514</v>
      </c>
      <c r="B1494" t="s">
        <v>14</v>
      </c>
      <c r="C1494" t="s">
        <v>13</v>
      </c>
      <c r="D1494">
        <v>43816</v>
      </c>
      <c r="E1494">
        <v>1935</v>
      </c>
      <c r="F1494" s="3"/>
      <c r="J1494" s="2"/>
    </row>
    <row r="1495" spans="1:10">
      <c r="A1495">
        <v>2506</v>
      </c>
      <c r="B1495" t="s">
        <v>20</v>
      </c>
      <c r="C1495" t="s">
        <v>19</v>
      </c>
      <c r="D1495">
        <v>43512</v>
      </c>
      <c r="E1495">
        <v>491</v>
      </c>
      <c r="F1495" s="3"/>
      <c r="J1495" s="2"/>
    </row>
    <row r="1496" spans="1:10">
      <c r="A1496">
        <v>2512</v>
      </c>
      <c r="B1496" t="s">
        <v>15</v>
      </c>
      <c r="C1496" t="s">
        <v>8</v>
      </c>
      <c r="D1496">
        <v>43603</v>
      </c>
      <c r="E1496">
        <v>2891</v>
      </c>
      <c r="F1496" s="3"/>
      <c r="J1496" s="2"/>
    </row>
    <row r="1497" spans="1:10">
      <c r="A1497">
        <v>2502</v>
      </c>
      <c r="B1497" t="s">
        <v>16</v>
      </c>
      <c r="C1497" t="s">
        <v>6</v>
      </c>
      <c r="D1497">
        <v>43764</v>
      </c>
      <c r="E1497">
        <v>3209</v>
      </c>
      <c r="F1497" s="3"/>
      <c r="J1497" s="2"/>
    </row>
    <row r="1498" spans="1:10">
      <c r="A1498">
        <v>2502</v>
      </c>
      <c r="B1498" t="s">
        <v>16</v>
      </c>
      <c r="C1498" t="s">
        <v>6</v>
      </c>
      <c r="D1498">
        <v>43738</v>
      </c>
      <c r="E1498">
        <v>4496</v>
      </c>
      <c r="F1498" s="3"/>
      <c r="J1498" s="2"/>
    </row>
    <row r="1499" spans="1:10">
      <c r="A1499">
        <v>2506</v>
      </c>
      <c r="B1499" t="s">
        <v>20</v>
      </c>
      <c r="C1499" t="s">
        <v>19</v>
      </c>
      <c r="D1499">
        <v>43639</v>
      </c>
      <c r="E1499">
        <v>689</v>
      </c>
      <c r="F1499" s="3"/>
      <c r="J1499" s="2"/>
    </row>
    <row r="1500" spans="1:10">
      <c r="A1500">
        <v>2508</v>
      </c>
      <c r="B1500" t="s">
        <v>12</v>
      </c>
      <c r="C1500" t="s">
        <v>18</v>
      </c>
      <c r="D1500">
        <v>43712</v>
      </c>
      <c r="E1500">
        <v>79442</v>
      </c>
      <c r="F1500" s="3"/>
      <c r="J1500" s="2"/>
    </row>
    <row r="1501" spans="1:10">
      <c r="A1501">
        <v>2502</v>
      </c>
      <c r="B1501" t="s">
        <v>16</v>
      </c>
      <c r="C1501" t="s">
        <v>19</v>
      </c>
      <c r="D1501">
        <v>43617</v>
      </c>
      <c r="E1501">
        <v>2920</v>
      </c>
      <c r="F1501" s="3"/>
      <c r="J1501" s="2"/>
    </row>
    <row r="1502" spans="1:10">
      <c r="A1502">
        <v>2510</v>
      </c>
      <c r="B1502" t="s">
        <v>5</v>
      </c>
      <c r="C1502" t="s">
        <v>6</v>
      </c>
      <c r="D1502">
        <v>43600</v>
      </c>
      <c r="E1502">
        <v>982</v>
      </c>
      <c r="F1502" s="3"/>
      <c r="J1502" s="2"/>
    </row>
    <row r="1503" spans="1:10">
      <c r="A1503">
        <v>2503</v>
      </c>
      <c r="B1503" t="s">
        <v>9</v>
      </c>
      <c r="C1503" t="s">
        <v>8</v>
      </c>
      <c r="D1503">
        <v>43543</v>
      </c>
      <c r="E1503">
        <v>415</v>
      </c>
      <c r="F1503" s="3"/>
      <c r="J1503" s="2"/>
    </row>
    <row r="1504" spans="1:10">
      <c r="A1504">
        <v>2502</v>
      </c>
      <c r="B1504" t="s">
        <v>16</v>
      </c>
      <c r="C1504" t="s">
        <v>19</v>
      </c>
      <c r="D1504">
        <v>43614</v>
      </c>
      <c r="E1504">
        <v>3290</v>
      </c>
      <c r="F1504" s="3"/>
      <c r="J1504" s="2"/>
    </row>
    <row r="1505" spans="1:10">
      <c r="A1505">
        <v>2510</v>
      </c>
      <c r="B1505" t="s">
        <v>5</v>
      </c>
      <c r="C1505" t="s">
        <v>18</v>
      </c>
      <c r="D1505">
        <v>43546</v>
      </c>
      <c r="E1505">
        <v>1184</v>
      </c>
      <c r="F1505" s="3"/>
      <c r="J1505" s="2"/>
    </row>
    <row r="1506" spans="1:10">
      <c r="A1506">
        <v>2502</v>
      </c>
      <c r="B1506" t="s">
        <v>16</v>
      </c>
      <c r="C1506" t="s">
        <v>18</v>
      </c>
      <c r="D1506">
        <v>43534</v>
      </c>
      <c r="E1506">
        <v>4409</v>
      </c>
      <c r="F1506" s="3"/>
      <c r="J1506" s="2"/>
    </row>
    <row r="1507" spans="1:10">
      <c r="A1507">
        <v>2510</v>
      </c>
      <c r="B1507" t="s">
        <v>5</v>
      </c>
      <c r="C1507" t="s">
        <v>18</v>
      </c>
      <c r="D1507">
        <v>43607</v>
      </c>
      <c r="E1507">
        <v>931</v>
      </c>
      <c r="F1507" s="3"/>
      <c r="J1507" s="2"/>
    </row>
    <row r="1508" spans="1:10">
      <c r="A1508">
        <v>2514</v>
      </c>
      <c r="B1508" t="s">
        <v>14</v>
      </c>
      <c r="C1508" t="s">
        <v>10</v>
      </c>
      <c r="D1508">
        <v>43501</v>
      </c>
      <c r="E1508">
        <v>1032</v>
      </c>
      <c r="F1508" s="3"/>
      <c r="J1508" s="2"/>
    </row>
    <row r="1509" spans="1:10">
      <c r="A1509">
        <v>2513</v>
      </c>
      <c r="B1509" t="s">
        <v>11</v>
      </c>
      <c r="C1509" t="s">
        <v>13</v>
      </c>
      <c r="D1509">
        <v>43532</v>
      </c>
      <c r="E1509">
        <v>887</v>
      </c>
      <c r="F1509" s="3"/>
      <c r="J1509" s="2"/>
    </row>
    <row r="1510" spans="1:10">
      <c r="A1510">
        <v>2513</v>
      </c>
      <c r="B1510" t="s">
        <v>11</v>
      </c>
      <c r="C1510" t="s">
        <v>6</v>
      </c>
      <c r="D1510">
        <v>43486</v>
      </c>
      <c r="E1510">
        <v>541</v>
      </c>
      <c r="F1510" s="3"/>
      <c r="J1510" s="2"/>
    </row>
    <row r="1511" spans="1:10">
      <c r="A1511">
        <v>2510</v>
      </c>
      <c r="B1511" t="s">
        <v>5</v>
      </c>
      <c r="C1511" t="s">
        <v>6</v>
      </c>
      <c r="D1511">
        <v>43479</v>
      </c>
      <c r="E1511">
        <v>964</v>
      </c>
      <c r="F1511" s="3"/>
      <c r="J1511" s="2"/>
    </row>
    <row r="1512" spans="1:10">
      <c r="A1512">
        <v>2502</v>
      </c>
      <c r="B1512" t="s">
        <v>16</v>
      </c>
      <c r="C1512" t="s">
        <v>10</v>
      </c>
      <c r="D1512">
        <v>43726</v>
      </c>
      <c r="E1512">
        <v>4102</v>
      </c>
      <c r="F1512" s="3"/>
      <c r="J1512" s="2"/>
    </row>
    <row r="1513" spans="1:10">
      <c r="A1513">
        <v>2505</v>
      </c>
      <c r="B1513" t="s">
        <v>17</v>
      </c>
      <c r="C1513" t="s">
        <v>19</v>
      </c>
      <c r="D1513">
        <v>43756</v>
      </c>
      <c r="E1513">
        <v>501</v>
      </c>
      <c r="F1513" s="3"/>
      <c r="J1513" s="2"/>
    </row>
    <row r="1514" spans="1:10">
      <c r="A1514">
        <v>2508</v>
      </c>
      <c r="B1514" t="s">
        <v>12</v>
      </c>
      <c r="C1514" t="s">
        <v>10</v>
      </c>
      <c r="D1514">
        <v>43747</v>
      </c>
      <c r="E1514">
        <v>74266</v>
      </c>
      <c r="F1514" s="3"/>
      <c r="J1514" s="2"/>
    </row>
    <row r="1515" spans="1:10">
      <c r="A1515">
        <v>2505</v>
      </c>
      <c r="B1515" t="s">
        <v>17</v>
      </c>
      <c r="C1515" t="s">
        <v>8</v>
      </c>
      <c r="D1515">
        <v>43751</v>
      </c>
      <c r="E1515">
        <v>538</v>
      </c>
      <c r="F1515" s="3"/>
      <c r="J1515" s="2"/>
    </row>
    <row r="1516" spans="1:10">
      <c r="A1516">
        <v>2503</v>
      </c>
      <c r="B1516" t="s">
        <v>9</v>
      </c>
      <c r="C1516" t="s">
        <v>10</v>
      </c>
      <c r="D1516">
        <v>43830</v>
      </c>
      <c r="E1516">
        <v>400</v>
      </c>
      <c r="F1516" s="3"/>
      <c r="J1516" s="2"/>
    </row>
    <row r="1517" spans="1:10">
      <c r="A1517">
        <v>2510</v>
      </c>
      <c r="B1517" t="s">
        <v>5</v>
      </c>
      <c r="C1517" t="s">
        <v>6</v>
      </c>
      <c r="D1517">
        <v>43724</v>
      </c>
      <c r="E1517">
        <v>1139</v>
      </c>
      <c r="F1517" s="3"/>
      <c r="J1517" s="2"/>
    </row>
    <row r="1518" spans="1:10">
      <c r="A1518">
        <v>2512</v>
      </c>
      <c r="B1518" t="s">
        <v>15</v>
      </c>
      <c r="C1518" t="s">
        <v>19</v>
      </c>
      <c r="D1518">
        <v>43667</v>
      </c>
      <c r="E1518">
        <v>2363</v>
      </c>
      <c r="F1518" s="3"/>
      <c r="J1518" s="2"/>
    </row>
    <row r="1519" spans="1:10">
      <c r="A1519">
        <v>2505</v>
      </c>
      <c r="B1519" t="s">
        <v>17</v>
      </c>
      <c r="C1519" t="s">
        <v>18</v>
      </c>
      <c r="D1519">
        <v>43617</v>
      </c>
      <c r="E1519">
        <v>446</v>
      </c>
      <c r="F1519" s="3"/>
      <c r="J1519" s="2"/>
    </row>
    <row r="1520" spans="1:10">
      <c r="A1520">
        <v>2513</v>
      </c>
      <c r="B1520" t="s">
        <v>11</v>
      </c>
      <c r="C1520" t="s">
        <v>8</v>
      </c>
      <c r="D1520">
        <v>43596</v>
      </c>
      <c r="E1520">
        <v>567</v>
      </c>
      <c r="F1520" s="3"/>
      <c r="J1520" s="2"/>
    </row>
    <row r="1521" spans="1:10">
      <c r="A1521">
        <v>2508</v>
      </c>
      <c r="B1521" t="s">
        <v>12</v>
      </c>
      <c r="C1521" t="s">
        <v>19</v>
      </c>
      <c r="D1521">
        <v>43762</v>
      </c>
      <c r="E1521">
        <v>75954</v>
      </c>
      <c r="F1521" s="3"/>
      <c r="J1521" s="2"/>
    </row>
    <row r="1522" spans="1:10">
      <c r="A1522">
        <v>2508</v>
      </c>
      <c r="B1522" t="s">
        <v>12</v>
      </c>
      <c r="C1522" t="s">
        <v>8</v>
      </c>
      <c r="D1522">
        <v>43647</v>
      </c>
      <c r="E1522">
        <v>54378</v>
      </c>
      <c r="F1522" s="3"/>
      <c r="J1522" s="2"/>
    </row>
    <row r="1523" spans="1:10">
      <c r="A1523">
        <v>2502</v>
      </c>
      <c r="B1523" t="s">
        <v>16</v>
      </c>
      <c r="C1523" t="s">
        <v>19</v>
      </c>
      <c r="D1523">
        <v>43723</v>
      </c>
      <c r="E1523">
        <v>2922</v>
      </c>
      <c r="F1523" s="3"/>
      <c r="J1523" s="2"/>
    </row>
    <row r="1524" spans="1:10">
      <c r="A1524">
        <v>2510</v>
      </c>
      <c r="B1524" t="s">
        <v>5</v>
      </c>
      <c r="C1524" t="s">
        <v>8</v>
      </c>
      <c r="D1524">
        <v>43623</v>
      </c>
      <c r="E1524">
        <v>1741</v>
      </c>
      <c r="F1524" s="3"/>
      <c r="J1524" s="2"/>
    </row>
    <row r="1525" spans="1:10">
      <c r="A1525">
        <v>2508</v>
      </c>
      <c r="B1525" t="s">
        <v>12</v>
      </c>
      <c r="C1525" t="s">
        <v>19</v>
      </c>
      <c r="D1525">
        <v>43529</v>
      </c>
      <c r="E1525">
        <v>78780</v>
      </c>
      <c r="F1525" s="3"/>
      <c r="J1525" s="2"/>
    </row>
    <row r="1526" spans="1:10">
      <c r="A1526">
        <v>2508</v>
      </c>
      <c r="B1526" t="s">
        <v>12</v>
      </c>
      <c r="C1526" t="s">
        <v>6</v>
      </c>
      <c r="D1526">
        <v>43676</v>
      </c>
      <c r="E1526">
        <v>41820</v>
      </c>
      <c r="F1526" s="3"/>
      <c r="J1526" s="2"/>
    </row>
    <row r="1527" spans="1:10">
      <c r="A1527">
        <v>2512</v>
      </c>
      <c r="B1527" t="s">
        <v>15</v>
      </c>
      <c r="C1527" t="s">
        <v>19</v>
      </c>
      <c r="D1527">
        <v>43479</v>
      </c>
      <c r="E1527">
        <v>2826</v>
      </c>
      <c r="F1527" s="3"/>
      <c r="J1527" s="2"/>
    </row>
    <row r="1528" spans="1:10">
      <c r="A1528">
        <v>2513</v>
      </c>
      <c r="B1528" t="s">
        <v>11</v>
      </c>
      <c r="C1528" t="s">
        <v>10</v>
      </c>
      <c r="D1528">
        <v>43562</v>
      </c>
      <c r="E1528">
        <v>975</v>
      </c>
      <c r="F1528" s="3"/>
      <c r="J1528" s="2"/>
    </row>
    <row r="1529" spans="1:10">
      <c r="A1529">
        <v>2513</v>
      </c>
      <c r="B1529" t="s">
        <v>11</v>
      </c>
      <c r="C1529" t="s">
        <v>18</v>
      </c>
      <c r="D1529">
        <v>43481</v>
      </c>
      <c r="E1529">
        <v>645</v>
      </c>
      <c r="F1529" s="3"/>
      <c r="J1529" s="2"/>
    </row>
    <row r="1530" spans="1:10">
      <c r="A1530">
        <v>2501</v>
      </c>
      <c r="B1530" t="s">
        <v>7</v>
      </c>
      <c r="C1530" t="s">
        <v>6</v>
      </c>
      <c r="D1530">
        <v>43627</v>
      </c>
      <c r="E1530">
        <v>116</v>
      </c>
      <c r="F1530" s="3"/>
      <c r="J1530" s="2"/>
    </row>
    <row r="1531" spans="1:10">
      <c r="A1531">
        <v>2514</v>
      </c>
      <c r="B1531" t="s">
        <v>14</v>
      </c>
      <c r="C1531" t="s">
        <v>19</v>
      </c>
      <c r="D1531">
        <v>43574</v>
      </c>
      <c r="E1531">
        <v>1172</v>
      </c>
      <c r="F1531" s="3"/>
      <c r="J1531" s="2"/>
    </row>
    <row r="1532" spans="1:10">
      <c r="A1532">
        <v>2505</v>
      </c>
      <c r="B1532" t="s">
        <v>17</v>
      </c>
      <c r="C1532" t="s">
        <v>10</v>
      </c>
      <c r="D1532">
        <v>43467</v>
      </c>
      <c r="E1532">
        <v>516</v>
      </c>
      <c r="F1532" s="3"/>
      <c r="J1532" s="2"/>
    </row>
    <row r="1533" spans="1:10">
      <c r="A1533">
        <v>2501</v>
      </c>
      <c r="B1533" t="s">
        <v>7</v>
      </c>
      <c r="C1533" t="s">
        <v>10</v>
      </c>
      <c r="D1533">
        <v>43475</v>
      </c>
      <c r="E1533">
        <v>101</v>
      </c>
      <c r="F1533" s="3"/>
      <c r="J1533" s="2"/>
    </row>
    <row r="1534" spans="1:10">
      <c r="A1534">
        <v>2513</v>
      </c>
      <c r="B1534" t="s">
        <v>11</v>
      </c>
      <c r="C1534" t="s">
        <v>6</v>
      </c>
      <c r="D1534">
        <v>43605</v>
      </c>
      <c r="E1534">
        <v>636</v>
      </c>
      <c r="F1534" s="3"/>
      <c r="J1534" s="2"/>
    </row>
    <row r="1535" spans="1:10">
      <c r="A1535">
        <v>2502</v>
      </c>
      <c r="B1535" t="s">
        <v>16</v>
      </c>
      <c r="C1535" t="s">
        <v>13</v>
      </c>
      <c r="D1535">
        <v>43812</v>
      </c>
      <c r="E1535">
        <v>8474</v>
      </c>
      <c r="F1535" s="3"/>
      <c r="J1535" s="2"/>
    </row>
    <row r="1536" spans="1:10">
      <c r="A1536">
        <v>2503</v>
      </c>
      <c r="B1536" t="s">
        <v>9</v>
      </c>
      <c r="C1536" t="s">
        <v>18</v>
      </c>
      <c r="D1536">
        <v>43770</v>
      </c>
      <c r="E1536">
        <v>353</v>
      </c>
      <c r="F1536" s="3"/>
      <c r="J1536" s="2"/>
    </row>
    <row r="1537" spans="1:10">
      <c r="A1537">
        <v>2501</v>
      </c>
      <c r="B1537" t="s">
        <v>7</v>
      </c>
      <c r="C1537" t="s">
        <v>8</v>
      </c>
      <c r="D1537">
        <v>43825</v>
      </c>
      <c r="E1537">
        <v>191</v>
      </c>
      <c r="F1537" s="3"/>
      <c r="J1537" s="2"/>
    </row>
    <row r="1538" spans="1:10">
      <c r="A1538">
        <v>2505</v>
      </c>
      <c r="B1538" t="s">
        <v>17</v>
      </c>
      <c r="C1538" t="s">
        <v>18</v>
      </c>
      <c r="D1538">
        <v>43471</v>
      </c>
      <c r="E1538">
        <v>430</v>
      </c>
      <c r="F1538" s="3"/>
      <c r="J1538" s="2"/>
    </row>
    <row r="1539" spans="1:10">
      <c r="A1539">
        <v>2508</v>
      </c>
      <c r="B1539" t="s">
        <v>12</v>
      </c>
      <c r="C1539" t="s">
        <v>13</v>
      </c>
      <c r="D1539">
        <v>43579</v>
      </c>
      <c r="E1539">
        <v>106371</v>
      </c>
      <c r="F1539" s="3"/>
      <c r="J1539" s="2"/>
    </row>
    <row r="1540" spans="1:10">
      <c r="A1540">
        <v>2508</v>
      </c>
      <c r="B1540" t="s">
        <v>12</v>
      </c>
      <c r="C1540" t="s">
        <v>8</v>
      </c>
      <c r="D1540">
        <v>43537</v>
      </c>
      <c r="E1540">
        <v>70456</v>
      </c>
      <c r="F1540" s="3"/>
      <c r="J1540" s="2"/>
    </row>
    <row r="1541" spans="1:10">
      <c r="A1541">
        <v>2512</v>
      </c>
      <c r="B1541" t="s">
        <v>15</v>
      </c>
      <c r="C1541" t="s">
        <v>18</v>
      </c>
      <c r="D1541">
        <v>43466</v>
      </c>
      <c r="E1541">
        <v>1794</v>
      </c>
      <c r="F1541" s="3"/>
      <c r="J1541" s="2"/>
    </row>
    <row r="1542" spans="1:10">
      <c r="A1542">
        <v>2513</v>
      </c>
      <c r="B1542" t="s">
        <v>11</v>
      </c>
      <c r="C1542" t="s">
        <v>18</v>
      </c>
      <c r="D1542">
        <v>43776</v>
      </c>
      <c r="E1542">
        <v>1040</v>
      </c>
      <c r="F1542" s="3"/>
      <c r="J1542" s="2"/>
    </row>
    <row r="1543" spans="1:10">
      <c r="A1543">
        <v>2503</v>
      </c>
      <c r="B1543" t="s">
        <v>9</v>
      </c>
      <c r="C1543" t="s">
        <v>19</v>
      </c>
      <c r="D1543">
        <v>43606</v>
      </c>
      <c r="E1543">
        <v>270</v>
      </c>
      <c r="F1543" s="3"/>
      <c r="J1543" s="2"/>
    </row>
    <row r="1544" spans="1:10">
      <c r="A1544">
        <v>2512</v>
      </c>
      <c r="B1544" t="s">
        <v>15</v>
      </c>
      <c r="C1544" t="s">
        <v>19</v>
      </c>
      <c r="D1544">
        <v>43568</v>
      </c>
      <c r="E1544">
        <v>3010</v>
      </c>
      <c r="F1544" s="3"/>
      <c r="J1544" s="2"/>
    </row>
    <row r="1545" spans="1:10">
      <c r="A1545">
        <v>2503</v>
      </c>
      <c r="B1545" t="s">
        <v>9</v>
      </c>
      <c r="C1545" t="s">
        <v>13</v>
      </c>
      <c r="D1545">
        <v>43705</v>
      </c>
      <c r="E1545">
        <v>535</v>
      </c>
      <c r="F1545" s="3"/>
      <c r="J1545" s="2"/>
    </row>
    <row r="1546" spans="1:10">
      <c r="A1546">
        <v>2503</v>
      </c>
      <c r="B1546" t="s">
        <v>9</v>
      </c>
      <c r="C1546" t="s">
        <v>6</v>
      </c>
      <c r="D1546">
        <v>43751</v>
      </c>
      <c r="E1546">
        <v>210</v>
      </c>
      <c r="F1546" s="3"/>
      <c r="J1546" s="2"/>
    </row>
    <row r="1547" spans="1:10">
      <c r="A1547">
        <v>2505</v>
      </c>
      <c r="B1547" t="s">
        <v>17</v>
      </c>
      <c r="C1547" t="s">
        <v>6</v>
      </c>
      <c r="D1547">
        <v>43597</v>
      </c>
      <c r="E1547">
        <v>435</v>
      </c>
      <c r="F1547" s="3"/>
      <c r="J1547" s="2"/>
    </row>
    <row r="1548" spans="1:10">
      <c r="A1548">
        <v>2512</v>
      </c>
      <c r="B1548" t="s">
        <v>15</v>
      </c>
      <c r="C1548" t="s">
        <v>10</v>
      </c>
      <c r="D1548">
        <v>43746</v>
      </c>
      <c r="E1548">
        <v>2018</v>
      </c>
      <c r="F1548" s="3"/>
      <c r="J1548" s="2"/>
    </row>
    <row r="1549" spans="1:10">
      <c r="A1549">
        <v>2508</v>
      </c>
      <c r="B1549" t="s">
        <v>12</v>
      </c>
      <c r="C1549" t="s">
        <v>13</v>
      </c>
      <c r="D1549">
        <v>43572</v>
      </c>
      <c r="E1549">
        <v>103204</v>
      </c>
      <c r="F1549" s="3"/>
      <c r="J1549" s="2"/>
    </row>
    <row r="1550" spans="1:10">
      <c r="A1550">
        <v>2506</v>
      </c>
      <c r="B1550" t="s">
        <v>20</v>
      </c>
      <c r="C1550" t="s">
        <v>19</v>
      </c>
      <c r="D1550">
        <v>43816</v>
      </c>
      <c r="E1550">
        <v>541</v>
      </c>
      <c r="F1550" s="3"/>
      <c r="J1550" s="2"/>
    </row>
    <row r="1551" spans="1:10">
      <c r="A1551">
        <v>2513</v>
      </c>
      <c r="B1551" t="s">
        <v>11</v>
      </c>
      <c r="C1551" t="s">
        <v>8</v>
      </c>
      <c r="D1551">
        <v>43557</v>
      </c>
      <c r="E1551">
        <v>1015</v>
      </c>
      <c r="F1551" s="3"/>
      <c r="J1551" s="2"/>
    </row>
    <row r="1552" spans="1:10">
      <c r="A1552">
        <v>2513</v>
      </c>
      <c r="B1552" t="s">
        <v>11</v>
      </c>
      <c r="C1552" t="s">
        <v>6</v>
      </c>
      <c r="D1552">
        <v>43805</v>
      </c>
      <c r="E1552">
        <v>591</v>
      </c>
      <c r="F1552" s="3"/>
      <c r="J1552" s="2"/>
    </row>
    <row r="1553" spans="1:10">
      <c r="A1553">
        <v>2510</v>
      </c>
      <c r="B1553" t="s">
        <v>5</v>
      </c>
      <c r="C1553" t="s">
        <v>6</v>
      </c>
      <c r="D1553">
        <v>43783</v>
      </c>
      <c r="E1553">
        <v>1403</v>
      </c>
      <c r="F1553" s="3"/>
      <c r="J1553" s="2"/>
    </row>
    <row r="1554" spans="1:10">
      <c r="A1554">
        <v>2503</v>
      </c>
      <c r="B1554" t="s">
        <v>9</v>
      </c>
      <c r="C1554" t="s">
        <v>19</v>
      </c>
      <c r="D1554">
        <v>43689</v>
      </c>
      <c r="E1554">
        <v>307</v>
      </c>
      <c r="F1554" s="3"/>
      <c r="J1554" s="2"/>
    </row>
    <row r="1555" spans="1:10">
      <c r="A1555">
        <v>2508</v>
      </c>
      <c r="B1555" t="s">
        <v>12</v>
      </c>
      <c r="C1555" t="s">
        <v>13</v>
      </c>
      <c r="D1555">
        <v>43599</v>
      </c>
      <c r="E1555">
        <v>92076</v>
      </c>
      <c r="F1555" s="3"/>
      <c r="J1555" s="2"/>
    </row>
    <row r="1556" spans="1:10">
      <c r="A1556">
        <v>2501</v>
      </c>
      <c r="B1556" t="s">
        <v>7</v>
      </c>
      <c r="C1556" t="s">
        <v>13</v>
      </c>
      <c r="D1556">
        <v>43531</v>
      </c>
      <c r="E1556">
        <v>226</v>
      </c>
      <c r="F1556" s="3"/>
      <c r="J1556" s="2"/>
    </row>
    <row r="1557" spans="1:10">
      <c r="A1557">
        <v>2514</v>
      </c>
      <c r="B1557" t="s">
        <v>14</v>
      </c>
      <c r="C1557" t="s">
        <v>6</v>
      </c>
      <c r="D1557">
        <v>43511</v>
      </c>
      <c r="E1557">
        <v>1136</v>
      </c>
      <c r="F1557" s="3"/>
      <c r="J1557" s="2"/>
    </row>
    <row r="1558" spans="1:10">
      <c r="A1558">
        <v>2502</v>
      </c>
      <c r="B1558" t="s">
        <v>16</v>
      </c>
      <c r="C1558" t="s">
        <v>19</v>
      </c>
      <c r="D1558">
        <v>43632</v>
      </c>
      <c r="E1558">
        <v>5224</v>
      </c>
      <c r="F1558" s="3"/>
      <c r="J1558" s="2"/>
    </row>
    <row r="1559" spans="1:10">
      <c r="A1559">
        <v>2501</v>
      </c>
      <c r="B1559" t="s">
        <v>7</v>
      </c>
      <c r="C1559" t="s">
        <v>8</v>
      </c>
      <c r="D1559">
        <v>43784</v>
      </c>
      <c r="E1559">
        <v>91</v>
      </c>
      <c r="F1559" s="3"/>
      <c r="J1559" s="2"/>
    </row>
    <row r="1560" spans="1:10">
      <c r="A1560">
        <v>2508</v>
      </c>
      <c r="B1560" t="s">
        <v>12</v>
      </c>
      <c r="C1560" t="s">
        <v>19</v>
      </c>
      <c r="D1560">
        <v>43583</v>
      </c>
      <c r="E1560">
        <v>64765</v>
      </c>
      <c r="F1560" s="3"/>
      <c r="J1560" s="2"/>
    </row>
    <row r="1561" spans="1:10">
      <c r="A1561">
        <v>2503</v>
      </c>
      <c r="B1561" t="s">
        <v>9</v>
      </c>
      <c r="C1561" t="s">
        <v>6</v>
      </c>
      <c r="D1561">
        <v>43679</v>
      </c>
      <c r="E1561">
        <v>195</v>
      </c>
      <c r="F1561" s="3"/>
      <c r="J1561" s="2"/>
    </row>
    <row r="1562" spans="1:10">
      <c r="A1562">
        <v>2514</v>
      </c>
      <c r="B1562" t="s">
        <v>14</v>
      </c>
      <c r="C1562" t="s">
        <v>8</v>
      </c>
      <c r="D1562">
        <v>43673</v>
      </c>
      <c r="E1562">
        <v>1479</v>
      </c>
      <c r="F1562" s="3"/>
      <c r="J1562" s="2"/>
    </row>
    <row r="1563" spans="1:10">
      <c r="A1563">
        <v>2513</v>
      </c>
      <c r="B1563" t="s">
        <v>11</v>
      </c>
      <c r="C1563" t="s">
        <v>10</v>
      </c>
      <c r="D1563">
        <v>43533</v>
      </c>
      <c r="E1563">
        <v>1285</v>
      </c>
      <c r="F1563" s="3"/>
      <c r="J1563" s="2"/>
    </row>
    <row r="1564" spans="1:10">
      <c r="A1564">
        <v>2512</v>
      </c>
      <c r="B1564" t="s">
        <v>15</v>
      </c>
      <c r="C1564" t="s">
        <v>6</v>
      </c>
      <c r="D1564">
        <v>43612</v>
      </c>
      <c r="E1564">
        <v>495</v>
      </c>
      <c r="F1564" s="3"/>
      <c r="J1564" s="2"/>
    </row>
    <row r="1565" spans="1:10">
      <c r="A1565">
        <v>2513</v>
      </c>
      <c r="B1565" t="s">
        <v>11</v>
      </c>
      <c r="C1565" t="s">
        <v>6</v>
      </c>
      <c r="D1565">
        <v>43807</v>
      </c>
      <c r="E1565">
        <v>530</v>
      </c>
      <c r="F1565" s="3"/>
      <c r="J1565" s="2"/>
    </row>
    <row r="1566" spans="1:10">
      <c r="A1566">
        <v>2508</v>
      </c>
      <c r="B1566" t="s">
        <v>12</v>
      </c>
      <c r="C1566" t="s">
        <v>6</v>
      </c>
      <c r="D1566">
        <v>43587</v>
      </c>
      <c r="E1566">
        <v>43356</v>
      </c>
      <c r="F1566" s="3"/>
      <c r="J1566" s="2"/>
    </row>
    <row r="1567" spans="1:10">
      <c r="A1567">
        <v>2505</v>
      </c>
      <c r="B1567" t="s">
        <v>17</v>
      </c>
      <c r="C1567" t="s">
        <v>8</v>
      </c>
      <c r="D1567">
        <v>43635</v>
      </c>
      <c r="E1567">
        <v>683</v>
      </c>
      <c r="F1567" s="3"/>
      <c r="J1567" s="2"/>
    </row>
    <row r="1568" spans="1:10">
      <c r="A1568">
        <v>2503</v>
      </c>
      <c r="B1568" t="s">
        <v>9</v>
      </c>
      <c r="C1568" t="s">
        <v>19</v>
      </c>
      <c r="D1568">
        <v>43768</v>
      </c>
      <c r="E1568">
        <v>391</v>
      </c>
      <c r="F1568" s="3"/>
      <c r="J1568" s="2"/>
    </row>
    <row r="1569" spans="1:10">
      <c r="A1569">
        <v>2501</v>
      </c>
      <c r="B1569" t="s">
        <v>7</v>
      </c>
      <c r="C1569" t="s">
        <v>8</v>
      </c>
      <c r="D1569">
        <v>43730</v>
      </c>
      <c r="E1569">
        <v>115</v>
      </c>
      <c r="F1569" s="3"/>
      <c r="J1569" s="2"/>
    </row>
    <row r="1570" spans="1:10">
      <c r="A1570">
        <v>2502</v>
      </c>
      <c r="B1570" t="s">
        <v>16</v>
      </c>
      <c r="C1570" t="s">
        <v>13</v>
      </c>
      <c r="D1570">
        <v>43619</v>
      </c>
      <c r="E1570">
        <v>4997</v>
      </c>
      <c r="F1570" s="3"/>
      <c r="J1570" s="2"/>
    </row>
    <row r="1571" spans="1:10">
      <c r="A1571">
        <v>2505</v>
      </c>
      <c r="B1571" t="s">
        <v>17</v>
      </c>
      <c r="C1571" t="s">
        <v>18</v>
      </c>
      <c r="D1571">
        <v>43773</v>
      </c>
      <c r="E1571">
        <v>557</v>
      </c>
      <c r="F1571" s="3"/>
      <c r="J1571" s="2"/>
    </row>
    <row r="1572" spans="1:10">
      <c r="A1572">
        <v>2505</v>
      </c>
      <c r="B1572" t="s">
        <v>17</v>
      </c>
      <c r="C1572" t="s">
        <v>10</v>
      </c>
      <c r="D1572">
        <v>43792</v>
      </c>
      <c r="E1572">
        <v>469</v>
      </c>
      <c r="F1572" s="3"/>
      <c r="J1572" s="2"/>
    </row>
    <row r="1573" spans="1:10">
      <c r="A1573">
        <v>2510</v>
      </c>
      <c r="B1573" t="s">
        <v>5</v>
      </c>
      <c r="C1573" t="s">
        <v>13</v>
      </c>
      <c r="D1573">
        <v>43689</v>
      </c>
      <c r="E1573">
        <v>1368</v>
      </c>
      <c r="F1573" s="3"/>
      <c r="J1573" s="2"/>
    </row>
    <row r="1574" spans="1:10">
      <c r="A1574">
        <v>2514</v>
      </c>
      <c r="B1574" t="s">
        <v>14</v>
      </c>
      <c r="C1574" t="s">
        <v>10</v>
      </c>
      <c r="D1574">
        <v>43609</v>
      </c>
      <c r="E1574">
        <v>1580</v>
      </c>
      <c r="F1574" s="3"/>
      <c r="J1574" s="2"/>
    </row>
    <row r="1575" spans="1:10">
      <c r="A1575">
        <v>2503</v>
      </c>
      <c r="B1575" t="s">
        <v>9</v>
      </c>
      <c r="C1575" t="s">
        <v>19</v>
      </c>
      <c r="D1575">
        <v>43620</v>
      </c>
      <c r="E1575">
        <v>367</v>
      </c>
      <c r="F1575" s="3"/>
      <c r="J1575" s="2"/>
    </row>
    <row r="1576" spans="1:10">
      <c r="A1576">
        <v>2501</v>
      </c>
      <c r="B1576" t="s">
        <v>7</v>
      </c>
      <c r="C1576" t="s">
        <v>8</v>
      </c>
      <c r="D1576">
        <v>43682</v>
      </c>
      <c r="E1576">
        <v>190</v>
      </c>
      <c r="F1576" s="3"/>
      <c r="J1576" s="2"/>
    </row>
    <row r="1577" spans="1:10">
      <c r="A1577">
        <v>2512</v>
      </c>
      <c r="B1577" t="s">
        <v>15</v>
      </c>
      <c r="C1577" t="s">
        <v>10</v>
      </c>
      <c r="D1577">
        <v>43525</v>
      </c>
      <c r="E1577">
        <v>3601</v>
      </c>
      <c r="F1577" s="3"/>
      <c r="J1577" s="2"/>
    </row>
    <row r="1578" spans="1:10">
      <c r="A1578">
        <v>2508</v>
      </c>
      <c r="B1578" t="s">
        <v>12</v>
      </c>
      <c r="C1578" t="s">
        <v>19</v>
      </c>
      <c r="D1578">
        <v>43764</v>
      </c>
      <c r="E1578">
        <v>72450</v>
      </c>
      <c r="F1578" s="3"/>
      <c r="J1578" s="2"/>
    </row>
    <row r="1579" spans="1:10">
      <c r="A1579">
        <v>2503</v>
      </c>
      <c r="B1579" t="s">
        <v>9</v>
      </c>
      <c r="C1579" t="s">
        <v>19</v>
      </c>
      <c r="D1579">
        <v>43807</v>
      </c>
      <c r="E1579">
        <v>309</v>
      </c>
      <c r="F1579" s="3"/>
      <c r="J1579" s="2"/>
    </row>
    <row r="1580" spans="1:10">
      <c r="A1580">
        <v>2513</v>
      </c>
      <c r="B1580" t="s">
        <v>11</v>
      </c>
      <c r="C1580" t="s">
        <v>19</v>
      </c>
      <c r="D1580">
        <v>43766</v>
      </c>
      <c r="E1580">
        <v>1145</v>
      </c>
      <c r="F1580" s="3"/>
      <c r="J1580" s="2"/>
    </row>
    <row r="1581" spans="1:10">
      <c r="A1581">
        <v>2503</v>
      </c>
      <c r="B1581" t="s">
        <v>9</v>
      </c>
      <c r="C1581" t="s">
        <v>8</v>
      </c>
      <c r="D1581">
        <v>43745</v>
      </c>
      <c r="E1581">
        <v>341</v>
      </c>
      <c r="F1581" s="3"/>
      <c r="J1581" s="2"/>
    </row>
    <row r="1582" spans="1:10">
      <c r="A1582">
        <v>2510</v>
      </c>
      <c r="B1582" t="s">
        <v>5</v>
      </c>
      <c r="C1582" t="s">
        <v>10</v>
      </c>
      <c r="D1582">
        <v>43631</v>
      </c>
      <c r="E1582">
        <v>1278</v>
      </c>
      <c r="F1582" s="3"/>
      <c r="J1582" s="2"/>
    </row>
    <row r="1583" spans="1:10">
      <c r="A1583">
        <v>2508</v>
      </c>
      <c r="B1583" t="s">
        <v>12</v>
      </c>
      <c r="C1583" t="s">
        <v>10</v>
      </c>
      <c r="D1583">
        <v>43803</v>
      </c>
      <c r="E1583">
        <v>68219</v>
      </c>
      <c r="F1583" s="3"/>
      <c r="J1583" s="2"/>
    </row>
    <row r="1584" spans="1:10">
      <c r="A1584">
        <v>2514</v>
      </c>
      <c r="B1584" t="s">
        <v>14</v>
      </c>
      <c r="C1584" t="s">
        <v>8</v>
      </c>
      <c r="D1584">
        <v>43702</v>
      </c>
      <c r="E1584">
        <v>1414</v>
      </c>
      <c r="F1584" s="3"/>
      <c r="J1584" s="2"/>
    </row>
    <row r="1585" spans="1:10">
      <c r="A1585">
        <v>2501</v>
      </c>
      <c r="B1585" t="s">
        <v>7</v>
      </c>
      <c r="C1585" t="s">
        <v>6</v>
      </c>
      <c r="D1585">
        <v>43718</v>
      </c>
      <c r="E1585">
        <v>116</v>
      </c>
      <c r="F1585" s="3"/>
      <c r="J1585" s="2"/>
    </row>
    <row r="1586" spans="1:10">
      <c r="A1586">
        <v>2503</v>
      </c>
      <c r="B1586" t="s">
        <v>9</v>
      </c>
      <c r="C1586" t="s">
        <v>18</v>
      </c>
      <c r="D1586">
        <v>43590</v>
      </c>
      <c r="E1586">
        <v>293</v>
      </c>
      <c r="F1586" s="3"/>
      <c r="J1586" s="2"/>
    </row>
    <row r="1587" spans="1:10">
      <c r="A1587">
        <v>2503</v>
      </c>
      <c r="B1587" t="s">
        <v>9</v>
      </c>
      <c r="C1587" t="s">
        <v>13</v>
      </c>
      <c r="D1587">
        <v>43620</v>
      </c>
      <c r="E1587">
        <v>487</v>
      </c>
      <c r="F1587" s="3"/>
      <c r="J1587" s="2"/>
    </row>
    <row r="1588" spans="1:10">
      <c r="A1588">
        <v>2502</v>
      </c>
      <c r="B1588" t="s">
        <v>16</v>
      </c>
      <c r="C1588" t="s">
        <v>8</v>
      </c>
      <c r="D1588">
        <v>43736</v>
      </c>
      <c r="E1588">
        <v>2912</v>
      </c>
      <c r="F1588" s="3"/>
      <c r="J1588" s="2"/>
    </row>
    <row r="1589" spans="1:10">
      <c r="A1589">
        <v>2512</v>
      </c>
      <c r="B1589" t="s">
        <v>15</v>
      </c>
      <c r="C1589" t="s">
        <v>19</v>
      </c>
      <c r="D1589">
        <v>43596</v>
      </c>
      <c r="E1589">
        <v>1738</v>
      </c>
      <c r="F1589" s="3"/>
      <c r="J1589" s="2"/>
    </row>
    <row r="1590" spans="1:10">
      <c r="A1590">
        <v>2510</v>
      </c>
      <c r="B1590" t="s">
        <v>5</v>
      </c>
      <c r="C1590" t="s">
        <v>18</v>
      </c>
      <c r="D1590">
        <v>43733</v>
      </c>
      <c r="E1590">
        <v>1590</v>
      </c>
      <c r="F1590" s="3"/>
      <c r="J1590" s="2"/>
    </row>
    <row r="1591" spans="1:10">
      <c r="A1591">
        <v>2510</v>
      </c>
      <c r="B1591" t="s">
        <v>5</v>
      </c>
      <c r="C1591" t="s">
        <v>13</v>
      </c>
      <c r="D1591">
        <v>43695</v>
      </c>
      <c r="E1591">
        <v>2085</v>
      </c>
      <c r="F1591" s="3"/>
      <c r="J1591" s="2"/>
    </row>
    <row r="1592" spans="1:10">
      <c r="A1592">
        <v>2506</v>
      </c>
      <c r="B1592" t="s">
        <v>20</v>
      </c>
      <c r="C1592" t="s">
        <v>19</v>
      </c>
      <c r="D1592">
        <v>43784</v>
      </c>
      <c r="E1592">
        <v>679</v>
      </c>
      <c r="F1592" s="3"/>
      <c r="J1592" s="2"/>
    </row>
    <row r="1593" spans="1:10">
      <c r="A1593">
        <v>2513</v>
      </c>
      <c r="B1593" t="s">
        <v>11</v>
      </c>
      <c r="C1593" t="s">
        <v>18</v>
      </c>
      <c r="D1593">
        <v>43595</v>
      </c>
      <c r="E1593">
        <v>1101</v>
      </c>
      <c r="F1593" s="3"/>
      <c r="J1593" s="2"/>
    </row>
    <row r="1594" spans="1:10">
      <c r="A1594">
        <v>2501</v>
      </c>
      <c r="B1594" t="s">
        <v>7</v>
      </c>
      <c r="C1594" t="s">
        <v>13</v>
      </c>
      <c r="D1594">
        <v>43601</v>
      </c>
      <c r="E1594">
        <v>226</v>
      </c>
      <c r="F1594" s="3"/>
      <c r="J1594" s="2"/>
    </row>
    <row r="1595" spans="1:10">
      <c r="A1595">
        <v>2510</v>
      </c>
      <c r="B1595" t="s">
        <v>5</v>
      </c>
      <c r="C1595" t="s">
        <v>13</v>
      </c>
      <c r="D1595">
        <v>43696</v>
      </c>
      <c r="E1595">
        <v>2731</v>
      </c>
      <c r="F1595" s="3"/>
      <c r="J1595" s="2"/>
    </row>
    <row r="1596" spans="1:10">
      <c r="A1596">
        <v>2510</v>
      </c>
      <c r="B1596" t="s">
        <v>5</v>
      </c>
      <c r="C1596" t="s">
        <v>18</v>
      </c>
      <c r="D1596">
        <v>43545</v>
      </c>
      <c r="E1596">
        <v>1530</v>
      </c>
      <c r="F1596" s="3"/>
      <c r="J1596" s="2"/>
    </row>
    <row r="1597" spans="1:10">
      <c r="A1597">
        <v>2505</v>
      </c>
      <c r="B1597" t="s">
        <v>17</v>
      </c>
      <c r="C1597" t="s">
        <v>10</v>
      </c>
      <c r="D1597">
        <v>43692</v>
      </c>
      <c r="E1597">
        <v>721</v>
      </c>
      <c r="F1597" s="3"/>
      <c r="J1597" s="2"/>
    </row>
    <row r="1598" spans="1:10">
      <c r="A1598">
        <v>2514</v>
      </c>
      <c r="B1598" t="s">
        <v>14</v>
      </c>
      <c r="C1598" t="s">
        <v>10</v>
      </c>
      <c r="D1598">
        <v>43596</v>
      </c>
      <c r="E1598">
        <v>1478</v>
      </c>
      <c r="F1598" s="3"/>
      <c r="J1598" s="2"/>
    </row>
    <row r="1599" spans="1:10">
      <c r="A1599">
        <v>2503</v>
      </c>
      <c r="B1599" t="s">
        <v>9</v>
      </c>
      <c r="C1599" t="s">
        <v>6</v>
      </c>
      <c r="D1599">
        <v>43606</v>
      </c>
      <c r="E1599">
        <v>301</v>
      </c>
      <c r="F1599" s="3"/>
      <c r="J1599" s="2"/>
    </row>
    <row r="1600" spans="1:10">
      <c r="A1600">
        <v>2513</v>
      </c>
      <c r="B1600" t="s">
        <v>11</v>
      </c>
      <c r="C1600" t="s">
        <v>6</v>
      </c>
      <c r="D1600">
        <v>43526</v>
      </c>
      <c r="E1600">
        <v>606</v>
      </c>
      <c r="F1600" s="3"/>
      <c r="J1600" s="2"/>
    </row>
    <row r="1601" spans="1:10">
      <c r="A1601">
        <v>2505</v>
      </c>
      <c r="B1601" t="s">
        <v>17</v>
      </c>
      <c r="C1601" t="s">
        <v>8</v>
      </c>
      <c r="D1601">
        <v>43696</v>
      </c>
      <c r="E1601">
        <v>598</v>
      </c>
      <c r="F1601" s="3"/>
      <c r="J1601" s="2"/>
    </row>
    <row r="1602" spans="1:10">
      <c r="A1602">
        <v>2501</v>
      </c>
      <c r="B1602" t="s">
        <v>7</v>
      </c>
      <c r="C1602" t="s">
        <v>19</v>
      </c>
      <c r="D1602">
        <v>43578</v>
      </c>
      <c r="E1602">
        <v>121</v>
      </c>
      <c r="F1602" s="3"/>
      <c r="J1602" s="2"/>
    </row>
    <row r="1603" spans="1:10">
      <c r="A1603">
        <v>2513</v>
      </c>
      <c r="B1603" t="s">
        <v>11</v>
      </c>
      <c r="C1603" t="s">
        <v>10</v>
      </c>
      <c r="D1603">
        <v>43785</v>
      </c>
      <c r="E1603">
        <v>1000</v>
      </c>
      <c r="F1603" s="3"/>
      <c r="J1603" s="2"/>
    </row>
    <row r="1604" spans="1:10">
      <c r="A1604">
        <v>2513</v>
      </c>
      <c r="B1604" t="s">
        <v>11</v>
      </c>
      <c r="C1604" t="s">
        <v>6</v>
      </c>
      <c r="D1604">
        <v>43578</v>
      </c>
      <c r="E1604">
        <v>532</v>
      </c>
      <c r="F1604" s="3"/>
      <c r="J1604" s="2"/>
    </row>
    <row r="1605" spans="1:10">
      <c r="A1605">
        <v>2513</v>
      </c>
      <c r="B1605" t="s">
        <v>11</v>
      </c>
      <c r="C1605" t="s">
        <v>6</v>
      </c>
      <c r="D1605">
        <v>43821</v>
      </c>
      <c r="E1605">
        <v>518</v>
      </c>
      <c r="F1605" s="3"/>
      <c r="J1605" s="2"/>
    </row>
    <row r="1606" spans="1:10">
      <c r="A1606">
        <v>2501</v>
      </c>
      <c r="B1606" t="s">
        <v>7</v>
      </c>
      <c r="C1606" t="s">
        <v>18</v>
      </c>
      <c r="D1606">
        <v>43598</v>
      </c>
      <c r="E1606">
        <v>171</v>
      </c>
      <c r="F1606" s="3"/>
      <c r="J1606" s="2"/>
    </row>
    <row r="1607" spans="1:10">
      <c r="A1607">
        <v>2512</v>
      </c>
      <c r="B1607" t="s">
        <v>15</v>
      </c>
      <c r="C1607" t="s">
        <v>10</v>
      </c>
      <c r="D1607">
        <v>43635</v>
      </c>
      <c r="E1607">
        <v>2629</v>
      </c>
      <c r="F1607" s="3"/>
      <c r="J1607" s="2"/>
    </row>
    <row r="1608" spans="1:10">
      <c r="A1608">
        <v>2514</v>
      </c>
      <c r="B1608" t="s">
        <v>14</v>
      </c>
      <c r="C1608" t="s">
        <v>6</v>
      </c>
      <c r="D1608">
        <v>43763</v>
      </c>
      <c r="E1608">
        <v>1165</v>
      </c>
      <c r="F1608" s="3"/>
      <c r="J1608" s="2"/>
    </row>
    <row r="1609" spans="1:10">
      <c r="A1609">
        <v>2512</v>
      </c>
      <c r="B1609" t="s">
        <v>15</v>
      </c>
      <c r="C1609" t="s">
        <v>8</v>
      </c>
      <c r="D1609">
        <v>43541</v>
      </c>
      <c r="E1609">
        <v>1815</v>
      </c>
      <c r="F1609" s="3"/>
      <c r="J1609" s="2"/>
    </row>
    <row r="1610" spans="1:10">
      <c r="A1610">
        <v>2508</v>
      </c>
      <c r="B1610" t="s">
        <v>12</v>
      </c>
      <c r="C1610" t="s">
        <v>8</v>
      </c>
      <c r="D1610">
        <v>43670</v>
      </c>
      <c r="E1610">
        <v>64183</v>
      </c>
      <c r="F1610" s="3"/>
      <c r="J1610" s="2"/>
    </row>
    <row r="1611" spans="1:10">
      <c r="A1611">
        <v>2501</v>
      </c>
      <c r="B1611" t="s">
        <v>7</v>
      </c>
      <c r="C1611" t="s">
        <v>8</v>
      </c>
      <c r="D1611">
        <v>43480</v>
      </c>
      <c r="E1611">
        <v>108</v>
      </c>
      <c r="F1611" s="3"/>
      <c r="J1611" s="2"/>
    </row>
    <row r="1612" spans="1:10">
      <c r="A1612">
        <v>2512</v>
      </c>
      <c r="B1612" t="s">
        <v>15</v>
      </c>
      <c r="C1612" t="s">
        <v>13</v>
      </c>
      <c r="D1612">
        <v>43737</v>
      </c>
      <c r="E1612">
        <v>1225</v>
      </c>
      <c r="F1612" s="3"/>
      <c r="J1612" s="2"/>
    </row>
    <row r="1613" spans="1:10">
      <c r="A1613">
        <v>2501</v>
      </c>
      <c r="B1613" t="s">
        <v>7</v>
      </c>
      <c r="C1613" t="s">
        <v>13</v>
      </c>
      <c r="D1613">
        <v>43761</v>
      </c>
      <c r="E1613">
        <v>176</v>
      </c>
      <c r="F1613" s="3"/>
      <c r="J1613" s="2"/>
    </row>
    <row r="1614" spans="1:10">
      <c r="A1614">
        <v>2514</v>
      </c>
      <c r="B1614" t="s">
        <v>14</v>
      </c>
      <c r="C1614" t="s">
        <v>19</v>
      </c>
      <c r="D1614">
        <v>43496</v>
      </c>
      <c r="E1614">
        <v>1318</v>
      </c>
      <c r="F1614" s="3"/>
      <c r="J1614" s="2"/>
    </row>
    <row r="1615" spans="1:10">
      <c r="A1615">
        <v>2512</v>
      </c>
      <c r="B1615" t="s">
        <v>15</v>
      </c>
      <c r="C1615" t="s">
        <v>13</v>
      </c>
      <c r="D1615">
        <v>43798</v>
      </c>
      <c r="E1615">
        <v>934</v>
      </c>
      <c r="F1615" s="3"/>
      <c r="J1615" s="2"/>
    </row>
    <row r="1616" spans="1:10">
      <c r="A1616">
        <v>2505</v>
      </c>
      <c r="B1616" t="s">
        <v>17</v>
      </c>
      <c r="C1616" t="s">
        <v>18</v>
      </c>
      <c r="D1616">
        <v>43630</v>
      </c>
      <c r="E1616">
        <v>534</v>
      </c>
      <c r="F1616" s="3"/>
      <c r="J1616" s="2"/>
    </row>
    <row r="1617" spans="1:10">
      <c r="A1617">
        <v>2510</v>
      </c>
      <c r="B1617" t="s">
        <v>5</v>
      </c>
      <c r="C1617" t="s">
        <v>10</v>
      </c>
      <c r="D1617">
        <v>43648</v>
      </c>
      <c r="E1617">
        <v>949</v>
      </c>
      <c r="F1617" s="3"/>
      <c r="J1617" s="2"/>
    </row>
    <row r="1618" spans="1:10">
      <c r="A1618">
        <v>2505</v>
      </c>
      <c r="B1618" t="s">
        <v>17</v>
      </c>
      <c r="C1618" t="s">
        <v>19</v>
      </c>
      <c r="D1618">
        <v>43525</v>
      </c>
      <c r="E1618">
        <v>638</v>
      </c>
      <c r="F1618" s="3"/>
      <c r="J1618" s="2"/>
    </row>
    <row r="1619" spans="1:10">
      <c r="A1619">
        <v>2508</v>
      </c>
      <c r="B1619" t="s">
        <v>12</v>
      </c>
      <c r="C1619" t="s">
        <v>13</v>
      </c>
      <c r="D1619">
        <v>43682</v>
      </c>
      <c r="E1619">
        <v>112103</v>
      </c>
      <c r="F1619" s="3"/>
      <c r="J1619" s="2"/>
    </row>
    <row r="1620" spans="1:10">
      <c r="A1620">
        <v>2503</v>
      </c>
      <c r="B1620" t="s">
        <v>9</v>
      </c>
      <c r="C1620" t="s">
        <v>13</v>
      </c>
      <c r="D1620">
        <v>43486</v>
      </c>
      <c r="E1620">
        <v>532</v>
      </c>
      <c r="F1620" s="3"/>
      <c r="J1620" s="2"/>
    </row>
    <row r="1621" spans="1:10">
      <c r="A1621">
        <v>2506</v>
      </c>
      <c r="B1621" t="s">
        <v>20</v>
      </c>
      <c r="C1621" t="s">
        <v>19</v>
      </c>
      <c r="D1621">
        <v>43495</v>
      </c>
      <c r="E1621">
        <v>574</v>
      </c>
      <c r="F1621" s="3"/>
      <c r="J1621" s="2"/>
    </row>
    <row r="1622" spans="1:10">
      <c r="A1622">
        <v>2513</v>
      </c>
      <c r="B1622" t="s">
        <v>11</v>
      </c>
      <c r="C1622" t="s">
        <v>8</v>
      </c>
      <c r="D1622">
        <v>43501</v>
      </c>
      <c r="E1622">
        <v>962</v>
      </c>
      <c r="F1622" s="3"/>
      <c r="J1622" s="2"/>
    </row>
    <row r="1623" spans="1:10">
      <c r="A1623">
        <v>2505</v>
      </c>
      <c r="B1623" t="s">
        <v>17</v>
      </c>
      <c r="C1623" t="s">
        <v>18</v>
      </c>
      <c r="D1623">
        <v>43476</v>
      </c>
      <c r="E1623">
        <v>691</v>
      </c>
      <c r="F1623" s="3"/>
      <c r="J1623" s="2"/>
    </row>
    <row r="1624" spans="1:10">
      <c r="A1624">
        <v>2510</v>
      </c>
      <c r="B1624" t="s">
        <v>5</v>
      </c>
      <c r="C1624" t="s">
        <v>19</v>
      </c>
      <c r="D1624">
        <v>43655</v>
      </c>
      <c r="E1624">
        <v>1743</v>
      </c>
      <c r="F1624" s="3"/>
      <c r="J1624" s="2"/>
    </row>
    <row r="1625" spans="1:10">
      <c r="A1625">
        <v>2513</v>
      </c>
      <c r="B1625" t="s">
        <v>11</v>
      </c>
      <c r="C1625" t="s">
        <v>10</v>
      </c>
      <c r="D1625">
        <v>43645</v>
      </c>
      <c r="E1625">
        <v>983</v>
      </c>
      <c r="F1625" s="3"/>
      <c r="J1625" s="2"/>
    </row>
    <row r="1626" spans="1:10">
      <c r="A1626">
        <v>2503</v>
      </c>
      <c r="B1626" t="s">
        <v>9</v>
      </c>
      <c r="C1626" t="s">
        <v>13</v>
      </c>
      <c r="D1626">
        <v>43644</v>
      </c>
      <c r="E1626">
        <v>424</v>
      </c>
      <c r="F1626" s="3"/>
      <c r="J1626" s="2"/>
    </row>
    <row r="1627" spans="1:10">
      <c r="A1627">
        <v>2510</v>
      </c>
      <c r="B1627" t="s">
        <v>5</v>
      </c>
      <c r="C1627" t="s">
        <v>10</v>
      </c>
      <c r="D1627">
        <v>43814</v>
      </c>
      <c r="E1627">
        <v>1524</v>
      </c>
      <c r="F1627" s="3"/>
      <c r="J1627" s="2"/>
    </row>
    <row r="1628" spans="1:10">
      <c r="A1628">
        <v>2508</v>
      </c>
      <c r="B1628" t="s">
        <v>12</v>
      </c>
      <c r="C1628" t="s">
        <v>19</v>
      </c>
      <c r="D1628">
        <v>43711</v>
      </c>
      <c r="E1628">
        <v>63615</v>
      </c>
      <c r="F1628" s="3"/>
      <c r="J1628" s="2"/>
    </row>
    <row r="1629" spans="1:10">
      <c r="A1629">
        <v>2502</v>
      </c>
      <c r="B1629" t="s">
        <v>16</v>
      </c>
      <c r="C1629" t="s">
        <v>6</v>
      </c>
      <c r="D1629">
        <v>43751</v>
      </c>
      <c r="E1629">
        <v>4803</v>
      </c>
      <c r="F1629" s="3"/>
      <c r="J1629" s="2"/>
    </row>
    <row r="1630" spans="1:10">
      <c r="A1630">
        <v>2513</v>
      </c>
      <c r="B1630" t="s">
        <v>11</v>
      </c>
      <c r="C1630" t="s">
        <v>13</v>
      </c>
      <c r="D1630">
        <v>43498</v>
      </c>
      <c r="E1630">
        <v>1007</v>
      </c>
      <c r="F1630" s="3"/>
      <c r="J1630" s="2"/>
    </row>
    <row r="1631" spans="1:10">
      <c r="A1631">
        <v>2508</v>
      </c>
      <c r="B1631" t="s">
        <v>12</v>
      </c>
      <c r="C1631" t="s">
        <v>13</v>
      </c>
      <c r="D1631">
        <v>43648</v>
      </c>
      <c r="E1631">
        <v>88975</v>
      </c>
      <c r="F1631" s="3"/>
      <c r="J1631" s="2"/>
    </row>
    <row r="1632" spans="1:10">
      <c r="A1632">
        <v>2510</v>
      </c>
      <c r="B1632" t="s">
        <v>5</v>
      </c>
      <c r="C1632" t="s">
        <v>13</v>
      </c>
      <c r="D1632">
        <v>43698</v>
      </c>
      <c r="E1632">
        <v>2988</v>
      </c>
      <c r="F1632" s="3"/>
      <c r="J1632" s="2"/>
    </row>
    <row r="1633" spans="1:10">
      <c r="A1633">
        <v>2514</v>
      </c>
      <c r="B1633" t="s">
        <v>14</v>
      </c>
      <c r="C1633" t="s">
        <v>6</v>
      </c>
      <c r="D1633">
        <v>43658</v>
      </c>
      <c r="E1633">
        <v>1071</v>
      </c>
      <c r="F1633" s="3"/>
      <c r="J1633" s="2"/>
    </row>
    <row r="1634" spans="1:10">
      <c r="A1634">
        <v>2510</v>
      </c>
      <c r="B1634" t="s">
        <v>5</v>
      </c>
      <c r="C1634" t="s">
        <v>8</v>
      </c>
      <c r="D1634">
        <v>43583</v>
      </c>
      <c r="E1634">
        <v>1926</v>
      </c>
      <c r="F1634" s="3"/>
      <c r="J1634" s="2"/>
    </row>
    <row r="1635" spans="1:10">
      <c r="A1635">
        <v>2501</v>
      </c>
      <c r="B1635" t="s">
        <v>7</v>
      </c>
      <c r="C1635" t="s">
        <v>6</v>
      </c>
      <c r="D1635">
        <v>43593</v>
      </c>
      <c r="E1635">
        <v>121</v>
      </c>
      <c r="F1635" s="3"/>
      <c r="J1635" s="2"/>
    </row>
    <row r="1636" spans="1:10">
      <c r="A1636">
        <v>2505</v>
      </c>
      <c r="B1636" t="s">
        <v>17</v>
      </c>
      <c r="C1636" t="s">
        <v>10</v>
      </c>
      <c r="D1636">
        <v>43691</v>
      </c>
      <c r="E1636">
        <v>578</v>
      </c>
      <c r="F1636" s="3"/>
      <c r="J1636" s="2"/>
    </row>
    <row r="1637" spans="1:10">
      <c r="A1637">
        <v>2501</v>
      </c>
      <c r="B1637" t="s">
        <v>7</v>
      </c>
      <c r="C1637" t="s">
        <v>6</v>
      </c>
      <c r="D1637">
        <v>43760</v>
      </c>
      <c r="E1637">
        <v>69</v>
      </c>
      <c r="F1637" s="3"/>
      <c r="J1637" s="2"/>
    </row>
    <row r="1638" spans="1:10">
      <c r="A1638">
        <v>2513</v>
      </c>
      <c r="B1638" t="s">
        <v>11</v>
      </c>
      <c r="C1638" t="s">
        <v>19</v>
      </c>
      <c r="D1638">
        <v>43686</v>
      </c>
      <c r="E1638">
        <v>867</v>
      </c>
      <c r="F1638" s="3"/>
      <c r="J1638" s="2"/>
    </row>
    <row r="1639" spans="1:10">
      <c r="A1639">
        <v>2502</v>
      </c>
      <c r="B1639" t="s">
        <v>16</v>
      </c>
      <c r="C1639" t="s">
        <v>6</v>
      </c>
      <c r="D1639">
        <v>43717</v>
      </c>
      <c r="E1639">
        <v>2982</v>
      </c>
      <c r="F1639" s="3"/>
      <c r="J1639" s="2"/>
    </row>
    <row r="1640" spans="1:10">
      <c r="A1640">
        <v>2501</v>
      </c>
      <c r="B1640" t="s">
        <v>7</v>
      </c>
      <c r="C1640" t="s">
        <v>18</v>
      </c>
      <c r="D1640">
        <v>43734</v>
      </c>
      <c r="E1640">
        <v>104</v>
      </c>
      <c r="F1640" s="3"/>
      <c r="J1640" s="2"/>
    </row>
    <row r="1641" spans="1:10">
      <c r="A1641">
        <v>2502</v>
      </c>
      <c r="B1641" t="s">
        <v>16</v>
      </c>
      <c r="C1641" t="s">
        <v>19</v>
      </c>
      <c r="D1641">
        <v>43777</v>
      </c>
      <c r="E1641">
        <v>4716</v>
      </c>
      <c r="F1641" s="3"/>
      <c r="J1641" s="2"/>
    </row>
    <row r="1642" spans="1:10">
      <c r="A1642">
        <v>2512</v>
      </c>
      <c r="B1642" t="s">
        <v>15</v>
      </c>
      <c r="C1642" t="s">
        <v>18</v>
      </c>
      <c r="D1642">
        <v>43516</v>
      </c>
      <c r="E1642">
        <v>2170</v>
      </c>
      <c r="F1642" s="3"/>
      <c r="J1642" s="2"/>
    </row>
    <row r="1643" spans="1:10">
      <c r="A1643">
        <v>2512</v>
      </c>
      <c r="B1643" t="s">
        <v>15</v>
      </c>
      <c r="C1643" t="s">
        <v>13</v>
      </c>
      <c r="D1643">
        <v>43648</v>
      </c>
      <c r="E1643">
        <v>1038</v>
      </c>
      <c r="F1643" s="3"/>
      <c r="J1643" s="2"/>
    </row>
    <row r="1644" spans="1:10">
      <c r="A1644">
        <v>2502</v>
      </c>
      <c r="B1644" t="s">
        <v>16</v>
      </c>
      <c r="C1644" t="s">
        <v>10</v>
      </c>
      <c r="D1644">
        <v>43828</v>
      </c>
      <c r="E1644">
        <v>7463</v>
      </c>
      <c r="F1644" s="3"/>
      <c r="J1644" s="2"/>
    </row>
    <row r="1645" spans="1:10">
      <c r="A1645">
        <v>2510</v>
      </c>
      <c r="B1645" t="s">
        <v>5</v>
      </c>
      <c r="C1645" t="s">
        <v>18</v>
      </c>
      <c r="D1645">
        <v>43654</v>
      </c>
      <c r="E1645">
        <v>1938</v>
      </c>
      <c r="F1645" s="3"/>
      <c r="J1645" s="2"/>
    </row>
    <row r="1646" spans="1:10">
      <c r="A1646">
        <v>2503</v>
      </c>
      <c r="B1646" t="s">
        <v>9</v>
      </c>
      <c r="C1646" t="s">
        <v>13</v>
      </c>
      <c r="D1646">
        <v>43622</v>
      </c>
      <c r="E1646">
        <v>596</v>
      </c>
      <c r="F1646" s="3"/>
      <c r="J1646" s="2"/>
    </row>
    <row r="1647" spans="1:10">
      <c r="A1647">
        <v>2503</v>
      </c>
      <c r="B1647" t="s">
        <v>9</v>
      </c>
      <c r="C1647" t="s">
        <v>10</v>
      </c>
      <c r="D1647">
        <v>43774</v>
      </c>
      <c r="E1647">
        <v>387</v>
      </c>
      <c r="F1647" s="3"/>
      <c r="J1647" s="2"/>
    </row>
    <row r="1648" spans="1:10">
      <c r="A1648">
        <v>2512</v>
      </c>
      <c r="B1648" t="s">
        <v>15</v>
      </c>
      <c r="C1648" t="s">
        <v>13</v>
      </c>
      <c r="D1648">
        <v>43775</v>
      </c>
      <c r="E1648">
        <v>1115</v>
      </c>
      <c r="F1648" s="3"/>
      <c r="J1648" s="2"/>
    </row>
    <row r="1649" spans="1:10">
      <c r="A1649">
        <v>2514</v>
      </c>
      <c r="B1649" t="s">
        <v>14</v>
      </c>
      <c r="C1649" t="s">
        <v>8</v>
      </c>
      <c r="D1649">
        <v>43586</v>
      </c>
      <c r="E1649">
        <v>1422</v>
      </c>
      <c r="F1649" s="3"/>
      <c r="J1649" s="2"/>
    </row>
    <row r="1650" spans="1:10">
      <c r="A1650">
        <v>2512</v>
      </c>
      <c r="B1650" t="s">
        <v>15</v>
      </c>
      <c r="C1650" t="s">
        <v>19</v>
      </c>
      <c r="D1650">
        <v>43614</v>
      </c>
      <c r="E1650">
        <v>4611</v>
      </c>
      <c r="F1650" s="3"/>
      <c r="J1650" s="2"/>
    </row>
    <row r="1651" spans="1:10">
      <c r="A1651">
        <v>2506</v>
      </c>
      <c r="B1651" t="s">
        <v>20</v>
      </c>
      <c r="C1651" t="s">
        <v>8</v>
      </c>
      <c r="D1651">
        <v>43616</v>
      </c>
      <c r="E1651">
        <v>676</v>
      </c>
      <c r="F1651" s="3"/>
      <c r="J1651" s="2"/>
    </row>
    <row r="1652" spans="1:10">
      <c r="A1652">
        <v>2514</v>
      </c>
      <c r="B1652" t="s">
        <v>14</v>
      </c>
      <c r="C1652" t="s">
        <v>19</v>
      </c>
      <c r="D1652">
        <v>43738</v>
      </c>
      <c r="E1652">
        <v>1490</v>
      </c>
      <c r="F1652" s="3"/>
      <c r="J1652" s="2"/>
    </row>
    <row r="1653" spans="1:10">
      <c r="A1653">
        <v>2514</v>
      </c>
      <c r="B1653" t="s">
        <v>14</v>
      </c>
      <c r="C1653" t="s">
        <v>8</v>
      </c>
      <c r="D1653">
        <v>43702</v>
      </c>
      <c r="E1653">
        <v>1380</v>
      </c>
      <c r="F1653" s="3"/>
      <c r="J1653" s="2"/>
    </row>
    <row r="1654" spans="1:10">
      <c r="A1654">
        <v>2505</v>
      </c>
      <c r="B1654" t="s">
        <v>17</v>
      </c>
      <c r="C1654" t="s">
        <v>6</v>
      </c>
      <c r="D1654">
        <v>43505</v>
      </c>
      <c r="E1654">
        <v>385</v>
      </c>
      <c r="J1654" s="2"/>
    </row>
    <row r="1655" spans="1:10">
      <c r="A1655">
        <v>2505</v>
      </c>
      <c r="B1655" t="s">
        <v>17</v>
      </c>
      <c r="C1655" t="s">
        <v>19</v>
      </c>
      <c r="D1655">
        <v>43477</v>
      </c>
      <c r="E1655">
        <v>476</v>
      </c>
      <c r="J1655" s="2"/>
    </row>
    <row r="1656" spans="1:10">
      <c r="A1656">
        <v>2508</v>
      </c>
      <c r="B1656" t="s">
        <v>12</v>
      </c>
      <c r="C1656" t="s">
        <v>18</v>
      </c>
      <c r="D1656">
        <v>43557</v>
      </c>
      <c r="E1656">
        <v>73245</v>
      </c>
      <c r="J1656" s="2"/>
    </row>
    <row r="1657" spans="1:10">
      <c r="A1657">
        <v>2514</v>
      </c>
      <c r="B1657" t="s">
        <v>14</v>
      </c>
      <c r="C1657" t="s">
        <v>19</v>
      </c>
      <c r="D1657">
        <v>43698</v>
      </c>
      <c r="E1657">
        <v>1403</v>
      </c>
      <c r="J1657" s="2"/>
    </row>
    <row r="1658" spans="1:10">
      <c r="A1658">
        <v>2502</v>
      </c>
      <c r="B1658" t="s">
        <v>16</v>
      </c>
      <c r="C1658" t="s">
        <v>8</v>
      </c>
      <c r="D1658">
        <v>43467</v>
      </c>
      <c r="E1658">
        <v>6287</v>
      </c>
      <c r="J1658" s="2"/>
    </row>
    <row r="1659" spans="1:10">
      <c r="A1659">
        <v>2508</v>
      </c>
      <c r="B1659" t="s">
        <v>12</v>
      </c>
      <c r="C1659" t="s">
        <v>6</v>
      </c>
      <c r="D1659">
        <v>43621</v>
      </c>
      <c r="E1659">
        <v>50320</v>
      </c>
      <c r="J1659" s="2"/>
    </row>
    <row r="1660" spans="1:10">
      <c r="A1660">
        <v>2514</v>
      </c>
      <c r="B1660" t="s">
        <v>14</v>
      </c>
      <c r="C1660" t="s">
        <v>10</v>
      </c>
      <c r="D1660">
        <v>43699</v>
      </c>
      <c r="E1660">
        <v>1351</v>
      </c>
      <c r="J1660" s="2"/>
    </row>
    <row r="1661" spans="1:10">
      <c r="A1661">
        <v>2510</v>
      </c>
      <c r="B1661" t="s">
        <v>5</v>
      </c>
      <c r="C1661" t="s">
        <v>18</v>
      </c>
      <c r="D1661">
        <v>43712</v>
      </c>
      <c r="E1661">
        <v>1506</v>
      </c>
      <c r="J1661" s="2"/>
    </row>
    <row r="1662" spans="1:10">
      <c r="A1662">
        <v>2505</v>
      </c>
      <c r="B1662" t="s">
        <v>17</v>
      </c>
      <c r="C1662" t="s">
        <v>8</v>
      </c>
      <c r="D1662">
        <v>43484</v>
      </c>
      <c r="E1662">
        <v>772</v>
      </c>
      <c r="J1662" s="2"/>
    </row>
    <row r="1663" spans="1:10">
      <c r="A1663">
        <v>2514</v>
      </c>
      <c r="B1663" t="s">
        <v>14</v>
      </c>
      <c r="C1663" t="s">
        <v>8</v>
      </c>
      <c r="D1663">
        <v>43596</v>
      </c>
      <c r="E1663">
        <v>1160</v>
      </c>
      <c r="J1663" s="2"/>
    </row>
    <row r="1664" spans="1:10">
      <c r="A1664">
        <v>2513</v>
      </c>
      <c r="B1664" t="s">
        <v>11</v>
      </c>
      <c r="C1664" t="s">
        <v>19</v>
      </c>
      <c r="D1664">
        <v>43599</v>
      </c>
      <c r="E1664">
        <v>756</v>
      </c>
      <c r="J1664" s="2"/>
    </row>
    <row r="1665" spans="1:10">
      <c r="A1665">
        <v>2508</v>
      </c>
      <c r="B1665" t="s">
        <v>12</v>
      </c>
      <c r="C1665" t="s">
        <v>8</v>
      </c>
      <c r="D1665">
        <v>43746</v>
      </c>
      <c r="E1665">
        <v>60253</v>
      </c>
      <c r="J1665" s="2"/>
    </row>
    <row r="1666" spans="1:10">
      <c r="A1666">
        <v>2505</v>
      </c>
      <c r="B1666" t="s">
        <v>17</v>
      </c>
      <c r="C1666" t="s">
        <v>10</v>
      </c>
      <c r="D1666">
        <v>43614</v>
      </c>
      <c r="E1666">
        <v>496</v>
      </c>
      <c r="J1666" s="2"/>
    </row>
    <row r="1667" spans="1:10">
      <c r="A1667">
        <v>2503</v>
      </c>
      <c r="B1667" t="s">
        <v>9</v>
      </c>
      <c r="C1667" t="s">
        <v>13</v>
      </c>
      <c r="D1667">
        <v>43645</v>
      </c>
      <c r="E1667">
        <v>416</v>
      </c>
      <c r="J1667" s="2"/>
    </row>
    <row r="1668" spans="1:10">
      <c r="A1668">
        <v>2505</v>
      </c>
      <c r="B1668" t="s">
        <v>17</v>
      </c>
      <c r="C1668" t="s">
        <v>19</v>
      </c>
      <c r="D1668">
        <v>43808</v>
      </c>
      <c r="E1668">
        <v>441</v>
      </c>
      <c r="J1668" s="2"/>
    </row>
    <row r="1669" spans="1:10">
      <c r="A1669">
        <v>2510</v>
      </c>
      <c r="B1669" t="s">
        <v>5</v>
      </c>
      <c r="C1669" t="s">
        <v>10</v>
      </c>
      <c r="D1669">
        <v>43783</v>
      </c>
      <c r="E1669">
        <v>1489</v>
      </c>
      <c r="J1669" s="2"/>
    </row>
    <row r="1670" spans="1:10">
      <c r="A1670">
        <v>2502</v>
      </c>
      <c r="B1670" t="s">
        <v>16</v>
      </c>
      <c r="C1670" t="s">
        <v>13</v>
      </c>
      <c r="D1670">
        <v>43616</v>
      </c>
      <c r="E1670">
        <v>11252</v>
      </c>
      <c r="J1670" s="2"/>
    </row>
    <row r="1671" spans="1:10">
      <c r="A1671">
        <v>2512</v>
      </c>
      <c r="B1671" t="s">
        <v>15</v>
      </c>
      <c r="C1671" t="s">
        <v>8</v>
      </c>
      <c r="D1671">
        <v>43748</v>
      </c>
      <c r="E1671">
        <v>3984</v>
      </c>
      <c r="J1671" s="2"/>
    </row>
    <row r="1672" spans="1:10">
      <c r="A1672">
        <v>2510</v>
      </c>
      <c r="B1672" t="s">
        <v>5</v>
      </c>
      <c r="C1672" t="s">
        <v>8</v>
      </c>
      <c r="D1672">
        <v>43542</v>
      </c>
      <c r="E1672">
        <v>1373</v>
      </c>
      <c r="J1672" s="2"/>
    </row>
    <row r="1673" spans="1:10">
      <c r="A1673">
        <v>2503</v>
      </c>
      <c r="B1673" t="s">
        <v>9</v>
      </c>
      <c r="C1673" t="s">
        <v>18</v>
      </c>
      <c r="D1673">
        <v>43585</v>
      </c>
      <c r="E1673">
        <v>305</v>
      </c>
      <c r="J1673" s="2"/>
    </row>
    <row r="1674" spans="1:10">
      <c r="A1674">
        <v>2513</v>
      </c>
      <c r="B1674" t="s">
        <v>11</v>
      </c>
      <c r="C1674" t="s">
        <v>8</v>
      </c>
      <c r="D1674">
        <v>43822</v>
      </c>
      <c r="E1674">
        <v>1168</v>
      </c>
      <c r="J1674" s="2"/>
    </row>
    <row r="1675" spans="1:10">
      <c r="A1675">
        <v>2508</v>
      </c>
      <c r="B1675" t="s">
        <v>12</v>
      </c>
      <c r="C1675" t="s">
        <v>10</v>
      </c>
      <c r="D1675">
        <v>43757</v>
      </c>
      <c r="E1675">
        <v>53529</v>
      </c>
      <c r="J1675" s="2"/>
    </row>
    <row r="1676" spans="1:10">
      <c r="A1676">
        <v>2513</v>
      </c>
      <c r="B1676" t="s">
        <v>11</v>
      </c>
      <c r="C1676" t="s">
        <v>6</v>
      </c>
      <c r="D1676">
        <v>43605</v>
      </c>
      <c r="E1676">
        <v>821</v>
      </c>
      <c r="J1676" s="2"/>
    </row>
    <row r="1677" spans="1:10">
      <c r="A1677">
        <v>2513</v>
      </c>
      <c r="B1677" t="s">
        <v>11</v>
      </c>
      <c r="C1677" t="s">
        <v>10</v>
      </c>
      <c r="D1677">
        <v>43594</v>
      </c>
      <c r="E1677">
        <v>609</v>
      </c>
      <c r="J1677" s="2"/>
    </row>
    <row r="1678" spans="1:10">
      <c r="A1678">
        <v>2513</v>
      </c>
      <c r="B1678" t="s">
        <v>11</v>
      </c>
      <c r="C1678" t="s">
        <v>6</v>
      </c>
      <c r="D1678">
        <v>43745</v>
      </c>
      <c r="E1678">
        <v>871</v>
      </c>
      <c r="J1678" s="2"/>
    </row>
    <row r="1679" spans="1:10">
      <c r="A1679">
        <v>2505</v>
      </c>
      <c r="B1679" t="s">
        <v>17</v>
      </c>
      <c r="C1679" t="s">
        <v>6</v>
      </c>
      <c r="D1679">
        <v>43828</v>
      </c>
      <c r="E1679">
        <v>399</v>
      </c>
      <c r="J1679" s="2"/>
    </row>
    <row r="1680" spans="1:10">
      <c r="A1680">
        <v>2502</v>
      </c>
      <c r="B1680" t="s">
        <v>16</v>
      </c>
      <c r="C1680" t="s">
        <v>6</v>
      </c>
      <c r="D1680">
        <v>43547</v>
      </c>
      <c r="E1680">
        <v>3361</v>
      </c>
      <c r="J1680" s="2"/>
    </row>
    <row r="1681" spans="1:10">
      <c r="A1681">
        <v>2501</v>
      </c>
      <c r="B1681" t="s">
        <v>7</v>
      </c>
      <c r="C1681" t="s">
        <v>6</v>
      </c>
      <c r="D1681">
        <v>43742</v>
      </c>
      <c r="E1681">
        <v>89</v>
      </c>
      <c r="J1681" s="2"/>
    </row>
    <row r="1682" spans="1:10">
      <c r="A1682">
        <v>2505</v>
      </c>
      <c r="B1682" t="s">
        <v>17</v>
      </c>
      <c r="C1682" t="s">
        <v>19</v>
      </c>
      <c r="D1682">
        <v>43615</v>
      </c>
      <c r="E1682">
        <v>447</v>
      </c>
      <c r="J1682" s="2"/>
    </row>
    <row r="1683" spans="1:10">
      <c r="A1683">
        <v>2512</v>
      </c>
      <c r="B1683" t="s">
        <v>15</v>
      </c>
      <c r="C1683" t="s">
        <v>10</v>
      </c>
      <c r="D1683">
        <v>43540</v>
      </c>
      <c r="E1683">
        <v>2175</v>
      </c>
      <c r="J1683" s="2"/>
    </row>
    <row r="1684" spans="1:10">
      <c r="A1684">
        <v>2514</v>
      </c>
      <c r="B1684" t="s">
        <v>14</v>
      </c>
      <c r="C1684" t="s">
        <v>10</v>
      </c>
      <c r="D1684">
        <v>43677</v>
      </c>
      <c r="E1684">
        <v>1028</v>
      </c>
      <c r="J1684" s="2"/>
    </row>
    <row r="1685" spans="1:10">
      <c r="A1685">
        <v>2502</v>
      </c>
      <c r="B1685" t="s">
        <v>16</v>
      </c>
      <c r="C1685" t="s">
        <v>19</v>
      </c>
      <c r="D1685">
        <v>43476</v>
      </c>
      <c r="E1685">
        <v>6733</v>
      </c>
      <c r="J1685" s="2"/>
    </row>
    <row r="1686" spans="1:10">
      <c r="A1686">
        <v>2510</v>
      </c>
      <c r="B1686" t="s">
        <v>5</v>
      </c>
      <c r="C1686" t="s">
        <v>10</v>
      </c>
      <c r="D1686">
        <v>43728</v>
      </c>
      <c r="E1686">
        <v>1014</v>
      </c>
      <c r="J1686" s="2"/>
    </row>
    <row r="1687" spans="1:10">
      <c r="A1687">
        <v>2505</v>
      </c>
      <c r="B1687" t="s">
        <v>17</v>
      </c>
      <c r="C1687" t="s">
        <v>6</v>
      </c>
      <c r="D1687">
        <v>43674</v>
      </c>
      <c r="E1687">
        <v>486</v>
      </c>
      <c r="J1687" s="2"/>
    </row>
    <row r="1688" spans="1:10">
      <c r="A1688">
        <v>2508</v>
      </c>
      <c r="B1688" t="s">
        <v>12</v>
      </c>
      <c r="C1688" t="s">
        <v>8</v>
      </c>
      <c r="D1688">
        <v>43640</v>
      </c>
      <c r="E1688">
        <v>58370</v>
      </c>
      <c r="J1688" s="2"/>
    </row>
    <row r="1689" spans="1:10">
      <c r="A1689">
        <v>2502</v>
      </c>
      <c r="B1689" t="s">
        <v>16</v>
      </c>
      <c r="C1689" t="s">
        <v>6</v>
      </c>
      <c r="D1689">
        <v>43644</v>
      </c>
      <c r="E1689">
        <v>4948</v>
      </c>
      <c r="J1689" s="2"/>
    </row>
    <row r="1690" spans="1:10">
      <c r="A1690">
        <v>2512</v>
      </c>
      <c r="B1690" t="s">
        <v>15</v>
      </c>
      <c r="C1690" t="s">
        <v>19</v>
      </c>
      <c r="D1690">
        <v>43736</v>
      </c>
      <c r="E1690">
        <v>2359</v>
      </c>
      <c r="J1690" s="2"/>
    </row>
    <row r="1691" spans="1:10">
      <c r="A1691">
        <v>2501</v>
      </c>
      <c r="B1691" t="s">
        <v>7</v>
      </c>
      <c r="C1691" t="s">
        <v>8</v>
      </c>
      <c r="D1691">
        <v>43645</v>
      </c>
      <c r="E1691">
        <v>130</v>
      </c>
      <c r="J1691" s="2"/>
    </row>
    <row r="1692" spans="1:10">
      <c r="A1692">
        <v>2512</v>
      </c>
      <c r="B1692" t="s">
        <v>15</v>
      </c>
      <c r="C1692" t="s">
        <v>10</v>
      </c>
      <c r="D1692">
        <v>43506</v>
      </c>
      <c r="E1692">
        <v>3190</v>
      </c>
      <c r="J1692" s="2"/>
    </row>
    <row r="1693" spans="1:10">
      <c r="A1693">
        <v>2512</v>
      </c>
      <c r="B1693" t="s">
        <v>15</v>
      </c>
      <c r="C1693" t="s">
        <v>8</v>
      </c>
      <c r="D1693">
        <v>43817</v>
      </c>
      <c r="E1693">
        <v>4598</v>
      </c>
      <c r="J1693" s="2"/>
    </row>
    <row r="1694" spans="1:10">
      <c r="A1694">
        <v>2510</v>
      </c>
      <c r="B1694" t="s">
        <v>5</v>
      </c>
      <c r="C1694" t="s">
        <v>10</v>
      </c>
      <c r="D1694">
        <v>43643</v>
      </c>
      <c r="E1694">
        <v>1099</v>
      </c>
      <c r="J1694" s="2"/>
    </row>
    <row r="1695" spans="1:10">
      <c r="A1695">
        <v>2501</v>
      </c>
      <c r="B1695" t="s">
        <v>7</v>
      </c>
      <c r="C1695" t="s">
        <v>10</v>
      </c>
      <c r="D1695">
        <v>43646</v>
      </c>
      <c r="E1695">
        <v>103</v>
      </c>
      <c r="J1695" s="2"/>
    </row>
    <row r="1696" spans="1:10">
      <c r="A1696">
        <v>2510</v>
      </c>
      <c r="B1696" t="s">
        <v>5</v>
      </c>
      <c r="C1696" t="s">
        <v>19</v>
      </c>
      <c r="D1696">
        <v>43783</v>
      </c>
      <c r="E1696">
        <v>1010</v>
      </c>
      <c r="J1696" s="2"/>
    </row>
    <row r="1697" spans="1:10">
      <c r="A1697">
        <v>2514</v>
      </c>
      <c r="B1697" t="s">
        <v>14</v>
      </c>
      <c r="C1697" t="s">
        <v>19</v>
      </c>
      <c r="D1697">
        <v>43776</v>
      </c>
      <c r="E1697">
        <v>1156</v>
      </c>
      <c r="J1697" s="2"/>
    </row>
    <row r="1698" spans="1:10">
      <c r="A1698">
        <v>2508</v>
      </c>
      <c r="B1698" t="s">
        <v>12</v>
      </c>
      <c r="C1698" t="s">
        <v>19</v>
      </c>
      <c r="D1698">
        <v>43626</v>
      </c>
      <c r="E1698">
        <v>57242</v>
      </c>
      <c r="J1698" s="2"/>
    </row>
    <row r="1699" spans="1:10">
      <c r="A1699">
        <v>2512</v>
      </c>
      <c r="B1699" t="s">
        <v>15</v>
      </c>
      <c r="C1699" t="s">
        <v>6</v>
      </c>
      <c r="D1699">
        <v>43802</v>
      </c>
      <c r="E1699">
        <v>570</v>
      </c>
      <c r="J1699" s="2"/>
    </row>
    <row r="1700" spans="1:10">
      <c r="A1700">
        <v>2501</v>
      </c>
      <c r="B1700" t="s">
        <v>7</v>
      </c>
      <c r="C1700" t="s">
        <v>8</v>
      </c>
      <c r="D1700">
        <v>43827</v>
      </c>
      <c r="E1700">
        <v>123</v>
      </c>
      <c r="J1700" s="2"/>
    </row>
    <row r="1701" spans="1:10">
      <c r="A1701">
        <v>2508</v>
      </c>
      <c r="B1701" t="s">
        <v>12</v>
      </c>
      <c r="C1701" t="s">
        <v>13</v>
      </c>
      <c r="D1701">
        <v>43610</v>
      </c>
      <c r="E1701">
        <v>82776</v>
      </c>
      <c r="J1701" s="2"/>
    </row>
    <row r="1702" spans="1:10">
      <c r="A1702">
        <v>2501</v>
      </c>
      <c r="B1702" t="s">
        <v>7</v>
      </c>
      <c r="C1702" t="s">
        <v>10</v>
      </c>
      <c r="D1702">
        <v>43731</v>
      </c>
      <c r="E1702">
        <v>116</v>
      </c>
      <c r="J1702" s="2"/>
    </row>
    <row r="1703" spans="1:10">
      <c r="A1703">
        <v>2512</v>
      </c>
      <c r="B1703" t="s">
        <v>15</v>
      </c>
      <c r="C1703" t="s">
        <v>19</v>
      </c>
      <c r="D1703">
        <v>43820</v>
      </c>
      <c r="E1703">
        <v>3357</v>
      </c>
      <c r="J1703" s="2"/>
    </row>
    <row r="1704" spans="1:10">
      <c r="A1704">
        <v>2502</v>
      </c>
      <c r="B1704" t="s">
        <v>16</v>
      </c>
      <c r="C1704" t="s">
        <v>19</v>
      </c>
      <c r="D1704">
        <v>43596</v>
      </c>
      <c r="E1704">
        <v>5399</v>
      </c>
      <c r="J1704" s="2"/>
    </row>
    <row r="1705" spans="1:10">
      <c r="A1705">
        <v>2512</v>
      </c>
      <c r="B1705" t="s">
        <v>15</v>
      </c>
      <c r="C1705" t="s">
        <v>8</v>
      </c>
      <c r="D1705">
        <v>43706</v>
      </c>
      <c r="E1705">
        <v>2605</v>
      </c>
      <c r="J1705" s="2"/>
    </row>
    <row r="1706" spans="1:10">
      <c r="A1706">
        <v>2508</v>
      </c>
      <c r="B1706" t="s">
        <v>12</v>
      </c>
      <c r="C1706" t="s">
        <v>19</v>
      </c>
      <c r="D1706">
        <v>43548</v>
      </c>
      <c r="E1706">
        <v>66013</v>
      </c>
      <c r="J1706" s="2"/>
    </row>
    <row r="1707" spans="1:10">
      <c r="A1707">
        <v>2514</v>
      </c>
      <c r="B1707" t="s">
        <v>14</v>
      </c>
      <c r="C1707" t="s">
        <v>10</v>
      </c>
      <c r="D1707">
        <v>43535</v>
      </c>
      <c r="E1707">
        <v>1345</v>
      </c>
      <c r="J1707" s="2"/>
    </row>
    <row r="1708" spans="1:10">
      <c r="A1708">
        <v>2502</v>
      </c>
      <c r="B1708" t="s">
        <v>16</v>
      </c>
      <c r="C1708" t="s">
        <v>19</v>
      </c>
      <c r="D1708">
        <v>43578</v>
      </c>
      <c r="E1708">
        <v>7290</v>
      </c>
      <c r="J1708" s="2"/>
    </row>
    <row r="1709" spans="1:10">
      <c r="A1709">
        <v>2513</v>
      </c>
      <c r="B1709" t="s">
        <v>11</v>
      </c>
      <c r="C1709" t="s">
        <v>10</v>
      </c>
      <c r="D1709">
        <v>43612</v>
      </c>
      <c r="E1709">
        <v>560</v>
      </c>
      <c r="J1709" s="2"/>
    </row>
    <row r="1710" spans="1:10">
      <c r="A1710">
        <v>2505</v>
      </c>
      <c r="B1710" t="s">
        <v>17</v>
      </c>
      <c r="C1710" t="s">
        <v>6</v>
      </c>
      <c r="D1710">
        <v>43817</v>
      </c>
      <c r="E1710">
        <v>382</v>
      </c>
      <c r="J1710" s="2"/>
    </row>
    <row r="1711" spans="1:10">
      <c r="A1711">
        <v>2513</v>
      </c>
      <c r="B1711" t="s">
        <v>11</v>
      </c>
      <c r="C1711" t="s">
        <v>10</v>
      </c>
      <c r="D1711">
        <v>43696</v>
      </c>
      <c r="E1711">
        <v>965</v>
      </c>
      <c r="J1711" s="2"/>
    </row>
    <row r="1712" spans="1:10">
      <c r="A1712">
        <v>2508</v>
      </c>
      <c r="B1712" t="s">
        <v>12</v>
      </c>
      <c r="C1712" t="s">
        <v>13</v>
      </c>
      <c r="D1712">
        <v>43555</v>
      </c>
      <c r="E1712">
        <v>85320</v>
      </c>
      <c r="J1712" s="2"/>
    </row>
    <row r="1713" spans="1:10">
      <c r="A1713">
        <v>2514</v>
      </c>
      <c r="B1713" t="s">
        <v>14</v>
      </c>
      <c r="C1713" t="s">
        <v>6</v>
      </c>
      <c r="D1713">
        <v>43679</v>
      </c>
      <c r="E1713">
        <v>757</v>
      </c>
      <c r="J1713" s="2"/>
    </row>
    <row r="1714" spans="1:10">
      <c r="A1714">
        <v>2506</v>
      </c>
      <c r="B1714" t="s">
        <v>20</v>
      </c>
      <c r="C1714" t="s">
        <v>19</v>
      </c>
      <c r="D1714">
        <v>43611</v>
      </c>
      <c r="E1714">
        <v>620</v>
      </c>
      <c r="J1714" s="2"/>
    </row>
    <row r="1715" spans="1:10">
      <c r="A1715">
        <v>2508</v>
      </c>
      <c r="B1715" t="s">
        <v>12</v>
      </c>
      <c r="C1715" t="s">
        <v>6</v>
      </c>
      <c r="D1715">
        <v>43553</v>
      </c>
      <c r="E1715">
        <v>41391</v>
      </c>
      <c r="J1715" s="2"/>
    </row>
    <row r="1716" spans="1:10">
      <c r="A1716">
        <v>2514</v>
      </c>
      <c r="B1716" t="s">
        <v>14</v>
      </c>
      <c r="C1716" t="s">
        <v>18</v>
      </c>
      <c r="D1716">
        <v>43685</v>
      </c>
      <c r="E1716">
        <v>1370</v>
      </c>
      <c r="J1716" s="2"/>
    </row>
    <row r="1717" spans="1:10">
      <c r="A1717">
        <v>2514</v>
      </c>
      <c r="B1717" t="s">
        <v>14</v>
      </c>
      <c r="C1717" t="s">
        <v>19</v>
      </c>
      <c r="D1717">
        <v>43506</v>
      </c>
      <c r="E1717">
        <v>1517</v>
      </c>
      <c r="J1717" s="2"/>
    </row>
    <row r="1718" spans="1:10">
      <c r="A1718">
        <v>2510</v>
      </c>
      <c r="B1718" t="s">
        <v>5</v>
      </c>
      <c r="C1718" t="s">
        <v>10</v>
      </c>
      <c r="D1718">
        <v>43486</v>
      </c>
      <c r="E1718">
        <v>1426</v>
      </c>
      <c r="J1718" s="2"/>
    </row>
    <row r="1719" spans="1:10">
      <c r="A1719">
        <v>2505</v>
      </c>
      <c r="B1719" t="s">
        <v>17</v>
      </c>
      <c r="C1719" t="s">
        <v>6</v>
      </c>
      <c r="D1719">
        <v>43749</v>
      </c>
      <c r="E1719">
        <v>379</v>
      </c>
      <c r="J1719" s="2"/>
    </row>
    <row r="1720" spans="1:10">
      <c r="A1720">
        <v>2501</v>
      </c>
      <c r="B1720" t="s">
        <v>7</v>
      </c>
      <c r="C1720" t="s">
        <v>6</v>
      </c>
      <c r="D1720">
        <v>43513</v>
      </c>
      <c r="E1720">
        <v>83</v>
      </c>
      <c r="J1720" s="2"/>
    </row>
    <row r="1721" spans="1:10">
      <c r="A1721">
        <v>2502</v>
      </c>
      <c r="B1721" t="s">
        <v>16</v>
      </c>
      <c r="C1721" t="s">
        <v>8</v>
      </c>
      <c r="D1721">
        <v>43554</v>
      </c>
      <c r="E1721">
        <v>3704</v>
      </c>
      <c r="J1721" s="2"/>
    </row>
    <row r="1722" spans="1:10">
      <c r="A1722">
        <v>2502</v>
      </c>
      <c r="B1722" t="s">
        <v>16</v>
      </c>
      <c r="C1722" t="s">
        <v>10</v>
      </c>
      <c r="D1722">
        <v>43534</v>
      </c>
      <c r="E1722">
        <v>6118</v>
      </c>
      <c r="J1722" s="2"/>
    </row>
    <row r="1723" spans="1:10">
      <c r="A1723">
        <v>2512</v>
      </c>
      <c r="B1723" t="s">
        <v>15</v>
      </c>
      <c r="C1723" t="s">
        <v>6</v>
      </c>
      <c r="D1723">
        <v>43505</v>
      </c>
      <c r="E1723">
        <v>599</v>
      </c>
      <c r="J1723" s="2"/>
    </row>
    <row r="1724" spans="1:10">
      <c r="A1724">
        <v>2508</v>
      </c>
      <c r="B1724" t="s">
        <v>12</v>
      </c>
      <c r="C1724" t="s">
        <v>6</v>
      </c>
      <c r="D1724">
        <v>43781</v>
      </c>
      <c r="E1724">
        <v>44775</v>
      </c>
      <c r="J1724" s="2"/>
    </row>
    <row r="1725" spans="1:10">
      <c r="A1725">
        <v>2514</v>
      </c>
      <c r="B1725" t="s">
        <v>14</v>
      </c>
      <c r="C1725" t="s">
        <v>10</v>
      </c>
      <c r="D1725">
        <v>43808</v>
      </c>
      <c r="E1725">
        <v>1449</v>
      </c>
      <c r="J1725" s="2"/>
    </row>
    <row r="1726" spans="1:10">
      <c r="A1726">
        <v>2513</v>
      </c>
      <c r="B1726" t="s">
        <v>11</v>
      </c>
      <c r="C1726" t="s">
        <v>13</v>
      </c>
      <c r="D1726">
        <v>43545</v>
      </c>
      <c r="E1726">
        <v>1181</v>
      </c>
      <c r="J1726" s="2"/>
    </row>
    <row r="1727" spans="1:10">
      <c r="A1727">
        <v>2508</v>
      </c>
      <c r="B1727" t="s">
        <v>12</v>
      </c>
      <c r="C1727" t="s">
        <v>18</v>
      </c>
      <c r="D1727">
        <v>43773</v>
      </c>
      <c r="E1727">
        <v>67694</v>
      </c>
      <c r="J1727" s="2"/>
    </row>
    <row r="1728" spans="1:10">
      <c r="A1728">
        <v>2503</v>
      </c>
      <c r="B1728" t="s">
        <v>9</v>
      </c>
      <c r="C1728" t="s">
        <v>6</v>
      </c>
      <c r="D1728">
        <v>43714</v>
      </c>
      <c r="E1728">
        <v>315</v>
      </c>
      <c r="J1728" s="2"/>
    </row>
    <row r="1729" spans="1:10">
      <c r="A1729">
        <v>2510</v>
      </c>
      <c r="B1729" t="s">
        <v>5</v>
      </c>
      <c r="C1729" t="s">
        <v>10</v>
      </c>
      <c r="D1729">
        <v>43786</v>
      </c>
      <c r="E1729">
        <v>1336</v>
      </c>
      <c r="J1729" s="2"/>
    </row>
    <row r="1730" spans="1:10">
      <c r="A1730">
        <v>2505</v>
      </c>
      <c r="B1730" t="s">
        <v>17</v>
      </c>
      <c r="C1730" t="s">
        <v>10</v>
      </c>
      <c r="D1730">
        <v>43479</v>
      </c>
      <c r="E1730">
        <v>680</v>
      </c>
      <c r="J1730" s="2"/>
    </row>
    <row r="1731" spans="1:10">
      <c r="A1731">
        <v>2510</v>
      </c>
      <c r="B1731" t="s">
        <v>5</v>
      </c>
      <c r="C1731" t="s">
        <v>6</v>
      </c>
      <c r="D1731">
        <v>43638</v>
      </c>
      <c r="E1731">
        <v>729</v>
      </c>
      <c r="J1731" s="2"/>
    </row>
    <row r="1732" spans="1:10">
      <c r="A1732">
        <v>2508</v>
      </c>
      <c r="B1732" t="s">
        <v>12</v>
      </c>
      <c r="C1732" t="s">
        <v>10</v>
      </c>
      <c r="D1732">
        <v>43779</v>
      </c>
      <c r="E1732">
        <v>79663</v>
      </c>
      <c r="J1732" s="2"/>
    </row>
    <row r="1733" spans="1:10">
      <c r="A1733">
        <v>2506</v>
      </c>
      <c r="B1733" t="s">
        <v>20</v>
      </c>
      <c r="C1733" t="s">
        <v>19</v>
      </c>
      <c r="D1733">
        <v>43671</v>
      </c>
      <c r="E1733">
        <v>683</v>
      </c>
      <c r="J1733" s="2"/>
    </row>
    <row r="1734" spans="1:10">
      <c r="A1734">
        <v>2501</v>
      </c>
      <c r="B1734" t="s">
        <v>7</v>
      </c>
      <c r="C1734" t="s">
        <v>13</v>
      </c>
      <c r="D1734">
        <v>43761</v>
      </c>
      <c r="E1734">
        <v>175</v>
      </c>
      <c r="J1734" s="2"/>
    </row>
    <row r="1735" spans="1:10">
      <c r="A1735">
        <v>2503</v>
      </c>
      <c r="B1735" t="s">
        <v>9</v>
      </c>
      <c r="C1735" t="s">
        <v>8</v>
      </c>
      <c r="D1735">
        <v>43494</v>
      </c>
      <c r="E1735">
        <v>384</v>
      </c>
      <c r="J1735" s="2"/>
    </row>
    <row r="1736" spans="1:10">
      <c r="A1736">
        <v>2505</v>
      </c>
      <c r="B1736" t="s">
        <v>17</v>
      </c>
      <c r="C1736" t="s">
        <v>19</v>
      </c>
      <c r="D1736">
        <v>43786</v>
      </c>
      <c r="E1736">
        <v>740</v>
      </c>
      <c r="J1736" s="2"/>
    </row>
    <row r="1737" spans="1:10">
      <c r="A1737">
        <v>2502</v>
      </c>
      <c r="B1737" t="s">
        <v>16</v>
      </c>
      <c r="C1737" t="s">
        <v>10</v>
      </c>
      <c r="D1737">
        <v>43706</v>
      </c>
      <c r="E1737">
        <v>3108</v>
      </c>
      <c r="J1737" s="2"/>
    </row>
    <row r="1738" spans="1:10">
      <c r="A1738">
        <v>2508</v>
      </c>
      <c r="B1738" t="s">
        <v>12</v>
      </c>
      <c r="C1738" t="s">
        <v>8</v>
      </c>
      <c r="D1738">
        <v>43744</v>
      </c>
      <c r="E1738">
        <v>79020</v>
      </c>
      <c r="J1738" s="2"/>
    </row>
    <row r="1739" spans="1:10">
      <c r="A1739">
        <v>2513</v>
      </c>
      <c r="B1739" t="s">
        <v>11</v>
      </c>
      <c r="C1739" t="s">
        <v>10</v>
      </c>
      <c r="D1739">
        <v>43536</v>
      </c>
      <c r="E1739">
        <v>964</v>
      </c>
      <c r="J1739" s="2"/>
    </row>
    <row r="1740" spans="1:10">
      <c r="A1740">
        <v>2513</v>
      </c>
      <c r="B1740" t="s">
        <v>11</v>
      </c>
      <c r="C1740" t="s">
        <v>19</v>
      </c>
      <c r="D1740">
        <v>43746</v>
      </c>
      <c r="E1740">
        <v>1243</v>
      </c>
      <c r="J1740" s="2"/>
    </row>
    <row r="1741" spans="1:10">
      <c r="A1741">
        <v>2502</v>
      </c>
      <c r="B1741" t="s">
        <v>16</v>
      </c>
      <c r="C1741" t="s">
        <v>8</v>
      </c>
      <c r="D1741">
        <v>43734</v>
      </c>
      <c r="E1741">
        <v>7148</v>
      </c>
      <c r="J1741" s="2"/>
    </row>
    <row r="1742" spans="1:10">
      <c r="A1742">
        <v>2513</v>
      </c>
      <c r="B1742" t="s">
        <v>11</v>
      </c>
      <c r="C1742" t="s">
        <v>13</v>
      </c>
      <c r="D1742">
        <v>43599</v>
      </c>
      <c r="E1742">
        <v>1328</v>
      </c>
      <c r="J1742" s="2"/>
    </row>
    <row r="1743" spans="1:10">
      <c r="A1743">
        <v>2508</v>
      </c>
      <c r="B1743" t="s">
        <v>12</v>
      </c>
      <c r="C1743" t="s">
        <v>10</v>
      </c>
      <c r="D1743">
        <v>43768</v>
      </c>
      <c r="E1743">
        <v>77405</v>
      </c>
      <c r="J1743" s="2"/>
    </row>
    <row r="1744" spans="1:10">
      <c r="A1744">
        <v>2513</v>
      </c>
      <c r="B1744" t="s">
        <v>11</v>
      </c>
      <c r="C1744" t="s">
        <v>6</v>
      </c>
      <c r="D1744">
        <v>43690</v>
      </c>
      <c r="E1744">
        <v>743</v>
      </c>
      <c r="J1744" s="2"/>
    </row>
    <row r="1745" spans="1:10">
      <c r="A1745">
        <v>2514</v>
      </c>
      <c r="B1745" t="s">
        <v>14</v>
      </c>
      <c r="C1745" t="s">
        <v>8</v>
      </c>
      <c r="D1745">
        <v>43543</v>
      </c>
      <c r="E1745">
        <v>1380</v>
      </c>
      <c r="J1745" s="2"/>
    </row>
    <row r="1746" spans="1:10">
      <c r="A1746">
        <v>2502</v>
      </c>
      <c r="B1746" t="s">
        <v>16</v>
      </c>
      <c r="C1746" t="s">
        <v>18</v>
      </c>
      <c r="D1746">
        <v>43720</v>
      </c>
      <c r="E1746">
        <v>6193</v>
      </c>
      <c r="J1746" s="2"/>
    </row>
    <row r="1747" spans="1:10">
      <c r="A1747">
        <v>2506</v>
      </c>
      <c r="B1747" t="s">
        <v>20</v>
      </c>
      <c r="C1747" t="s">
        <v>19</v>
      </c>
      <c r="D1747">
        <v>43699</v>
      </c>
      <c r="E1747">
        <v>480</v>
      </c>
      <c r="J1747" s="2"/>
    </row>
    <row r="1748" spans="1:10">
      <c r="A1748">
        <v>2510</v>
      </c>
      <c r="B1748" t="s">
        <v>5</v>
      </c>
      <c r="C1748" t="s">
        <v>8</v>
      </c>
      <c r="D1748">
        <v>43572</v>
      </c>
      <c r="E1748">
        <v>1018</v>
      </c>
      <c r="J1748" s="2"/>
    </row>
    <row r="1749" spans="1:10">
      <c r="A1749">
        <v>2506</v>
      </c>
      <c r="B1749" t="s">
        <v>20</v>
      </c>
      <c r="C1749" t="s">
        <v>19</v>
      </c>
      <c r="D1749">
        <v>43689</v>
      </c>
      <c r="E1749">
        <v>591</v>
      </c>
      <c r="J1749" s="2"/>
    </row>
    <row r="1750" spans="1:10">
      <c r="A1750">
        <v>2503</v>
      </c>
      <c r="B1750" t="s">
        <v>9</v>
      </c>
      <c r="C1750" t="s">
        <v>13</v>
      </c>
      <c r="D1750">
        <v>43541</v>
      </c>
      <c r="E1750">
        <v>415</v>
      </c>
      <c r="J1750" s="2"/>
    </row>
    <row r="1751" spans="1:10">
      <c r="A1751">
        <v>2510</v>
      </c>
      <c r="B1751" t="s">
        <v>5</v>
      </c>
      <c r="C1751" t="s">
        <v>10</v>
      </c>
      <c r="D1751">
        <v>43701</v>
      </c>
      <c r="E1751">
        <v>926</v>
      </c>
      <c r="J1751" s="2"/>
    </row>
    <row r="1752" spans="1:10">
      <c r="A1752">
        <v>2514</v>
      </c>
      <c r="B1752" t="s">
        <v>14</v>
      </c>
      <c r="C1752" t="s">
        <v>6</v>
      </c>
      <c r="D1752">
        <v>43772</v>
      </c>
      <c r="E1752">
        <v>1007</v>
      </c>
      <c r="J1752" s="2"/>
    </row>
    <row r="1753" spans="1:10">
      <c r="A1753">
        <v>2510</v>
      </c>
      <c r="B1753" t="s">
        <v>5</v>
      </c>
      <c r="C1753" t="s">
        <v>10</v>
      </c>
      <c r="D1753">
        <v>43697</v>
      </c>
      <c r="E1753">
        <v>848</v>
      </c>
      <c r="J1753" s="2"/>
    </row>
    <row r="1754" spans="1:10">
      <c r="A1754">
        <v>2501</v>
      </c>
      <c r="B1754" t="s">
        <v>7</v>
      </c>
      <c r="C1754" t="s">
        <v>18</v>
      </c>
      <c r="D1754">
        <v>43757</v>
      </c>
      <c r="E1754">
        <v>114</v>
      </c>
      <c r="J1754" s="2"/>
    </row>
    <row r="1755" spans="1:10">
      <c r="A1755">
        <v>2512</v>
      </c>
      <c r="B1755" t="s">
        <v>15</v>
      </c>
      <c r="C1755" t="s">
        <v>19</v>
      </c>
      <c r="D1755">
        <v>43554</v>
      </c>
      <c r="E1755">
        <v>1737</v>
      </c>
      <c r="J1755" s="2"/>
    </row>
    <row r="1756" spans="1:10">
      <c r="A1756">
        <v>2505</v>
      </c>
      <c r="B1756" t="s">
        <v>17</v>
      </c>
      <c r="C1756" t="s">
        <v>18</v>
      </c>
      <c r="D1756">
        <v>43670</v>
      </c>
      <c r="E1756">
        <v>551</v>
      </c>
      <c r="J1756" s="2"/>
    </row>
    <row r="1757" spans="1:10">
      <c r="A1757">
        <v>2508</v>
      </c>
      <c r="B1757" t="s">
        <v>12</v>
      </c>
      <c r="C1757" t="s">
        <v>18</v>
      </c>
      <c r="D1757">
        <v>43620</v>
      </c>
      <c r="E1757">
        <v>68956</v>
      </c>
      <c r="J1757" s="2"/>
    </row>
    <row r="1758" spans="1:10">
      <c r="A1758">
        <v>2508</v>
      </c>
      <c r="B1758" t="s">
        <v>12</v>
      </c>
      <c r="C1758" t="s">
        <v>6</v>
      </c>
      <c r="D1758">
        <v>43592</v>
      </c>
      <c r="E1758">
        <v>47924</v>
      </c>
      <c r="J1758" s="2"/>
    </row>
    <row r="1759" spans="1:10">
      <c r="A1759">
        <v>2506</v>
      </c>
      <c r="B1759" t="s">
        <v>20</v>
      </c>
      <c r="C1759" t="s">
        <v>19</v>
      </c>
      <c r="D1759">
        <v>43628</v>
      </c>
      <c r="E1759">
        <v>727</v>
      </c>
      <c r="J1759" s="2"/>
    </row>
    <row r="1760" spans="1:10">
      <c r="A1760">
        <v>2513</v>
      </c>
      <c r="B1760" t="s">
        <v>11</v>
      </c>
      <c r="C1760" t="s">
        <v>13</v>
      </c>
      <c r="D1760">
        <v>43828</v>
      </c>
      <c r="E1760">
        <v>1007</v>
      </c>
      <c r="J1760" s="2"/>
    </row>
    <row r="1761" spans="1:10">
      <c r="A1761">
        <v>2501</v>
      </c>
      <c r="B1761" t="s">
        <v>7</v>
      </c>
      <c r="C1761" t="s">
        <v>10</v>
      </c>
      <c r="D1761">
        <v>43514</v>
      </c>
      <c r="E1761">
        <v>190</v>
      </c>
      <c r="J1761" s="2"/>
    </row>
    <row r="1762" spans="1:10">
      <c r="A1762">
        <v>2502</v>
      </c>
      <c r="B1762" t="s">
        <v>16</v>
      </c>
      <c r="C1762" t="s">
        <v>6</v>
      </c>
      <c r="D1762">
        <v>43511</v>
      </c>
      <c r="E1762">
        <v>3882</v>
      </c>
      <c r="J1762" s="2"/>
    </row>
    <row r="1763" spans="1:10">
      <c r="A1763">
        <v>2508</v>
      </c>
      <c r="B1763" t="s">
        <v>12</v>
      </c>
      <c r="C1763" t="s">
        <v>8</v>
      </c>
      <c r="D1763">
        <v>43577</v>
      </c>
      <c r="E1763">
        <v>55492</v>
      </c>
      <c r="J1763" s="2"/>
    </row>
    <row r="1764" spans="1:10">
      <c r="A1764">
        <v>2502</v>
      </c>
      <c r="B1764" t="s">
        <v>16</v>
      </c>
      <c r="C1764" t="s">
        <v>8</v>
      </c>
      <c r="D1764">
        <v>43796</v>
      </c>
      <c r="E1764">
        <v>5799</v>
      </c>
      <c r="J1764" s="2"/>
    </row>
    <row r="1765" spans="1:10">
      <c r="A1765">
        <v>2512</v>
      </c>
      <c r="B1765" t="s">
        <v>15</v>
      </c>
      <c r="C1765" t="s">
        <v>6</v>
      </c>
      <c r="D1765">
        <v>43531</v>
      </c>
      <c r="E1765">
        <v>548</v>
      </c>
      <c r="J1765" s="2"/>
    </row>
    <row r="1766" spans="1:10">
      <c r="A1766">
        <v>2501</v>
      </c>
      <c r="B1766" t="s">
        <v>7</v>
      </c>
      <c r="C1766" t="s">
        <v>18</v>
      </c>
      <c r="D1766">
        <v>43675</v>
      </c>
      <c r="E1766">
        <v>95</v>
      </c>
      <c r="J1766" s="2"/>
    </row>
    <row r="1767" spans="1:10">
      <c r="A1767">
        <v>2501</v>
      </c>
      <c r="B1767" t="s">
        <v>7</v>
      </c>
      <c r="C1767" t="s">
        <v>18</v>
      </c>
      <c r="D1767">
        <v>43522</v>
      </c>
      <c r="E1767">
        <v>195</v>
      </c>
      <c r="J1767" s="2"/>
    </row>
    <row r="1768" spans="1:10">
      <c r="A1768">
        <v>2514</v>
      </c>
      <c r="B1768" t="s">
        <v>14</v>
      </c>
      <c r="C1768" t="s">
        <v>8</v>
      </c>
      <c r="D1768">
        <v>43585</v>
      </c>
      <c r="E1768">
        <v>1570</v>
      </c>
      <c r="J1768" s="2"/>
    </row>
    <row r="1769" spans="1:10">
      <c r="A1769">
        <v>2512</v>
      </c>
      <c r="B1769" t="s">
        <v>15</v>
      </c>
      <c r="C1769" t="s">
        <v>6</v>
      </c>
      <c r="D1769">
        <v>43694</v>
      </c>
      <c r="E1769">
        <v>484</v>
      </c>
      <c r="J1769" s="2"/>
    </row>
    <row r="1770" spans="1:10">
      <c r="A1770">
        <v>2505</v>
      </c>
      <c r="B1770" t="s">
        <v>17</v>
      </c>
      <c r="C1770" t="s">
        <v>13</v>
      </c>
      <c r="D1770">
        <v>43505</v>
      </c>
      <c r="E1770">
        <v>898</v>
      </c>
      <c r="J1770" s="2"/>
    </row>
    <row r="1771" spans="1:10">
      <c r="A1771">
        <v>2501</v>
      </c>
      <c r="B1771" t="s">
        <v>7</v>
      </c>
      <c r="C1771" t="s">
        <v>8</v>
      </c>
      <c r="D1771">
        <v>43661</v>
      </c>
      <c r="E1771">
        <v>91</v>
      </c>
      <c r="J1771" s="2"/>
    </row>
    <row r="1772" spans="1:10">
      <c r="A1772">
        <v>2514</v>
      </c>
      <c r="B1772" t="s">
        <v>14</v>
      </c>
      <c r="C1772" t="s">
        <v>8</v>
      </c>
      <c r="D1772">
        <v>43627</v>
      </c>
      <c r="E1772">
        <v>1520</v>
      </c>
      <c r="J1772" s="2"/>
    </row>
    <row r="1773" spans="1:10">
      <c r="A1773">
        <v>2506</v>
      </c>
      <c r="B1773" t="s">
        <v>20</v>
      </c>
      <c r="C1773" t="s">
        <v>19</v>
      </c>
      <c r="D1773">
        <v>43544</v>
      </c>
      <c r="E1773">
        <v>646</v>
      </c>
      <c r="J1773" s="2"/>
    </row>
    <row r="1774" spans="1:10">
      <c r="A1774">
        <v>2513</v>
      </c>
      <c r="B1774" t="s">
        <v>11</v>
      </c>
      <c r="C1774" t="s">
        <v>6</v>
      </c>
      <c r="D1774">
        <v>43620</v>
      </c>
      <c r="E1774">
        <v>682</v>
      </c>
      <c r="J1774" s="2"/>
    </row>
    <row r="1775" spans="1:10">
      <c r="A1775">
        <v>2510</v>
      </c>
      <c r="B1775" t="s">
        <v>5</v>
      </c>
      <c r="C1775" t="s">
        <v>8</v>
      </c>
      <c r="D1775">
        <v>43795</v>
      </c>
      <c r="E1775">
        <v>1627</v>
      </c>
      <c r="J1775" s="2"/>
    </row>
    <row r="1776" spans="1:10">
      <c r="A1776">
        <v>2503</v>
      </c>
      <c r="B1776" t="s">
        <v>9</v>
      </c>
      <c r="C1776" t="s">
        <v>6</v>
      </c>
      <c r="D1776">
        <v>43819</v>
      </c>
      <c r="E1776">
        <v>259</v>
      </c>
      <c r="J1776" s="2"/>
    </row>
    <row r="1777" spans="1:10">
      <c r="A1777">
        <v>2513</v>
      </c>
      <c r="B1777" t="s">
        <v>11</v>
      </c>
      <c r="C1777" t="s">
        <v>10</v>
      </c>
      <c r="D1777">
        <v>43482</v>
      </c>
      <c r="E1777">
        <v>878</v>
      </c>
      <c r="J1777" s="2"/>
    </row>
    <row r="1778" spans="1:10">
      <c r="A1778">
        <v>2503</v>
      </c>
      <c r="B1778" t="s">
        <v>9</v>
      </c>
      <c r="C1778" t="s">
        <v>18</v>
      </c>
      <c r="D1778">
        <v>43535</v>
      </c>
      <c r="E1778">
        <v>326</v>
      </c>
      <c r="J1778" s="2"/>
    </row>
    <row r="1779" spans="1:10">
      <c r="A1779">
        <v>2506</v>
      </c>
      <c r="B1779" t="s">
        <v>20</v>
      </c>
      <c r="C1779" t="s">
        <v>8</v>
      </c>
      <c r="D1779">
        <v>43724</v>
      </c>
      <c r="E1779">
        <v>628</v>
      </c>
      <c r="J1779" s="2"/>
    </row>
    <row r="1780" spans="1:10">
      <c r="A1780">
        <v>2503</v>
      </c>
      <c r="B1780" t="s">
        <v>9</v>
      </c>
      <c r="C1780" t="s">
        <v>19</v>
      </c>
      <c r="D1780">
        <v>43694</v>
      </c>
      <c r="E1780">
        <v>269</v>
      </c>
      <c r="J1780" s="2"/>
    </row>
    <row r="1781" spans="1:10">
      <c r="A1781">
        <v>2513</v>
      </c>
      <c r="B1781" t="s">
        <v>11</v>
      </c>
      <c r="C1781" t="s">
        <v>19</v>
      </c>
      <c r="D1781">
        <v>43643</v>
      </c>
      <c r="E1781">
        <v>595</v>
      </c>
      <c r="J1781" s="2"/>
    </row>
    <row r="1782" spans="1:10">
      <c r="A1782">
        <v>2513</v>
      </c>
      <c r="B1782" t="s">
        <v>11</v>
      </c>
      <c r="C1782" t="s">
        <v>6</v>
      </c>
      <c r="D1782">
        <v>43806</v>
      </c>
      <c r="E1782">
        <v>764</v>
      </c>
      <c r="J1782" s="2"/>
    </row>
    <row r="1783" spans="1:10">
      <c r="A1783">
        <v>2505</v>
      </c>
      <c r="B1783" t="s">
        <v>17</v>
      </c>
      <c r="C1783" t="s">
        <v>6</v>
      </c>
      <c r="D1783">
        <v>43582</v>
      </c>
      <c r="E1783">
        <v>487</v>
      </c>
      <c r="J1783" s="2"/>
    </row>
    <row r="1784" spans="1:10">
      <c r="A1784">
        <v>2508</v>
      </c>
      <c r="B1784" t="s">
        <v>12</v>
      </c>
      <c r="C1784" t="s">
        <v>13</v>
      </c>
      <c r="D1784">
        <v>43653</v>
      </c>
      <c r="E1784">
        <v>111657</v>
      </c>
      <c r="J1784" s="2"/>
    </row>
    <row r="1785" spans="1:10">
      <c r="A1785">
        <v>2512</v>
      </c>
      <c r="B1785" t="s">
        <v>15</v>
      </c>
      <c r="C1785" t="s">
        <v>19</v>
      </c>
      <c r="D1785">
        <v>43812</v>
      </c>
      <c r="E1785">
        <v>2761</v>
      </c>
      <c r="J1785" s="2"/>
    </row>
    <row r="1786" spans="1:10">
      <c r="A1786">
        <v>2501</v>
      </c>
      <c r="B1786" t="s">
        <v>7</v>
      </c>
      <c r="C1786" t="s">
        <v>13</v>
      </c>
      <c r="D1786">
        <v>43548</v>
      </c>
      <c r="E1786">
        <v>265</v>
      </c>
      <c r="J1786" s="2"/>
    </row>
    <row r="1787" spans="1:10">
      <c r="A1787">
        <v>2508</v>
      </c>
      <c r="B1787" t="s">
        <v>12</v>
      </c>
      <c r="C1787" t="s">
        <v>13</v>
      </c>
      <c r="D1787">
        <v>43551</v>
      </c>
      <c r="E1787">
        <v>107718</v>
      </c>
      <c r="J1787" s="2"/>
    </row>
    <row r="1788" spans="1:10">
      <c r="A1788">
        <v>2501</v>
      </c>
      <c r="B1788" t="s">
        <v>7</v>
      </c>
      <c r="C1788" t="s">
        <v>6</v>
      </c>
      <c r="D1788">
        <v>43709</v>
      </c>
      <c r="E1788">
        <v>122</v>
      </c>
      <c r="J1788" s="2"/>
    </row>
    <row r="1789" spans="1:10">
      <c r="A1789">
        <v>2505</v>
      </c>
      <c r="B1789" t="s">
        <v>17</v>
      </c>
      <c r="C1789" t="s">
        <v>8</v>
      </c>
      <c r="D1789">
        <v>43553</v>
      </c>
      <c r="E1789">
        <v>525</v>
      </c>
      <c r="J1789" s="2"/>
    </row>
    <row r="1790" spans="1:10">
      <c r="A1790">
        <v>2513</v>
      </c>
      <c r="B1790" t="s">
        <v>11</v>
      </c>
      <c r="C1790" t="s">
        <v>19</v>
      </c>
      <c r="D1790">
        <v>43750</v>
      </c>
      <c r="E1790">
        <v>1104</v>
      </c>
      <c r="J1790" s="2"/>
    </row>
    <row r="1791" spans="1:10">
      <c r="A1791">
        <v>2508</v>
      </c>
      <c r="B1791" t="s">
        <v>12</v>
      </c>
      <c r="C1791" t="s">
        <v>19</v>
      </c>
      <c r="D1791">
        <v>43525</v>
      </c>
      <c r="E1791">
        <v>54160</v>
      </c>
      <c r="J1791" s="2"/>
    </row>
    <row r="1792" spans="1:10">
      <c r="A1792">
        <v>2513</v>
      </c>
      <c r="B1792" t="s">
        <v>11</v>
      </c>
      <c r="C1792" t="s">
        <v>19</v>
      </c>
      <c r="D1792">
        <v>43594</v>
      </c>
      <c r="E1792">
        <v>1227</v>
      </c>
      <c r="J1792" s="2"/>
    </row>
    <row r="1793" spans="1:10">
      <c r="A1793">
        <v>2510</v>
      </c>
      <c r="B1793" t="s">
        <v>5</v>
      </c>
      <c r="C1793" t="s">
        <v>6</v>
      </c>
      <c r="D1793">
        <v>43596</v>
      </c>
      <c r="E1793">
        <v>951</v>
      </c>
      <c r="J1793" s="2"/>
    </row>
    <row r="1794" spans="1:10">
      <c r="A1794">
        <v>2513</v>
      </c>
      <c r="B1794" t="s">
        <v>11</v>
      </c>
      <c r="C1794" t="s">
        <v>13</v>
      </c>
      <c r="D1794">
        <v>43741</v>
      </c>
      <c r="E1794">
        <v>1353</v>
      </c>
      <c r="J1794" s="2"/>
    </row>
    <row r="1795" spans="1:10">
      <c r="A1795">
        <v>2512</v>
      </c>
      <c r="B1795" t="s">
        <v>15</v>
      </c>
      <c r="C1795" t="s">
        <v>19</v>
      </c>
      <c r="D1795">
        <v>43520</v>
      </c>
      <c r="E1795">
        <v>4705</v>
      </c>
      <c r="J1795" s="2"/>
    </row>
    <row r="1796" spans="1:10">
      <c r="A1796">
        <v>2501</v>
      </c>
      <c r="B1796" t="s">
        <v>7</v>
      </c>
      <c r="C1796" t="s">
        <v>18</v>
      </c>
      <c r="D1796">
        <v>43783</v>
      </c>
      <c r="E1796">
        <v>187</v>
      </c>
      <c r="J1796" s="2"/>
    </row>
    <row r="1797" spans="1:10">
      <c r="A1797">
        <v>2502</v>
      </c>
      <c r="B1797" t="s">
        <v>16</v>
      </c>
      <c r="C1797" t="s">
        <v>8</v>
      </c>
      <c r="D1797">
        <v>43505</v>
      </c>
      <c r="E1797">
        <v>3647</v>
      </c>
      <c r="J1797" s="2"/>
    </row>
    <row r="1798" spans="1:10">
      <c r="A1798">
        <v>2501</v>
      </c>
      <c r="B1798" t="s">
        <v>7</v>
      </c>
      <c r="C1798" t="s">
        <v>6</v>
      </c>
      <c r="D1798">
        <v>43768</v>
      </c>
      <c r="E1798">
        <v>89</v>
      </c>
      <c r="J1798" s="2"/>
    </row>
    <row r="1799" spans="1:10">
      <c r="A1799">
        <v>2514</v>
      </c>
      <c r="B1799" t="s">
        <v>14</v>
      </c>
      <c r="C1799" t="s">
        <v>13</v>
      </c>
      <c r="D1799">
        <v>43635</v>
      </c>
      <c r="E1799">
        <v>2224</v>
      </c>
      <c r="J1799" s="2"/>
    </row>
    <row r="1800" spans="1:10">
      <c r="A1800">
        <v>2502</v>
      </c>
      <c r="B1800" t="s">
        <v>16</v>
      </c>
      <c r="C1800" t="s">
        <v>6</v>
      </c>
      <c r="D1800">
        <v>43652</v>
      </c>
      <c r="E1800">
        <v>2849</v>
      </c>
      <c r="J1800" s="2"/>
    </row>
    <row r="1801" spans="1:10">
      <c r="A1801">
        <v>2505</v>
      </c>
      <c r="B1801" t="s">
        <v>17</v>
      </c>
      <c r="C1801" t="s">
        <v>8</v>
      </c>
      <c r="D1801">
        <v>43761</v>
      </c>
      <c r="E1801">
        <v>632</v>
      </c>
      <c r="J1801" s="2"/>
    </row>
    <row r="1802" spans="1:10">
      <c r="A1802">
        <v>2506</v>
      </c>
      <c r="B1802" t="s">
        <v>20</v>
      </c>
      <c r="C1802" t="s">
        <v>8</v>
      </c>
      <c r="D1802">
        <v>43723</v>
      </c>
      <c r="E1802">
        <v>578</v>
      </c>
      <c r="J1802" s="2"/>
    </row>
    <row r="1803" spans="1:10">
      <c r="A1803">
        <v>2513</v>
      </c>
      <c r="B1803" t="s">
        <v>11</v>
      </c>
      <c r="C1803" t="s">
        <v>6</v>
      </c>
      <c r="D1803">
        <v>43811</v>
      </c>
      <c r="E1803">
        <v>477</v>
      </c>
      <c r="J1803" s="2"/>
    </row>
    <row r="1804" spans="1:10">
      <c r="A1804">
        <v>2510</v>
      </c>
      <c r="B1804" t="s">
        <v>5</v>
      </c>
      <c r="C1804" t="s">
        <v>19</v>
      </c>
      <c r="D1804">
        <v>43712</v>
      </c>
      <c r="E1804">
        <v>1597</v>
      </c>
      <c r="J1804" s="2"/>
    </row>
    <row r="1805" spans="1:10">
      <c r="A1805">
        <v>2508</v>
      </c>
      <c r="B1805" t="s">
        <v>12</v>
      </c>
      <c r="C1805" t="s">
        <v>19</v>
      </c>
      <c r="D1805">
        <v>43560</v>
      </c>
      <c r="E1805">
        <v>65453</v>
      </c>
      <c r="J1805" s="2"/>
    </row>
    <row r="1806" spans="1:10">
      <c r="A1806">
        <v>2503</v>
      </c>
      <c r="B1806" t="s">
        <v>9</v>
      </c>
      <c r="C1806" t="s">
        <v>19</v>
      </c>
      <c r="D1806">
        <v>43761</v>
      </c>
      <c r="E1806">
        <v>360</v>
      </c>
      <c r="J1806" s="2"/>
    </row>
    <row r="1807" spans="1:10">
      <c r="A1807">
        <v>2503</v>
      </c>
      <c r="B1807" t="s">
        <v>9</v>
      </c>
      <c r="C1807" t="s">
        <v>6</v>
      </c>
      <c r="D1807">
        <v>43643</v>
      </c>
      <c r="E1807">
        <v>245</v>
      </c>
      <c r="J1807" s="2"/>
    </row>
    <row r="1808" spans="1:10">
      <c r="A1808">
        <v>2502</v>
      </c>
      <c r="B1808" t="s">
        <v>16</v>
      </c>
      <c r="C1808" t="s">
        <v>10</v>
      </c>
      <c r="D1808">
        <v>43670</v>
      </c>
      <c r="E1808">
        <v>2916</v>
      </c>
      <c r="J1808" s="2"/>
    </row>
    <row r="1809" spans="1:10">
      <c r="A1809">
        <v>2513</v>
      </c>
      <c r="B1809" t="s">
        <v>11</v>
      </c>
      <c r="C1809" t="s">
        <v>10</v>
      </c>
      <c r="D1809">
        <v>43706</v>
      </c>
      <c r="E1809">
        <v>730</v>
      </c>
      <c r="J1809" s="2"/>
    </row>
    <row r="1810" spans="1:10">
      <c r="A1810">
        <v>2513</v>
      </c>
      <c r="B1810" t="s">
        <v>11</v>
      </c>
      <c r="C1810" t="s">
        <v>10</v>
      </c>
      <c r="D1810">
        <v>43742</v>
      </c>
      <c r="E1810">
        <v>1025</v>
      </c>
      <c r="J1810" s="2"/>
    </row>
    <row r="1811" spans="1:10">
      <c r="A1811">
        <v>2514</v>
      </c>
      <c r="B1811" t="s">
        <v>14</v>
      </c>
      <c r="C1811" t="s">
        <v>10</v>
      </c>
      <c r="D1811">
        <v>43488</v>
      </c>
      <c r="E1811">
        <v>1543</v>
      </c>
      <c r="J1811" s="2"/>
    </row>
    <row r="1812" spans="1:10">
      <c r="A1812">
        <v>2501</v>
      </c>
      <c r="B1812" t="s">
        <v>7</v>
      </c>
      <c r="C1812" t="s">
        <v>10</v>
      </c>
      <c r="D1812">
        <v>43511</v>
      </c>
      <c r="E1812">
        <v>86</v>
      </c>
      <c r="J1812" s="2"/>
    </row>
    <row r="1813" spans="1:10">
      <c r="A1813">
        <v>2513</v>
      </c>
      <c r="B1813" t="s">
        <v>11</v>
      </c>
      <c r="C1813" t="s">
        <v>10</v>
      </c>
      <c r="D1813">
        <v>43595</v>
      </c>
      <c r="E1813">
        <v>1111</v>
      </c>
      <c r="J1813" s="2"/>
    </row>
    <row r="1814" spans="1:10">
      <c r="A1814">
        <v>2503</v>
      </c>
      <c r="B1814" t="s">
        <v>9</v>
      </c>
      <c r="C1814" t="s">
        <v>19</v>
      </c>
      <c r="D1814">
        <v>43585</v>
      </c>
      <c r="E1814">
        <v>422</v>
      </c>
      <c r="J1814" s="2"/>
    </row>
    <row r="1815" spans="1:10">
      <c r="A1815">
        <v>2503</v>
      </c>
      <c r="B1815" t="s">
        <v>9</v>
      </c>
      <c r="C1815" t="s">
        <v>8</v>
      </c>
      <c r="D1815">
        <v>43634</v>
      </c>
      <c r="E1815">
        <v>380</v>
      </c>
      <c r="J1815" s="2"/>
    </row>
    <row r="1816" spans="1:10">
      <c r="A1816">
        <v>2512</v>
      </c>
      <c r="B1816" t="s">
        <v>15</v>
      </c>
      <c r="C1816" t="s">
        <v>13</v>
      </c>
      <c r="D1816">
        <v>43623</v>
      </c>
      <c r="E1816">
        <v>988</v>
      </c>
      <c r="J1816" s="2"/>
    </row>
    <row r="1817" spans="1:10">
      <c r="A1817">
        <v>2510</v>
      </c>
      <c r="B1817" t="s">
        <v>5</v>
      </c>
      <c r="C1817" t="s">
        <v>13</v>
      </c>
      <c r="D1817">
        <v>43706</v>
      </c>
      <c r="E1817">
        <v>1950</v>
      </c>
      <c r="J1817" s="2"/>
    </row>
    <row r="1818" spans="1:10">
      <c r="A1818">
        <v>2503</v>
      </c>
      <c r="B1818" t="s">
        <v>9</v>
      </c>
      <c r="C1818" t="s">
        <v>10</v>
      </c>
      <c r="D1818">
        <v>43563</v>
      </c>
      <c r="E1818">
        <v>271</v>
      </c>
      <c r="J1818" s="2"/>
    </row>
    <row r="1819" spans="1:10">
      <c r="A1819">
        <v>2505</v>
      </c>
      <c r="B1819" t="s">
        <v>17</v>
      </c>
      <c r="C1819" t="s">
        <v>18</v>
      </c>
      <c r="D1819">
        <v>43691</v>
      </c>
      <c r="E1819">
        <v>600</v>
      </c>
      <c r="J1819" s="2"/>
    </row>
    <row r="1820" spans="1:10">
      <c r="A1820">
        <v>2513</v>
      </c>
      <c r="B1820" t="s">
        <v>11</v>
      </c>
      <c r="C1820" t="s">
        <v>6</v>
      </c>
      <c r="D1820">
        <v>43600</v>
      </c>
      <c r="E1820">
        <v>447</v>
      </c>
      <c r="J1820" s="2"/>
    </row>
    <row r="1821" spans="1:10">
      <c r="A1821">
        <v>2501</v>
      </c>
      <c r="B1821" t="s">
        <v>7</v>
      </c>
      <c r="C1821" t="s">
        <v>6</v>
      </c>
      <c r="D1821">
        <v>43689</v>
      </c>
      <c r="E1821">
        <v>98</v>
      </c>
      <c r="J1821" s="2"/>
    </row>
    <row r="1822" spans="1:10">
      <c r="A1822">
        <v>2510</v>
      </c>
      <c r="B1822" t="s">
        <v>5</v>
      </c>
      <c r="C1822" t="s">
        <v>6</v>
      </c>
      <c r="D1822">
        <v>43781</v>
      </c>
      <c r="E1822">
        <v>815</v>
      </c>
      <c r="J1822" s="2"/>
    </row>
    <row r="1823" spans="1:10">
      <c r="A1823">
        <v>2505</v>
      </c>
      <c r="B1823" t="s">
        <v>17</v>
      </c>
      <c r="C1823" t="s">
        <v>6</v>
      </c>
      <c r="D1823">
        <v>43790</v>
      </c>
      <c r="E1823">
        <v>552</v>
      </c>
      <c r="J1823" s="2"/>
    </row>
    <row r="1824" spans="1:10">
      <c r="A1824">
        <v>2508</v>
      </c>
      <c r="B1824" t="s">
        <v>12</v>
      </c>
      <c r="C1824" t="s">
        <v>18</v>
      </c>
      <c r="D1824">
        <v>43591</v>
      </c>
      <c r="E1824">
        <v>73692</v>
      </c>
      <c r="J1824" s="2"/>
    </row>
    <row r="1825" spans="1:10">
      <c r="A1825">
        <v>2502</v>
      </c>
      <c r="B1825" t="s">
        <v>16</v>
      </c>
      <c r="C1825" t="s">
        <v>18</v>
      </c>
      <c r="D1825">
        <v>43822</v>
      </c>
      <c r="E1825">
        <v>5658</v>
      </c>
      <c r="J1825" s="2"/>
    </row>
    <row r="1826" spans="1:10">
      <c r="A1826">
        <v>2510</v>
      </c>
      <c r="B1826" t="s">
        <v>5</v>
      </c>
      <c r="C1826" t="s">
        <v>13</v>
      </c>
      <c r="D1826">
        <v>43721</v>
      </c>
      <c r="E1826">
        <v>1661</v>
      </c>
      <c r="J1826" s="2"/>
    </row>
    <row r="1827" spans="1:10">
      <c r="A1827">
        <v>2502</v>
      </c>
      <c r="B1827" t="s">
        <v>16</v>
      </c>
      <c r="C1827" t="s">
        <v>19</v>
      </c>
      <c r="D1827">
        <v>43744</v>
      </c>
      <c r="E1827">
        <v>4556</v>
      </c>
      <c r="J1827" s="2"/>
    </row>
    <row r="1828" spans="1:10">
      <c r="A1828">
        <v>2503</v>
      </c>
      <c r="B1828" t="s">
        <v>9</v>
      </c>
      <c r="C1828" t="s">
        <v>10</v>
      </c>
      <c r="D1828">
        <v>43491</v>
      </c>
      <c r="E1828">
        <v>381</v>
      </c>
      <c r="J1828" s="2"/>
    </row>
    <row r="1829" spans="1:10">
      <c r="A1829">
        <v>2501</v>
      </c>
      <c r="B1829" t="s">
        <v>7</v>
      </c>
      <c r="C1829" t="s">
        <v>6</v>
      </c>
      <c r="D1829">
        <v>43588</v>
      </c>
      <c r="E1829">
        <v>103</v>
      </c>
      <c r="J1829" s="2"/>
    </row>
    <row r="1830" spans="1:10">
      <c r="A1830">
        <v>2501</v>
      </c>
      <c r="B1830" t="s">
        <v>7</v>
      </c>
      <c r="C1830" t="s">
        <v>19</v>
      </c>
      <c r="D1830">
        <v>43549</v>
      </c>
      <c r="E1830">
        <v>141</v>
      </c>
      <c r="J1830" s="2"/>
    </row>
    <row r="1831" spans="1:10">
      <c r="A1831">
        <v>2512</v>
      </c>
      <c r="B1831" t="s">
        <v>15</v>
      </c>
      <c r="C1831" t="s">
        <v>13</v>
      </c>
      <c r="D1831">
        <v>43583</v>
      </c>
      <c r="E1831">
        <v>974</v>
      </c>
      <c r="J1831" s="2"/>
    </row>
    <row r="1832" spans="1:10">
      <c r="A1832">
        <v>2512</v>
      </c>
      <c r="B1832" t="s">
        <v>15</v>
      </c>
      <c r="C1832" t="s">
        <v>19</v>
      </c>
      <c r="D1832">
        <v>43722</v>
      </c>
      <c r="E1832">
        <v>4121</v>
      </c>
      <c r="J1832" s="2"/>
    </row>
    <row r="1833" spans="1:10">
      <c r="A1833">
        <v>2513</v>
      </c>
      <c r="B1833" t="s">
        <v>11</v>
      </c>
      <c r="C1833" t="s">
        <v>8</v>
      </c>
      <c r="D1833">
        <v>43680</v>
      </c>
      <c r="E1833">
        <v>683</v>
      </c>
      <c r="J1833" s="2"/>
    </row>
    <row r="1834" spans="1:10">
      <c r="A1834">
        <v>2513</v>
      </c>
      <c r="B1834" t="s">
        <v>11</v>
      </c>
      <c r="C1834" t="s">
        <v>8</v>
      </c>
      <c r="D1834">
        <v>43495</v>
      </c>
      <c r="E1834">
        <v>840</v>
      </c>
      <c r="J1834" s="2"/>
    </row>
    <row r="1835" spans="1:10">
      <c r="A1835">
        <v>2513</v>
      </c>
      <c r="B1835" t="s">
        <v>11</v>
      </c>
      <c r="C1835" t="s">
        <v>6</v>
      </c>
      <c r="D1835">
        <v>43686</v>
      </c>
      <c r="E1835">
        <v>508</v>
      </c>
      <c r="J1835" s="2"/>
    </row>
    <row r="1836" spans="1:10">
      <c r="A1836">
        <v>2508</v>
      </c>
      <c r="B1836" t="s">
        <v>12</v>
      </c>
      <c r="C1836" t="s">
        <v>10</v>
      </c>
      <c r="D1836">
        <v>43751</v>
      </c>
      <c r="E1836">
        <v>56461</v>
      </c>
      <c r="J1836" s="2"/>
    </row>
    <row r="1837" spans="1:10">
      <c r="A1837">
        <v>2514</v>
      </c>
      <c r="B1837" t="s">
        <v>14</v>
      </c>
      <c r="C1837" t="s">
        <v>18</v>
      </c>
      <c r="D1837">
        <v>43761</v>
      </c>
      <c r="E1837">
        <v>1349</v>
      </c>
      <c r="J1837" s="2"/>
    </row>
    <row r="1838" spans="1:10">
      <c r="A1838">
        <v>2501</v>
      </c>
      <c r="B1838" t="s">
        <v>7</v>
      </c>
      <c r="C1838" t="s">
        <v>8</v>
      </c>
      <c r="D1838">
        <v>43505</v>
      </c>
      <c r="E1838">
        <v>156</v>
      </c>
      <c r="J1838" s="2"/>
    </row>
    <row r="1839" spans="1:10">
      <c r="A1839">
        <v>2512</v>
      </c>
      <c r="B1839" t="s">
        <v>15</v>
      </c>
      <c r="C1839" t="s">
        <v>18</v>
      </c>
      <c r="D1839">
        <v>43482</v>
      </c>
      <c r="E1839">
        <v>3732</v>
      </c>
      <c r="J1839" s="2"/>
    </row>
    <row r="1840" spans="1:10">
      <c r="A1840">
        <v>2501</v>
      </c>
      <c r="B1840" t="s">
        <v>7</v>
      </c>
      <c r="C1840" t="s">
        <v>6</v>
      </c>
      <c r="D1840">
        <v>43604</v>
      </c>
      <c r="E1840">
        <v>125</v>
      </c>
      <c r="J1840" s="2"/>
    </row>
    <row r="1841" spans="1:10">
      <c r="A1841">
        <v>2514</v>
      </c>
      <c r="B1841" t="s">
        <v>14</v>
      </c>
      <c r="C1841" t="s">
        <v>8</v>
      </c>
      <c r="D1841">
        <v>43574</v>
      </c>
      <c r="E1841">
        <v>1090</v>
      </c>
      <c r="J1841" s="2"/>
    </row>
    <row r="1842" spans="1:10">
      <c r="A1842">
        <v>2508</v>
      </c>
      <c r="B1842" t="s">
        <v>12</v>
      </c>
      <c r="C1842" t="s">
        <v>19</v>
      </c>
      <c r="D1842">
        <v>43824</v>
      </c>
      <c r="E1842">
        <v>53982</v>
      </c>
      <c r="J1842" s="2"/>
    </row>
    <row r="1843" spans="1:10">
      <c r="A1843">
        <v>2505</v>
      </c>
      <c r="B1843" t="s">
        <v>17</v>
      </c>
      <c r="C1843" t="s">
        <v>19</v>
      </c>
      <c r="D1843">
        <v>43510</v>
      </c>
      <c r="E1843">
        <v>604</v>
      </c>
      <c r="J1843" s="2"/>
    </row>
    <row r="1844" spans="1:10">
      <c r="A1844">
        <v>2502</v>
      </c>
      <c r="B1844" t="s">
        <v>16</v>
      </c>
      <c r="C1844" t="s">
        <v>13</v>
      </c>
      <c r="D1844">
        <v>43611</v>
      </c>
      <c r="E1844">
        <v>7280</v>
      </c>
      <c r="J1844" s="2"/>
    </row>
    <row r="1845" spans="1:10">
      <c r="A1845">
        <v>2505</v>
      </c>
      <c r="B1845" t="s">
        <v>17</v>
      </c>
      <c r="C1845" t="s">
        <v>8</v>
      </c>
      <c r="D1845">
        <v>43821</v>
      </c>
      <c r="E1845">
        <v>440</v>
      </c>
      <c r="J1845" s="2"/>
    </row>
    <row r="1846" spans="1:10">
      <c r="A1846">
        <v>2513</v>
      </c>
      <c r="B1846" t="s">
        <v>11</v>
      </c>
      <c r="C1846" t="s">
        <v>8</v>
      </c>
      <c r="D1846">
        <v>43603</v>
      </c>
      <c r="E1846">
        <v>807</v>
      </c>
      <c r="J1846" s="2"/>
    </row>
    <row r="1847" spans="1:10">
      <c r="A1847">
        <v>2512</v>
      </c>
      <c r="B1847" t="s">
        <v>15</v>
      </c>
      <c r="C1847" t="s">
        <v>13</v>
      </c>
      <c r="D1847">
        <v>43730</v>
      </c>
      <c r="E1847">
        <v>1049</v>
      </c>
      <c r="J1847" s="2"/>
    </row>
    <row r="1848" spans="1:10">
      <c r="A1848">
        <v>2514</v>
      </c>
      <c r="B1848" t="s">
        <v>14</v>
      </c>
      <c r="C1848" t="s">
        <v>13</v>
      </c>
      <c r="D1848">
        <v>43521</v>
      </c>
      <c r="E1848">
        <v>2248</v>
      </c>
      <c r="J1848" s="2"/>
    </row>
    <row r="1849" spans="1:10">
      <c r="A1849">
        <v>2510</v>
      </c>
      <c r="B1849" t="s">
        <v>5</v>
      </c>
      <c r="C1849" t="s">
        <v>18</v>
      </c>
      <c r="D1849">
        <v>43670</v>
      </c>
      <c r="E1849">
        <v>1204</v>
      </c>
      <c r="J1849" s="2"/>
    </row>
    <row r="1850" spans="1:10">
      <c r="A1850">
        <v>2512</v>
      </c>
      <c r="B1850" t="s">
        <v>15</v>
      </c>
      <c r="C1850" t="s">
        <v>13</v>
      </c>
      <c r="D1850">
        <v>43779</v>
      </c>
      <c r="E1850">
        <v>1210</v>
      </c>
      <c r="J1850" s="2"/>
    </row>
    <row r="1851" spans="1:10">
      <c r="A1851">
        <v>2502</v>
      </c>
      <c r="B1851" t="s">
        <v>16</v>
      </c>
      <c r="C1851" t="s">
        <v>18</v>
      </c>
      <c r="D1851">
        <v>43515</v>
      </c>
      <c r="E1851">
        <v>3574</v>
      </c>
      <c r="J1851" s="2"/>
    </row>
    <row r="1852" spans="1:10">
      <c r="A1852">
        <v>2505</v>
      </c>
      <c r="B1852" t="s">
        <v>17</v>
      </c>
      <c r="C1852" t="s">
        <v>13</v>
      </c>
      <c r="D1852">
        <v>43604</v>
      </c>
      <c r="E1852">
        <v>831</v>
      </c>
      <c r="J1852" s="2"/>
    </row>
    <row r="1853" spans="1:10">
      <c r="A1853">
        <v>2502</v>
      </c>
      <c r="B1853" t="s">
        <v>16</v>
      </c>
      <c r="C1853" t="s">
        <v>10</v>
      </c>
      <c r="D1853">
        <v>43627</v>
      </c>
      <c r="E1853">
        <v>5515</v>
      </c>
      <c r="J1853" s="2"/>
    </row>
    <row r="1854" spans="1:10">
      <c r="A1854">
        <v>2512</v>
      </c>
      <c r="B1854" t="s">
        <v>15</v>
      </c>
      <c r="C1854" t="s">
        <v>18</v>
      </c>
      <c r="D1854">
        <v>43763</v>
      </c>
      <c r="E1854">
        <v>1917</v>
      </c>
      <c r="J1854" s="2"/>
    </row>
    <row r="1855" spans="1:10">
      <c r="A1855">
        <v>2512</v>
      </c>
      <c r="B1855" t="s">
        <v>15</v>
      </c>
      <c r="C1855" t="s">
        <v>10</v>
      </c>
      <c r="D1855">
        <v>43697</v>
      </c>
      <c r="E1855">
        <v>2497</v>
      </c>
      <c r="J1855" s="2"/>
    </row>
    <row r="1856" spans="1:10">
      <c r="A1856">
        <v>2514</v>
      </c>
      <c r="B1856" t="s">
        <v>14</v>
      </c>
      <c r="C1856" t="s">
        <v>19</v>
      </c>
      <c r="D1856">
        <v>43704</v>
      </c>
      <c r="E1856">
        <v>1250</v>
      </c>
      <c r="J1856" s="2"/>
    </row>
    <row r="1857" spans="1:10">
      <c r="A1857">
        <v>2506</v>
      </c>
      <c r="B1857" t="s">
        <v>20</v>
      </c>
      <c r="C1857" t="s">
        <v>19</v>
      </c>
      <c r="D1857">
        <v>43781</v>
      </c>
      <c r="E1857">
        <v>713</v>
      </c>
      <c r="J1857" s="2"/>
    </row>
    <row r="1858" spans="1:10">
      <c r="A1858">
        <v>2506</v>
      </c>
      <c r="B1858" t="s">
        <v>20</v>
      </c>
      <c r="C1858" t="s">
        <v>19</v>
      </c>
      <c r="D1858">
        <v>43702</v>
      </c>
      <c r="E1858">
        <v>482</v>
      </c>
      <c r="J1858" s="2"/>
    </row>
    <row r="1859" spans="1:10">
      <c r="A1859">
        <v>2512</v>
      </c>
      <c r="B1859" t="s">
        <v>15</v>
      </c>
      <c r="C1859" t="s">
        <v>18</v>
      </c>
      <c r="D1859">
        <v>43721</v>
      </c>
      <c r="E1859">
        <v>1981</v>
      </c>
      <c r="J1859" s="2"/>
    </row>
    <row r="1860" spans="1:10">
      <c r="A1860">
        <v>2514</v>
      </c>
      <c r="B1860" t="s">
        <v>14</v>
      </c>
      <c r="C1860" t="s">
        <v>8</v>
      </c>
      <c r="D1860">
        <v>43488</v>
      </c>
      <c r="E1860">
        <v>1036</v>
      </c>
      <c r="J1860" s="2"/>
    </row>
    <row r="1861" spans="1:10">
      <c r="A1861">
        <v>2502</v>
      </c>
      <c r="B1861" t="s">
        <v>16</v>
      </c>
      <c r="C1861" t="s">
        <v>8</v>
      </c>
      <c r="D1861">
        <v>43575</v>
      </c>
      <c r="E1861">
        <v>2999</v>
      </c>
      <c r="J1861" s="2"/>
    </row>
    <row r="1862" spans="1:10">
      <c r="A1862">
        <v>2502</v>
      </c>
      <c r="B1862" t="s">
        <v>16</v>
      </c>
      <c r="C1862" t="s">
        <v>13</v>
      </c>
      <c r="D1862">
        <v>43470</v>
      </c>
      <c r="E1862">
        <v>7569</v>
      </c>
      <c r="J1862" s="2"/>
    </row>
    <row r="1863" spans="1:10">
      <c r="A1863">
        <v>2514</v>
      </c>
      <c r="B1863" t="s">
        <v>14</v>
      </c>
      <c r="C1863" t="s">
        <v>13</v>
      </c>
      <c r="D1863">
        <v>43716</v>
      </c>
      <c r="E1863">
        <v>1683</v>
      </c>
      <c r="J1863" s="2"/>
    </row>
    <row r="1864" spans="1:10">
      <c r="A1864">
        <v>2512</v>
      </c>
      <c r="B1864" t="s">
        <v>15</v>
      </c>
      <c r="C1864" t="s">
        <v>10</v>
      </c>
      <c r="D1864">
        <v>43661</v>
      </c>
      <c r="E1864">
        <v>1894</v>
      </c>
      <c r="J1864" s="2"/>
    </row>
    <row r="1865" spans="1:10">
      <c r="A1865">
        <v>2502</v>
      </c>
      <c r="B1865" t="s">
        <v>16</v>
      </c>
      <c r="C1865" t="s">
        <v>10</v>
      </c>
      <c r="D1865">
        <v>43615</v>
      </c>
      <c r="E1865">
        <v>7109</v>
      </c>
      <c r="J1865" s="2"/>
    </row>
    <row r="1866" spans="1:10">
      <c r="A1866">
        <v>2512</v>
      </c>
      <c r="B1866" t="s">
        <v>15</v>
      </c>
      <c r="C1866" t="s">
        <v>6</v>
      </c>
      <c r="D1866">
        <v>43573</v>
      </c>
      <c r="E1866">
        <v>590</v>
      </c>
      <c r="J1866" s="2"/>
    </row>
    <row r="1867" spans="1:10">
      <c r="A1867">
        <v>2512</v>
      </c>
      <c r="B1867" t="s">
        <v>15</v>
      </c>
      <c r="C1867" t="s">
        <v>10</v>
      </c>
      <c r="D1867">
        <v>43471</v>
      </c>
      <c r="E1867">
        <v>4444</v>
      </c>
      <c r="J1867" s="2"/>
    </row>
    <row r="1868" spans="1:10">
      <c r="A1868">
        <v>2501</v>
      </c>
      <c r="B1868" t="s">
        <v>7</v>
      </c>
      <c r="C1868" t="s">
        <v>19</v>
      </c>
      <c r="D1868">
        <v>43473</v>
      </c>
      <c r="E1868">
        <v>130</v>
      </c>
      <c r="J1868" s="2"/>
    </row>
    <row r="1869" spans="1:10">
      <c r="A1869">
        <v>2505</v>
      </c>
      <c r="B1869" t="s">
        <v>17</v>
      </c>
      <c r="C1869" t="s">
        <v>10</v>
      </c>
      <c r="D1869">
        <v>43636</v>
      </c>
      <c r="E1869">
        <v>593</v>
      </c>
      <c r="J1869" s="2"/>
    </row>
    <row r="1870" spans="1:10">
      <c r="A1870">
        <v>2502</v>
      </c>
      <c r="B1870" t="s">
        <v>16</v>
      </c>
      <c r="C1870" t="s">
        <v>10</v>
      </c>
      <c r="D1870">
        <v>43698</v>
      </c>
      <c r="E1870">
        <v>4263</v>
      </c>
      <c r="J1870" s="2"/>
    </row>
    <row r="1871" spans="1:10">
      <c r="A1871">
        <v>2514</v>
      </c>
      <c r="B1871" t="s">
        <v>14</v>
      </c>
      <c r="C1871" t="s">
        <v>6</v>
      </c>
      <c r="D1871">
        <v>43573</v>
      </c>
      <c r="E1871">
        <v>1113</v>
      </c>
      <c r="J1871" s="2"/>
    </row>
    <row r="1872" spans="1:10">
      <c r="A1872">
        <v>2501</v>
      </c>
      <c r="B1872" t="s">
        <v>7</v>
      </c>
      <c r="C1872" t="s">
        <v>6</v>
      </c>
      <c r="D1872">
        <v>43764</v>
      </c>
      <c r="E1872">
        <v>120</v>
      </c>
      <c r="J1872" s="2"/>
    </row>
    <row r="1873" spans="1:10">
      <c r="A1873">
        <v>2514</v>
      </c>
      <c r="B1873" t="s">
        <v>14</v>
      </c>
      <c r="C1873" t="s">
        <v>19</v>
      </c>
      <c r="D1873">
        <v>43672</v>
      </c>
      <c r="E1873">
        <v>1214</v>
      </c>
      <c r="J1873" s="2"/>
    </row>
    <row r="1874" spans="1:10">
      <c r="A1874">
        <v>2510</v>
      </c>
      <c r="B1874" t="s">
        <v>5</v>
      </c>
      <c r="C1874" t="s">
        <v>8</v>
      </c>
      <c r="D1874">
        <v>43744</v>
      </c>
      <c r="E1874">
        <v>922</v>
      </c>
      <c r="J1874" s="2"/>
    </row>
    <row r="1875" spans="1:10">
      <c r="A1875">
        <v>2502</v>
      </c>
      <c r="B1875" t="s">
        <v>16</v>
      </c>
      <c r="C1875" t="s">
        <v>8</v>
      </c>
      <c r="D1875">
        <v>43528</v>
      </c>
      <c r="E1875">
        <v>4594</v>
      </c>
      <c r="J1875" s="2"/>
    </row>
    <row r="1876" spans="1:10">
      <c r="A1876">
        <v>2512</v>
      </c>
      <c r="B1876" t="s">
        <v>15</v>
      </c>
      <c r="C1876" t="s">
        <v>8</v>
      </c>
      <c r="D1876">
        <v>43672</v>
      </c>
      <c r="E1876">
        <v>4120</v>
      </c>
      <c r="J1876" s="2"/>
    </row>
    <row r="1877" spans="1:10">
      <c r="A1877">
        <v>2503</v>
      </c>
      <c r="B1877" t="s">
        <v>9</v>
      </c>
      <c r="C1877" t="s">
        <v>8</v>
      </c>
      <c r="D1877">
        <v>43527</v>
      </c>
      <c r="E1877">
        <v>295</v>
      </c>
      <c r="J1877" s="2"/>
    </row>
    <row r="1878" spans="1:10">
      <c r="A1878">
        <v>2510</v>
      </c>
      <c r="B1878" t="s">
        <v>5</v>
      </c>
      <c r="C1878" t="s">
        <v>10</v>
      </c>
      <c r="D1878">
        <v>43723</v>
      </c>
      <c r="E1878">
        <v>822</v>
      </c>
      <c r="J1878" s="2"/>
    </row>
    <row r="1879" spans="1:10">
      <c r="A1879">
        <v>2501</v>
      </c>
      <c r="B1879" t="s">
        <v>7</v>
      </c>
      <c r="C1879" t="s">
        <v>19</v>
      </c>
      <c r="D1879">
        <v>43472</v>
      </c>
      <c r="E1879">
        <v>196</v>
      </c>
      <c r="J1879" s="2"/>
    </row>
    <row r="1880" spans="1:10">
      <c r="A1880">
        <v>2510</v>
      </c>
      <c r="B1880" t="s">
        <v>5</v>
      </c>
      <c r="C1880" t="s">
        <v>19</v>
      </c>
      <c r="D1880">
        <v>43584</v>
      </c>
      <c r="E1880">
        <v>1950</v>
      </c>
      <c r="J1880" s="2"/>
    </row>
    <row r="1881" spans="1:10">
      <c r="A1881">
        <v>2503</v>
      </c>
      <c r="B1881" t="s">
        <v>9</v>
      </c>
      <c r="C1881" t="s">
        <v>19</v>
      </c>
      <c r="D1881">
        <v>43821</v>
      </c>
      <c r="E1881">
        <v>373</v>
      </c>
      <c r="J1881" s="2"/>
    </row>
    <row r="1882" spans="1:10">
      <c r="A1882">
        <v>2501</v>
      </c>
      <c r="B1882" t="s">
        <v>7</v>
      </c>
      <c r="C1882" t="s">
        <v>6</v>
      </c>
      <c r="D1882">
        <v>43773</v>
      </c>
      <c r="E1882">
        <v>117</v>
      </c>
      <c r="J1882" s="2"/>
    </row>
    <row r="1883" spans="1:10">
      <c r="A1883">
        <v>2508</v>
      </c>
      <c r="B1883" t="s">
        <v>12</v>
      </c>
      <c r="C1883" t="s">
        <v>18</v>
      </c>
      <c r="D1883">
        <v>43490</v>
      </c>
      <c r="E1883">
        <v>59982</v>
      </c>
      <c r="J1883" s="2"/>
    </row>
    <row r="1884" spans="1:10">
      <c r="A1884">
        <v>2502</v>
      </c>
      <c r="B1884" t="s">
        <v>16</v>
      </c>
      <c r="C1884" t="s">
        <v>8</v>
      </c>
      <c r="D1884">
        <v>43642</v>
      </c>
      <c r="E1884">
        <v>7453</v>
      </c>
      <c r="J1884" s="2"/>
    </row>
    <row r="1885" spans="1:10">
      <c r="A1885">
        <v>2508</v>
      </c>
      <c r="B1885" t="s">
        <v>12</v>
      </c>
      <c r="C1885" t="s">
        <v>8</v>
      </c>
      <c r="D1885">
        <v>43730</v>
      </c>
      <c r="E1885">
        <v>69413</v>
      </c>
      <c r="J1885" s="2"/>
    </row>
    <row r="1886" spans="1:10">
      <c r="A1886">
        <v>2502</v>
      </c>
      <c r="B1886" t="s">
        <v>16</v>
      </c>
      <c r="C1886" t="s">
        <v>8</v>
      </c>
      <c r="D1886">
        <v>43584</v>
      </c>
      <c r="E1886">
        <v>3077</v>
      </c>
      <c r="J1886" s="2"/>
    </row>
    <row r="1887" spans="1:10">
      <c r="A1887">
        <v>2502</v>
      </c>
      <c r="B1887" t="s">
        <v>16</v>
      </c>
      <c r="C1887" t="s">
        <v>8</v>
      </c>
      <c r="D1887">
        <v>43579</v>
      </c>
      <c r="E1887">
        <v>3534</v>
      </c>
      <c r="J1887" s="2"/>
    </row>
    <row r="1888" spans="1:10">
      <c r="A1888">
        <v>2512</v>
      </c>
      <c r="B1888" t="s">
        <v>15</v>
      </c>
      <c r="C1888" t="s">
        <v>6</v>
      </c>
      <c r="D1888">
        <v>43736</v>
      </c>
      <c r="E1888">
        <v>527</v>
      </c>
      <c r="J1888" s="2"/>
    </row>
    <row r="1889" spans="1:10">
      <c r="A1889">
        <v>2508</v>
      </c>
      <c r="B1889" t="s">
        <v>12</v>
      </c>
      <c r="C1889" t="s">
        <v>10</v>
      </c>
      <c r="D1889">
        <v>43507</v>
      </c>
      <c r="E1889">
        <v>64845</v>
      </c>
      <c r="J1889" s="2"/>
    </row>
    <row r="1890" spans="1:10">
      <c r="A1890">
        <v>2513</v>
      </c>
      <c r="B1890" t="s">
        <v>11</v>
      </c>
      <c r="C1890" t="s">
        <v>13</v>
      </c>
      <c r="D1890">
        <v>43769</v>
      </c>
      <c r="E1890">
        <v>1949</v>
      </c>
      <c r="J1890" s="2"/>
    </row>
    <row r="1891" spans="1:10">
      <c r="A1891">
        <v>2505</v>
      </c>
      <c r="B1891" t="s">
        <v>17</v>
      </c>
      <c r="C1891" t="s">
        <v>10</v>
      </c>
      <c r="D1891">
        <v>43578</v>
      </c>
      <c r="E1891">
        <v>769</v>
      </c>
      <c r="J1891" s="2"/>
    </row>
    <row r="1892" spans="1:10">
      <c r="A1892">
        <v>2501</v>
      </c>
      <c r="B1892" t="s">
        <v>7</v>
      </c>
      <c r="C1892" t="s">
        <v>13</v>
      </c>
      <c r="D1892">
        <v>43603</v>
      </c>
      <c r="E1892">
        <v>248</v>
      </c>
      <c r="J1892" s="2"/>
    </row>
    <row r="1893" spans="1:10">
      <c r="A1893">
        <v>2501</v>
      </c>
      <c r="B1893" t="s">
        <v>7</v>
      </c>
      <c r="C1893" t="s">
        <v>6</v>
      </c>
      <c r="D1893">
        <v>43772</v>
      </c>
      <c r="E1893">
        <v>134</v>
      </c>
      <c r="J1893" s="2"/>
    </row>
    <row r="1894" spans="1:10">
      <c r="A1894">
        <v>2513</v>
      </c>
      <c r="B1894" t="s">
        <v>11</v>
      </c>
      <c r="C1894" t="s">
        <v>18</v>
      </c>
      <c r="D1894">
        <v>43752</v>
      </c>
      <c r="E1894">
        <v>828</v>
      </c>
      <c r="J1894" s="2"/>
    </row>
    <row r="1895" spans="1:10">
      <c r="A1895">
        <v>2512</v>
      </c>
      <c r="B1895" t="s">
        <v>15</v>
      </c>
      <c r="C1895" t="s">
        <v>19</v>
      </c>
      <c r="D1895">
        <v>43716</v>
      </c>
      <c r="E1895">
        <v>4169</v>
      </c>
      <c r="J1895" s="2"/>
    </row>
    <row r="1896" spans="1:10">
      <c r="A1896">
        <v>2514</v>
      </c>
      <c r="B1896" t="s">
        <v>14</v>
      </c>
      <c r="C1896" t="s">
        <v>18</v>
      </c>
      <c r="D1896">
        <v>43564</v>
      </c>
      <c r="E1896">
        <v>1557</v>
      </c>
      <c r="J1896" s="2"/>
    </row>
    <row r="1897" spans="1:10">
      <c r="A1897">
        <v>2513</v>
      </c>
      <c r="B1897" t="s">
        <v>11</v>
      </c>
      <c r="C1897" t="s">
        <v>8</v>
      </c>
      <c r="D1897">
        <v>43673</v>
      </c>
      <c r="E1897">
        <v>730</v>
      </c>
      <c r="J1897" s="2"/>
    </row>
    <row r="1898" spans="1:10">
      <c r="A1898">
        <v>2514</v>
      </c>
      <c r="B1898" t="s">
        <v>14</v>
      </c>
      <c r="C1898" t="s">
        <v>8</v>
      </c>
      <c r="D1898">
        <v>43740</v>
      </c>
      <c r="E1898">
        <v>1543</v>
      </c>
      <c r="J1898" s="2"/>
    </row>
    <row r="1899" spans="1:10">
      <c r="A1899">
        <v>2506</v>
      </c>
      <c r="B1899" t="s">
        <v>20</v>
      </c>
      <c r="C1899" t="s">
        <v>8</v>
      </c>
      <c r="D1899">
        <v>43811</v>
      </c>
      <c r="E1899">
        <v>437</v>
      </c>
      <c r="J1899" s="2"/>
    </row>
    <row r="1900" spans="1:10">
      <c r="A1900">
        <v>2505</v>
      </c>
      <c r="B1900" t="s">
        <v>17</v>
      </c>
      <c r="C1900" t="s">
        <v>18</v>
      </c>
      <c r="D1900">
        <v>43714</v>
      </c>
      <c r="E1900">
        <v>496</v>
      </c>
      <c r="J1900" s="2"/>
    </row>
    <row r="1901" spans="1:10">
      <c r="A1901">
        <v>2510</v>
      </c>
      <c r="B1901" t="s">
        <v>5</v>
      </c>
      <c r="C1901" t="s">
        <v>8</v>
      </c>
      <c r="D1901">
        <v>43803</v>
      </c>
      <c r="E1901">
        <v>1180</v>
      </c>
      <c r="J1901" s="2"/>
    </row>
    <row r="1902" spans="1:10">
      <c r="A1902">
        <v>2503</v>
      </c>
      <c r="B1902" t="s">
        <v>9</v>
      </c>
      <c r="C1902" t="s">
        <v>6</v>
      </c>
      <c r="D1902">
        <v>43496</v>
      </c>
      <c r="E1902">
        <v>262</v>
      </c>
      <c r="J1902" s="2"/>
    </row>
    <row r="1903" spans="1:10">
      <c r="A1903">
        <v>2513</v>
      </c>
      <c r="B1903" t="s">
        <v>11</v>
      </c>
      <c r="C1903" t="s">
        <v>6</v>
      </c>
      <c r="D1903">
        <v>43567</v>
      </c>
      <c r="E1903">
        <v>740</v>
      </c>
      <c r="J1903" s="2"/>
    </row>
    <row r="1904" spans="1:10">
      <c r="A1904">
        <v>2501</v>
      </c>
      <c r="B1904" t="s">
        <v>7</v>
      </c>
      <c r="C1904" t="s">
        <v>13</v>
      </c>
      <c r="D1904">
        <v>43684</v>
      </c>
      <c r="E1904">
        <v>283</v>
      </c>
      <c r="J1904" s="2"/>
    </row>
    <row r="1905" spans="1:10">
      <c r="A1905">
        <v>2508</v>
      </c>
      <c r="B1905" t="s">
        <v>12</v>
      </c>
      <c r="C1905" t="s">
        <v>8</v>
      </c>
      <c r="D1905">
        <v>43816</v>
      </c>
      <c r="E1905">
        <v>78444</v>
      </c>
      <c r="J1905" s="2"/>
    </row>
    <row r="1906" spans="1:10">
      <c r="A1906">
        <v>2502</v>
      </c>
      <c r="B1906" t="s">
        <v>16</v>
      </c>
      <c r="C1906" t="s">
        <v>18</v>
      </c>
      <c r="D1906">
        <v>43661</v>
      </c>
      <c r="E1906">
        <v>7618</v>
      </c>
      <c r="J1906" s="2"/>
    </row>
    <row r="1907" spans="1:10">
      <c r="A1907">
        <v>2513</v>
      </c>
      <c r="B1907" t="s">
        <v>11</v>
      </c>
      <c r="C1907" t="s">
        <v>8</v>
      </c>
      <c r="D1907">
        <v>43564</v>
      </c>
      <c r="E1907">
        <v>1043</v>
      </c>
      <c r="J1907" s="2"/>
    </row>
    <row r="1908" spans="1:10">
      <c r="A1908">
        <v>2502</v>
      </c>
      <c r="B1908" t="s">
        <v>16</v>
      </c>
      <c r="C1908" t="s">
        <v>6</v>
      </c>
      <c r="D1908">
        <v>43660</v>
      </c>
      <c r="E1908">
        <v>2660</v>
      </c>
      <c r="J1908" s="2"/>
    </row>
    <row r="1909" spans="1:10">
      <c r="A1909">
        <v>2502</v>
      </c>
      <c r="B1909" t="s">
        <v>16</v>
      </c>
      <c r="C1909" t="s">
        <v>19</v>
      </c>
      <c r="D1909">
        <v>43543</v>
      </c>
      <c r="E1909">
        <v>6253</v>
      </c>
      <c r="J1909" s="2"/>
    </row>
    <row r="1910" spans="1:10">
      <c r="A1910">
        <v>2503</v>
      </c>
      <c r="B1910" t="s">
        <v>9</v>
      </c>
      <c r="C1910" t="s">
        <v>6</v>
      </c>
      <c r="D1910">
        <v>43696</v>
      </c>
      <c r="E1910">
        <v>278</v>
      </c>
      <c r="J1910" s="2"/>
    </row>
    <row r="1911" spans="1:10">
      <c r="A1911">
        <v>2512</v>
      </c>
      <c r="B1911" t="s">
        <v>15</v>
      </c>
      <c r="C1911" t="s">
        <v>10</v>
      </c>
      <c r="D1911">
        <v>43772</v>
      </c>
      <c r="E1911">
        <v>2702</v>
      </c>
      <c r="J1911" s="2"/>
    </row>
    <row r="1912" spans="1:10">
      <c r="A1912">
        <v>2501</v>
      </c>
      <c r="B1912" t="s">
        <v>7</v>
      </c>
      <c r="C1912" t="s">
        <v>13</v>
      </c>
      <c r="D1912">
        <v>43638</v>
      </c>
      <c r="E1912">
        <v>296</v>
      </c>
      <c r="J1912" s="2"/>
    </row>
    <row r="1913" spans="1:10">
      <c r="A1913">
        <v>2513</v>
      </c>
      <c r="B1913" t="s">
        <v>11</v>
      </c>
      <c r="C1913" t="s">
        <v>6</v>
      </c>
      <c r="D1913">
        <v>43588</v>
      </c>
      <c r="E1913">
        <v>457</v>
      </c>
      <c r="J1913" s="2"/>
    </row>
    <row r="1914" spans="1:10">
      <c r="A1914">
        <v>2510</v>
      </c>
      <c r="B1914" t="s">
        <v>5</v>
      </c>
      <c r="C1914" t="s">
        <v>19</v>
      </c>
      <c r="D1914">
        <v>43807</v>
      </c>
      <c r="E1914">
        <v>1358</v>
      </c>
      <c r="J1914" s="2"/>
    </row>
    <row r="1915" spans="1:10">
      <c r="A1915">
        <v>2505</v>
      </c>
      <c r="B1915" t="s">
        <v>17</v>
      </c>
      <c r="C1915" t="s">
        <v>6</v>
      </c>
      <c r="D1915">
        <v>43790</v>
      </c>
      <c r="E1915">
        <v>493</v>
      </c>
      <c r="J1915" s="2"/>
    </row>
    <row r="1916" spans="1:10">
      <c r="A1916">
        <v>2513</v>
      </c>
      <c r="B1916" t="s">
        <v>11</v>
      </c>
      <c r="C1916" t="s">
        <v>8</v>
      </c>
      <c r="D1916">
        <v>43727</v>
      </c>
      <c r="E1916">
        <v>859</v>
      </c>
      <c r="J1916" s="2"/>
    </row>
    <row r="1917" spans="1:10">
      <c r="A1917">
        <v>2505</v>
      </c>
      <c r="B1917" t="s">
        <v>17</v>
      </c>
      <c r="C1917" t="s">
        <v>10</v>
      </c>
      <c r="D1917">
        <v>43666</v>
      </c>
      <c r="E1917">
        <v>439</v>
      </c>
      <c r="J1917" s="2"/>
    </row>
    <row r="1918" spans="1:10">
      <c r="A1918">
        <v>2510</v>
      </c>
      <c r="B1918" t="s">
        <v>5</v>
      </c>
      <c r="C1918" t="s">
        <v>8</v>
      </c>
      <c r="D1918">
        <v>43656</v>
      </c>
      <c r="E1918">
        <v>1922</v>
      </c>
      <c r="J1918" s="2"/>
    </row>
    <row r="1919" spans="1:10">
      <c r="A1919">
        <v>2503</v>
      </c>
      <c r="B1919" t="s">
        <v>9</v>
      </c>
      <c r="C1919" t="s">
        <v>6</v>
      </c>
      <c r="D1919">
        <v>43639</v>
      </c>
      <c r="E1919">
        <v>312</v>
      </c>
      <c r="J1919" s="2"/>
    </row>
    <row r="1920" spans="1:10">
      <c r="A1920">
        <v>2501</v>
      </c>
      <c r="B1920" t="s">
        <v>7</v>
      </c>
      <c r="C1920" t="s">
        <v>8</v>
      </c>
      <c r="D1920">
        <v>43707</v>
      </c>
      <c r="E1920">
        <v>164</v>
      </c>
      <c r="J1920" s="2"/>
    </row>
    <row r="1921" spans="1:10">
      <c r="A1921">
        <v>2503</v>
      </c>
      <c r="B1921" t="s">
        <v>9</v>
      </c>
      <c r="C1921" t="s">
        <v>19</v>
      </c>
      <c r="D1921">
        <v>43753</v>
      </c>
      <c r="E1921">
        <v>314</v>
      </c>
      <c r="J1921" s="2"/>
    </row>
    <row r="1922" spans="1:10">
      <c r="A1922">
        <v>2512</v>
      </c>
      <c r="B1922" t="s">
        <v>15</v>
      </c>
      <c r="C1922" t="s">
        <v>10</v>
      </c>
      <c r="D1922">
        <v>43801</v>
      </c>
      <c r="E1922">
        <v>4728</v>
      </c>
      <c r="J1922" s="2"/>
    </row>
    <row r="1923" spans="1:10">
      <c r="A1923">
        <v>2513</v>
      </c>
      <c r="B1923" t="s">
        <v>11</v>
      </c>
      <c r="C1923" t="s">
        <v>10</v>
      </c>
      <c r="D1923">
        <v>43567</v>
      </c>
      <c r="E1923">
        <v>1169</v>
      </c>
      <c r="J1923" s="2"/>
    </row>
    <row r="1924" spans="1:10">
      <c r="A1924">
        <v>2503</v>
      </c>
      <c r="B1924" t="s">
        <v>9</v>
      </c>
      <c r="C1924" t="s">
        <v>10</v>
      </c>
      <c r="D1924">
        <v>43696</v>
      </c>
      <c r="E1924">
        <v>300</v>
      </c>
      <c r="J1924" s="2"/>
    </row>
    <row r="1925" spans="1:10">
      <c r="A1925">
        <v>2501</v>
      </c>
      <c r="B1925" t="s">
        <v>7</v>
      </c>
      <c r="C1925" t="s">
        <v>19</v>
      </c>
      <c r="D1925">
        <v>43649</v>
      </c>
      <c r="E1925">
        <v>189</v>
      </c>
      <c r="J1925" s="2"/>
    </row>
    <row r="1926" spans="1:10">
      <c r="A1926">
        <v>2502</v>
      </c>
      <c r="B1926" t="s">
        <v>16</v>
      </c>
      <c r="C1926" t="s">
        <v>10</v>
      </c>
      <c r="D1926">
        <v>43636</v>
      </c>
      <c r="E1926">
        <v>7211</v>
      </c>
      <c r="J1926" s="2"/>
    </row>
    <row r="1927" spans="1:10">
      <c r="A1927">
        <v>2503</v>
      </c>
      <c r="B1927" t="s">
        <v>9</v>
      </c>
      <c r="C1927" t="s">
        <v>13</v>
      </c>
      <c r="D1927">
        <v>43481</v>
      </c>
      <c r="E1927">
        <v>506</v>
      </c>
      <c r="J1927" s="2"/>
    </row>
    <row r="1928" spans="1:10">
      <c r="A1928">
        <v>2503</v>
      </c>
      <c r="B1928" t="s">
        <v>9</v>
      </c>
      <c r="C1928" t="s">
        <v>6</v>
      </c>
      <c r="D1928">
        <v>43814</v>
      </c>
      <c r="E1928">
        <v>216</v>
      </c>
      <c r="J1928" s="2"/>
    </row>
    <row r="1929" spans="1:10">
      <c r="A1929">
        <v>2510</v>
      </c>
      <c r="B1929" t="s">
        <v>5</v>
      </c>
      <c r="C1929" t="s">
        <v>18</v>
      </c>
      <c r="D1929">
        <v>43780</v>
      </c>
      <c r="E1929">
        <v>1519</v>
      </c>
      <c r="J1929" s="2"/>
    </row>
    <row r="1930" spans="1:10">
      <c r="A1930">
        <v>2510</v>
      </c>
      <c r="B1930" t="s">
        <v>5</v>
      </c>
      <c r="C1930" t="s">
        <v>18</v>
      </c>
      <c r="D1930">
        <v>43528</v>
      </c>
      <c r="E1930">
        <v>1143</v>
      </c>
      <c r="J1930" s="2"/>
    </row>
    <row r="1931" spans="1:10">
      <c r="A1931">
        <v>2510</v>
      </c>
      <c r="B1931" t="s">
        <v>5</v>
      </c>
      <c r="C1931" t="s">
        <v>6</v>
      </c>
      <c r="D1931">
        <v>43486</v>
      </c>
      <c r="E1931">
        <v>1570</v>
      </c>
      <c r="J1931" s="2"/>
    </row>
    <row r="1932" spans="1:10">
      <c r="A1932">
        <v>2514</v>
      </c>
      <c r="B1932" t="s">
        <v>14</v>
      </c>
      <c r="C1932" t="s">
        <v>10</v>
      </c>
      <c r="D1932">
        <v>43829</v>
      </c>
      <c r="E1932">
        <v>1574</v>
      </c>
      <c r="J1932" s="2"/>
    </row>
    <row r="1933" spans="1:10">
      <c r="A1933">
        <v>2502</v>
      </c>
      <c r="B1933" t="s">
        <v>16</v>
      </c>
      <c r="C1933" t="s">
        <v>13</v>
      </c>
      <c r="D1933">
        <v>43761</v>
      </c>
      <c r="E1933">
        <v>4608</v>
      </c>
      <c r="J1933" s="2"/>
    </row>
    <row r="1934" spans="1:10">
      <c r="A1934">
        <v>2514</v>
      </c>
      <c r="B1934" t="s">
        <v>14</v>
      </c>
      <c r="C1934" t="s">
        <v>19</v>
      </c>
      <c r="D1934">
        <v>43602</v>
      </c>
      <c r="E1934">
        <v>1552</v>
      </c>
      <c r="J1934" s="2"/>
    </row>
    <row r="1935" spans="1:10">
      <c r="A1935">
        <v>2513</v>
      </c>
      <c r="B1935" t="s">
        <v>11</v>
      </c>
      <c r="C1935" t="s">
        <v>19</v>
      </c>
      <c r="D1935">
        <v>43585</v>
      </c>
      <c r="E1935">
        <v>1288</v>
      </c>
      <c r="J1935" s="2"/>
    </row>
    <row r="1936" spans="1:10">
      <c r="A1936">
        <v>2506</v>
      </c>
      <c r="B1936" t="s">
        <v>20</v>
      </c>
      <c r="C1936" t="s">
        <v>8</v>
      </c>
      <c r="D1936">
        <v>43555</v>
      </c>
      <c r="E1936">
        <v>466</v>
      </c>
      <c r="J1936" s="2"/>
    </row>
    <row r="1937" spans="1:10">
      <c r="A1937">
        <v>2501</v>
      </c>
      <c r="B1937" t="s">
        <v>7</v>
      </c>
      <c r="C1937" t="s">
        <v>19</v>
      </c>
      <c r="D1937">
        <v>43641</v>
      </c>
      <c r="E1937">
        <v>162</v>
      </c>
      <c r="J1937" s="2"/>
    </row>
    <row r="1938" spans="1:10">
      <c r="A1938">
        <v>2512</v>
      </c>
      <c r="B1938" t="s">
        <v>15</v>
      </c>
      <c r="C1938" t="s">
        <v>6</v>
      </c>
      <c r="D1938">
        <v>43656</v>
      </c>
      <c r="E1938">
        <v>498</v>
      </c>
      <c r="J1938" s="2"/>
    </row>
    <row r="1939" spans="1:10">
      <c r="A1939">
        <v>2505</v>
      </c>
      <c r="B1939" t="s">
        <v>17</v>
      </c>
      <c r="C1939" t="s">
        <v>19</v>
      </c>
      <c r="D1939">
        <v>43590</v>
      </c>
      <c r="E1939">
        <v>468</v>
      </c>
      <c r="J1939" s="2"/>
    </row>
    <row r="1940" spans="1:10">
      <c r="A1940">
        <v>2508</v>
      </c>
      <c r="B1940" t="s">
        <v>12</v>
      </c>
      <c r="C1940" t="s">
        <v>8</v>
      </c>
      <c r="D1940">
        <v>43494</v>
      </c>
      <c r="E1940">
        <v>76281</v>
      </c>
      <c r="J1940" s="2"/>
    </row>
    <row r="1941" spans="1:10">
      <c r="A1941">
        <v>2508</v>
      </c>
      <c r="B1941" t="s">
        <v>12</v>
      </c>
      <c r="C1941" t="s">
        <v>10</v>
      </c>
      <c r="D1941">
        <v>43697</v>
      </c>
      <c r="E1941">
        <v>76794</v>
      </c>
      <c r="J1941" s="2"/>
    </row>
    <row r="1942" spans="1:10">
      <c r="A1942">
        <v>2513</v>
      </c>
      <c r="B1942" t="s">
        <v>11</v>
      </c>
      <c r="C1942" t="s">
        <v>6</v>
      </c>
      <c r="D1942">
        <v>43564</v>
      </c>
      <c r="E1942">
        <v>755</v>
      </c>
      <c r="J1942" s="2"/>
    </row>
    <row r="1943" spans="1:10">
      <c r="A1943">
        <v>2503</v>
      </c>
      <c r="B1943" t="s">
        <v>9</v>
      </c>
      <c r="C1943" t="s">
        <v>8</v>
      </c>
      <c r="D1943">
        <v>43698</v>
      </c>
      <c r="E1943">
        <v>363</v>
      </c>
      <c r="J1943" s="2"/>
    </row>
    <row r="1944" spans="1:10">
      <c r="A1944">
        <v>2508</v>
      </c>
      <c r="B1944" t="s">
        <v>12</v>
      </c>
      <c r="C1944" t="s">
        <v>10</v>
      </c>
      <c r="D1944">
        <v>43586</v>
      </c>
      <c r="E1944">
        <v>68850</v>
      </c>
      <c r="J1944" s="2"/>
    </row>
    <row r="1945" spans="1:10">
      <c r="A1945">
        <v>2513</v>
      </c>
      <c r="B1945" t="s">
        <v>11</v>
      </c>
      <c r="C1945" t="s">
        <v>13</v>
      </c>
      <c r="D1945">
        <v>43792</v>
      </c>
      <c r="E1945">
        <v>1037</v>
      </c>
      <c r="J1945" s="2"/>
    </row>
    <row r="1946" spans="1:10">
      <c r="A1946">
        <v>2503</v>
      </c>
      <c r="B1946" t="s">
        <v>9</v>
      </c>
      <c r="C1946" t="s">
        <v>8</v>
      </c>
      <c r="D1946">
        <v>43781</v>
      </c>
      <c r="E1946">
        <v>289</v>
      </c>
      <c r="J1946" s="2"/>
    </row>
    <row r="1947" spans="1:10">
      <c r="A1947">
        <v>2503</v>
      </c>
      <c r="B1947" t="s">
        <v>9</v>
      </c>
      <c r="C1947" t="s">
        <v>8</v>
      </c>
      <c r="D1947">
        <v>43498</v>
      </c>
      <c r="E1947">
        <v>361</v>
      </c>
      <c r="J1947" s="2"/>
    </row>
    <row r="1948" spans="1:10">
      <c r="A1948">
        <v>2505</v>
      </c>
      <c r="B1948" t="s">
        <v>17</v>
      </c>
      <c r="C1948" t="s">
        <v>19</v>
      </c>
      <c r="D1948">
        <v>43649</v>
      </c>
      <c r="E1948">
        <v>685</v>
      </c>
      <c r="J1948" s="2"/>
    </row>
    <row r="1949" spans="1:10">
      <c r="A1949">
        <v>2508</v>
      </c>
      <c r="B1949" t="s">
        <v>12</v>
      </c>
      <c r="C1949" t="s">
        <v>8</v>
      </c>
      <c r="D1949">
        <v>43731</v>
      </c>
      <c r="E1949">
        <v>64485</v>
      </c>
      <c r="J1949" s="2"/>
    </row>
    <row r="1950" spans="1:10">
      <c r="A1950">
        <v>2510</v>
      </c>
      <c r="B1950" t="s">
        <v>5</v>
      </c>
      <c r="C1950" t="s">
        <v>8</v>
      </c>
      <c r="D1950">
        <v>43541</v>
      </c>
      <c r="E1950">
        <v>1682</v>
      </c>
      <c r="J1950" s="2"/>
    </row>
    <row r="1951" spans="1:10">
      <c r="A1951">
        <v>2514</v>
      </c>
      <c r="B1951" t="s">
        <v>14</v>
      </c>
      <c r="C1951" t="s">
        <v>18</v>
      </c>
      <c r="D1951">
        <v>43489</v>
      </c>
      <c r="E1951">
        <v>1058</v>
      </c>
      <c r="J1951" s="2"/>
    </row>
    <row r="1952" spans="1:10">
      <c r="A1952">
        <v>2514</v>
      </c>
      <c r="B1952" t="s">
        <v>14</v>
      </c>
      <c r="C1952" t="s">
        <v>18</v>
      </c>
      <c r="D1952">
        <v>43672</v>
      </c>
      <c r="E1952">
        <v>1268</v>
      </c>
      <c r="J1952" s="2"/>
    </row>
    <row r="1953" spans="1:10">
      <c r="A1953">
        <v>2506</v>
      </c>
      <c r="B1953" t="s">
        <v>20</v>
      </c>
      <c r="C1953" t="s">
        <v>19</v>
      </c>
      <c r="D1953">
        <v>43668</v>
      </c>
      <c r="E1953">
        <v>586</v>
      </c>
      <c r="J1953" s="2"/>
    </row>
    <row r="1954" spans="1:10">
      <c r="A1954">
        <v>2503</v>
      </c>
      <c r="B1954" t="s">
        <v>9</v>
      </c>
      <c r="C1954" t="s">
        <v>19</v>
      </c>
      <c r="D1954">
        <v>43615</v>
      </c>
      <c r="E1954">
        <v>339</v>
      </c>
      <c r="J1954" s="2"/>
    </row>
    <row r="1955" spans="1:10">
      <c r="A1955">
        <v>2514</v>
      </c>
      <c r="B1955" t="s">
        <v>14</v>
      </c>
      <c r="C1955" t="s">
        <v>19</v>
      </c>
      <c r="D1955">
        <v>43634</v>
      </c>
      <c r="E1955">
        <v>1398</v>
      </c>
      <c r="J1955" s="2"/>
    </row>
    <row r="1956" spans="1:10">
      <c r="A1956">
        <v>2508</v>
      </c>
      <c r="B1956" t="s">
        <v>12</v>
      </c>
      <c r="C1956" t="s">
        <v>8</v>
      </c>
      <c r="D1956">
        <v>43548</v>
      </c>
      <c r="E1956">
        <v>67828</v>
      </c>
      <c r="J1956" s="2"/>
    </row>
    <row r="1957" spans="1:10">
      <c r="A1957">
        <v>2513</v>
      </c>
      <c r="B1957" t="s">
        <v>11</v>
      </c>
      <c r="C1957" t="s">
        <v>6</v>
      </c>
      <c r="D1957">
        <v>43770</v>
      </c>
      <c r="E1957">
        <v>846</v>
      </c>
      <c r="J1957" s="2"/>
    </row>
    <row r="1958" spans="1:10">
      <c r="A1958">
        <v>2503</v>
      </c>
      <c r="B1958" t="s">
        <v>9</v>
      </c>
      <c r="C1958" t="s">
        <v>13</v>
      </c>
      <c r="D1958">
        <v>43787</v>
      </c>
      <c r="E1958">
        <v>613</v>
      </c>
      <c r="J1958" s="2"/>
    </row>
    <row r="1959" spans="1:10">
      <c r="A1959">
        <v>2514</v>
      </c>
      <c r="B1959" t="s">
        <v>14</v>
      </c>
      <c r="C1959" t="s">
        <v>18</v>
      </c>
      <c r="D1959">
        <v>43623</v>
      </c>
      <c r="E1959">
        <v>1202</v>
      </c>
      <c r="J1959" s="2"/>
    </row>
    <row r="1960" spans="1:10">
      <c r="A1960">
        <v>2506</v>
      </c>
      <c r="B1960" t="s">
        <v>20</v>
      </c>
      <c r="C1960" t="s">
        <v>19</v>
      </c>
      <c r="D1960">
        <v>43522</v>
      </c>
      <c r="E1960">
        <v>709</v>
      </c>
      <c r="J1960" s="2"/>
    </row>
    <row r="1961" spans="1:10">
      <c r="A1961">
        <v>2508</v>
      </c>
      <c r="B1961" t="s">
        <v>12</v>
      </c>
      <c r="C1961" t="s">
        <v>19</v>
      </c>
      <c r="D1961">
        <v>43762</v>
      </c>
      <c r="E1961">
        <v>77524</v>
      </c>
      <c r="J1961" s="2"/>
    </row>
    <row r="1962" spans="1:10">
      <c r="A1962">
        <v>2502</v>
      </c>
      <c r="B1962" t="s">
        <v>16</v>
      </c>
      <c r="C1962" t="s">
        <v>6</v>
      </c>
      <c r="D1962">
        <v>43749</v>
      </c>
      <c r="E1962">
        <v>3295</v>
      </c>
      <c r="J1962" s="2"/>
    </row>
    <row r="1963" spans="1:10">
      <c r="A1963">
        <v>2506</v>
      </c>
      <c r="B1963" t="s">
        <v>20</v>
      </c>
      <c r="C1963" t="s">
        <v>8</v>
      </c>
      <c r="D1963">
        <v>43653</v>
      </c>
      <c r="E1963">
        <v>718</v>
      </c>
      <c r="J1963" s="2"/>
    </row>
    <row r="1964" spans="1:10">
      <c r="A1964">
        <v>2508</v>
      </c>
      <c r="B1964" t="s">
        <v>12</v>
      </c>
      <c r="C1964" t="s">
        <v>19</v>
      </c>
      <c r="D1964">
        <v>43674</v>
      </c>
      <c r="E1964">
        <v>74847</v>
      </c>
      <c r="J1964" s="2"/>
    </row>
    <row r="1965" spans="1:10">
      <c r="A1965">
        <v>2503</v>
      </c>
      <c r="B1965" t="s">
        <v>9</v>
      </c>
      <c r="C1965" t="s">
        <v>8</v>
      </c>
      <c r="D1965">
        <v>43659</v>
      </c>
      <c r="E1965">
        <v>353</v>
      </c>
      <c r="J1965" s="2"/>
    </row>
    <row r="1966" spans="1:10">
      <c r="A1966">
        <v>2510</v>
      </c>
      <c r="B1966" t="s">
        <v>5</v>
      </c>
      <c r="C1966" t="s">
        <v>8</v>
      </c>
      <c r="D1966">
        <v>43690</v>
      </c>
      <c r="E1966">
        <v>868</v>
      </c>
      <c r="J1966" s="2"/>
    </row>
    <row r="1967" spans="1:10">
      <c r="A1967">
        <v>2513</v>
      </c>
      <c r="B1967" t="s">
        <v>11</v>
      </c>
      <c r="C1967" t="s">
        <v>19</v>
      </c>
      <c r="D1967">
        <v>43496</v>
      </c>
      <c r="E1967">
        <v>870</v>
      </c>
      <c r="J1967" s="2"/>
    </row>
    <row r="1968" spans="1:10">
      <c r="A1968">
        <v>2508</v>
      </c>
      <c r="B1968" t="s">
        <v>12</v>
      </c>
      <c r="C1968" t="s">
        <v>10</v>
      </c>
      <c r="D1968">
        <v>43552</v>
      </c>
      <c r="E1968">
        <v>61061</v>
      </c>
      <c r="J1968" s="2"/>
    </row>
    <row r="1969" spans="1:10">
      <c r="A1969">
        <v>2513</v>
      </c>
      <c r="B1969" t="s">
        <v>11</v>
      </c>
      <c r="C1969" t="s">
        <v>6</v>
      </c>
      <c r="D1969">
        <v>43706</v>
      </c>
      <c r="E1969">
        <v>658</v>
      </c>
      <c r="J1969" s="2"/>
    </row>
    <row r="1970" spans="1:10">
      <c r="A1970">
        <v>2512</v>
      </c>
      <c r="B1970" t="s">
        <v>15</v>
      </c>
      <c r="C1970" t="s">
        <v>13</v>
      </c>
      <c r="D1970">
        <v>43549</v>
      </c>
      <c r="E1970">
        <v>1211</v>
      </c>
      <c r="J1970" s="2"/>
    </row>
    <row r="1971" spans="1:10">
      <c r="A1971">
        <v>2501</v>
      </c>
      <c r="B1971" t="s">
        <v>7</v>
      </c>
      <c r="C1971" t="s">
        <v>18</v>
      </c>
      <c r="D1971">
        <v>43604</v>
      </c>
      <c r="E1971">
        <v>193</v>
      </c>
      <c r="J1971" s="2"/>
    </row>
    <row r="1972" spans="1:10">
      <c r="A1972">
        <v>2503</v>
      </c>
      <c r="B1972" t="s">
        <v>9</v>
      </c>
      <c r="C1972" t="s">
        <v>13</v>
      </c>
      <c r="D1972">
        <v>43712</v>
      </c>
      <c r="E1972">
        <v>542</v>
      </c>
      <c r="J1972" s="2"/>
    </row>
    <row r="1973" spans="1:10">
      <c r="A1973">
        <v>2513</v>
      </c>
      <c r="B1973" t="s">
        <v>11</v>
      </c>
      <c r="C1973" t="s">
        <v>8</v>
      </c>
      <c r="D1973">
        <v>43540</v>
      </c>
      <c r="E1973">
        <v>807</v>
      </c>
      <c r="J1973" s="2"/>
    </row>
    <row r="1974" spans="1:10">
      <c r="A1974">
        <v>2508</v>
      </c>
      <c r="B1974" t="s">
        <v>12</v>
      </c>
      <c r="C1974" t="s">
        <v>6</v>
      </c>
      <c r="D1974">
        <v>43679</v>
      </c>
      <c r="E1974">
        <v>37971</v>
      </c>
      <c r="J1974" s="2"/>
    </row>
    <row r="1975" spans="1:10">
      <c r="A1975">
        <v>2503</v>
      </c>
      <c r="B1975" t="s">
        <v>9</v>
      </c>
      <c r="C1975" t="s">
        <v>19</v>
      </c>
      <c r="D1975">
        <v>43775</v>
      </c>
      <c r="E1975">
        <v>303</v>
      </c>
      <c r="J1975" s="2"/>
    </row>
    <row r="1976" spans="1:10">
      <c r="A1976">
        <v>2510</v>
      </c>
      <c r="B1976" t="s">
        <v>5</v>
      </c>
      <c r="C1976" t="s">
        <v>19</v>
      </c>
      <c r="D1976">
        <v>43771</v>
      </c>
      <c r="E1976">
        <v>1174</v>
      </c>
      <c r="J1976" s="2"/>
    </row>
    <row r="1977" spans="1:10">
      <c r="A1977">
        <v>2512</v>
      </c>
      <c r="B1977" t="s">
        <v>15</v>
      </c>
      <c r="C1977" t="s">
        <v>8</v>
      </c>
      <c r="D1977">
        <v>43756</v>
      </c>
      <c r="E1977">
        <v>2218</v>
      </c>
      <c r="J1977" s="2"/>
    </row>
    <row r="1978" spans="1:10">
      <c r="A1978">
        <v>2502</v>
      </c>
      <c r="B1978" t="s">
        <v>16</v>
      </c>
      <c r="C1978" t="s">
        <v>8</v>
      </c>
      <c r="D1978">
        <v>43725</v>
      </c>
      <c r="E1978">
        <v>3353</v>
      </c>
      <c r="J1978" s="2"/>
    </row>
    <row r="1979" spans="1:10">
      <c r="A1979">
        <v>2512</v>
      </c>
      <c r="B1979" t="s">
        <v>15</v>
      </c>
      <c r="C1979" t="s">
        <v>19</v>
      </c>
      <c r="D1979">
        <v>43744</v>
      </c>
      <c r="E1979">
        <v>3375</v>
      </c>
      <c r="J1979" s="2"/>
    </row>
    <row r="1980" spans="1:10">
      <c r="A1980">
        <v>2503</v>
      </c>
      <c r="B1980" t="s">
        <v>9</v>
      </c>
      <c r="C1980" t="s">
        <v>6</v>
      </c>
      <c r="D1980">
        <v>43727</v>
      </c>
      <c r="E1980">
        <v>273</v>
      </c>
      <c r="J1980" s="2"/>
    </row>
    <row r="1981" spans="1:10">
      <c r="A1981">
        <v>2508</v>
      </c>
      <c r="B1981" t="s">
        <v>12</v>
      </c>
      <c r="C1981" t="s">
        <v>10</v>
      </c>
      <c r="D1981">
        <v>43648</v>
      </c>
      <c r="E1981">
        <v>68647</v>
      </c>
      <c r="J1981" s="2"/>
    </row>
    <row r="1982" spans="1:10">
      <c r="A1982">
        <v>2508</v>
      </c>
      <c r="B1982" t="s">
        <v>12</v>
      </c>
      <c r="C1982" t="s">
        <v>13</v>
      </c>
      <c r="D1982">
        <v>43677</v>
      </c>
      <c r="E1982">
        <v>100007</v>
      </c>
      <c r="J1982" s="2"/>
    </row>
    <row r="1983" spans="1:10">
      <c r="A1983">
        <v>2512</v>
      </c>
      <c r="B1983" t="s">
        <v>15</v>
      </c>
      <c r="C1983" t="s">
        <v>18</v>
      </c>
      <c r="D1983">
        <v>43783</v>
      </c>
      <c r="E1983">
        <v>4154</v>
      </c>
      <c r="J1983" s="2"/>
    </row>
    <row r="1984" spans="1:10">
      <c r="A1984">
        <v>2510</v>
      </c>
      <c r="B1984" t="s">
        <v>5</v>
      </c>
      <c r="C1984" t="s">
        <v>19</v>
      </c>
      <c r="D1984">
        <v>43588</v>
      </c>
      <c r="E1984">
        <v>1284</v>
      </c>
      <c r="J1984" s="2"/>
    </row>
    <row r="1985" spans="1:10">
      <c r="A1985">
        <v>2505</v>
      </c>
      <c r="B1985" t="s">
        <v>17</v>
      </c>
      <c r="C1985" t="s">
        <v>8</v>
      </c>
      <c r="D1985">
        <v>43615</v>
      </c>
      <c r="E1985">
        <v>517</v>
      </c>
      <c r="J1985" s="2"/>
    </row>
    <row r="1986" spans="1:10">
      <c r="A1986">
        <v>2508</v>
      </c>
      <c r="B1986" t="s">
        <v>12</v>
      </c>
      <c r="C1986" t="s">
        <v>6</v>
      </c>
      <c r="D1986">
        <v>43568</v>
      </c>
      <c r="E1986">
        <v>49384</v>
      </c>
      <c r="J1986" s="2"/>
    </row>
    <row r="1987" spans="1:10">
      <c r="A1987">
        <v>2505</v>
      </c>
      <c r="B1987" t="s">
        <v>17</v>
      </c>
      <c r="C1987" t="s">
        <v>10</v>
      </c>
      <c r="D1987">
        <v>43723</v>
      </c>
      <c r="E1987">
        <v>726</v>
      </c>
      <c r="J1987" s="2"/>
    </row>
    <row r="1988" spans="1:10">
      <c r="A1988">
        <v>2510</v>
      </c>
      <c r="B1988" t="s">
        <v>5</v>
      </c>
      <c r="C1988" t="s">
        <v>13</v>
      </c>
      <c r="D1988">
        <v>43750</v>
      </c>
      <c r="E1988">
        <v>2915</v>
      </c>
      <c r="J1988" s="2"/>
    </row>
    <row r="1989" spans="1:10">
      <c r="A1989">
        <v>2510</v>
      </c>
      <c r="B1989" t="s">
        <v>5</v>
      </c>
      <c r="C1989" t="s">
        <v>19</v>
      </c>
      <c r="D1989">
        <v>43478</v>
      </c>
      <c r="E1989">
        <v>1341</v>
      </c>
      <c r="J1989" s="2"/>
    </row>
    <row r="1990" spans="1:10">
      <c r="A1990">
        <v>2505</v>
      </c>
      <c r="B1990" t="s">
        <v>17</v>
      </c>
      <c r="C1990" t="s">
        <v>13</v>
      </c>
      <c r="D1990">
        <v>43673</v>
      </c>
      <c r="E1990">
        <v>792</v>
      </c>
      <c r="J1990" s="2"/>
    </row>
    <row r="1991" spans="1:10">
      <c r="A1991">
        <v>2508</v>
      </c>
      <c r="B1991" t="s">
        <v>12</v>
      </c>
      <c r="C1991" t="s">
        <v>18</v>
      </c>
      <c r="D1991">
        <v>43466</v>
      </c>
      <c r="E1991">
        <v>62557</v>
      </c>
      <c r="J1991" s="2"/>
    </row>
    <row r="1992" spans="1:10">
      <c r="A1992">
        <v>2514</v>
      </c>
      <c r="B1992" t="s">
        <v>14</v>
      </c>
      <c r="C1992" t="s">
        <v>18</v>
      </c>
      <c r="D1992">
        <v>43800</v>
      </c>
      <c r="E1992">
        <v>1292</v>
      </c>
      <c r="J1992" s="2"/>
    </row>
    <row r="1993" spans="1:10">
      <c r="A1993">
        <v>2503</v>
      </c>
      <c r="B1993" t="s">
        <v>9</v>
      </c>
      <c r="C1993" t="s">
        <v>8</v>
      </c>
      <c r="D1993">
        <v>43615</v>
      </c>
      <c r="E1993">
        <v>290</v>
      </c>
      <c r="J1993" s="2"/>
    </row>
    <row r="1994" spans="1:10">
      <c r="A1994">
        <v>2508</v>
      </c>
      <c r="B1994" t="s">
        <v>12</v>
      </c>
      <c r="C1994" t="s">
        <v>19</v>
      </c>
      <c r="D1994">
        <v>43606</v>
      </c>
      <c r="E1994">
        <v>72509</v>
      </c>
      <c r="J1994" s="2"/>
    </row>
    <row r="1995" spans="1:10">
      <c r="A1995">
        <v>2508</v>
      </c>
      <c r="B1995" t="s">
        <v>12</v>
      </c>
      <c r="C1995" t="s">
        <v>6</v>
      </c>
      <c r="D1995">
        <v>43779</v>
      </c>
      <c r="E1995">
        <v>58320</v>
      </c>
      <c r="J1995" s="2"/>
    </row>
    <row r="1996" spans="1:10">
      <c r="A1996">
        <v>2510</v>
      </c>
      <c r="B1996" t="s">
        <v>5</v>
      </c>
      <c r="C1996" t="s">
        <v>10</v>
      </c>
      <c r="D1996">
        <v>43773</v>
      </c>
      <c r="E1996">
        <v>1112</v>
      </c>
      <c r="J1996" s="2"/>
    </row>
    <row r="1997" spans="1:10">
      <c r="A1997">
        <v>2503</v>
      </c>
      <c r="B1997" t="s">
        <v>9</v>
      </c>
      <c r="C1997" t="s">
        <v>6</v>
      </c>
      <c r="D1997">
        <v>43669</v>
      </c>
      <c r="E1997">
        <v>302</v>
      </c>
      <c r="J1997" s="2"/>
    </row>
    <row r="1998" spans="1:10">
      <c r="A1998">
        <v>2501</v>
      </c>
      <c r="B1998" t="s">
        <v>7</v>
      </c>
      <c r="C1998" t="s">
        <v>8</v>
      </c>
      <c r="D1998">
        <v>43755</v>
      </c>
      <c r="E1998">
        <v>124</v>
      </c>
      <c r="J1998" s="2"/>
    </row>
    <row r="1999" spans="1:10">
      <c r="A1999">
        <v>2501</v>
      </c>
      <c r="B1999" t="s">
        <v>7</v>
      </c>
      <c r="C1999" t="s">
        <v>10</v>
      </c>
      <c r="D1999">
        <v>43754</v>
      </c>
      <c r="E1999">
        <v>123</v>
      </c>
      <c r="J1999" s="2"/>
    </row>
    <row r="2000" spans="1:10">
      <c r="A2000">
        <v>2510</v>
      </c>
      <c r="B2000" t="s">
        <v>5</v>
      </c>
      <c r="C2000" t="s">
        <v>13</v>
      </c>
      <c r="D2000">
        <v>43768</v>
      </c>
      <c r="E2000">
        <v>1443</v>
      </c>
      <c r="J2000" s="2"/>
    </row>
    <row r="2001" spans="1:10">
      <c r="A2001">
        <v>2503</v>
      </c>
      <c r="B2001" t="s">
        <v>9</v>
      </c>
      <c r="C2001" t="s">
        <v>18</v>
      </c>
      <c r="D2001">
        <v>43710</v>
      </c>
      <c r="E2001">
        <v>306</v>
      </c>
      <c r="J2001" s="2"/>
    </row>
    <row r="2002" spans="1:10">
      <c r="A2002">
        <v>2513</v>
      </c>
      <c r="B2002" t="s">
        <v>11</v>
      </c>
      <c r="C2002" t="s">
        <v>10</v>
      </c>
      <c r="D2002">
        <v>43535</v>
      </c>
      <c r="E2002">
        <v>1173</v>
      </c>
      <c r="J2002" s="2"/>
    </row>
    <row r="2003" spans="1:10">
      <c r="A2003">
        <v>2514</v>
      </c>
      <c r="B2003" t="s">
        <v>14</v>
      </c>
      <c r="C2003" t="s">
        <v>6</v>
      </c>
      <c r="D2003">
        <v>43500</v>
      </c>
      <c r="E2003">
        <v>789</v>
      </c>
      <c r="J2003" s="2"/>
    </row>
    <row r="2004" spans="1:10">
      <c r="A2004">
        <v>2508</v>
      </c>
      <c r="B2004" t="s">
        <v>12</v>
      </c>
      <c r="C2004" t="s">
        <v>10</v>
      </c>
      <c r="D2004">
        <v>43569</v>
      </c>
      <c r="E2004">
        <v>62443</v>
      </c>
      <c r="J2004" s="2"/>
    </row>
    <row r="2005" spans="1:10">
      <c r="A2005">
        <v>2514</v>
      </c>
      <c r="B2005" t="s">
        <v>14</v>
      </c>
      <c r="C2005" t="s">
        <v>19</v>
      </c>
      <c r="D2005">
        <v>43651</v>
      </c>
      <c r="E2005">
        <v>1114</v>
      </c>
      <c r="J2005" s="2"/>
    </row>
    <row r="2006" spans="1:10">
      <c r="A2006">
        <v>2513</v>
      </c>
      <c r="B2006" t="s">
        <v>11</v>
      </c>
      <c r="C2006" t="s">
        <v>18</v>
      </c>
      <c r="D2006">
        <v>43597</v>
      </c>
      <c r="E2006">
        <v>530</v>
      </c>
      <c r="J2006" s="2"/>
    </row>
    <row r="2007" spans="1:10">
      <c r="A2007">
        <v>2512</v>
      </c>
      <c r="B2007" t="s">
        <v>15</v>
      </c>
      <c r="C2007" t="s">
        <v>13</v>
      </c>
      <c r="D2007">
        <v>43764</v>
      </c>
      <c r="E2007">
        <v>1043</v>
      </c>
      <c r="J2007" s="2"/>
    </row>
    <row r="2008" spans="1:10">
      <c r="A2008">
        <v>2514</v>
      </c>
      <c r="B2008" t="s">
        <v>14</v>
      </c>
      <c r="C2008" t="s">
        <v>6</v>
      </c>
      <c r="D2008">
        <v>43514</v>
      </c>
      <c r="E2008">
        <v>875</v>
      </c>
      <c r="J2008" s="2"/>
    </row>
    <row r="2009" spans="1:10">
      <c r="A2009">
        <v>2513</v>
      </c>
      <c r="B2009" t="s">
        <v>11</v>
      </c>
      <c r="C2009" t="s">
        <v>6</v>
      </c>
      <c r="D2009">
        <v>43719</v>
      </c>
      <c r="E2009">
        <v>552</v>
      </c>
      <c r="J2009" s="2"/>
    </row>
    <row r="2010" spans="1:10">
      <c r="A2010">
        <v>2510</v>
      </c>
      <c r="B2010" t="s">
        <v>5</v>
      </c>
      <c r="C2010" t="s">
        <v>10</v>
      </c>
      <c r="D2010">
        <v>43583</v>
      </c>
      <c r="E2010">
        <v>1443</v>
      </c>
      <c r="J2010" s="2"/>
    </row>
    <row r="2011" spans="1:10">
      <c r="A2011">
        <v>2508</v>
      </c>
      <c r="B2011" t="s">
        <v>12</v>
      </c>
      <c r="C2011" t="s">
        <v>10</v>
      </c>
      <c r="D2011">
        <v>43480</v>
      </c>
      <c r="E2011">
        <v>70947</v>
      </c>
      <c r="J2011" s="2"/>
    </row>
    <row r="2012" spans="1:10">
      <c r="A2012">
        <v>2501</v>
      </c>
      <c r="B2012" t="s">
        <v>7</v>
      </c>
      <c r="C2012" t="s">
        <v>8</v>
      </c>
      <c r="D2012">
        <v>43538</v>
      </c>
      <c r="E2012">
        <v>159</v>
      </c>
      <c r="J2012" s="2"/>
    </row>
    <row r="2013" spans="1:10">
      <c r="A2013">
        <v>2512</v>
      </c>
      <c r="B2013" t="s">
        <v>15</v>
      </c>
      <c r="C2013" t="s">
        <v>19</v>
      </c>
      <c r="D2013">
        <v>43817</v>
      </c>
      <c r="E2013">
        <v>3010</v>
      </c>
      <c r="J2013" s="2"/>
    </row>
    <row r="2014" spans="1:10">
      <c r="A2014">
        <v>2503</v>
      </c>
      <c r="B2014" t="s">
        <v>9</v>
      </c>
      <c r="C2014" t="s">
        <v>6</v>
      </c>
      <c r="D2014">
        <v>43820</v>
      </c>
      <c r="E2014">
        <v>251</v>
      </c>
      <c r="J2014" s="2"/>
    </row>
    <row r="2015" spans="1:10">
      <c r="A2015">
        <v>2505</v>
      </c>
      <c r="B2015" t="s">
        <v>17</v>
      </c>
      <c r="C2015" t="s">
        <v>8</v>
      </c>
      <c r="D2015">
        <v>43634</v>
      </c>
      <c r="E2015">
        <v>664</v>
      </c>
      <c r="J2015" s="2"/>
    </row>
    <row r="2016" spans="1:10">
      <c r="A2016">
        <v>2505</v>
      </c>
      <c r="B2016" t="s">
        <v>17</v>
      </c>
      <c r="C2016" t="s">
        <v>18</v>
      </c>
      <c r="D2016">
        <v>43661</v>
      </c>
      <c r="E2016">
        <v>754</v>
      </c>
      <c r="J2016" s="2"/>
    </row>
    <row r="2017" spans="1:10">
      <c r="A2017">
        <v>2503</v>
      </c>
      <c r="B2017" t="s">
        <v>9</v>
      </c>
      <c r="C2017" t="s">
        <v>19</v>
      </c>
      <c r="D2017">
        <v>43541</v>
      </c>
      <c r="E2017">
        <v>295</v>
      </c>
      <c r="J2017" s="2"/>
    </row>
    <row r="2018" spans="1:10">
      <c r="A2018">
        <v>2502</v>
      </c>
      <c r="B2018" t="s">
        <v>16</v>
      </c>
      <c r="C2018" t="s">
        <v>8</v>
      </c>
      <c r="D2018">
        <v>43496</v>
      </c>
      <c r="E2018">
        <v>3706</v>
      </c>
      <c r="J2018" s="2"/>
    </row>
    <row r="2019" spans="1:10">
      <c r="A2019">
        <v>2502</v>
      </c>
      <c r="B2019" t="s">
        <v>16</v>
      </c>
      <c r="C2019" t="s">
        <v>13</v>
      </c>
      <c r="D2019">
        <v>43469</v>
      </c>
      <c r="E2019">
        <v>5745</v>
      </c>
      <c r="J2019" s="2"/>
    </row>
    <row r="2020" spans="1:10">
      <c r="A2020">
        <v>2505</v>
      </c>
      <c r="B2020" t="s">
        <v>17</v>
      </c>
      <c r="C2020" t="s">
        <v>8</v>
      </c>
      <c r="D2020">
        <v>43823</v>
      </c>
      <c r="E2020">
        <v>519</v>
      </c>
      <c r="J2020" s="2"/>
    </row>
    <row r="2021" spans="1:10">
      <c r="A2021">
        <v>2510</v>
      </c>
      <c r="B2021" t="s">
        <v>5</v>
      </c>
      <c r="C2021" t="s">
        <v>18</v>
      </c>
      <c r="D2021">
        <v>43540</v>
      </c>
      <c r="E2021">
        <v>1659</v>
      </c>
      <c r="J2021" s="2"/>
    </row>
    <row r="2022" spans="1:10">
      <c r="A2022">
        <v>2503</v>
      </c>
      <c r="B2022" t="s">
        <v>9</v>
      </c>
      <c r="C2022" t="s">
        <v>19</v>
      </c>
      <c r="D2022">
        <v>43571</v>
      </c>
      <c r="E2022">
        <v>282</v>
      </c>
      <c r="J2022" s="2"/>
    </row>
    <row r="2023" spans="1:10">
      <c r="A2023">
        <v>2502</v>
      </c>
      <c r="B2023" t="s">
        <v>16</v>
      </c>
      <c r="C2023" t="s">
        <v>6</v>
      </c>
      <c r="D2023">
        <v>43538</v>
      </c>
      <c r="E2023">
        <v>4754</v>
      </c>
      <c r="J2023" s="2"/>
    </row>
    <row r="2024" spans="1:10">
      <c r="A2024">
        <v>2505</v>
      </c>
      <c r="B2024" t="s">
        <v>17</v>
      </c>
      <c r="C2024" t="s">
        <v>18</v>
      </c>
      <c r="D2024">
        <v>43672</v>
      </c>
      <c r="E2024">
        <v>731</v>
      </c>
      <c r="J2024" s="2"/>
    </row>
    <row r="2025" spans="1:10">
      <c r="A2025">
        <v>2508</v>
      </c>
      <c r="B2025" t="s">
        <v>12</v>
      </c>
      <c r="C2025" t="s">
        <v>13</v>
      </c>
      <c r="D2025">
        <v>43515</v>
      </c>
      <c r="E2025">
        <v>98502</v>
      </c>
      <c r="J2025" s="2"/>
    </row>
    <row r="2026" spans="1:10">
      <c r="A2026">
        <v>2512</v>
      </c>
      <c r="B2026" t="s">
        <v>15</v>
      </c>
      <c r="C2026" t="s">
        <v>10</v>
      </c>
      <c r="D2026">
        <v>43594</v>
      </c>
      <c r="E2026">
        <v>2174</v>
      </c>
      <c r="J2026" s="2"/>
    </row>
    <row r="2027" spans="1:10">
      <c r="A2027">
        <v>2508</v>
      </c>
      <c r="B2027" t="s">
        <v>12</v>
      </c>
      <c r="C2027" t="s">
        <v>10</v>
      </c>
      <c r="D2027">
        <v>43736</v>
      </c>
      <c r="E2027">
        <v>58373</v>
      </c>
      <c r="J2027" s="2"/>
    </row>
    <row r="2028" spans="1:10">
      <c r="A2028">
        <v>2508</v>
      </c>
      <c r="B2028" t="s">
        <v>12</v>
      </c>
      <c r="C2028" t="s">
        <v>10</v>
      </c>
      <c r="D2028">
        <v>43709</v>
      </c>
      <c r="E2028">
        <v>70406</v>
      </c>
      <c r="J2028" s="2"/>
    </row>
    <row r="2029" spans="1:10">
      <c r="A2029">
        <v>2512</v>
      </c>
      <c r="B2029" t="s">
        <v>15</v>
      </c>
      <c r="C2029" t="s">
        <v>19</v>
      </c>
      <c r="D2029">
        <v>43601</v>
      </c>
      <c r="E2029">
        <v>3277</v>
      </c>
      <c r="J2029" s="2"/>
    </row>
    <row r="2030" spans="1:10">
      <c r="A2030">
        <v>2512</v>
      </c>
      <c r="B2030" t="s">
        <v>15</v>
      </c>
      <c r="C2030" t="s">
        <v>10</v>
      </c>
      <c r="D2030">
        <v>43664</v>
      </c>
      <c r="E2030">
        <v>4643</v>
      </c>
      <c r="J2030" s="2"/>
    </row>
    <row r="2031" spans="1:10">
      <c r="A2031">
        <v>2506</v>
      </c>
      <c r="B2031" t="s">
        <v>20</v>
      </c>
      <c r="C2031" t="s">
        <v>8</v>
      </c>
      <c r="D2031">
        <v>43536</v>
      </c>
      <c r="E2031">
        <v>622</v>
      </c>
      <c r="J2031" s="2"/>
    </row>
    <row r="2032" spans="1:10">
      <c r="A2032">
        <v>2503</v>
      </c>
      <c r="B2032" t="s">
        <v>9</v>
      </c>
      <c r="C2032" t="s">
        <v>10</v>
      </c>
      <c r="D2032">
        <v>43525</v>
      </c>
      <c r="E2032">
        <v>285</v>
      </c>
      <c r="J2032" s="2"/>
    </row>
    <row r="2033" spans="1:10">
      <c r="A2033">
        <v>2514</v>
      </c>
      <c r="B2033" t="s">
        <v>14</v>
      </c>
      <c r="C2033" t="s">
        <v>19</v>
      </c>
      <c r="D2033">
        <v>43672</v>
      </c>
      <c r="E2033">
        <v>1273</v>
      </c>
      <c r="J2033" s="2"/>
    </row>
    <row r="2034" spans="1:10">
      <c r="A2034">
        <v>2502</v>
      </c>
      <c r="B2034" t="s">
        <v>16</v>
      </c>
      <c r="C2034" t="s">
        <v>19</v>
      </c>
      <c r="D2034">
        <v>43801</v>
      </c>
      <c r="E2034">
        <v>3450</v>
      </c>
      <c r="J2034" s="2"/>
    </row>
    <row r="2035" spans="1:10">
      <c r="A2035">
        <v>2513</v>
      </c>
      <c r="B2035" t="s">
        <v>11</v>
      </c>
      <c r="C2035" t="s">
        <v>19</v>
      </c>
      <c r="D2035">
        <v>43527</v>
      </c>
      <c r="E2035">
        <v>917</v>
      </c>
      <c r="J2035" s="2"/>
    </row>
    <row r="2036" spans="1:10">
      <c r="A2036">
        <v>2501</v>
      </c>
      <c r="B2036" t="s">
        <v>7</v>
      </c>
      <c r="C2036" t="s">
        <v>6</v>
      </c>
      <c r="D2036">
        <v>43711</v>
      </c>
      <c r="E2036">
        <v>126</v>
      </c>
      <c r="J2036" s="2"/>
    </row>
    <row r="2037" spans="1:10">
      <c r="A2037">
        <v>2513</v>
      </c>
      <c r="B2037" t="s">
        <v>11</v>
      </c>
      <c r="C2037" t="s">
        <v>18</v>
      </c>
      <c r="D2037">
        <v>43769</v>
      </c>
      <c r="E2037">
        <v>847</v>
      </c>
      <c r="J2037" s="2"/>
    </row>
    <row r="2038" spans="1:10">
      <c r="A2038">
        <v>2503</v>
      </c>
      <c r="B2038" t="s">
        <v>9</v>
      </c>
      <c r="C2038" t="s">
        <v>10</v>
      </c>
      <c r="D2038">
        <v>43798</v>
      </c>
      <c r="E2038">
        <v>284</v>
      </c>
      <c r="J2038" s="2"/>
    </row>
    <row r="2039" spans="1:10">
      <c r="A2039">
        <v>2505</v>
      </c>
      <c r="B2039" t="s">
        <v>17</v>
      </c>
      <c r="C2039" t="s">
        <v>18</v>
      </c>
      <c r="D2039">
        <v>43569</v>
      </c>
      <c r="E2039">
        <v>596</v>
      </c>
      <c r="J2039" s="2"/>
    </row>
    <row r="2040" spans="1:10">
      <c r="A2040">
        <v>2502</v>
      </c>
      <c r="B2040" t="s">
        <v>16</v>
      </c>
      <c r="C2040" t="s">
        <v>13</v>
      </c>
      <c r="D2040">
        <v>43479</v>
      </c>
      <c r="E2040">
        <v>7702</v>
      </c>
      <c r="J2040" s="2"/>
    </row>
    <row r="2041" spans="1:10">
      <c r="A2041">
        <v>2510</v>
      </c>
      <c r="B2041" t="s">
        <v>5</v>
      </c>
      <c r="C2041" t="s">
        <v>19</v>
      </c>
      <c r="D2041">
        <v>43743</v>
      </c>
      <c r="E2041">
        <v>1042</v>
      </c>
      <c r="J2041" s="2"/>
    </row>
    <row r="2042" spans="1:10">
      <c r="A2042">
        <v>2512</v>
      </c>
      <c r="B2042" t="s">
        <v>15</v>
      </c>
      <c r="C2042" t="s">
        <v>10</v>
      </c>
      <c r="D2042">
        <v>43772</v>
      </c>
      <c r="E2042">
        <v>2097</v>
      </c>
      <c r="J2042" s="2"/>
    </row>
    <row r="2043" spans="1:10">
      <c r="A2043">
        <v>2508</v>
      </c>
      <c r="B2043" t="s">
        <v>12</v>
      </c>
      <c r="C2043" t="s">
        <v>13</v>
      </c>
      <c r="D2043">
        <v>43695</v>
      </c>
      <c r="E2043">
        <v>116901</v>
      </c>
      <c r="J2043" s="2"/>
    </row>
    <row r="2044" spans="1:10">
      <c r="A2044">
        <v>2505</v>
      </c>
      <c r="B2044" t="s">
        <v>17</v>
      </c>
      <c r="C2044" t="s">
        <v>10</v>
      </c>
      <c r="D2044">
        <v>43769</v>
      </c>
      <c r="E2044">
        <v>655</v>
      </c>
      <c r="J2044" s="2"/>
    </row>
    <row r="2045" spans="1:10">
      <c r="A2045">
        <v>2513</v>
      </c>
      <c r="B2045" t="s">
        <v>11</v>
      </c>
      <c r="C2045" t="s">
        <v>18</v>
      </c>
      <c r="D2045">
        <v>43602</v>
      </c>
      <c r="E2045">
        <v>767</v>
      </c>
      <c r="J2045" s="2"/>
    </row>
    <row r="2046" spans="1:10">
      <c r="A2046">
        <v>2502</v>
      </c>
      <c r="B2046" t="s">
        <v>16</v>
      </c>
      <c r="C2046" t="s">
        <v>13</v>
      </c>
      <c r="D2046">
        <v>43585</v>
      </c>
      <c r="E2046">
        <v>6252</v>
      </c>
      <c r="J2046" s="2"/>
    </row>
    <row r="2047" spans="1:10">
      <c r="A2047">
        <v>2508</v>
      </c>
      <c r="B2047" t="s">
        <v>12</v>
      </c>
      <c r="C2047" t="s">
        <v>18</v>
      </c>
      <c r="D2047">
        <v>43821</v>
      </c>
      <c r="E2047">
        <v>55678</v>
      </c>
      <c r="J2047" s="2"/>
    </row>
    <row r="2048" spans="1:10">
      <c r="A2048">
        <v>2514</v>
      </c>
      <c r="B2048" t="s">
        <v>14</v>
      </c>
      <c r="C2048" t="s">
        <v>19</v>
      </c>
      <c r="D2048">
        <v>43710</v>
      </c>
      <c r="E2048">
        <v>1427</v>
      </c>
      <c r="J2048" s="2"/>
    </row>
    <row r="2049" spans="1:10">
      <c r="A2049">
        <v>2514</v>
      </c>
      <c r="B2049" t="s">
        <v>14</v>
      </c>
      <c r="C2049" t="s">
        <v>10</v>
      </c>
      <c r="D2049">
        <v>43697</v>
      </c>
      <c r="E2049">
        <v>1518</v>
      </c>
      <c r="J2049" s="2"/>
    </row>
    <row r="2050" spans="1:10">
      <c r="A2050">
        <v>2503</v>
      </c>
      <c r="B2050" t="s">
        <v>9</v>
      </c>
      <c r="C2050" t="s">
        <v>10</v>
      </c>
      <c r="D2050">
        <v>43744</v>
      </c>
      <c r="E2050">
        <v>347</v>
      </c>
      <c r="J2050" s="2"/>
    </row>
    <row r="2051" spans="1:10">
      <c r="A2051">
        <v>2502</v>
      </c>
      <c r="B2051" t="s">
        <v>16</v>
      </c>
      <c r="C2051" t="s">
        <v>18</v>
      </c>
      <c r="D2051">
        <v>43759</v>
      </c>
      <c r="E2051">
        <v>7576</v>
      </c>
      <c r="J2051" s="2"/>
    </row>
    <row r="2052" spans="1:10">
      <c r="A2052">
        <v>2503</v>
      </c>
      <c r="B2052" t="s">
        <v>9</v>
      </c>
      <c r="C2052" t="s">
        <v>10</v>
      </c>
      <c r="D2052">
        <v>43803</v>
      </c>
      <c r="E2052">
        <v>322</v>
      </c>
      <c r="J2052" s="2"/>
    </row>
    <row r="2053" spans="1:10">
      <c r="A2053">
        <v>2502</v>
      </c>
      <c r="B2053" t="s">
        <v>16</v>
      </c>
      <c r="C2053" t="s">
        <v>18</v>
      </c>
      <c r="D2053">
        <v>43730</v>
      </c>
      <c r="E2053">
        <v>5621</v>
      </c>
      <c r="J2053" s="2"/>
    </row>
    <row r="2054" spans="1:10">
      <c r="A2054">
        <v>2508</v>
      </c>
      <c r="B2054" t="s">
        <v>12</v>
      </c>
      <c r="C2054" t="s">
        <v>19</v>
      </c>
      <c r="D2054">
        <v>43738</v>
      </c>
      <c r="E2054">
        <v>76105</v>
      </c>
      <c r="J2054" s="2"/>
    </row>
    <row r="2055" spans="1:10">
      <c r="A2055">
        <v>2501</v>
      </c>
      <c r="B2055" t="s">
        <v>7</v>
      </c>
      <c r="C2055" t="s">
        <v>10</v>
      </c>
      <c r="D2055">
        <v>43546</v>
      </c>
      <c r="E2055">
        <v>123</v>
      </c>
      <c r="J2055" s="2"/>
    </row>
    <row r="2056" spans="1:10">
      <c r="A2056">
        <v>2508</v>
      </c>
      <c r="B2056" t="s">
        <v>12</v>
      </c>
      <c r="C2056" t="s">
        <v>10</v>
      </c>
      <c r="D2056">
        <v>43758</v>
      </c>
      <c r="E2056">
        <v>72577</v>
      </c>
      <c r="J2056" s="2"/>
    </row>
    <row r="2057" spans="1:10">
      <c r="A2057">
        <v>2513</v>
      </c>
      <c r="B2057" t="s">
        <v>11</v>
      </c>
      <c r="C2057" t="s">
        <v>19</v>
      </c>
      <c r="D2057">
        <v>43495</v>
      </c>
      <c r="E2057">
        <v>942</v>
      </c>
      <c r="J2057" s="2"/>
    </row>
    <row r="2058" spans="1:10">
      <c r="A2058">
        <v>2510</v>
      </c>
      <c r="B2058" t="s">
        <v>5</v>
      </c>
      <c r="C2058" t="s">
        <v>10</v>
      </c>
      <c r="D2058">
        <v>43651</v>
      </c>
      <c r="E2058">
        <v>1889</v>
      </c>
      <c r="J2058" s="2"/>
    </row>
    <row r="2059" spans="1:10">
      <c r="A2059">
        <v>2503</v>
      </c>
      <c r="B2059" t="s">
        <v>9</v>
      </c>
      <c r="C2059" t="s">
        <v>13</v>
      </c>
      <c r="D2059">
        <v>43477</v>
      </c>
      <c r="E2059">
        <v>432</v>
      </c>
      <c r="J2059" s="2"/>
    </row>
    <row r="2060" spans="1:10">
      <c r="A2060">
        <v>2501</v>
      </c>
      <c r="B2060" t="s">
        <v>7</v>
      </c>
      <c r="C2060" t="s">
        <v>6</v>
      </c>
      <c r="D2060">
        <v>43733</v>
      </c>
      <c r="E2060">
        <v>125</v>
      </c>
      <c r="J2060" s="2"/>
    </row>
    <row r="2061" spans="1:10">
      <c r="A2061">
        <v>2508</v>
      </c>
      <c r="B2061" t="s">
        <v>12</v>
      </c>
      <c r="C2061" t="s">
        <v>8</v>
      </c>
      <c r="D2061">
        <v>43674</v>
      </c>
      <c r="E2061">
        <v>62785</v>
      </c>
      <c r="J2061" s="2"/>
    </row>
    <row r="2062" spans="1:10">
      <c r="A2062">
        <v>2510</v>
      </c>
      <c r="B2062" t="s">
        <v>5</v>
      </c>
      <c r="C2062" t="s">
        <v>19</v>
      </c>
      <c r="D2062">
        <v>43768</v>
      </c>
      <c r="E2062">
        <v>1606</v>
      </c>
      <c r="J2062" s="2"/>
    </row>
    <row r="2063" spans="1:10">
      <c r="A2063">
        <v>2503</v>
      </c>
      <c r="B2063" t="s">
        <v>9</v>
      </c>
      <c r="C2063" t="s">
        <v>13</v>
      </c>
      <c r="D2063">
        <v>43662</v>
      </c>
      <c r="E2063">
        <v>391</v>
      </c>
      <c r="J2063" s="2"/>
    </row>
    <row r="2064" spans="1:10">
      <c r="A2064">
        <v>2512</v>
      </c>
      <c r="B2064" t="s">
        <v>15</v>
      </c>
      <c r="C2064" t="s">
        <v>10</v>
      </c>
      <c r="D2064">
        <v>43728</v>
      </c>
      <c r="E2064">
        <v>3489</v>
      </c>
      <c r="J2064" s="2"/>
    </row>
    <row r="2065" spans="1:10">
      <c r="A2065">
        <v>2505</v>
      </c>
      <c r="B2065" t="s">
        <v>17</v>
      </c>
      <c r="C2065" t="s">
        <v>13</v>
      </c>
      <c r="D2065">
        <v>43493</v>
      </c>
      <c r="E2065">
        <v>778</v>
      </c>
      <c r="J2065" s="2"/>
    </row>
    <row r="2066" spans="1:10">
      <c r="A2066">
        <v>2505</v>
      </c>
      <c r="B2066" t="s">
        <v>17</v>
      </c>
      <c r="C2066" t="s">
        <v>6</v>
      </c>
      <c r="D2066">
        <v>43787</v>
      </c>
      <c r="E2066">
        <v>501</v>
      </c>
      <c r="J2066" s="2"/>
    </row>
    <row r="2067" spans="1:10">
      <c r="A2067">
        <v>2502</v>
      </c>
      <c r="B2067" t="s">
        <v>16</v>
      </c>
      <c r="C2067" t="s">
        <v>18</v>
      </c>
      <c r="D2067">
        <v>43794</v>
      </c>
      <c r="E2067">
        <v>5334</v>
      </c>
      <c r="J2067" s="2"/>
    </row>
    <row r="2068" spans="1:10">
      <c r="A2068">
        <v>2505</v>
      </c>
      <c r="B2068" t="s">
        <v>17</v>
      </c>
      <c r="C2068" t="s">
        <v>6</v>
      </c>
      <c r="D2068">
        <v>43678</v>
      </c>
      <c r="E2068">
        <v>508</v>
      </c>
      <c r="J2068" s="2"/>
    </row>
    <row r="2069" spans="1:10">
      <c r="A2069">
        <v>2503</v>
      </c>
      <c r="B2069" t="s">
        <v>9</v>
      </c>
      <c r="C2069" t="s">
        <v>19</v>
      </c>
      <c r="D2069">
        <v>43683</v>
      </c>
      <c r="E2069">
        <v>424</v>
      </c>
      <c r="J2069" s="2"/>
    </row>
    <row r="2070" spans="1:10">
      <c r="A2070">
        <v>2508</v>
      </c>
      <c r="B2070" t="s">
        <v>12</v>
      </c>
      <c r="C2070" t="s">
        <v>10</v>
      </c>
      <c r="D2070">
        <v>43506</v>
      </c>
      <c r="E2070">
        <v>69760</v>
      </c>
      <c r="J2070" s="2"/>
    </row>
    <row r="2071" spans="1:10">
      <c r="A2071">
        <v>2501</v>
      </c>
      <c r="B2071" t="s">
        <v>7</v>
      </c>
      <c r="C2071" t="s">
        <v>6</v>
      </c>
      <c r="D2071">
        <v>43491</v>
      </c>
      <c r="E2071">
        <v>88</v>
      </c>
      <c r="J2071" s="2"/>
    </row>
    <row r="2072" spans="1:10">
      <c r="A2072">
        <v>2514</v>
      </c>
      <c r="B2072" t="s">
        <v>14</v>
      </c>
      <c r="C2072" t="s">
        <v>6</v>
      </c>
      <c r="D2072">
        <v>43675</v>
      </c>
      <c r="E2072">
        <v>869</v>
      </c>
      <c r="J2072" s="2"/>
    </row>
    <row r="2073" spans="1:10">
      <c r="A2073">
        <v>2512</v>
      </c>
      <c r="B2073" t="s">
        <v>15</v>
      </c>
      <c r="C2073" t="s">
        <v>18</v>
      </c>
      <c r="D2073">
        <v>43736</v>
      </c>
      <c r="E2073">
        <v>3365</v>
      </c>
      <c r="J2073" s="2"/>
    </row>
    <row r="2074" spans="1:10">
      <c r="A2074">
        <v>2508</v>
      </c>
      <c r="B2074" t="s">
        <v>12</v>
      </c>
      <c r="C2074" t="s">
        <v>8</v>
      </c>
      <c r="D2074">
        <v>43757</v>
      </c>
      <c r="E2074">
        <v>74776</v>
      </c>
      <c r="J2074" s="2"/>
    </row>
    <row r="2075" spans="1:10">
      <c r="A2075">
        <v>2514</v>
      </c>
      <c r="B2075" t="s">
        <v>14</v>
      </c>
      <c r="C2075" t="s">
        <v>10</v>
      </c>
      <c r="D2075">
        <v>43488</v>
      </c>
      <c r="E2075">
        <v>1324</v>
      </c>
      <c r="J2075" s="2"/>
    </row>
    <row r="2076" spans="1:10">
      <c r="A2076">
        <v>2503</v>
      </c>
      <c r="B2076" t="s">
        <v>9</v>
      </c>
      <c r="C2076" t="s">
        <v>6</v>
      </c>
      <c r="D2076">
        <v>43800</v>
      </c>
      <c r="E2076">
        <v>277</v>
      </c>
      <c r="J2076" s="2"/>
    </row>
    <row r="2077" spans="1:10">
      <c r="A2077">
        <v>2510</v>
      </c>
      <c r="B2077" t="s">
        <v>5</v>
      </c>
      <c r="C2077" t="s">
        <v>13</v>
      </c>
      <c r="D2077">
        <v>43770</v>
      </c>
      <c r="E2077">
        <v>2321</v>
      </c>
      <c r="J2077" s="2"/>
    </row>
    <row r="2078" spans="1:10">
      <c r="A2078">
        <v>2506</v>
      </c>
      <c r="B2078" t="s">
        <v>20</v>
      </c>
      <c r="C2078" t="s">
        <v>8</v>
      </c>
      <c r="D2078">
        <v>43561</v>
      </c>
      <c r="E2078">
        <v>470</v>
      </c>
      <c r="J2078" s="2"/>
    </row>
    <row r="2079" spans="1:10">
      <c r="A2079">
        <v>2512</v>
      </c>
      <c r="B2079" t="s">
        <v>15</v>
      </c>
      <c r="C2079" t="s">
        <v>10</v>
      </c>
      <c r="D2079">
        <v>43542</v>
      </c>
      <c r="E2079">
        <v>3932</v>
      </c>
      <c r="J2079" s="2"/>
    </row>
    <row r="2080" spans="1:10">
      <c r="A2080">
        <v>2508</v>
      </c>
      <c r="B2080" t="s">
        <v>12</v>
      </c>
      <c r="C2080" t="s">
        <v>19</v>
      </c>
      <c r="D2080">
        <v>43709</v>
      </c>
      <c r="E2080">
        <v>78900</v>
      </c>
      <c r="J2080" s="2"/>
    </row>
    <row r="2081" spans="1:10">
      <c r="A2081">
        <v>2512</v>
      </c>
      <c r="B2081" t="s">
        <v>15</v>
      </c>
      <c r="C2081" t="s">
        <v>8</v>
      </c>
      <c r="D2081">
        <v>43799</v>
      </c>
      <c r="E2081">
        <v>3584</v>
      </c>
      <c r="J2081" s="2"/>
    </row>
    <row r="2082" spans="1:10">
      <c r="A2082">
        <v>2506</v>
      </c>
      <c r="B2082" t="s">
        <v>20</v>
      </c>
      <c r="C2082" t="s">
        <v>8</v>
      </c>
      <c r="D2082">
        <v>43677</v>
      </c>
      <c r="E2082">
        <v>428</v>
      </c>
      <c r="J2082" s="2"/>
    </row>
    <row r="2083" spans="1:10">
      <c r="A2083">
        <v>2514</v>
      </c>
      <c r="B2083" t="s">
        <v>14</v>
      </c>
      <c r="C2083" t="s">
        <v>6</v>
      </c>
      <c r="D2083">
        <v>43725</v>
      </c>
      <c r="E2083">
        <v>874</v>
      </c>
      <c r="J2083" s="2"/>
    </row>
    <row r="2084" spans="1:10">
      <c r="A2084">
        <v>2508</v>
      </c>
      <c r="B2084" t="s">
        <v>12</v>
      </c>
      <c r="C2084" t="s">
        <v>6</v>
      </c>
      <c r="D2084">
        <v>43830</v>
      </c>
      <c r="E2084">
        <v>60601</v>
      </c>
      <c r="J2084" s="2"/>
    </row>
    <row r="2085" spans="1:10">
      <c r="A2085">
        <v>2513</v>
      </c>
      <c r="B2085" t="s">
        <v>11</v>
      </c>
      <c r="C2085" t="s">
        <v>19</v>
      </c>
      <c r="D2085">
        <v>43506</v>
      </c>
      <c r="E2085">
        <v>1319</v>
      </c>
      <c r="J2085" s="2"/>
    </row>
    <row r="2086" spans="1:10">
      <c r="A2086">
        <v>2514</v>
      </c>
      <c r="B2086" t="s">
        <v>14</v>
      </c>
      <c r="C2086" t="s">
        <v>10</v>
      </c>
      <c r="D2086">
        <v>43497</v>
      </c>
      <c r="E2086">
        <v>1327</v>
      </c>
      <c r="J2086" s="2"/>
    </row>
    <row r="2087" spans="1:10">
      <c r="A2087">
        <v>2513</v>
      </c>
      <c r="B2087" t="s">
        <v>11</v>
      </c>
      <c r="C2087" t="s">
        <v>10</v>
      </c>
      <c r="D2087">
        <v>43728</v>
      </c>
      <c r="E2087">
        <v>1209</v>
      </c>
      <c r="J2087" s="2"/>
    </row>
    <row r="2088" spans="1:10">
      <c r="A2088">
        <v>2508</v>
      </c>
      <c r="B2088" t="s">
        <v>12</v>
      </c>
      <c r="C2088" t="s">
        <v>19</v>
      </c>
      <c r="D2088">
        <v>43820</v>
      </c>
      <c r="E2088">
        <v>68810</v>
      </c>
      <c r="J2088" s="2"/>
    </row>
    <row r="2089" spans="1:10">
      <c r="A2089">
        <v>2503</v>
      </c>
      <c r="B2089" t="s">
        <v>9</v>
      </c>
      <c r="C2089" t="s">
        <v>6</v>
      </c>
      <c r="D2089">
        <v>43578</v>
      </c>
      <c r="E2089">
        <v>215</v>
      </c>
      <c r="J2089" s="2"/>
    </row>
    <row r="2090" spans="1:10">
      <c r="A2090">
        <v>2513</v>
      </c>
      <c r="B2090" t="s">
        <v>11</v>
      </c>
      <c r="C2090" t="s">
        <v>13</v>
      </c>
      <c r="D2090">
        <v>43801</v>
      </c>
      <c r="E2090">
        <v>1222</v>
      </c>
      <c r="J2090" s="2"/>
    </row>
    <row r="2091" spans="1:10">
      <c r="A2091">
        <v>2506</v>
      </c>
      <c r="B2091" t="s">
        <v>20</v>
      </c>
      <c r="C2091" t="s">
        <v>8</v>
      </c>
      <c r="D2091">
        <v>43627</v>
      </c>
      <c r="E2091">
        <v>688</v>
      </c>
      <c r="J2091" s="2"/>
    </row>
    <row r="2092" spans="1:10">
      <c r="A2092">
        <v>2510</v>
      </c>
      <c r="B2092" t="s">
        <v>5</v>
      </c>
      <c r="C2092" t="s">
        <v>13</v>
      </c>
      <c r="D2092">
        <v>43779</v>
      </c>
      <c r="E2092">
        <v>1910</v>
      </c>
      <c r="J2092" s="2"/>
    </row>
    <row r="2093" spans="1:10">
      <c r="A2093">
        <v>2512</v>
      </c>
      <c r="B2093" t="s">
        <v>15</v>
      </c>
      <c r="C2093" t="s">
        <v>10</v>
      </c>
      <c r="D2093">
        <v>43490</v>
      </c>
      <c r="E2093">
        <v>4847</v>
      </c>
      <c r="J2093" s="2"/>
    </row>
    <row r="2094" spans="1:10">
      <c r="A2094">
        <v>2503</v>
      </c>
      <c r="B2094" t="s">
        <v>9</v>
      </c>
      <c r="C2094" t="s">
        <v>18</v>
      </c>
      <c r="D2094">
        <v>43827</v>
      </c>
      <c r="E2094">
        <v>303</v>
      </c>
      <c r="J2094" s="2"/>
    </row>
    <row r="2095" spans="1:10">
      <c r="A2095">
        <v>2513</v>
      </c>
      <c r="B2095" t="s">
        <v>11</v>
      </c>
      <c r="C2095" t="s">
        <v>18</v>
      </c>
      <c r="D2095">
        <v>43532</v>
      </c>
      <c r="E2095">
        <v>774</v>
      </c>
      <c r="J2095" s="2"/>
    </row>
    <row r="2096" spans="1:10">
      <c r="A2096">
        <v>2505</v>
      </c>
      <c r="B2096" t="s">
        <v>17</v>
      </c>
      <c r="C2096" t="s">
        <v>10</v>
      </c>
      <c r="D2096">
        <v>43490</v>
      </c>
      <c r="E2096">
        <v>605</v>
      </c>
      <c r="J2096" s="2"/>
    </row>
    <row r="2097" spans="1:10">
      <c r="A2097">
        <v>2505</v>
      </c>
      <c r="B2097" t="s">
        <v>17</v>
      </c>
      <c r="C2097" t="s">
        <v>19</v>
      </c>
      <c r="D2097">
        <v>43790</v>
      </c>
      <c r="E2097">
        <v>583</v>
      </c>
      <c r="J2097" s="2"/>
    </row>
    <row r="2098" spans="1:10">
      <c r="A2098">
        <v>2514</v>
      </c>
      <c r="B2098" t="s">
        <v>14</v>
      </c>
      <c r="C2098" t="s">
        <v>8</v>
      </c>
      <c r="D2098">
        <v>43770</v>
      </c>
      <c r="E2098">
        <v>1234</v>
      </c>
      <c r="J2098" s="2"/>
    </row>
    <row r="2099" spans="1:10">
      <c r="A2099">
        <v>2510</v>
      </c>
      <c r="B2099" t="s">
        <v>5</v>
      </c>
      <c r="C2099" t="s">
        <v>18</v>
      </c>
      <c r="D2099">
        <v>43731</v>
      </c>
      <c r="E2099">
        <v>1622</v>
      </c>
      <c r="J2099" s="2"/>
    </row>
    <row r="2100" spans="1:10">
      <c r="A2100">
        <v>2512</v>
      </c>
      <c r="B2100" t="s">
        <v>15</v>
      </c>
      <c r="C2100" t="s">
        <v>10</v>
      </c>
      <c r="D2100">
        <v>43615</v>
      </c>
      <c r="E2100">
        <v>3180</v>
      </c>
      <c r="J2100" s="2"/>
    </row>
    <row r="2101" spans="1:10">
      <c r="A2101">
        <v>2510</v>
      </c>
      <c r="B2101" t="s">
        <v>5</v>
      </c>
      <c r="C2101" t="s">
        <v>13</v>
      </c>
      <c r="D2101">
        <v>43786</v>
      </c>
      <c r="E2101">
        <v>1246</v>
      </c>
      <c r="J2101" s="2"/>
    </row>
    <row r="2102" spans="1:10">
      <c r="A2102">
        <v>2503</v>
      </c>
      <c r="B2102" t="s">
        <v>9</v>
      </c>
      <c r="C2102" t="s">
        <v>6</v>
      </c>
      <c r="D2102">
        <v>43731</v>
      </c>
      <c r="E2102">
        <v>281</v>
      </c>
      <c r="J2102" s="2"/>
    </row>
    <row r="2103" spans="1:10">
      <c r="A2103">
        <v>2502</v>
      </c>
      <c r="B2103" t="s">
        <v>16</v>
      </c>
      <c r="C2103" t="s">
        <v>10</v>
      </c>
      <c r="D2103">
        <v>43531</v>
      </c>
      <c r="E2103">
        <v>4743</v>
      </c>
      <c r="J2103" s="2"/>
    </row>
    <row r="2104" spans="1:10">
      <c r="A2104">
        <v>2501</v>
      </c>
      <c r="B2104" t="s">
        <v>7</v>
      </c>
      <c r="C2104" t="s">
        <v>10</v>
      </c>
      <c r="D2104">
        <v>43825</v>
      </c>
      <c r="E2104">
        <v>119</v>
      </c>
      <c r="J2104" s="2"/>
    </row>
    <row r="2105" spans="1:10">
      <c r="A2105">
        <v>2501</v>
      </c>
      <c r="B2105" t="s">
        <v>7</v>
      </c>
      <c r="C2105" t="s">
        <v>13</v>
      </c>
      <c r="D2105">
        <v>43556</v>
      </c>
      <c r="E2105">
        <v>268</v>
      </c>
      <c r="J2105" s="2"/>
    </row>
    <row r="2106" spans="1:10">
      <c r="A2106">
        <v>2514</v>
      </c>
      <c r="B2106" t="s">
        <v>14</v>
      </c>
      <c r="C2106" t="s">
        <v>18</v>
      </c>
      <c r="D2106">
        <v>43764</v>
      </c>
      <c r="E2106">
        <v>1429</v>
      </c>
      <c r="J2106" s="2"/>
    </row>
    <row r="2107" spans="1:10">
      <c r="A2107">
        <v>2514</v>
      </c>
      <c r="B2107" t="s">
        <v>14</v>
      </c>
      <c r="C2107" t="s">
        <v>6</v>
      </c>
      <c r="D2107">
        <v>43481</v>
      </c>
      <c r="E2107">
        <v>1104</v>
      </c>
      <c r="J2107" s="2"/>
    </row>
    <row r="2108" spans="1:10">
      <c r="A2108">
        <v>2513</v>
      </c>
      <c r="B2108" t="s">
        <v>11</v>
      </c>
      <c r="C2108" t="s">
        <v>6</v>
      </c>
      <c r="D2108">
        <v>43669</v>
      </c>
      <c r="E2108">
        <v>508</v>
      </c>
      <c r="J2108" s="2"/>
    </row>
    <row r="2109" spans="1:10">
      <c r="A2109">
        <v>2501</v>
      </c>
      <c r="B2109" t="s">
        <v>7</v>
      </c>
      <c r="C2109" t="s">
        <v>6</v>
      </c>
      <c r="D2109">
        <v>43707</v>
      </c>
      <c r="E2109">
        <v>128</v>
      </c>
      <c r="J2109" s="2"/>
    </row>
    <row r="2110" spans="1:10">
      <c r="A2110">
        <v>2513</v>
      </c>
      <c r="B2110" t="s">
        <v>11</v>
      </c>
      <c r="C2110" t="s">
        <v>18</v>
      </c>
      <c r="D2110">
        <v>43498</v>
      </c>
      <c r="E2110">
        <v>1172</v>
      </c>
      <c r="J2110" s="2"/>
    </row>
    <row r="2111" spans="1:10">
      <c r="A2111">
        <v>2512</v>
      </c>
      <c r="B2111" t="s">
        <v>15</v>
      </c>
      <c r="C2111" t="s">
        <v>18</v>
      </c>
      <c r="D2111">
        <v>43703</v>
      </c>
      <c r="E2111">
        <v>1843</v>
      </c>
      <c r="J2111" s="2"/>
    </row>
    <row r="2112" spans="1:10">
      <c r="A2112">
        <v>2506</v>
      </c>
      <c r="B2112" t="s">
        <v>20</v>
      </c>
      <c r="C2112" t="s">
        <v>8</v>
      </c>
      <c r="D2112">
        <v>43567</v>
      </c>
      <c r="E2112">
        <v>500</v>
      </c>
      <c r="J2112" s="2"/>
    </row>
    <row r="2113" spans="1:10">
      <c r="A2113">
        <v>2513</v>
      </c>
      <c r="B2113" t="s">
        <v>11</v>
      </c>
      <c r="C2113" t="s">
        <v>8</v>
      </c>
      <c r="D2113">
        <v>43773</v>
      </c>
      <c r="E2113">
        <v>629</v>
      </c>
      <c r="J2113" s="2"/>
    </row>
    <row r="2114" spans="1:10">
      <c r="A2114">
        <v>2503</v>
      </c>
      <c r="B2114" t="s">
        <v>9</v>
      </c>
      <c r="C2114" t="s">
        <v>19</v>
      </c>
      <c r="D2114">
        <v>43673</v>
      </c>
      <c r="E2114">
        <v>357</v>
      </c>
      <c r="J2114" s="2"/>
    </row>
    <row r="2115" spans="1:10">
      <c r="A2115">
        <v>2512</v>
      </c>
      <c r="B2115" t="s">
        <v>15</v>
      </c>
      <c r="C2115" t="s">
        <v>8</v>
      </c>
      <c r="D2115">
        <v>43811</v>
      </c>
      <c r="E2115">
        <v>3781</v>
      </c>
      <c r="J2115" s="2"/>
    </row>
    <row r="2116" spans="1:10">
      <c r="A2116">
        <v>2505</v>
      </c>
      <c r="B2116" t="s">
        <v>17</v>
      </c>
      <c r="C2116" t="s">
        <v>8</v>
      </c>
      <c r="D2116">
        <v>43771</v>
      </c>
      <c r="E2116">
        <v>657</v>
      </c>
      <c r="J2116" s="2"/>
    </row>
    <row r="2117" spans="1:10">
      <c r="A2117">
        <v>2503</v>
      </c>
      <c r="B2117" t="s">
        <v>9</v>
      </c>
      <c r="C2117" t="s">
        <v>18</v>
      </c>
      <c r="D2117">
        <v>43749</v>
      </c>
      <c r="E2117">
        <v>418</v>
      </c>
      <c r="J2117" s="2"/>
    </row>
    <row r="2118" spans="1:10">
      <c r="A2118">
        <v>2502</v>
      </c>
      <c r="B2118" t="s">
        <v>16</v>
      </c>
      <c r="C2118" t="s">
        <v>6</v>
      </c>
      <c r="D2118">
        <v>43530</v>
      </c>
      <c r="E2118">
        <v>3863</v>
      </c>
      <c r="J2118" s="2"/>
    </row>
    <row r="2119" spans="1:10">
      <c r="A2119">
        <v>2505</v>
      </c>
      <c r="B2119" t="s">
        <v>17</v>
      </c>
      <c r="C2119" t="s">
        <v>18</v>
      </c>
      <c r="D2119">
        <v>43633</v>
      </c>
      <c r="E2119">
        <v>522</v>
      </c>
      <c r="J2119" s="2"/>
    </row>
    <row r="2120" spans="1:10">
      <c r="A2120">
        <v>2502</v>
      </c>
      <c r="B2120" t="s">
        <v>16</v>
      </c>
      <c r="C2120" t="s">
        <v>8</v>
      </c>
      <c r="D2120">
        <v>43765</v>
      </c>
      <c r="E2120">
        <v>3021</v>
      </c>
      <c r="J2120" s="2"/>
    </row>
    <row r="2121" spans="1:10">
      <c r="A2121">
        <v>2514</v>
      </c>
      <c r="B2121" t="s">
        <v>14</v>
      </c>
      <c r="C2121" t="s">
        <v>10</v>
      </c>
      <c r="D2121">
        <v>43470</v>
      </c>
      <c r="E2121">
        <v>1433</v>
      </c>
      <c r="J2121" s="2"/>
    </row>
    <row r="2122" spans="1:10">
      <c r="A2122">
        <v>2505</v>
      </c>
      <c r="B2122" t="s">
        <v>17</v>
      </c>
      <c r="C2122" t="s">
        <v>19</v>
      </c>
      <c r="D2122">
        <v>43488</v>
      </c>
      <c r="E2122">
        <v>550</v>
      </c>
      <c r="J2122" s="2"/>
    </row>
    <row r="2123" spans="1:10">
      <c r="A2123">
        <v>2508</v>
      </c>
      <c r="B2123" t="s">
        <v>12</v>
      </c>
      <c r="C2123" t="s">
        <v>13</v>
      </c>
      <c r="D2123">
        <v>43741</v>
      </c>
      <c r="E2123">
        <v>97035</v>
      </c>
      <c r="J2123" s="2"/>
    </row>
    <row r="2124" spans="1:10">
      <c r="A2124">
        <v>2501</v>
      </c>
      <c r="B2124" t="s">
        <v>7</v>
      </c>
      <c r="C2124" t="s">
        <v>19</v>
      </c>
      <c r="D2124">
        <v>43705</v>
      </c>
      <c r="E2124">
        <v>150</v>
      </c>
      <c r="J2124" s="2"/>
    </row>
    <row r="2125" spans="1:10">
      <c r="A2125">
        <v>2501</v>
      </c>
      <c r="B2125" t="s">
        <v>7</v>
      </c>
      <c r="C2125" t="s">
        <v>6</v>
      </c>
      <c r="D2125">
        <v>43574</v>
      </c>
      <c r="E2125">
        <v>74</v>
      </c>
      <c r="J2125" s="2"/>
    </row>
    <row r="2126" spans="1:10">
      <c r="A2126">
        <v>2501</v>
      </c>
      <c r="B2126" t="s">
        <v>7</v>
      </c>
      <c r="C2126" t="s">
        <v>13</v>
      </c>
      <c r="D2126">
        <v>43819</v>
      </c>
      <c r="E2126">
        <v>300</v>
      </c>
      <c r="J2126" s="2"/>
    </row>
    <row r="2127" spans="1:10">
      <c r="A2127">
        <v>2501</v>
      </c>
      <c r="B2127" t="s">
        <v>7</v>
      </c>
      <c r="C2127" t="s">
        <v>13</v>
      </c>
      <c r="D2127">
        <v>43513</v>
      </c>
      <c r="E2127">
        <v>240</v>
      </c>
      <c r="J2127" s="2"/>
    </row>
    <row r="2128" spans="1:10">
      <c r="A2128">
        <v>2508</v>
      </c>
      <c r="B2128" t="s">
        <v>12</v>
      </c>
      <c r="C2128" t="s">
        <v>8</v>
      </c>
      <c r="D2128">
        <v>43518</v>
      </c>
      <c r="E2128">
        <v>64089</v>
      </c>
      <c r="J2128" s="2"/>
    </row>
    <row r="2129" spans="1:10">
      <c r="A2129">
        <v>2510</v>
      </c>
      <c r="B2129" t="s">
        <v>5</v>
      </c>
      <c r="C2129" t="s">
        <v>8</v>
      </c>
      <c r="D2129">
        <v>43517</v>
      </c>
      <c r="E2129">
        <v>1895</v>
      </c>
      <c r="J2129" s="2"/>
    </row>
    <row r="2130" spans="1:10">
      <c r="A2130">
        <v>2502</v>
      </c>
      <c r="B2130" t="s">
        <v>16</v>
      </c>
      <c r="C2130" t="s">
        <v>19</v>
      </c>
      <c r="D2130">
        <v>43641</v>
      </c>
      <c r="E2130">
        <v>3774</v>
      </c>
      <c r="J2130" s="2"/>
    </row>
    <row r="2131" spans="1:10">
      <c r="A2131">
        <v>2514</v>
      </c>
      <c r="B2131" t="s">
        <v>14</v>
      </c>
      <c r="C2131" t="s">
        <v>19</v>
      </c>
      <c r="D2131">
        <v>43497</v>
      </c>
      <c r="E2131">
        <v>1134</v>
      </c>
      <c r="J2131" s="2"/>
    </row>
    <row r="2132" spans="1:10">
      <c r="A2132">
        <v>2502</v>
      </c>
      <c r="B2132" t="s">
        <v>16</v>
      </c>
      <c r="C2132" t="s">
        <v>10</v>
      </c>
      <c r="D2132">
        <v>43747</v>
      </c>
      <c r="E2132">
        <v>4338</v>
      </c>
      <c r="J2132" s="2"/>
    </row>
    <row r="2133" spans="1:10">
      <c r="A2133">
        <v>2512</v>
      </c>
      <c r="B2133" t="s">
        <v>15</v>
      </c>
      <c r="C2133" t="s">
        <v>6</v>
      </c>
      <c r="D2133">
        <v>43826</v>
      </c>
      <c r="E2133">
        <v>467</v>
      </c>
      <c r="J2133" s="2"/>
    </row>
    <row r="2134" spans="1:10">
      <c r="A2134">
        <v>2513</v>
      </c>
      <c r="B2134" t="s">
        <v>11</v>
      </c>
      <c r="C2134" t="s">
        <v>13</v>
      </c>
      <c r="D2134">
        <v>43534</v>
      </c>
      <c r="E2134">
        <v>969</v>
      </c>
      <c r="J2134" s="2"/>
    </row>
    <row r="2135" spans="1:10">
      <c r="A2135">
        <v>2501</v>
      </c>
      <c r="B2135" t="s">
        <v>7</v>
      </c>
      <c r="C2135" t="s">
        <v>8</v>
      </c>
      <c r="D2135">
        <v>43817</v>
      </c>
      <c r="E2135">
        <v>166</v>
      </c>
      <c r="J2135" s="2"/>
    </row>
    <row r="2136" spans="1:10">
      <c r="A2136">
        <v>2508</v>
      </c>
      <c r="B2136" t="s">
        <v>12</v>
      </c>
      <c r="C2136" t="s">
        <v>19</v>
      </c>
      <c r="D2136">
        <v>43766</v>
      </c>
      <c r="E2136">
        <v>78794</v>
      </c>
      <c r="J2136" s="2"/>
    </row>
    <row r="2137" spans="1:10">
      <c r="A2137">
        <v>2503</v>
      </c>
      <c r="B2137" t="s">
        <v>9</v>
      </c>
      <c r="C2137" t="s">
        <v>8</v>
      </c>
      <c r="D2137">
        <v>43469</v>
      </c>
      <c r="E2137">
        <v>425</v>
      </c>
      <c r="J2137" s="2"/>
    </row>
    <row r="2138" spans="1:10">
      <c r="A2138">
        <v>2501</v>
      </c>
      <c r="B2138" t="s">
        <v>7</v>
      </c>
      <c r="C2138" t="s">
        <v>18</v>
      </c>
      <c r="D2138">
        <v>43577</v>
      </c>
      <c r="E2138">
        <v>103</v>
      </c>
      <c r="J2138" s="2"/>
    </row>
    <row r="2139" spans="1:10">
      <c r="A2139">
        <v>2505</v>
      </c>
      <c r="B2139" t="s">
        <v>17</v>
      </c>
      <c r="C2139" t="s">
        <v>10</v>
      </c>
      <c r="D2139">
        <v>43605</v>
      </c>
      <c r="E2139">
        <v>556</v>
      </c>
      <c r="J2139" s="2"/>
    </row>
    <row r="2140" spans="1:10">
      <c r="A2140">
        <v>2501</v>
      </c>
      <c r="B2140" t="s">
        <v>7</v>
      </c>
      <c r="C2140" t="s">
        <v>6</v>
      </c>
      <c r="D2140">
        <v>43665</v>
      </c>
      <c r="E2140">
        <v>107</v>
      </c>
      <c r="J2140" s="2"/>
    </row>
    <row r="2141" spans="1:10">
      <c r="A2141">
        <v>2503</v>
      </c>
      <c r="B2141" t="s">
        <v>9</v>
      </c>
      <c r="C2141" t="s">
        <v>13</v>
      </c>
      <c r="D2141">
        <v>43673</v>
      </c>
      <c r="E2141">
        <v>443</v>
      </c>
      <c r="J2141" s="2"/>
    </row>
    <row r="2142" spans="1:10">
      <c r="A2142">
        <v>2501</v>
      </c>
      <c r="B2142" t="s">
        <v>7</v>
      </c>
      <c r="C2142" t="s">
        <v>19</v>
      </c>
      <c r="D2142">
        <v>43576</v>
      </c>
      <c r="E2142">
        <v>147</v>
      </c>
      <c r="J2142" s="2"/>
    </row>
    <row r="2143" spans="1:10">
      <c r="A2143">
        <v>2513</v>
      </c>
      <c r="B2143" t="s">
        <v>11</v>
      </c>
      <c r="C2143" t="s">
        <v>18</v>
      </c>
      <c r="D2143">
        <v>43691</v>
      </c>
      <c r="E2143">
        <v>581</v>
      </c>
      <c r="J2143" s="2"/>
    </row>
    <row r="2144" spans="1:10">
      <c r="A2144">
        <v>2501</v>
      </c>
      <c r="B2144" t="s">
        <v>7</v>
      </c>
      <c r="C2144" t="s">
        <v>8</v>
      </c>
      <c r="D2144">
        <v>43474</v>
      </c>
      <c r="E2144">
        <v>185</v>
      </c>
      <c r="J2144" s="2"/>
    </row>
    <row r="2145" spans="1:10">
      <c r="A2145">
        <v>2510</v>
      </c>
      <c r="B2145" t="s">
        <v>5</v>
      </c>
      <c r="C2145" t="s">
        <v>13</v>
      </c>
      <c r="D2145">
        <v>43808</v>
      </c>
      <c r="E2145">
        <v>1832</v>
      </c>
      <c r="J2145" s="2"/>
    </row>
    <row r="2146" spans="1:10">
      <c r="A2146">
        <v>2505</v>
      </c>
      <c r="B2146" t="s">
        <v>17</v>
      </c>
      <c r="C2146" t="s">
        <v>6</v>
      </c>
      <c r="D2146">
        <v>43601</v>
      </c>
      <c r="E2146">
        <v>474</v>
      </c>
      <c r="J2146" s="2"/>
    </row>
    <row r="2147" spans="1:10">
      <c r="A2147">
        <v>2503</v>
      </c>
      <c r="B2147" t="s">
        <v>9</v>
      </c>
      <c r="C2147" t="s">
        <v>13</v>
      </c>
      <c r="D2147">
        <v>43747</v>
      </c>
      <c r="E2147">
        <v>450</v>
      </c>
      <c r="J2147" s="2"/>
    </row>
    <row r="2148" spans="1:10">
      <c r="A2148">
        <v>2502</v>
      </c>
      <c r="B2148" t="s">
        <v>16</v>
      </c>
      <c r="C2148" t="s">
        <v>18</v>
      </c>
      <c r="D2148">
        <v>43632</v>
      </c>
      <c r="E2148">
        <v>4335</v>
      </c>
      <c r="J2148" s="2"/>
    </row>
    <row r="2149" spans="1:10">
      <c r="A2149">
        <v>2502</v>
      </c>
      <c r="B2149" t="s">
        <v>16</v>
      </c>
      <c r="C2149" t="s">
        <v>18</v>
      </c>
      <c r="D2149">
        <v>43577</v>
      </c>
      <c r="E2149">
        <v>3765</v>
      </c>
      <c r="J2149" s="2"/>
    </row>
    <row r="2150" spans="1:10">
      <c r="A2150">
        <v>2513</v>
      </c>
      <c r="B2150" t="s">
        <v>11</v>
      </c>
      <c r="C2150" t="s">
        <v>6</v>
      </c>
      <c r="D2150">
        <v>43830</v>
      </c>
      <c r="E2150">
        <v>812</v>
      </c>
      <c r="J2150" s="2"/>
    </row>
    <row r="2151" spans="1:10">
      <c r="A2151">
        <v>2505</v>
      </c>
      <c r="B2151" t="s">
        <v>17</v>
      </c>
      <c r="C2151" t="s">
        <v>19</v>
      </c>
      <c r="D2151">
        <v>43751</v>
      </c>
      <c r="E2151">
        <v>774</v>
      </c>
      <c r="J2151" s="2"/>
    </row>
    <row r="2152" spans="1:10">
      <c r="A2152">
        <v>2512</v>
      </c>
      <c r="B2152" t="s">
        <v>15</v>
      </c>
      <c r="C2152" t="s">
        <v>19</v>
      </c>
      <c r="D2152">
        <v>43732</v>
      </c>
      <c r="E2152">
        <v>3902</v>
      </c>
      <c r="J2152" s="2"/>
    </row>
    <row r="2153" spans="1:10">
      <c r="A2153">
        <v>2508</v>
      </c>
      <c r="B2153" t="s">
        <v>12</v>
      </c>
      <c r="C2153" t="s">
        <v>6</v>
      </c>
      <c r="D2153">
        <v>43515</v>
      </c>
      <c r="E2153">
        <v>40146</v>
      </c>
      <c r="J2153" s="2"/>
    </row>
    <row r="2154" spans="1:10">
      <c r="A2154">
        <v>2502</v>
      </c>
      <c r="B2154" t="s">
        <v>16</v>
      </c>
      <c r="C2154" t="s">
        <v>8</v>
      </c>
      <c r="D2154">
        <v>43715</v>
      </c>
      <c r="E2154">
        <v>5510</v>
      </c>
      <c r="J2154" s="2"/>
    </row>
    <row r="2155" spans="1:10">
      <c r="A2155">
        <v>2501</v>
      </c>
      <c r="B2155" t="s">
        <v>7</v>
      </c>
      <c r="C2155" t="s">
        <v>13</v>
      </c>
      <c r="D2155">
        <v>43601</v>
      </c>
      <c r="E2155">
        <v>268</v>
      </c>
      <c r="J2155" s="2"/>
    </row>
    <row r="2156" spans="1:10">
      <c r="A2156">
        <v>2503</v>
      </c>
      <c r="B2156" t="s">
        <v>9</v>
      </c>
      <c r="C2156" t="s">
        <v>6</v>
      </c>
      <c r="D2156">
        <v>43488</v>
      </c>
      <c r="E2156">
        <v>311</v>
      </c>
      <c r="J2156" s="2"/>
    </row>
    <row r="2157" spans="1:10">
      <c r="A2157">
        <v>2502</v>
      </c>
      <c r="B2157" t="s">
        <v>16</v>
      </c>
      <c r="C2157" t="s">
        <v>10</v>
      </c>
      <c r="D2157">
        <v>43599</v>
      </c>
      <c r="E2157">
        <v>6846</v>
      </c>
      <c r="J2157" s="2"/>
    </row>
    <row r="2158" spans="1:10">
      <c r="A2158">
        <v>2510</v>
      </c>
      <c r="B2158" t="s">
        <v>5</v>
      </c>
      <c r="C2158" t="s">
        <v>18</v>
      </c>
      <c r="D2158">
        <v>43521</v>
      </c>
      <c r="E2158">
        <v>1844</v>
      </c>
      <c r="J2158" s="2"/>
    </row>
    <row r="2159" spans="1:10">
      <c r="A2159">
        <v>2505</v>
      </c>
      <c r="B2159" t="s">
        <v>17</v>
      </c>
      <c r="C2159" t="s">
        <v>13</v>
      </c>
      <c r="D2159">
        <v>43659</v>
      </c>
      <c r="E2159">
        <v>974</v>
      </c>
      <c r="J2159" s="2"/>
    </row>
    <row r="2160" spans="1:10">
      <c r="A2160">
        <v>2513</v>
      </c>
      <c r="B2160" t="s">
        <v>11</v>
      </c>
      <c r="C2160" t="s">
        <v>10</v>
      </c>
      <c r="D2160">
        <v>43545</v>
      </c>
      <c r="E2160">
        <v>805</v>
      </c>
      <c r="J2160" s="2"/>
    </row>
    <row r="2161" spans="1:10">
      <c r="A2161">
        <v>2510</v>
      </c>
      <c r="B2161" t="s">
        <v>5</v>
      </c>
      <c r="C2161" t="s">
        <v>6</v>
      </c>
      <c r="D2161">
        <v>43612</v>
      </c>
      <c r="E2161">
        <v>1212</v>
      </c>
      <c r="J2161" s="2"/>
    </row>
    <row r="2162" spans="1:10">
      <c r="A2162">
        <v>2505</v>
      </c>
      <c r="B2162" t="s">
        <v>17</v>
      </c>
      <c r="C2162" t="s">
        <v>18</v>
      </c>
      <c r="D2162">
        <v>43659</v>
      </c>
      <c r="E2162">
        <v>510</v>
      </c>
      <c r="J2162" s="2"/>
    </row>
    <row r="2163" spans="1:10">
      <c r="A2163">
        <v>2512</v>
      </c>
      <c r="B2163" t="s">
        <v>15</v>
      </c>
      <c r="C2163" t="s">
        <v>6</v>
      </c>
      <c r="D2163">
        <v>43721</v>
      </c>
      <c r="E2163">
        <v>414</v>
      </c>
      <c r="J2163" s="2"/>
    </row>
    <row r="2164" spans="1:10">
      <c r="A2164">
        <v>2505</v>
      </c>
      <c r="B2164" t="s">
        <v>17</v>
      </c>
      <c r="C2164" t="s">
        <v>19</v>
      </c>
      <c r="D2164">
        <v>43594</v>
      </c>
      <c r="E2164">
        <v>475</v>
      </c>
      <c r="J2164" s="2"/>
    </row>
    <row r="2165" spans="1:10">
      <c r="A2165">
        <v>2502</v>
      </c>
      <c r="B2165" t="s">
        <v>16</v>
      </c>
      <c r="C2165" t="s">
        <v>18</v>
      </c>
      <c r="D2165">
        <v>43591</v>
      </c>
      <c r="E2165">
        <v>4773</v>
      </c>
      <c r="J2165" s="2"/>
    </row>
    <row r="2166" spans="1:10">
      <c r="A2166">
        <v>2514</v>
      </c>
      <c r="B2166" t="s">
        <v>14</v>
      </c>
      <c r="C2166" t="s">
        <v>6</v>
      </c>
      <c r="D2166">
        <v>43547</v>
      </c>
      <c r="E2166">
        <v>928</v>
      </c>
      <c r="J2166" s="2"/>
    </row>
    <row r="2167" spans="1:10">
      <c r="A2167">
        <v>2514</v>
      </c>
      <c r="B2167" t="s">
        <v>14</v>
      </c>
      <c r="C2167" t="s">
        <v>13</v>
      </c>
      <c r="D2167">
        <v>43667</v>
      </c>
      <c r="E2167">
        <v>1807</v>
      </c>
      <c r="J2167" s="2"/>
    </row>
    <row r="2168" spans="1:10">
      <c r="A2168">
        <v>2512</v>
      </c>
      <c r="B2168" t="s">
        <v>15</v>
      </c>
      <c r="C2168" t="s">
        <v>13</v>
      </c>
      <c r="D2168">
        <v>43637</v>
      </c>
      <c r="E2168">
        <v>1225</v>
      </c>
      <c r="J2168" s="2"/>
    </row>
    <row r="2169" spans="1:10">
      <c r="A2169">
        <v>2505</v>
      </c>
      <c r="B2169" t="s">
        <v>17</v>
      </c>
      <c r="C2169" t="s">
        <v>6</v>
      </c>
      <c r="D2169">
        <v>43562</v>
      </c>
      <c r="E2169">
        <v>361</v>
      </c>
      <c r="J2169" s="2"/>
    </row>
    <row r="2170" spans="1:10">
      <c r="A2170">
        <v>2502</v>
      </c>
      <c r="B2170" t="s">
        <v>16</v>
      </c>
      <c r="C2170" t="s">
        <v>6</v>
      </c>
      <c r="D2170">
        <v>43764</v>
      </c>
      <c r="E2170">
        <v>3704</v>
      </c>
      <c r="J2170" s="2"/>
    </row>
    <row r="2171" spans="1:10">
      <c r="A2171">
        <v>2512</v>
      </c>
      <c r="B2171" t="s">
        <v>15</v>
      </c>
      <c r="C2171" t="s">
        <v>18</v>
      </c>
      <c r="D2171">
        <v>43574</v>
      </c>
      <c r="E2171">
        <v>3931</v>
      </c>
      <c r="J2171" s="2"/>
    </row>
    <row r="2172" spans="1:10">
      <c r="A2172">
        <v>2512</v>
      </c>
      <c r="B2172" t="s">
        <v>15</v>
      </c>
      <c r="C2172" t="s">
        <v>10</v>
      </c>
      <c r="D2172">
        <v>43680</v>
      </c>
      <c r="E2172">
        <v>3742</v>
      </c>
      <c r="J2172" s="2"/>
    </row>
    <row r="2173" spans="1:10">
      <c r="A2173">
        <v>2514</v>
      </c>
      <c r="B2173" t="s">
        <v>14</v>
      </c>
      <c r="C2173" t="s">
        <v>6</v>
      </c>
      <c r="D2173">
        <v>43728</v>
      </c>
      <c r="E2173">
        <v>1098</v>
      </c>
      <c r="J2173" s="2"/>
    </row>
    <row r="2174" spans="1:10">
      <c r="A2174">
        <v>2514</v>
      </c>
      <c r="B2174" t="s">
        <v>14</v>
      </c>
      <c r="C2174" t="s">
        <v>6</v>
      </c>
      <c r="D2174">
        <v>43566</v>
      </c>
      <c r="E2174">
        <v>876</v>
      </c>
      <c r="J2174" s="2"/>
    </row>
    <row r="2175" spans="1:10">
      <c r="A2175">
        <v>2503</v>
      </c>
      <c r="B2175" t="s">
        <v>9</v>
      </c>
      <c r="C2175" t="s">
        <v>8</v>
      </c>
      <c r="D2175">
        <v>43645</v>
      </c>
      <c r="E2175">
        <v>275</v>
      </c>
      <c r="J2175" s="2"/>
    </row>
    <row r="2176" spans="1:10">
      <c r="A2176">
        <v>2513</v>
      </c>
      <c r="B2176" t="s">
        <v>11</v>
      </c>
      <c r="C2176" t="s">
        <v>8</v>
      </c>
      <c r="D2176">
        <v>43747</v>
      </c>
      <c r="E2176">
        <v>549</v>
      </c>
      <c r="J2176" s="2"/>
    </row>
    <row r="2177" spans="1:10">
      <c r="A2177">
        <v>2501</v>
      </c>
      <c r="B2177" t="s">
        <v>7</v>
      </c>
      <c r="C2177" t="s">
        <v>8</v>
      </c>
      <c r="D2177">
        <v>43763</v>
      </c>
      <c r="E2177">
        <v>192</v>
      </c>
      <c r="J2177" s="2"/>
    </row>
    <row r="2178" spans="1:10">
      <c r="A2178">
        <v>2502</v>
      </c>
      <c r="B2178" t="s">
        <v>16</v>
      </c>
      <c r="C2178" t="s">
        <v>8</v>
      </c>
      <c r="D2178">
        <v>43587</v>
      </c>
      <c r="E2178">
        <v>5171</v>
      </c>
      <c r="J2178" s="2"/>
    </row>
    <row r="2179" spans="1:10">
      <c r="A2179">
        <v>2502</v>
      </c>
      <c r="B2179" t="s">
        <v>16</v>
      </c>
      <c r="C2179" t="s">
        <v>6</v>
      </c>
      <c r="D2179">
        <v>43501</v>
      </c>
      <c r="E2179">
        <v>3598</v>
      </c>
      <c r="J2179" s="2"/>
    </row>
    <row r="2180" spans="1:10">
      <c r="A2180">
        <v>2514</v>
      </c>
      <c r="B2180" t="s">
        <v>14</v>
      </c>
      <c r="C2180" t="s">
        <v>6</v>
      </c>
      <c r="D2180">
        <v>43569</v>
      </c>
      <c r="E2180">
        <v>929</v>
      </c>
      <c r="J2180" s="2"/>
    </row>
    <row r="2181" spans="1:10">
      <c r="A2181">
        <v>2501</v>
      </c>
      <c r="B2181" t="s">
        <v>7</v>
      </c>
      <c r="C2181" t="s">
        <v>13</v>
      </c>
      <c r="D2181">
        <v>43549</v>
      </c>
      <c r="E2181">
        <v>272</v>
      </c>
      <c r="J2181" s="2"/>
    </row>
    <row r="2182" spans="1:10">
      <c r="A2182">
        <v>2506</v>
      </c>
      <c r="B2182" t="s">
        <v>20</v>
      </c>
      <c r="C2182" t="s">
        <v>8</v>
      </c>
      <c r="D2182">
        <v>43478</v>
      </c>
      <c r="E2182">
        <v>473</v>
      </c>
      <c r="J2182" s="2"/>
    </row>
    <row r="2183" spans="1:10">
      <c r="A2183">
        <v>2501</v>
      </c>
      <c r="B2183" t="s">
        <v>7</v>
      </c>
      <c r="C2183" t="s">
        <v>13</v>
      </c>
      <c r="D2183">
        <v>43746</v>
      </c>
      <c r="E2183">
        <v>294</v>
      </c>
      <c r="J2183" s="2"/>
    </row>
    <row r="2184" spans="1:10">
      <c r="A2184">
        <v>2512</v>
      </c>
      <c r="B2184" t="s">
        <v>15</v>
      </c>
      <c r="C2184" t="s">
        <v>13</v>
      </c>
      <c r="D2184">
        <v>43714</v>
      </c>
      <c r="E2184">
        <v>1058</v>
      </c>
      <c r="J2184" s="2"/>
    </row>
    <row r="2185" spans="1:10">
      <c r="A2185">
        <v>2508</v>
      </c>
      <c r="B2185" t="s">
        <v>12</v>
      </c>
      <c r="C2185" t="s">
        <v>6</v>
      </c>
      <c r="D2185">
        <v>43801</v>
      </c>
      <c r="E2185">
        <v>45361</v>
      </c>
      <c r="J2185" s="2"/>
    </row>
    <row r="2186" spans="1:10">
      <c r="A2186">
        <v>2508</v>
      </c>
      <c r="B2186" t="s">
        <v>12</v>
      </c>
      <c r="C2186" t="s">
        <v>19</v>
      </c>
      <c r="D2186">
        <v>43527</v>
      </c>
      <c r="E2186">
        <v>64467</v>
      </c>
      <c r="J2186" s="2"/>
    </row>
    <row r="2187" spans="1:10">
      <c r="A2187">
        <v>2505</v>
      </c>
      <c r="B2187" t="s">
        <v>17</v>
      </c>
      <c r="C2187" t="s">
        <v>19</v>
      </c>
      <c r="D2187">
        <v>43694</v>
      </c>
      <c r="E2187">
        <v>648</v>
      </c>
      <c r="J2187" s="2"/>
    </row>
    <row r="2188" spans="1:10">
      <c r="A2188">
        <v>2505</v>
      </c>
      <c r="B2188" t="s">
        <v>17</v>
      </c>
      <c r="C2188" t="s">
        <v>10</v>
      </c>
      <c r="D2188">
        <v>43722</v>
      </c>
      <c r="E2188">
        <v>653</v>
      </c>
      <c r="J2188" s="2"/>
    </row>
    <row r="2189" spans="1:10">
      <c r="A2189">
        <v>2505</v>
      </c>
      <c r="B2189" t="s">
        <v>17</v>
      </c>
      <c r="C2189" t="s">
        <v>19</v>
      </c>
      <c r="D2189">
        <v>43752</v>
      </c>
      <c r="E2189">
        <v>738</v>
      </c>
      <c r="J2189" s="2"/>
    </row>
    <row r="2190" spans="1:10">
      <c r="A2190">
        <v>2501</v>
      </c>
      <c r="B2190" t="s">
        <v>7</v>
      </c>
      <c r="C2190" t="s">
        <v>8</v>
      </c>
      <c r="D2190">
        <v>43595</v>
      </c>
      <c r="E2190">
        <v>160</v>
      </c>
      <c r="J2190" s="2"/>
    </row>
    <row r="2191" spans="1:10">
      <c r="A2191">
        <v>2501</v>
      </c>
      <c r="B2191" t="s">
        <v>7</v>
      </c>
      <c r="C2191" t="s">
        <v>19</v>
      </c>
      <c r="D2191">
        <v>43619</v>
      </c>
      <c r="E2191">
        <v>141</v>
      </c>
      <c r="J2191" s="2"/>
    </row>
    <row r="2192" spans="1:10">
      <c r="A2192">
        <v>2505</v>
      </c>
      <c r="B2192" t="s">
        <v>17</v>
      </c>
      <c r="C2192" t="s">
        <v>13</v>
      </c>
      <c r="D2192">
        <v>43629</v>
      </c>
      <c r="E2192">
        <v>906</v>
      </c>
      <c r="J2192" s="2"/>
    </row>
    <row r="2193" spans="1:10">
      <c r="A2193">
        <v>2508</v>
      </c>
      <c r="B2193" t="s">
        <v>12</v>
      </c>
      <c r="C2193" t="s">
        <v>8</v>
      </c>
      <c r="D2193">
        <v>43489</v>
      </c>
      <c r="E2193">
        <v>56143</v>
      </c>
      <c r="J2193" s="2"/>
    </row>
    <row r="2194" spans="1:10">
      <c r="A2194">
        <v>2501</v>
      </c>
      <c r="B2194" t="s">
        <v>7</v>
      </c>
      <c r="C2194" t="s">
        <v>10</v>
      </c>
      <c r="D2194">
        <v>43715</v>
      </c>
      <c r="E2194">
        <v>163</v>
      </c>
      <c r="J2194" s="2"/>
    </row>
    <row r="2195" spans="1:10">
      <c r="A2195">
        <v>2505</v>
      </c>
      <c r="B2195" t="s">
        <v>17</v>
      </c>
      <c r="C2195" t="s">
        <v>19</v>
      </c>
      <c r="D2195">
        <v>43540</v>
      </c>
      <c r="E2195">
        <v>605</v>
      </c>
      <c r="J2195" s="2"/>
    </row>
    <row r="2196" spans="1:10">
      <c r="A2196">
        <v>2501</v>
      </c>
      <c r="B2196" t="s">
        <v>7</v>
      </c>
      <c r="C2196" t="s">
        <v>8</v>
      </c>
      <c r="D2196">
        <v>43694</v>
      </c>
      <c r="E2196">
        <v>164</v>
      </c>
      <c r="J2196" s="2"/>
    </row>
    <row r="2197" spans="1:10">
      <c r="A2197">
        <v>2514</v>
      </c>
      <c r="B2197" t="s">
        <v>14</v>
      </c>
      <c r="C2197" t="s">
        <v>19</v>
      </c>
      <c r="D2197">
        <v>43640</v>
      </c>
      <c r="E2197">
        <v>1115</v>
      </c>
      <c r="J2197" s="2"/>
    </row>
    <row r="2198" spans="1:10">
      <c r="A2198">
        <v>2510</v>
      </c>
      <c r="B2198" t="s">
        <v>5</v>
      </c>
      <c r="C2198" t="s">
        <v>19</v>
      </c>
      <c r="D2198">
        <v>43654</v>
      </c>
      <c r="E2198">
        <v>863</v>
      </c>
      <c r="J2198" s="2"/>
    </row>
    <row r="2199" spans="1:10">
      <c r="A2199">
        <v>2506</v>
      </c>
      <c r="B2199" t="s">
        <v>20</v>
      </c>
      <c r="C2199" t="s">
        <v>19</v>
      </c>
      <c r="D2199">
        <v>43589</v>
      </c>
      <c r="E2199">
        <v>667</v>
      </c>
      <c r="J2199" s="2"/>
    </row>
    <row r="2200" spans="1:10">
      <c r="A2200">
        <v>2510</v>
      </c>
      <c r="B2200" t="s">
        <v>5</v>
      </c>
      <c r="C2200" t="s">
        <v>6</v>
      </c>
      <c r="D2200">
        <v>43507</v>
      </c>
      <c r="E2200">
        <v>1243</v>
      </c>
      <c r="J2200" s="2"/>
    </row>
    <row r="2201" spans="1:10">
      <c r="A2201">
        <v>2501</v>
      </c>
      <c r="B2201" t="s">
        <v>7</v>
      </c>
      <c r="C2201" t="s">
        <v>10</v>
      </c>
      <c r="D2201">
        <v>43827</v>
      </c>
      <c r="E2201">
        <v>107</v>
      </c>
      <c r="J2201" s="2"/>
    </row>
    <row r="2202" spans="1:10">
      <c r="A2202">
        <v>2512</v>
      </c>
      <c r="B2202" t="s">
        <v>15</v>
      </c>
      <c r="C2202" t="s">
        <v>18</v>
      </c>
      <c r="D2202">
        <v>43735</v>
      </c>
      <c r="E2202">
        <v>4679</v>
      </c>
      <c r="J2202" s="2"/>
    </row>
    <row r="2203" spans="1:10">
      <c r="A2203">
        <v>2510</v>
      </c>
      <c r="B2203" t="s">
        <v>5</v>
      </c>
      <c r="C2203" t="s">
        <v>19</v>
      </c>
      <c r="D2203">
        <v>43678</v>
      </c>
      <c r="E2203">
        <v>1319</v>
      </c>
      <c r="J2203" s="2"/>
    </row>
    <row r="2204" spans="1:10">
      <c r="A2204">
        <v>2514</v>
      </c>
      <c r="B2204" t="s">
        <v>14</v>
      </c>
      <c r="C2204" t="s">
        <v>13</v>
      </c>
      <c r="D2204">
        <v>43830</v>
      </c>
      <c r="E2204">
        <v>2263</v>
      </c>
      <c r="J2204" s="2"/>
    </row>
    <row r="2205" spans="1:10">
      <c r="A2205">
        <v>2510</v>
      </c>
      <c r="B2205" t="s">
        <v>5</v>
      </c>
      <c r="C2205" t="s">
        <v>10</v>
      </c>
      <c r="D2205">
        <v>43470</v>
      </c>
      <c r="E2205">
        <v>1858</v>
      </c>
      <c r="J2205" s="2"/>
    </row>
    <row r="2206" spans="1:10">
      <c r="A2206">
        <v>2514</v>
      </c>
      <c r="B2206" t="s">
        <v>14</v>
      </c>
      <c r="C2206" t="s">
        <v>18</v>
      </c>
      <c r="D2206">
        <v>43730</v>
      </c>
      <c r="E2206">
        <v>1319</v>
      </c>
      <c r="J2206" s="2"/>
    </row>
    <row r="2207" spans="1:10">
      <c r="A2207">
        <v>2508</v>
      </c>
      <c r="B2207" t="s">
        <v>12</v>
      </c>
      <c r="C2207" t="s">
        <v>10</v>
      </c>
      <c r="D2207">
        <v>43526</v>
      </c>
      <c r="E2207">
        <v>72915</v>
      </c>
      <c r="J2207" s="2"/>
    </row>
    <row r="2208" spans="1:10">
      <c r="A2208">
        <v>2506</v>
      </c>
      <c r="B2208" t="s">
        <v>20</v>
      </c>
      <c r="C2208" t="s">
        <v>19</v>
      </c>
      <c r="D2208">
        <v>43682</v>
      </c>
      <c r="E2208">
        <v>681</v>
      </c>
      <c r="J2208" s="2"/>
    </row>
    <row r="2209" spans="1:10">
      <c r="A2209">
        <v>2502</v>
      </c>
      <c r="B2209" t="s">
        <v>16</v>
      </c>
      <c r="C2209" t="s">
        <v>18</v>
      </c>
      <c r="D2209">
        <v>43641</v>
      </c>
      <c r="E2209">
        <v>3200</v>
      </c>
      <c r="J2209" s="2"/>
    </row>
    <row r="2210" spans="1:10">
      <c r="A2210">
        <v>2512</v>
      </c>
      <c r="B2210" t="s">
        <v>15</v>
      </c>
      <c r="C2210" t="s">
        <v>18</v>
      </c>
      <c r="D2210">
        <v>43765</v>
      </c>
      <c r="E2210">
        <v>3502</v>
      </c>
      <c r="J2210" s="2"/>
    </row>
    <row r="2211" spans="1:10">
      <c r="A2211">
        <v>2513</v>
      </c>
      <c r="B2211" t="s">
        <v>11</v>
      </c>
      <c r="C2211" t="s">
        <v>6</v>
      </c>
      <c r="D2211">
        <v>43782</v>
      </c>
      <c r="E2211">
        <v>646</v>
      </c>
      <c r="J2211" s="2"/>
    </row>
    <row r="2212" spans="1:10">
      <c r="A2212">
        <v>2510</v>
      </c>
      <c r="B2212" t="s">
        <v>5</v>
      </c>
      <c r="C2212" t="s">
        <v>18</v>
      </c>
      <c r="D2212">
        <v>43743</v>
      </c>
      <c r="E2212">
        <v>1862</v>
      </c>
      <c r="J2212" s="2"/>
    </row>
    <row r="2213" spans="1:10">
      <c r="A2213">
        <v>2501</v>
      </c>
      <c r="B2213" t="s">
        <v>7</v>
      </c>
      <c r="C2213" t="s">
        <v>8</v>
      </c>
      <c r="D2213">
        <v>43722</v>
      </c>
      <c r="E2213">
        <v>107</v>
      </c>
      <c r="J2213" s="2"/>
    </row>
    <row r="2214" spans="1:10">
      <c r="A2214">
        <v>2505</v>
      </c>
      <c r="B2214" t="s">
        <v>17</v>
      </c>
      <c r="C2214" t="s">
        <v>10</v>
      </c>
      <c r="D2214">
        <v>43480</v>
      </c>
      <c r="E2214">
        <v>720</v>
      </c>
      <c r="J2214" s="2"/>
    </row>
    <row r="2215" spans="1:10">
      <c r="A2215">
        <v>2510</v>
      </c>
      <c r="B2215" t="s">
        <v>5</v>
      </c>
      <c r="C2215" t="s">
        <v>10</v>
      </c>
      <c r="D2215">
        <v>43647</v>
      </c>
      <c r="E2215">
        <v>1442</v>
      </c>
      <c r="J2215" s="2"/>
    </row>
    <row r="2216" spans="1:10">
      <c r="A2216">
        <v>2512</v>
      </c>
      <c r="B2216" t="s">
        <v>15</v>
      </c>
      <c r="C2216" t="s">
        <v>8</v>
      </c>
      <c r="D2216">
        <v>43595</v>
      </c>
      <c r="E2216">
        <v>1825</v>
      </c>
      <c r="J2216" s="2"/>
    </row>
    <row r="2217" spans="1:10">
      <c r="A2217">
        <v>2505</v>
      </c>
      <c r="B2217" t="s">
        <v>17</v>
      </c>
      <c r="C2217" t="s">
        <v>8</v>
      </c>
      <c r="D2217">
        <v>43733</v>
      </c>
      <c r="E2217">
        <v>501</v>
      </c>
      <c r="J2217" s="2"/>
    </row>
    <row r="2218" spans="1:10">
      <c r="A2218">
        <v>2505</v>
      </c>
      <c r="B2218" t="s">
        <v>17</v>
      </c>
      <c r="C2218" t="s">
        <v>13</v>
      </c>
      <c r="D2218">
        <v>43488</v>
      </c>
      <c r="E2218">
        <v>1118</v>
      </c>
      <c r="J2218" s="2"/>
    </row>
    <row r="2219" spans="1:10">
      <c r="A2219">
        <v>2514</v>
      </c>
      <c r="B2219" t="s">
        <v>14</v>
      </c>
      <c r="C2219" t="s">
        <v>8</v>
      </c>
      <c r="D2219">
        <v>43493</v>
      </c>
      <c r="E2219">
        <v>1343</v>
      </c>
      <c r="J2219" s="2"/>
    </row>
    <row r="2220" spans="1:10">
      <c r="A2220">
        <v>2513</v>
      </c>
      <c r="B2220" t="s">
        <v>11</v>
      </c>
      <c r="C2220" t="s">
        <v>13</v>
      </c>
      <c r="D2220">
        <v>43790</v>
      </c>
      <c r="E2220">
        <v>2032</v>
      </c>
      <c r="J2220" s="2"/>
    </row>
    <row r="2221" spans="1:10">
      <c r="A2221">
        <v>2502</v>
      </c>
      <c r="B2221" t="s">
        <v>16</v>
      </c>
      <c r="C2221" t="s">
        <v>18</v>
      </c>
      <c r="D2221">
        <v>43610</v>
      </c>
      <c r="E2221">
        <v>5329</v>
      </c>
      <c r="J2221" s="2"/>
    </row>
    <row r="2222" spans="1:10">
      <c r="A2222">
        <v>2510</v>
      </c>
      <c r="B2222" t="s">
        <v>5</v>
      </c>
      <c r="C2222" t="s">
        <v>6</v>
      </c>
      <c r="D2222">
        <v>43526</v>
      </c>
      <c r="E2222">
        <v>1499</v>
      </c>
      <c r="J2222" s="2"/>
    </row>
    <row r="2223" spans="1:10">
      <c r="A2223">
        <v>2514</v>
      </c>
      <c r="B2223" t="s">
        <v>14</v>
      </c>
      <c r="C2223" t="s">
        <v>8</v>
      </c>
      <c r="D2223">
        <v>43566</v>
      </c>
      <c r="E2223">
        <v>1486</v>
      </c>
      <c r="J2223" s="2"/>
    </row>
    <row r="2224" spans="1:10">
      <c r="A2224">
        <v>2501</v>
      </c>
      <c r="B2224" t="s">
        <v>7</v>
      </c>
      <c r="C2224" t="s">
        <v>10</v>
      </c>
      <c r="D2224">
        <v>43485</v>
      </c>
      <c r="E2224">
        <v>154</v>
      </c>
      <c r="J2224" s="2"/>
    </row>
    <row r="2225" spans="1:10">
      <c r="A2225">
        <v>2505</v>
      </c>
      <c r="B2225" t="s">
        <v>17</v>
      </c>
      <c r="C2225" t="s">
        <v>10</v>
      </c>
      <c r="D2225">
        <v>43720</v>
      </c>
      <c r="E2225">
        <v>797</v>
      </c>
      <c r="J2225" s="2"/>
    </row>
    <row r="2226" spans="1:10">
      <c r="A2226">
        <v>2512</v>
      </c>
      <c r="B2226" t="s">
        <v>15</v>
      </c>
      <c r="C2226" t="s">
        <v>13</v>
      </c>
      <c r="D2226">
        <v>43829</v>
      </c>
      <c r="E2226">
        <v>1014</v>
      </c>
      <c r="J2226" s="2"/>
    </row>
    <row r="2227" spans="1:10">
      <c r="A2227">
        <v>2510</v>
      </c>
      <c r="B2227" t="s">
        <v>5</v>
      </c>
      <c r="C2227" t="s">
        <v>19</v>
      </c>
      <c r="D2227">
        <v>43639</v>
      </c>
      <c r="E2227">
        <v>1006</v>
      </c>
      <c r="J2227" s="2"/>
    </row>
    <row r="2228" spans="1:10">
      <c r="A2228">
        <v>2508</v>
      </c>
      <c r="B2228" t="s">
        <v>12</v>
      </c>
      <c r="C2228" t="s">
        <v>10</v>
      </c>
      <c r="D2228">
        <v>43577</v>
      </c>
      <c r="E2228">
        <v>54457</v>
      </c>
      <c r="J2228" s="2"/>
    </row>
    <row r="2229" spans="1:10">
      <c r="A2229">
        <v>2501</v>
      </c>
      <c r="B2229" t="s">
        <v>7</v>
      </c>
      <c r="C2229" t="s">
        <v>13</v>
      </c>
      <c r="D2229">
        <v>43583</v>
      </c>
      <c r="E2229">
        <v>223</v>
      </c>
      <c r="J2229" s="2"/>
    </row>
    <row r="2230" spans="1:10">
      <c r="A2230">
        <v>2512</v>
      </c>
      <c r="B2230" t="s">
        <v>15</v>
      </c>
      <c r="C2230" t="s">
        <v>13</v>
      </c>
      <c r="D2230">
        <v>43520</v>
      </c>
      <c r="E2230">
        <v>975</v>
      </c>
      <c r="J2230" s="2"/>
    </row>
    <row r="2231" spans="1:10">
      <c r="A2231">
        <v>2510</v>
      </c>
      <c r="B2231" t="s">
        <v>5</v>
      </c>
      <c r="C2231" t="s">
        <v>18</v>
      </c>
      <c r="D2231">
        <v>43567</v>
      </c>
      <c r="E2231">
        <v>847</v>
      </c>
      <c r="J2231" s="2"/>
    </row>
    <row r="2232" spans="1:10">
      <c r="A2232">
        <v>2501</v>
      </c>
      <c r="B2232" t="s">
        <v>7</v>
      </c>
      <c r="C2232" t="s">
        <v>18</v>
      </c>
      <c r="D2232">
        <v>43608</v>
      </c>
      <c r="E2232">
        <v>183</v>
      </c>
      <c r="J2232" s="2"/>
    </row>
    <row r="2233" spans="1:10">
      <c r="A2233">
        <v>2502</v>
      </c>
      <c r="B2233" t="s">
        <v>16</v>
      </c>
      <c r="C2233" t="s">
        <v>13</v>
      </c>
      <c r="D2233">
        <v>43593</v>
      </c>
      <c r="E2233">
        <v>6847</v>
      </c>
      <c r="J2233" s="2"/>
    </row>
    <row r="2234" spans="1:10">
      <c r="A2234">
        <v>2502</v>
      </c>
      <c r="B2234" t="s">
        <v>16</v>
      </c>
      <c r="C2234" t="s">
        <v>18</v>
      </c>
      <c r="D2234">
        <v>43559</v>
      </c>
      <c r="E2234">
        <v>7020</v>
      </c>
      <c r="J2234" s="2"/>
    </row>
    <row r="2235" spans="1:10">
      <c r="A2235">
        <v>2512</v>
      </c>
      <c r="B2235" t="s">
        <v>15</v>
      </c>
      <c r="C2235" t="s">
        <v>10</v>
      </c>
      <c r="D2235">
        <v>43675</v>
      </c>
      <c r="E2235">
        <v>2671</v>
      </c>
      <c r="J2235" s="2"/>
    </row>
    <row r="2236" spans="1:10">
      <c r="A2236">
        <v>2503</v>
      </c>
      <c r="B2236" t="s">
        <v>9</v>
      </c>
      <c r="C2236" t="s">
        <v>10</v>
      </c>
      <c r="D2236">
        <v>43715</v>
      </c>
      <c r="E2236">
        <v>417</v>
      </c>
      <c r="J2236" s="2"/>
    </row>
    <row r="2237" spans="1:10">
      <c r="A2237">
        <v>2502</v>
      </c>
      <c r="B2237" t="s">
        <v>16</v>
      </c>
      <c r="C2237" t="s">
        <v>18</v>
      </c>
      <c r="D2237">
        <v>43635</v>
      </c>
      <c r="E2237">
        <v>4124</v>
      </c>
      <c r="J2237" s="2"/>
    </row>
    <row r="2238" spans="1:10">
      <c r="A2238">
        <v>2505</v>
      </c>
      <c r="B2238" t="s">
        <v>17</v>
      </c>
      <c r="C2238" t="s">
        <v>8</v>
      </c>
      <c r="D2238">
        <v>43619</v>
      </c>
      <c r="E2238">
        <v>628</v>
      </c>
      <c r="J2238" s="2"/>
    </row>
    <row r="2239" spans="1:10">
      <c r="A2239">
        <v>2510</v>
      </c>
      <c r="B2239" t="s">
        <v>5</v>
      </c>
      <c r="C2239" t="s">
        <v>10</v>
      </c>
      <c r="D2239">
        <v>43696</v>
      </c>
      <c r="E2239">
        <v>1638</v>
      </c>
      <c r="J2239" s="2"/>
    </row>
    <row r="2240" spans="1:10">
      <c r="A2240">
        <v>2503</v>
      </c>
      <c r="B2240" t="s">
        <v>9</v>
      </c>
      <c r="C2240" t="s">
        <v>8</v>
      </c>
      <c r="D2240">
        <v>43794</v>
      </c>
      <c r="E2240">
        <v>363</v>
      </c>
      <c r="J2240" s="2"/>
    </row>
    <row r="2241" spans="1:10">
      <c r="A2241">
        <v>2501</v>
      </c>
      <c r="B2241" t="s">
        <v>7</v>
      </c>
      <c r="C2241" t="s">
        <v>13</v>
      </c>
      <c r="D2241">
        <v>43596</v>
      </c>
      <c r="E2241">
        <v>206</v>
      </c>
      <c r="J2241" s="2"/>
    </row>
    <row r="2242" spans="1:10">
      <c r="A2242">
        <v>2501</v>
      </c>
      <c r="B2242" t="s">
        <v>7</v>
      </c>
      <c r="C2242" t="s">
        <v>6</v>
      </c>
      <c r="D2242">
        <v>43637</v>
      </c>
      <c r="E2242">
        <v>103</v>
      </c>
      <c r="J2242" s="2"/>
    </row>
    <row r="2243" spans="1:10">
      <c r="A2243">
        <v>2505</v>
      </c>
      <c r="B2243" t="s">
        <v>17</v>
      </c>
      <c r="C2243" t="s">
        <v>19</v>
      </c>
      <c r="D2243">
        <v>43520</v>
      </c>
      <c r="E2243">
        <v>557</v>
      </c>
      <c r="J2243" s="2"/>
    </row>
    <row r="2244" spans="1:10">
      <c r="A2244">
        <v>2501</v>
      </c>
      <c r="B2244" t="s">
        <v>7</v>
      </c>
      <c r="C2244" t="s">
        <v>10</v>
      </c>
      <c r="D2244">
        <v>43475</v>
      </c>
      <c r="E2244">
        <v>123</v>
      </c>
      <c r="J2244" s="2"/>
    </row>
    <row r="2245" spans="1:10">
      <c r="A2245">
        <v>2503</v>
      </c>
      <c r="B2245" t="s">
        <v>9</v>
      </c>
      <c r="C2245" t="s">
        <v>18</v>
      </c>
      <c r="D2245">
        <v>43606</v>
      </c>
      <c r="E2245">
        <v>337</v>
      </c>
      <c r="J2245" s="2"/>
    </row>
    <row r="2246" spans="1:10">
      <c r="A2246">
        <v>2513</v>
      </c>
      <c r="B2246" t="s">
        <v>11</v>
      </c>
      <c r="C2246" t="s">
        <v>19</v>
      </c>
      <c r="D2246">
        <v>43799</v>
      </c>
      <c r="E2246">
        <v>1105</v>
      </c>
      <c r="J2246" s="2"/>
    </row>
    <row r="2247" spans="1:10">
      <c r="A2247">
        <v>2512</v>
      </c>
      <c r="B2247" t="s">
        <v>15</v>
      </c>
      <c r="C2247" t="s">
        <v>19</v>
      </c>
      <c r="D2247">
        <v>43726</v>
      </c>
      <c r="E2247">
        <v>2787</v>
      </c>
      <c r="J2247" s="2"/>
    </row>
    <row r="2248" spans="1:10">
      <c r="A2248">
        <v>2505</v>
      </c>
      <c r="B2248" t="s">
        <v>17</v>
      </c>
      <c r="C2248" t="s">
        <v>19</v>
      </c>
      <c r="D2248">
        <v>43759</v>
      </c>
      <c r="E2248">
        <v>642</v>
      </c>
      <c r="J2248" s="2"/>
    </row>
    <row r="2249" spans="1:10">
      <c r="A2249">
        <v>2506</v>
      </c>
      <c r="B2249" t="s">
        <v>20</v>
      </c>
      <c r="C2249" t="s">
        <v>19</v>
      </c>
      <c r="D2249">
        <v>43699</v>
      </c>
      <c r="E2249">
        <v>569</v>
      </c>
      <c r="J2249" s="2"/>
    </row>
    <row r="2250" spans="1:10">
      <c r="A2250">
        <v>2503</v>
      </c>
      <c r="B2250" t="s">
        <v>9</v>
      </c>
      <c r="C2250" t="s">
        <v>18</v>
      </c>
      <c r="D2250">
        <v>43694</v>
      </c>
      <c r="E2250">
        <v>307</v>
      </c>
      <c r="J2250" s="2"/>
    </row>
    <row r="2251" spans="1:10">
      <c r="A2251">
        <v>2512</v>
      </c>
      <c r="B2251" t="s">
        <v>15</v>
      </c>
      <c r="C2251" t="s">
        <v>8</v>
      </c>
      <c r="D2251">
        <v>43682</v>
      </c>
      <c r="E2251">
        <v>3535</v>
      </c>
      <c r="J2251" s="2"/>
    </row>
    <row r="2252" spans="1:10">
      <c r="A2252">
        <v>2502</v>
      </c>
      <c r="B2252" t="s">
        <v>16</v>
      </c>
      <c r="C2252" t="s">
        <v>18</v>
      </c>
      <c r="D2252">
        <v>43817</v>
      </c>
      <c r="E2252">
        <v>2979</v>
      </c>
      <c r="J2252" s="2"/>
    </row>
    <row r="2253" spans="1:10">
      <c r="A2253">
        <v>2501</v>
      </c>
      <c r="B2253" t="s">
        <v>7</v>
      </c>
      <c r="C2253" t="s">
        <v>8</v>
      </c>
      <c r="D2253">
        <v>43708</v>
      </c>
      <c r="E2253">
        <v>143</v>
      </c>
      <c r="J2253" s="2"/>
    </row>
    <row r="2254" spans="1:10">
      <c r="A2254">
        <v>2505</v>
      </c>
      <c r="B2254" t="s">
        <v>17</v>
      </c>
      <c r="C2254" t="s">
        <v>19</v>
      </c>
      <c r="D2254">
        <v>43754</v>
      </c>
      <c r="E2254">
        <v>474</v>
      </c>
      <c r="J2254" s="2"/>
    </row>
    <row r="2255" spans="1:10">
      <c r="A2255">
        <v>2503</v>
      </c>
      <c r="B2255" t="s">
        <v>9</v>
      </c>
      <c r="C2255" t="s">
        <v>10</v>
      </c>
      <c r="D2255">
        <v>43821</v>
      </c>
      <c r="E2255">
        <v>290</v>
      </c>
      <c r="J2255" s="2"/>
    </row>
    <row r="2256" spans="1:10">
      <c r="A2256">
        <v>2502</v>
      </c>
      <c r="B2256" t="s">
        <v>16</v>
      </c>
      <c r="C2256" t="s">
        <v>13</v>
      </c>
      <c r="D2256">
        <v>43565</v>
      </c>
      <c r="E2256">
        <v>6372</v>
      </c>
      <c r="J2256" s="2"/>
    </row>
    <row r="2257" spans="1:10">
      <c r="A2257">
        <v>2502</v>
      </c>
      <c r="B2257" t="s">
        <v>16</v>
      </c>
      <c r="C2257" t="s">
        <v>18</v>
      </c>
      <c r="D2257">
        <v>43788</v>
      </c>
      <c r="E2257">
        <v>5931</v>
      </c>
      <c r="J2257" s="2"/>
    </row>
    <row r="2258" spans="1:10">
      <c r="A2258">
        <v>2512</v>
      </c>
      <c r="B2258" t="s">
        <v>15</v>
      </c>
      <c r="C2258" t="s">
        <v>10</v>
      </c>
      <c r="D2258">
        <v>43621</v>
      </c>
      <c r="E2258">
        <v>2970</v>
      </c>
      <c r="J2258" s="2"/>
    </row>
    <row r="2259" spans="1:10">
      <c r="A2259">
        <v>2502</v>
      </c>
      <c r="B2259" t="s">
        <v>16</v>
      </c>
      <c r="C2259" t="s">
        <v>10</v>
      </c>
      <c r="D2259">
        <v>43700</v>
      </c>
      <c r="E2259">
        <v>3988</v>
      </c>
      <c r="J2259" s="2"/>
    </row>
    <row r="2260" spans="1:10">
      <c r="A2260">
        <v>2503</v>
      </c>
      <c r="B2260" t="s">
        <v>9</v>
      </c>
      <c r="C2260" t="s">
        <v>19</v>
      </c>
      <c r="D2260">
        <v>43552</v>
      </c>
      <c r="E2260">
        <v>337</v>
      </c>
      <c r="J2260" s="2"/>
    </row>
    <row r="2261" spans="1:10">
      <c r="A2261">
        <v>2501</v>
      </c>
      <c r="B2261" t="s">
        <v>7</v>
      </c>
      <c r="C2261" t="s">
        <v>19</v>
      </c>
      <c r="D2261">
        <v>43751</v>
      </c>
      <c r="E2261">
        <v>198</v>
      </c>
      <c r="J2261" s="2"/>
    </row>
    <row r="2262" spans="1:10">
      <c r="A2262">
        <v>2505</v>
      </c>
      <c r="B2262" t="s">
        <v>17</v>
      </c>
      <c r="C2262" t="s">
        <v>8</v>
      </c>
      <c r="D2262">
        <v>43598</v>
      </c>
      <c r="E2262">
        <v>759</v>
      </c>
      <c r="J2262" s="2"/>
    </row>
    <row r="2263" spans="1:10">
      <c r="A2263">
        <v>2501</v>
      </c>
      <c r="B2263" t="s">
        <v>7</v>
      </c>
      <c r="C2263" t="s">
        <v>19</v>
      </c>
      <c r="D2263">
        <v>43818</v>
      </c>
      <c r="E2263">
        <v>94</v>
      </c>
      <c r="J2263" s="2"/>
    </row>
    <row r="2264" spans="1:10">
      <c r="A2264">
        <v>2503</v>
      </c>
      <c r="B2264" t="s">
        <v>9</v>
      </c>
      <c r="C2264" t="s">
        <v>19</v>
      </c>
      <c r="D2264">
        <v>43531</v>
      </c>
      <c r="E2264">
        <v>377</v>
      </c>
      <c r="J2264" s="2"/>
    </row>
    <row r="2265" spans="1:10">
      <c r="A2265">
        <v>2502</v>
      </c>
      <c r="B2265" t="s">
        <v>16</v>
      </c>
      <c r="C2265" t="s">
        <v>8</v>
      </c>
      <c r="D2265">
        <v>43601</v>
      </c>
      <c r="E2265">
        <v>3607</v>
      </c>
      <c r="J2265" s="2"/>
    </row>
    <row r="2266" spans="1:10">
      <c r="A2266">
        <v>2503</v>
      </c>
      <c r="B2266" t="s">
        <v>9</v>
      </c>
      <c r="C2266" t="s">
        <v>13</v>
      </c>
      <c r="D2266">
        <v>43660</v>
      </c>
      <c r="E2266">
        <v>581</v>
      </c>
      <c r="J2266" s="2"/>
    </row>
    <row r="2267" spans="1:10">
      <c r="A2267">
        <v>2512</v>
      </c>
      <c r="B2267" t="s">
        <v>15</v>
      </c>
      <c r="C2267" t="s">
        <v>13</v>
      </c>
      <c r="D2267">
        <v>43825</v>
      </c>
      <c r="E2267">
        <v>1019</v>
      </c>
      <c r="J2267" s="2"/>
    </row>
    <row r="2268" spans="1:10">
      <c r="A2268">
        <v>2502</v>
      </c>
      <c r="B2268" t="s">
        <v>16</v>
      </c>
      <c r="C2268" t="s">
        <v>10</v>
      </c>
      <c r="D2268">
        <v>43603</v>
      </c>
      <c r="E2268">
        <v>7177</v>
      </c>
      <c r="J2268" s="2"/>
    </row>
    <row r="2269" spans="1:10">
      <c r="A2269">
        <v>2510</v>
      </c>
      <c r="B2269" t="s">
        <v>5</v>
      </c>
      <c r="C2269" t="s">
        <v>8</v>
      </c>
      <c r="D2269">
        <v>43738</v>
      </c>
      <c r="E2269">
        <v>1153</v>
      </c>
      <c r="J2269" s="2"/>
    </row>
    <row r="2270" spans="1:10">
      <c r="A2270">
        <v>2512</v>
      </c>
      <c r="B2270" t="s">
        <v>15</v>
      </c>
      <c r="C2270" t="s">
        <v>13</v>
      </c>
      <c r="D2270">
        <v>43772</v>
      </c>
      <c r="E2270">
        <v>987</v>
      </c>
      <c r="J2270" s="2"/>
    </row>
    <row r="2271" spans="1:10">
      <c r="A2271">
        <v>2513</v>
      </c>
      <c r="B2271" t="s">
        <v>11</v>
      </c>
      <c r="C2271" t="s">
        <v>18</v>
      </c>
      <c r="D2271">
        <v>43770</v>
      </c>
      <c r="E2271">
        <v>1031</v>
      </c>
      <c r="J2271" s="2"/>
    </row>
    <row r="2272" spans="1:10">
      <c r="A2272">
        <v>2505</v>
      </c>
      <c r="B2272" t="s">
        <v>17</v>
      </c>
      <c r="C2272" t="s">
        <v>8</v>
      </c>
      <c r="D2272">
        <v>43761</v>
      </c>
      <c r="E2272">
        <v>547</v>
      </c>
      <c r="J2272" s="2"/>
    </row>
    <row r="2273" spans="1:10">
      <c r="A2273">
        <v>2506</v>
      </c>
      <c r="B2273" t="s">
        <v>20</v>
      </c>
      <c r="C2273" t="s">
        <v>8</v>
      </c>
      <c r="D2273">
        <v>43769</v>
      </c>
      <c r="E2273">
        <v>630</v>
      </c>
      <c r="J2273" s="2"/>
    </row>
    <row r="2274" spans="1:10">
      <c r="A2274">
        <v>2513</v>
      </c>
      <c r="B2274" t="s">
        <v>11</v>
      </c>
      <c r="C2274" t="s">
        <v>10</v>
      </c>
      <c r="D2274">
        <v>43605</v>
      </c>
      <c r="E2274">
        <v>1096</v>
      </c>
      <c r="J2274" s="2"/>
    </row>
    <row r="2275" spans="1:10">
      <c r="A2275">
        <v>2503</v>
      </c>
      <c r="B2275" t="s">
        <v>9</v>
      </c>
      <c r="C2275" t="s">
        <v>8</v>
      </c>
      <c r="D2275">
        <v>43711</v>
      </c>
      <c r="E2275">
        <v>426</v>
      </c>
      <c r="J2275" s="2"/>
    </row>
    <row r="2276" spans="1:10">
      <c r="A2276">
        <v>2512</v>
      </c>
      <c r="B2276" t="s">
        <v>15</v>
      </c>
      <c r="C2276" t="s">
        <v>19</v>
      </c>
      <c r="D2276">
        <v>43821</v>
      </c>
      <c r="E2276">
        <v>1823</v>
      </c>
      <c r="J2276" s="2"/>
    </row>
    <row r="2277" spans="1:10">
      <c r="A2277">
        <v>2505</v>
      </c>
      <c r="B2277" t="s">
        <v>17</v>
      </c>
      <c r="C2277" t="s">
        <v>10</v>
      </c>
      <c r="D2277">
        <v>43505</v>
      </c>
      <c r="E2277">
        <v>509</v>
      </c>
      <c r="J2277" s="2"/>
    </row>
    <row r="2278" spans="1:10">
      <c r="A2278">
        <v>2513</v>
      </c>
      <c r="B2278" t="s">
        <v>11</v>
      </c>
      <c r="C2278" t="s">
        <v>19</v>
      </c>
      <c r="D2278">
        <v>43678</v>
      </c>
      <c r="E2278">
        <v>1101</v>
      </c>
      <c r="J2278" s="2"/>
    </row>
    <row r="2279" spans="1:10">
      <c r="A2279">
        <v>2502</v>
      </c>
      <c r="B2279" t="s">
        <v>16</v>
      </c>
      <c r="C2279" t="s">
        <v>8</v>
      </c>
      <c r="D2279">
        <v>43658</v>
      </c>
      <c r="E2279">
        <v>3508</v>
      </c>
      <c r="J2279" s="2"/>
    </row>
    <row r="2280" spans="1:10">
      <c r="A2280">
        <v>2502</v>
      </c>
      <c r="B2280" t="s">
        <v>16</v>
      </c>
      <c r="C2280" t="s">
        <v>13</v>
      </c>
      <c r="D2280">
        <v>43765</v>
      </c>
      <c r="E2280">
        <v>8221</v>
      </c>
      <c r="J2280" s="2"/>
    </row>
    <row r="2281" spans="1:10">
      <c r="A2281">
        <v>2502</v>
      </c>
      <c r="B2281" t="s">
        <v>16</v>
      </c>
      <c r="C2281" t="s">
        <v>13</v>
      </c>
      <c r="D2281">
        <v>43526</v>
      </c>
      <c r="E2281">
        <v>7036</v>
      </c>
      <c r="J2281" s="2"/>
    </row>
    <row r="2282" spans="1:10">
      <c r="A2282">
        <v>2514</v>
      </c>
      <c r="B2282" t="s">
        <v>14</v>
      </c>
      <c r="C2282" t="s">
        <v>6</v>
      </c>
      <c r="D2282">
        <v>43694</v>
      </c>
      <c r="E2282">
        <v>1072</v>
      </c>
      <c r="J2282" s="2"/>
    </row>
    <row r="2283" spans="1:10">
      <c r="A2283">
        <v>2501</v>
      </c>
      <c r="B2283" t="s">
        <v>7</v>
      </c>
      <c r="C2283" t="s">
        <v>6</v>
      </c>
      <c r="D2283">
        <v>43694</v>
      </c>
      <c r="E2283">
        <v>133</v>
      </c>
      <c r="J2283" s="2"/>
    </row>
    <row r="2284" spans="1:10">
      <c r="A2284">
        <v>2512</v>
      </c>
      <c r="B2284" t="s">
        <v>15</v>
      </c>
      <c r="C2284" t="s">
        <v>6</v>
      </c>
      <c r="D2284">
        <v>43545</v>
      </c>
      <c r="E2284">
        <v>595</v>
      </c>
      <c r="J2284" s="2"/>
    </row>
    <row r="2285" spans="1:10">
      <c r="A2285">
        <v>2506</v>
      </c>
      <c r="B2285" t="s">
        <v>20</v>
      </c>
      <c r="C2285" t="s">
        <v>8</v>
      </c>
      <c r="D2285">
        <v>43730</v>
      </c>
      <c r="E2285">
        <v>585</v>
      </c>
      <c r="J2285" s="2"/>
    </row>
    <row r="2286" spans="1:10">
      <c r="A2286">
        <v>2501</v>
      </c>
      <c r="B2286" t="s">
        <v>7</v>
      </c>
      <c r="C2286" t="s">
        <v>8</v>
      </c>
      <c r="D2286">
        <v>43752</v>
      </c>
      <c r="E2286">
        <v>95</v>
      </c>
      <c r="J2286" s="2"/>
    </row>
    <row r="2287" spans="1:10">
      <c r="A2287">
        <v>2508</v>
      </c>
      <c r="B2287" t="s">
        <v>12</v>
      </c>
      <c r="C2287" t="s">
        <v>10</v>
      </c>
      <c r="D2287">
        <v>43516</v>
      </c>
      <c r="E2287">
        <v>76163</v>
      </c>
      <c r="J2287" s="2"/>
    </row>
    <row r="2288" spans="1:10">
      <c r="A2288">
        <v>2508</v>
      </c>
      <c r="B2288" t="s">
        <v>12</v>
      </c>
      <c r="C2288" t="s">
        <v>13</v>
      </c>
      <c r="D2288">
        <v>43691</v>
      </c>
      <c r="E2288">
        <v>112348</v>
      </c>
      <c r="J2288" s="2"/>
    </row>
    <row r="2289" spans="1:10">
      <c r="A2289">
        <v>2513</v>
      </c>
      <c r="B2289" t="s">
        <v>11</v>
      </c>
      <c r="C2289" t="s">
        <v>18</v>
      </c>
      <c r="D2289">
        <v>43580</v>
      </c>
      <c r="E2289">
        <v>1248</v>
      </c>
      <c r="J2289" s="2"/>
    </row>
    <row r="2290" spans="1:10">
      <c r="A2290">
        <v>2513</v>
      </c>
      <c r="B2290" t="s">
        <v>11</v>
      </c>
      <c r="C2290" t="s">
        <v>18</v>
      </c>
      <c r="D2290">
        <v>43794</v>
      </c>
      <c r="E2290">
        <v>529</v>
      </c>
      <c r="J2290" s="2"/>
    </row>
    <row r="2291" spans="1:10">
      <c r="A2291">
        <v>2513</v>
      </c>
      <c r="B2291" t="s">
        <v>11</v>
      </c>
      <c r="C2291" t="s">
        <v>13</v>
      </c>
      <c r="D2291">
        <v>43474</v>
      </c>
      <c r="E2291">
        <v>1100</v>
      </c>
      <c r="J2291" s="2"/>
    </row>
    <row r="2292" spans="1:10">
      <c r="A2292">
        <v>2503</v>
      </c>
      <c r="B2292" t="s">
        <v>9</v>
      </c>
      <c r="C2292" t="s">
        <v>10</v>
      </c>
      <c r="D2292">
        <v>43479</v>
      </c>
      <c r="E2292">
        <v>305</v>
      </c>
      <c r="J2292" s="2"/>
    </row>
    <row r="2293" spans="1:10">
      <c r="A2293">
        <v>2513</v>
      </c>
      <c r="B2293" t="s">
        <v>11</v>
      </c>
      <c r="C2293" t="s">
        <v>10</v>
      </c>
      <c r="D2293">
        <v>43577</v>
      </c>
      <c r="E2293">
        <v>852</v>
      </c>
      <c r="J2293" s="2"/>
    </row>
    <row r="2294" spans="1:10">
      <c r="A2294">
        <v>2508</v>
      </c>
      <c r="B2294" t="s">
        <v>12</v>
      </c>
      <c r="C2294" t="s">
        <v>10</v>
      </c>
      <c r="D2294">
        <v>43647</v>
      </c>
      <c r="E2294">
        <v>60210</v>
      </c>
      <c r="J2294" s="2"/>
    </row>
    <row r="2295" spans="1:10">
      <c r="A2295">
        <v>2505</v>
      </c>
      <c r="B2295" t="s">
        <v>17</v>
      </c>
      <c r="C2295" t="s">
        <v>19</v>
      </c>
      <c r="D2295">
        <v>43472</v>
      </c>
      <c r="E2295">
        <v>476</v>
      </c>
      <c r="J2295" s="2"/>
    </row>
    <row r="2296" spans="1:10">
      <c r="A2296">
        <v>2510</v>
      </c>
      <c r="B2296" t="s">
        <v>5</v>
      </c>
      <c r="C2296" t="s">
        <v>8</v>
      </c>
      <c r="D2296">
        <v>43501</v>
      </c>
      <c r="E2296">
        <v>1718</v>
      </c>
      <c r="J2296" s="2"/>
    </row>
    <row r="2297" spans="1:10">
      <c r="A2297">
        <v>2506</v>
      </c>
      <c r="B2297" t="s">
        <v>20</v>
      </c>
      <c r="C2297" t="s">
        <v>19</v>
      </c>
      <c r="D2297">
        <v>43723</v>
      </c>
      <c r="E2297">
        <v>568</v>
      </c>
      <c r="J2297" s="2"/>
    </row>
    <row r="2298" spans="1:10">
      <c r="A2298">
        <v>2501</v>
      </c>
      <c r="B2298" t="s">
        <v>7</v>
      </c>
      <c r="C2298" t="s">
        <v>6</v>
      </c>
      <c r="D2298">
        <v>43671</v>
      </c>
      <c r="E2298">
        <v>104</v>
      </c>
      <c r="J2298" s="2"/>
    </row>
    <row r="2299" spans="1:10">
      <c r="A2299">
        <v>2510</v>
      </c>
      <c r="B2299" t="s">
        <v>5</v>
      </c>
      <c r="C2299" t="s">
        <v>6</v>
      </c>
      <c r="D2299">
        <v>43593</v>
      </c>
      <c r="E2299">
        <v>911</v>
      </c>
      <c r="J2299" s="2"/>
    </row>
    <row r="2300" spans="1:10">
      <c r="A2300">
        <v>2510</v>
      </c>
      <c r="B2300" t="s">
        <v>5</v>
      </c>
      <c r="C2300" t="s">
        <v>13</v>
      </c>
      <c r="D2300">
        <v>43821</v>
      </c>
      <c r="E2300">
        <v>1987</v>
      </c>
      <c r="J2300" s="2"/>
    </row>
    <row r="2301" spans="1:10">
      <c r="A2301">
        <v>2503</v>
      </c>
      <c r="B2301" t="s">
        <v>9</v>
      </c>
      <c r="C2301" t="s">
        <v>8</v>
      </c>
      <c r="D2301">
        <v>43811</v>
      </c>
      <c r="E2301">
        <v>331</v>
      </c>
      <c r="J2301" s="2"/>
    </row>
    <row r="2302" spans="1:10">
      <c r="A2302">
        <v>2512</v>
      </c>
      <c r="B2302" t="s">
        <v>15</v>
      </c>
      <c r="C2302" t="s">
        <v>6</v>
      </c>
      <c r="D2302">
        <v>43614</v>
      </c>
      <c r="E2302">
        <v>522</v>
      </c>
      <c r="J2302" s="2"/>
    </row>
    <row r="2303" spans="1:10">
      <c r="A2303">
        <v>2505</v>
      </c>
      <c r="B2303" t="s">
        <v>17</v>
      </c>
      <c r="C2303" t="s">
        <v>8</v>
      </c>
      <c r="D2303">
        <v>43781</v>
      </c>
      <c r="E2303">
        <v>506</v>
      </c>
      <c r="J2303" s="2"/>
    </row>
    <row r="2304" spans="1:10">
      <c r="A2304">
        <v>2508</v>
      </c>
      <c r="B2304" t="s">
        <v>12</v>
      </c>
      <c r="C2304" t="s">
        <v>6</v>
      </c>
      <c r="D2304">
        <v>43731</v>
      </c>
      <c r="E2304">
        <v>57355</v>
      </c>
      <c r="J2304" s="2"/>
    </row>
    <row r="2305" spans="1:10">
      <c r="A2305">
        <v>2502</v>
      </c>
      <c r="B2305" t="s">
        <v>16</v>
      </c>
      <c r="C2305" t="s">
        <v>8</v>
      </c>
      <c r="D2305">
        <v>43501</v>
      </c>
      <c r="E2305">
        <v>4717</v>
      </c>
      <c r="J2305" s="2"/>
    </row>
    <row r="2306" spans="1:10">
      <c r="A2306">
        <v>2508</v>
      </c>
      <c r="B2306" t="s">
        <v>12</v>
      </c>
      <c r="C2306" t="s">
        <v>13</v>
      </c>
      <c r="D2306">
        <v>43790</v>
      </c>
      <c r="E2306">
        <v>84062</v>
      </c>
      <c r="J2306" s="2"/>
    </row>
    <row r="2307" spans="1:10">
      <c r="A2307">
        <v>2505</v>
      </c>
      <c r="B2307" t="s">
        <v>17</v>
      </c>
      <c r="C2307" t="s">
        <v>6</v>
      </c>
      <c r="D2307">
        <v>43673</v>
      </c>
      <c r="E2307">
        <v>518</v>
      </c>
      <c r="J2307" s="2"/>
    </row>
    <row r="2308" spans="1:10">
      <c r="A2308">
        <v>2514</v>
      </c>
      <c r="B2308" t="s">
        <v>14</v>
      </c>
      <c r="C2308" t="s">
        <v>6</v>
      </c>
      <c r="D2308">
        <v>43608</v>
      </c>
      <c r="E2308">
        <v>933</v>
      </c>
      <c r="J2308" s="2"/>
    </row>
    <row r="2309" spans="1:10">
      <c r="A2309">
        <v>2514</v>
      </c>
      <c r="B2309" t="s">
        <v>14</v>
      </c>
      <c r="C2309" t="s">
        <v>19</v>
      </c>
      <c r="D2309">
        <v>43697</v>
      </c>
      <c r="E2309">
        <v>1274</v>
      </c>
      <c r="J2309" s="2"/>
    </row>
    <row r="2310" spans="1:10">
      <c r="A2310">
        <v>2503</v>
      </c>
      <c r="B2310" t="s">
        <v>9</v>
      </c>
      <c r="C2310" t="s">
        <v>6</v>
      </c>
      <c r="D2310">
        <v>43678</v>
      </c>
      <c r="E2310">
        <v>322</v>
      </c>
      <c r="J2310" s="2"/>
    </row>
    <row r="2311" spans="1:10">
      <c r="A2311">
        <v>2513</v>
      </c>
      <c r="B2311" t="s">
        <v>11</v>
      </c>
      <c r="C2311" t="s">
        <v>18</v>
      </c>
      <c r="D2311">
        <v>43494</v>
      </c>
      <c r="E2311">
        <v>833</v>
      </c>
      <c r="J2311" s="2"/>
    </row>
    <row r="2312" spans="1:10">
      <c r="A2312">
        <v>2505</v>
      </c>
      <c r="B2312" t="s">
        <v>17</v>
      </c>
      <c r="C2312" t="s">
        <v>19</v>
      </c>
      <c r="D2312">
        <v>43749</v>
      </c>
      <c r="E2312">
        <v>467</v>
      </c>
      <c r="J2312" s="2"/>
    </row>
    <row r="2313" spans="1:10">
      <c r="A2313">
        <v>2513</v>
      </c>
      <c r="B2313" t="s">
        <v>11</v>
      </c>
      <c r="C2313" t="s">
        <v>8</v>
      </c>
      <c r="D2313">
        <v>43470</v>
      </c>
      <c r="E2313">
        <v>1049</v>
      </c>
      <c r="J2313" s="2"/>
    </row>
    <row r="2314" spans="1:10">
      <c r="A2314">
        <v>2503</v>
      </c>
      <c r="B2314" t="s">
        <v>9</v>
      </c>
      <c r="C2314" t="s">
        <v>6</v>
      </c>
      <c r="D2314">
        <v>43735</v>
      </c>
      <c r="E2314">
        <v>241</v>
      </c>
      <c r="J2314" s="2"/>
    </row>
    <row r="2315" spans="1:10">
      <c r="A2315">
        <v>2513</v>
      </c>
      <c r="B2315" t="s">
        <v>11</v>
      </c>
      <c r="C2315" t="s">
        <v>18</v>
      </c>
      <c r="D2315">
        <v>43803</v>
      </c>
      <c r="E2315">
        <v>867</v>
      </c>
      <c r="J2315" s="2"/>
    </row>
    <row r="2316" spans="1:10">
      <c r="A2316">
        <v>2503</v>
      </c>
      <c r="B2316" t="s">
        <v>9</v>
      </c>
      <c r="C2316" t="s">
        <v>10</v>
      </c>
      <c r="D2316">
        <v>43821</v>
      </c>
      <c r="E2316">
        <v>354</v>
      </c>
      <c r="J2316" s="2"/>
    </row>
    <row r="2317" spans="1:10">
      <c r="A2317">
        <v>2501</v>
      </c>
      <c r="B2317" t="s">
        <v>7</v>
      </c>
      <c r="C2317" t="s">
        <v>8</v>
      </c>
      <c r="D2317">
        <v>43714</v>
      </c>
      <c r="E2317">
        <v>109</v>
      </c>
      <c r="J2317" s="2"/>
    </row>
    <row r="2318" spans="1:10">
      <c r="A2318">
        <v>2503</v>
      </c>
      <c r="B2318" t="s">
        <v>9</v>
      </c>
      <c r="C2318" t="s">
        <v>8</v>
      </c>
      <c r="D2318">
        <v>43744</v>
      </c>
      <c r="E2318">
        <v>318</v>
      </c>
      <c r="J2318" s="2"/>
    </row>
    <row r="2319" spans="1:10">
      <c r="A2319">
        <v>2510</v>
      </c>
      <c r="B2319" t="s">
        <v>5</v>
      </c>
      <c r="C2319" t="s">
        <v>10</v>
      </c>
      <c r="D2319">
        <v>43488</v>
      </c>
      <c r="E2319">
        <v>1797</v>
      </c>
      <c r="J2319" s="2"/>
    </row>
    <row r="2320" spans="1:10">
      <c r="A2320">
        <v>2505</v>
      </c>
      <c r="B2320" t="s">
        <v>17</v>
      </c>
      <c r="C2320" t="s">
        <v>18</v>
      </c>
      <c r="D2320">
        <v>43692</v>
      </c>
      <c r="E2320">
        <v>793</v>
      </c>
      <c r="J2320" s="2"/>
    </row>
    <row r="2321" spans="1:10">
      <c r="A2321">
        <v>2510</v>
      </c>
      <c r="B2321" t="s">
        <v>5</v>
      </c>
      <c r="C2321" t="s">
        <v>10</v>
      </c>
      <c r="D2321">
        <v>43607</v>
      </c>
      <c r="E2321">
        <v>1950</v>
      </c>
      <c r="J2321" s="2"/>
    </row>
    <row r="2322" spans="1:10">
      <c r="A2322">
        <v>2510</v>
      </c>
      <c r="B2322" t="s">
        <v>5</v>
      </c>
      <c r="C2322" t="s">
        <v>18</v>
      </c>
      <c r="D2322">
        <v>43697</v>
      </c>
      <c r="E2322">
        <v>1178</v>
      </c>
      <c r="J2322" s="2"/>
    </row>
    <row r="2323" spans="1:10">
      <c r="A2323">
        <v>2506</v>
      </c>
      <c r="B2323" t="s">
        <v>20</v>
      </c>
      <c r="C2323" t="s">
        <v>19</v>
      </c>
      <c r="D2323">
        <v>43719</v>
      </c>
      <c r="E2323">
        <v>453</v>
      </c>
      <c r="J2323" s="2"/>
    </row>
    <row r="2324" spans="1:10">
      <c r="A2324">
        <v>2512</v>
      </c>
      <c r="B2324" t="s">
        <v>15</v>
      </c>
      <c r="C2324" t="s">
        <v>8</v>
      </c>
      <c r="D2324">
        <v>43515</v>
      </c>
      <c r="E2324">
        <v>3445</v>
      </c>
      <c r="J2324" s="2"/>
    </row>
    <row r="2325" spans="1:10">
      <c r="A2325">
        <v>2513</v>
      </c>
      <c r="B2325" t="s">
        <v>11</v>
      </c>
      <c r="C2325" t="s">
        <v>6</v>
      </c>
      <c r="D2325">
        <v>43634</v>
      </c>
      <c r="E2325">
        <v>823</v>
      </c>
      <c r="J2325" s="2"/>
    </row>
    <row r="2326" spans="1:10">
      <c r="A2326">
        <v>2510</v>
      </c>
      <c r="B2326" t="s">
        <v>5</v>
      </c>
      <c r="C2326" t="s">
        <v>8</v>
      </c>
      <c r="D2326">
        <v>43519</v>
      </c>
      <c r="E2326">
        <v>1979</v>
      </c>
      <c r="J2326" s="2"/>
    </row>
    <row r="2327" spans="1:10">
      <c r="A2327">
        <v>2502</v>
      </c>
      <c r="B2327" t="s">
        <v>16</v>
      </c>
      <c r="C2327" t="s">
        <v>19</v>
      </c>
      <c r="D2327">
        <v>43664</v>
      </c>
      <c r="E2327">
        <v>3730</v>
      </c>
      <c r="J2327" s="2"/>
    </row>
    <row r="2328" spans="1:10">
      <c r="A2328">
        <v>2505</v>
      </c>
      <c r="B2328" t="s">
        <v>17</v>
      </c>
      <c r="C2328" t="s">
        <v>13</v>
      </c>
      <c r="D2328">
        <v>43770</v>
      </c>
      <c r="E2328">
        <v>741</v>
      </c>
      <c r="J2328" s="2"/>
    </row>
    <row r="2329" spans="1:10">
      <c r="A2329">
        <v>2502</v>
      </c>
      <c r="B2329" t="s">
        <v>16</v>
      </c>
      <c r="C2329" t="s">
        <v>8</v>
      </c>
      <c r="D2329">
        <v>43510</v>
      </c>
      <c r="E2329">
        <v>7448</v>
      </c>
      <c r="J2329" s="2"/>
    </row>
    <row r="2330" spans="1:10">
      <c r="A2330">
        <v>2514</v>
      </c>
      <c r="B2330" t="s">
        <v>14</v>
      </c>
      <c r="C2330" t="s">
        <v>18</v>
      </c>
      <c r="D2330">
        <v>43713</v>
      </c>
      <c r="E2330">
        <v>1073</v>
      </c>
      <c r="J2330" s="2"/>
    </row>
    <row r="2331" spans="1:10">
      <c r="A2331">
        <v>2502</v>
      </c>
      <c r="B2331" t="s">
        <v>16</v>
      </c>
      <c r="C2331" t="s">
        <v>18</v>
      </c>
      <c r="D2331">
        <v>43792</v>
      </c>
      <c r="E2331">
        <v>4715</v>
      </c>
      <c r="J2331" s="2"/>
    </row>
    <row r="2332" spans="1:10">
      <c r="A2332">
        <v>2501</v>
      </c>
      <c r="B2332" t="s">
        <v>7</v>
      </c>
      <c r="C2332" t="s">
        <v>6</v>
      </c>
      <c r="D2332">
        <v>43535</v>
      </c>
      <c r="E2332">
        <v>85</v>
      </c>
      <c r="J2332" s="2"/>
    </row>
    <row r="2333" spans="1:10">
      <c r="A2333">
        <v>2508</v>
      </c>
      <c r="B2333" t="s">
        <v>12</v>
      </c>
      <c r="C2333" t="s">
        <v>13</v>
      </c>
      <c r="D2333">
        <v>43579</v>
      </c>
      <c r="E2333">
        <v>108030</v>
      </c>
      <c r="J2333" s="2"/>
    </row>
    <row r="2334" spans="1:10">
      <c r="A2334">
        <v>2505</v>
      </c>
      <c r="B2334" t="s">
        <v>17</v>
      </c>
      <c r="C2334" t="s">
        <v>19</v>
      </c>
      <c r="D2334">
        <v>43603</v>
      </c>
      <c r="E2334">
        <v>609</v>
      </c>
      <c r="J2334" s="2"/>
    </row>
    <row r="2335" spans="1:10">
      <c r="A2335">
        <v>2512</v>
      </c>
      <c r="B2335" t="s">
        <v>15</v>
      </c>
      <c r="C2335" t="s">
        <v>18</v>
      </c>
      <c r="D2335">
        <v>43533</v>
      </c>
      <c r="E2335">
        <v>3104</v>
      </c>
      <c r="J2335" s="2"/>
    </row>
    <row r="2336" spans="1:10">
      <c r="A2336">
        <v>2513</v>
      </c>
      <c r="B2336" t="s">
        <v>11</v>
      </c>
      <c r="C2336" t="s">
        <v>13</v>
      </c>
      <c r="D2336">
        <v>43696</v>
      </c>
      <c r="E2336">
        <v>1539</v>
      </c>
      <c r="J2336" s="2"/>
    </row>
    <row r="2337" spans="1:10">
      <c r="A2337">
        <v>2502</v>
      </c>
      <c r="B2337" t="s">
        <v>16</v>
      </c>
      <c r="C2337" t="s">
        <v>13</v>
      </c>
      <c r="D2337">
        <v>43708</v>
      </c>
      <c r="E2337">
        <v>7546</v>
      </c>
      <c r="J2337" s="2"/>
    </row>
    <row r="2338" spans="1:10">
      <c r="A2338">
        <v>2508</v>
      </c>
      <c r="B2338" t="s">
        <v>12</v>
      </c>
      <c r="C2338" t="s">
        <v>6</v>
      </c>
      <c r="D2338">
        <v>43770</v>
      </c>
      <c r="E2338">
        <v>54820</v>
      </c>
      <c r="J2338" s="2"/>
    </row>
    <row r="2339" spans="1:10">
      <c r="A2339">
        <v>2512</v>
      </c>
      <c r="B2339" t="s">
        <v>15</v>
      </c>
      <c r="C2339" t="s">
        <v>10</v>
      </c>
      <c r="D2339">
        <v>43529</v>
      </c>
      <c r="E2339">
        <v>3996</v>
      </c>
      <c r="J2339" s="2"/>
    </row>
    <row r="2340" spans="1:10">
      <c r="A2340">
        <v>2514</v>
      </c>
      <c r="B2340" t="s">
        <v>14</v>
      </c>
      <c r="C2340" t="s">
        <v>8</v>
      </c>
      <c r="D2340">
        <v>43536</v>
      </c>
      <c r="E2340">
        <v>1426</v>
      </c>
      <c r="J2340" s="2"/>
    </row>
    <row r="2341" spans="1:10">
      <c r="A2341">
        <v>2501</v>
      </c>
      <c r="B2341" t="s">
        <v>7</v>
      </c>
      <c r="C2341" t="s">
        <v>18</v>
      </c>
      <c r="D2341">
        <v>43623</v>
      </c>
      <c r="E2341">
        <v>93</v>
      </c>
      <c r="J2341" s="2"/>
    </row>
    <row r="2342" spans="1:10">
      <c r="A2342">
        <v>2510</v>
      </c>
      <c r="B2342" t="s">
        <v>5</v>
      </c>
      <c r="C2342" t="s">
        <v>6</v>
      </c>
      <c r="D2342">
        <v>43579</v>
      </c>
      <c r="E2342">
        <v>805</v>
      </c>
      <c r="J2342" s="2"/>
    </row>
    <row r="2343" spans="1:10">
      <c r="A2343">
        <v>2510</v>
      </c>
      <c r="B2343" t="s">
        <v>5</v>
      </c>
      <c r="C2343" t="s">
        <v>6</v>
      </c>
      <c r="D2343">
        <v>43532</v>
      </c>
      <c r="E2343">
        <v>1392</v>
      </c>
      <c r="J2343" s="2"/>
    </row>
    <row r="2344" spans="1:10">
      <c r="A2344">
        <v>2508</v>
      </c>
      <c r="B2344" t="s">
        <v>12</v>
      </c>
      <c r="C2344" t="s">
        <v>10</v>
      </c>
      <c r="D2344">
        <v>43828</v>
      </c>
      <c r="E2344">
        <v>79350</v>
      </c>
      <c r="J2344" s="2"/>
    </row>
    <row r="2345" spans="1:10">
      <c r="A2345">
        <v>2503</v>
      </c>
      <c r="B2345" t="s">
        <v>9</v>
      </c>
      <c r="C2345" t="s">
        <v>6</v>
      </c>
      <c r="D2345">
        <v>43580</v>
      </c>
      <c r="E2345">
        <v>232</v>
      </c>
      <c r="J2345" s="2"/>
    </row>
    <row r="2346" spans="1:10">
      <c r="A2346">
        <v>2513</v>
      </c>
      <c r="B2346" t="s">
        <v>11</v>
      </c>
      <c r="C2346" t="s">
        <v>18</v>
      </c>
      <c r="D2346">
        <v>43675</v>
      </c>
      <c r="E2346">
        <v>887</v>
      </c>
      <c r="J2346" s="2"/>
    </row>
    <row r="2347" spans="1:10">
      <c r="A2347">
        <v>2514</v>
      </c>
      <c r="B2347" t="s">
        <v>14</v>
      </c>
      <c r="C2347" t="s">
        <v>18</v>
      </c>
      <c r="D2347">
        <v>43538</v>
      </c>
      <c r="E2347">
        <v>1085</v>
      </c>
      <c r="J2347" s="2"/>
    </row>
    <row r="2348" spans="1:10">
      <c r="A2348">
        <v>2503</v>
      </c>
      <c r="B2348" t="s">
        <v>9</v>
      </c>
      <c r="C2348" t="s">
        <v>18</v>
      </c>
      <c r="D2348">
        <v>43650</v>
      </c>
      <c r="E2348">
        <v>428</v>
      </c>
      <c r="J2348" s="2"/>
    </row>
    <row r="2349" spans="1:10">
      <c r="A2349">
        <v>2501</v>
      </c>
      <c r="B2349" t="s">
        <v>7</v>
      </c>
      <c r="C2349" t="s">
        <v>19</v>
      </c>
      <c r="D2349">
        <v>43829</v>
      </c>
      <c r="E2349">
        <v>114</v>
      </c>
      <c r="J2349" s="2"/>
    </row>
    <row r="2350" spans="1:10">
      <c r="A2350">
        <v>2512</v>
      </c>
      <c r="B2350" t="s">
        <v>15</v>
      </c>
      <c r="C2350" t="s">
        <v>6</v>
      </c>
      <c r="D2350">
        <v>43484</v>
      </c>
      <c r="E2350">
        <v>542</v>
      </c>
      <c r="J2350" s="2"/>
    </row>
    <row r="2351" spans="1:10">
      <c r="A2351">
        <v>2510</v>
      </c>
      <c r="B2351" t="s">
        <v>5</v>
      </c>
      <c r="C2351" t="s">
        <v>18</v>
      </c>
      <c r="D2351">
        <v>43787</v>
      </c>
      <c r="E2351">
        <v>1464</v>
      </c>
      <c r="J2351" s="2"/>
    </row>
    <row r="2352" spans="1:10">
      <c r="A2352">
        <v>2501</v>
      </c>
      <c r="B2352" t="s">
        <v>7</v>
      </c>
      <c r="C2352" t="s">
        <v>18</v>
      </c>
      <c r="D2352">
        <v>43754</v>
      </c>
      <c r="E2352">
        <v>163</v>
      </c>
      <c r="J2352" s="2"/>
    </row>
    <row r="2353" spans="1:10">
      <c r="A2353">
        <v>2508</v>
      </c>
      <c r="B2353" t="s">
        <v>12</v>
      </c>
      <c r="C2353" t="s">
        <v>13</v>
      </c>
      <c r="D2353">
        <v>43683</v>
      </c>
      <c r="E2353">
        <v>115187</v>
      </c>
      <c r="J2353" s="2"/>
    </row>
    <row r="2354" spans="1:10">
      <c r="A2354">
        <v>2505</v>
      </c>
      <c r="B2354" t="s">
        <v>17</v>
      </c>
      <c r="C2354" t="s">
        <v>10</v>
      </c>
      <c r="D2354">
        <v>43751</v>
      </c>
      <c r="E2354">
        <v>643</v>
      </c>
      <c r="J2354" s="2"/>
    </row>
    <row r="2355" spans="1:10">
      <c r="A2355">
        <v>2503</v>
      </c>
      <c r="B2355" t="s">
        <v>9</v>
      </c>
      <c r="C2355" t="s">
        <v>18</v>
      </c>
      <c r="D2355">
        <v>43642</v>
      </c>
      <c r="E2355">
        <v>328</v>
      </c>
      <c r="J2355" s="2"/>
    </row>
    <row r="2356" spans="1:10">
      <c r="A2356">
        <v>2502</v>
      </c>
      <c r="B2356" t="s">
        <v>16</v>
      </c>
      <c r="C2356" t="s">
        <v>13</v>
      </c>
      <c r="D2356">
        <v>43479</v>
      </c>
      <c r="E2356">
        <v>5834</v>
      </c>
      <c r="J2356" s="2"/>
    </row>
    <row r="2357" spans="1:10">
      <c r="A2357">
        <v>2512</v>
      </c>
      <c r="B2357" t="s">
        <v>15</v>
      </c>
      <c r="C2357" t="s">
        <v>6</v>
      </c>
      <c r="D2357">
        <v>43764</v>
      </c>
      <c r="E2357">
        <v>467</v>
      </c>
      <c r="J2357" s="2"/>
    </row>
    <row r="2358" spans="1:10">
      <c r="A2358">
        <v>2503</v>
      </c>
      <c r="B2358" t="s">
        <v>9</v>
      </c>
      <c r="C2358" t="s">
        <v>18</v>
      </c>
      <c r="D2358">
        <v>43697</v>
      </c>
      <c r="E2358">
        <v>358</v>
      </c>
      <c r="J2358" s="2"/>
    </row>
    <row r="2359" spans="1:10">
      <c r="A2359">
        <v>2508</v>
      </c>
      <c r="B2359" t="s">
        <v>12</v>
      </c>
      <c r="C2359" t="s">
        <v>19</v>
      </c>
      <c r="D2359">
        <v>43695</v>
      </c>
      <c r="E2359">
        <v>60704</v>
      </c>
      <c r="J2359" s="2"/>
    </row>
    <row r="2360" spans="1:10">
      <c r="A2360">
        <v>2510</v>
      </c>
      <c r="B2360" t="s">
        <v>5</v>
      </c>
      <c r="C2360" t="s">
        <v>19</v>
      </c>
      <c r="D2360">
        <v>43580</v>
      </c>
      <c r="E2360">
        <v>1917</v>
      </c>
      <c r="J2360" s="2"/>
    </row>
    <row r="2361" spans="1:10">
      <c r="A2361">
        <v>2510</v>
      </c>
      <c r="B2361" t="s">
        <v>5</v>
      </c>
      <c r="C2361" t="s">
        <v>10</v>
      </c>
      <c r="D2361">
        <v>43668</v>
      </c>
      <c r="E2361">
        <v>950</v>
      </c>
      <c r="J2361" s="2"/>
    </row>
    <row r="2362" spans="1:10">
      <c r="A2362">
        <v>2512</v>
      </c>
      <c r="B2362" t="s">
        <v>15</v>
      </c>
      <c r="C2362" t="s">
        <v>6</v>
      </c>
      <c r="D2362">
        <v>43652</v>
      </c>
      <c r="E2362">
        <v>423</v>
      </c>
      <c r="J2362" s="2"/>
    </row>
    <row r="2363" spans="1:10">
      <c r="A2363">
        <v>2514</v>
      </c>
      <c r="B2363" t="s">
        <v>14</v>
      </c>
      <c r="C2363" t="s">
        <v>10</v>
      </c>
      <c r="D2363">
        <v>43521</v>
      </c>
      <c r="E2363">
        <v>1465</v>
      </c>
      <c r="J2363" s="2"/>
    </row>
    <row r="2364" spans="1:10">
      <c r="A2364">
        <v>2510</v>
      </c>
      <c r="B2364" t="s">
        <v>5</v>
      </c>
      <c r="C2364" t="s">
        <v>19</v>
      </c>
      <c r="D2364">
        <v>43808</v>
      </c>
      <c r="E2364">
        <v>1301</v>
      </c>
      <c r="J2364" s="2"/>
    </row>
    <row r="2365" spans="1:10">
      <c r="A2365">
        <v>2508</v>
      </c>
      <c r="B2365" t="s">
        <v>12</v>
      </c>
      <c r="C2365" t="s">
        <v>8</v>
      </c>
      <c r="D2365">
        <v>43694</v>
      </c>
      <c r="E2365">
        <v>76083</v>
      </c>
      <c r="J2365" s="2"/>
    </row>
    <row r="2366" spans="1:10">
      <c r="A2366">
        <v>2510</v>
      </c>
      <c r="B2366" t="s">
        <v>5</v>
      </c>
      <c r="C2366" t="s">
        <v>13</v>
      </c>
      <c r="D2366">
        <v>43822</v>
      </c>
      <c r="E2366">
        <v>2977</v>
      </c>
      <c r="J2366" s="2"/>
    </row>
    <row r="2367" spans="1:10">
      <c r="A2367">
        <v>2508</v>
      </c>
      <c r="B2367" t="s">
        <v>12</v>
      </c>
      <c r="C2367" t="s">
        <v>6</v>
      </c>
      <c r="D2367">
        <v>43498</v>
      </c>
      <c r="E2367">
        <v>53449</v>
      </c>
      <c r="J2367" s="2"/>
    </row>
    <row r="2368" spans="1:10">
      <c r="A2368">
        <v>2503</v>
      </c>
      <c r="B2368" t="s">
        <v>9</v>
      </c>
      <c r="C2368" t="s">
        <v>19</v>
      </c>
      <c r="D2368">
        <v>43805</v>
      </c>
      <c r="E2368">
        <v>401</v>
      </c>
      <c r="J2368" s="2"/>
    </row>
    <row r="2369" spans="1:10">
      <c r="A2369">
        <v>2505</v>
      </c>
      <c r="B2369" t="s">
        <v>17</v>
      </c>
      <c r="C2369" t="s">
        <v>8</v>
      </c>
      <c r="D2369">
        <v>43548</v>
      </c>
      <c r="E2369">
        <v>717</v>
      </c>
      <c r="J2369" s="2"/>
    </row>
    <row r="2370" spans="1:10">
      <c r="A2370">
        <v>2505</v>
      </c>
      <c r="B2370" t="s">
        <v>17</v>
      </c>
      <c r="C2370" t="s">
        <v>6</v>
      </c>
      <c r="D2370">
        <v>43724</v>
      </c>
      <c r="E2370">
        <v>491</v>
      </c>
      <c r="J2370" s="2"/>
    </row>
    <row r="2371" spans="1:10">
      <c r="A2371">
        <v>2510</v>
      </c>
      <c r="B2371" t="s">
        <v>5</v>
      </c>
      <c r="C2371" t="s">
        <v>19</v>
      </c>
      <c r="D2371">
        <v>43513</v>
      </c>
      <c r="E2371">
        <v>1455</v>
      </c>
      <c r="J2371" s="2"/>
    </row>
    <row r="2372" spans="1:10">
      <c r="A2372">
        <v>2510</v>
      </c>
      <c r="B2372" t="s">
        <v>5</v>
      </c>
      <c r="C2372" t="s">
        <v>18</v>
      </c>
      <c r="D2372">
        <v>43645</v>
      </c>
      <c r="E2372">
        <v>1344</v>
      </c>
      <c r="J2372" s="2"/>
    </row>
    <row r="2373" spans="1:10">
      <c r="A2373">
        <v>2505</v>
      </c>
      <c r="B2373" t="s">
        <v>17</v>
      </c>
      <c r="C2373" t="s">
        <v>21</v>
      </c>
      <c r="D2373">
        <v>43728</v>
      </c>
      <c r="E2373">
        <v>310</v>
      </c>
      <c r="J2373" s="2"/>
    </row>
    <row r="2374" spans="1:10">
      <c r="A2374">
        <v>2500</v>
      </c>
      <c r="B2374" t="s">
        <v>22</v>
      </c>
      <c r="C2374" t="s">
        <v>21</v>
      </c>
      <c r="D2374">
        <v>43638</v>
      </c>
      <c r="E2374">
        <v>48367</v>
      </c>
      <c r="J2374" s="2"/>
    </row>
    <row r="2375" spans="1:10">
      <c r="A2375">
        <v>2508</v>
      </c>
      <c r="B2375" t="s">
        <v>12</v>
      </c>
      <c r="C2375" t="s">
        <v>21</v>
      </c>
      <c r="D2375">
        <v>43563</v>
      </c>
      <c r="E2375">
        <v>58249</v>
      </c>
      <c r="J2375" s="2"/>
    </row>
    <row r="2376" spans="1:10">
      <c r="A2376">
        <v>2501</v>
      </c>
      <c r="B2376" t="s">
        <v>7</v>
      </c>
      <c r="C2376" t="s">
        <v>21</v>
      </c>
      <c r="D2376">
        <v>43555</v>
      </c>
      <c r="E2376">
        <v>143</v>
      </c>
      <c r="J2376" s="2"/>
    </row>
    <row r="2377" spans="1:10">
      <c r="A2377">
        <v>2503</v>
      </c>
      <c r="B2377" t="s">
        <v>9</v>
      </c>
      <c r="C2377" t="s">
        <v>21</v>
      </c>
      <c r="D2377">
        <v>43691</v>
      </c>
      <c r="E2377">
        <v>285</v>
      </c>
      <c r="J2377" s="2"/>
    </row>
    <row r="2378" spans="1:10">
      <c r="A2378">
        <v>2508</v>
      </c>
      <c r="B2378" t="s">
        <v>12</v>
      </c>
      <c r="C2378" t="s">
        <v>21</v>
      </c>
      <c r="D2378">
        <v>43712</v>
      </c>
      <c r="E2378">
        <v>55935</v>
      </c>
      <c r="J2378" s="2"/>
    </row>
    <row r="2379" spans="1:10">
      <c r="A2379">
        <v>2513</v>
      </c>
      <c r="B2379" t="s">
        <v>11</v>
      </c>
      <c r="C2379" t="s">
        <v>21</v>
      </c>
      <c r="D2379">
        <v>43593</v>
      </c>
      <c r="E2379">
        <v>600</v>
      </c>
      <c r="J2379" s="2"/>
    </row>
    <row r="2380" spans="1:10">
      <c r="A2380">
        <v>2500</v>
      </c>
      <c r="B2380" t="s">
        <v>22</v>
      </c>
      <c r="C2380" t="s">
        <v>21</v>
      </c>
      <c r="D2380">
        <v>43499</v>
      </c>
      <c r="E2380">
        <v>31810</v>
      </c>
      <c r="J2380" s="2"/>
    </row>
    <row r="2381" spans="1:10">
      <c r="A2381">
        <v>2502</v>
      </c>
      <c r="B2381" t="s">
        <v>16</v>
      </c>
      <c r="C2381" t="s">
        <v>21</v>
      </c>
      <c r="D2381">
        <v>43485</v>
      </c>
      <c r="E2381">
        <v>4561</v>
      </c>
      <c r="J2381" s="2"/>
    </row>
    <row r="2382" spans="1:10">
      <c r="A2382">
        <v>2504</v>
      </c>
      <c r="B2382" t="s">
        <v>23</v>
      </c>
      <c r="C2382" t="s">
        <v>21</v>
      </c>
      <c r="D2382">
        <v>43539</v>
      </c>
      <c r="E2382">
        <v>2514</v>
      </c>
      <c r="J2382" s="2"/>
    </row>
    <row r="2383" spans="1:10">
      <c r="A2383">
        <v>1000</v>
      </c>
      <c r="B2383" t="s">
        <v>24</v>
      </c>
      <c r="C2383" t="s">
        <v>21</v>
      </c>
      <c r="D2383">
        <v>43824</v>
      </c>
      <c r="E2383">
        <v>699042</v>
      </c>
      <c r="J2383" s="2"/>
    </row>
    <row r="2384" spans="1:10">
      <c r="A2384">
        <v>2508</v>
      </c>
      <c r="B2384" t="s">
        <v>12</v>
      </c>
      <c r="C2384" t="s">
        <v>21</v>
      </c>
      <c r="D2384">
        <v>43545</v>
      </c>
      <c r="E2384">
        <v>63356</v>
      </c>
      <c r="J2384" s="2"/>
    </row>
    <row r="2385" spans="1:10">
      <c r="A2385">
        <v>2501</v>
      </c>
      <c r="B2385" t="s">
        <v>7</v>
      </c>
      <c r="C2385" t="s">
        <v>21</v>
      </c>
      <c r="D2385">
        <v>43571</v>
      </c>
      <c r="E2385">
        <v>70</v>
      </c>
      <c r="J2385" s="2"/>
    </row>
    <row r="2386" spans="1:10">
      <c r="A2386">
        <v>2512</v>
      </c>
      <c r="B2386" t="s">
        <v>15</v>
      </c>
      <c r="C2386" t="s">
        <v>21</v>
      </c>
      <c r="D2386">
        <v>43742</v>
      </c>
      <c r="E2386">
        <v>9758</v>
      </c>
      <c r="J2386" s="2"/>
    </row>
    <row r="2387" spans="1:10">
      <c r="A2387">
        <v>2513</v>
      </c>
      <c r="B2387" t="s">
        <v>11</v>
      </c>
      <c r="C2387" t="s">
        <v>21</v>
      </c>
      <c r="D2387">
        <v>43694</v>
      </c>
      <c r="E2387">
        <v>932</v>
      </c>
      <c r="J2387" s="2"/>
    </row>
    <row r="2388" spans="1:10">
      <c r="A2388">
        <v>2500</v>
      </c>
      <c r="B2388" t="s">
        <v>22</v>
      </c>
      <c r="C2388" t="s">
        <v>21</v>
      </c>
      <c r="D2388">
        <v>43693</v>
      </c>
      <c r="E2388">
        <v>22816</v>
      </c>
      <c r="J2388" s="2"/>
    </row>
    <row r="2389" spans="1:10">
      <c r="A2389">
        <v>2502</v>
      </c>
      <c r="B2389" t="s">
        <v>16</v>
      </c>
      <c r="C2389" t="s">
        <v>21</v>
      </c>
      <c r="D2389">
        <v>43525</v>
      </c>
      <c r="E2389">
        <v>3427</v>
      </c>
      <c r="J2389" s="2"/>
    </row>
    <row r="2390" spans="1:10">
      <c r="A2390">
        <v>2500</v>
      </c>
      <c r="B2390" t="s">
        <v>22</v>
      </c>
      <c r="C2390" t="s">
        <v>21</v>
      </c>
      <c r="D2390">
        <v>43602</v>
      </c>
      <c r="E2390">
        <v>47344</v>
      </c>
      <c r="J2390" s="2"/>
    </row>
    <row r="2391" spans="1:10">
      <c r="A2391">
        <v>2505</v>
      </c>
      <c r="B2391" t="s">
        <v>17</v>
      </c>
      <c r="C2391" t="s">
        <v>21</v>
      </c>
      <c r="D2391">
        <v>43824</v>
      </c>
      <c r="E2391">
        <v>435</v>
      </c>
      <c r="J2391" s="2"/>
    </row>
    <row r="2392" spans="1:10">
      <c r="A2392">
        <v>2505</v>
      </c>
      <c r="B2392" t="s">
        <v>17</v>
      </c>
      <c r="C2392" t="s">
        <v>21</v>
      </c>
      <c r="D2392">
        <v>43803</v>
      </c>
      <c r="E2392">
        <v>527</v>
      </c>
      <c r="J2392" s="2"/>
    </row>
    <row r="2393" spans="1:10">
      <c r="A2393">
        <v>2512</v>
      </c>
      <c r="B2393" t="s">
        <v>15</v>
      </c>
      <c r="C2393" t="s">
        <v>21</v>
      </c>
      <c r="D2393">
        <v>43581</v>
      </c>
      <c r="E2393">
        <v>6935</v>
      </c>
      <c r="J2393" s="2"/>
    </row>
    <row r="2394" spans="1:10">
      <c r="A2394">
        <v>2510</v>
      </c>
      <c r="B2394" t="s">
        <v>5</v>
      </c>
      <c r="C2394" t="s">
        <v>21</v>
      </c>
      <c r="D2394">
        <v>43604</v>
      </c>
      <c r="E2394">
        <v>578</v>
      </c>
      <c r="J2394" s="2"/>
    </row>
    <row r="2395" spans="1:10">
      <c r="A2395">
        <v>2504</v>
      </c>
      <c r="B2395" t="s">
        <v>23</v>
      </c>
      <c r="C2395" t="s">
        <v>21</v>
      </c>
      <c r="D2395">
        <v>43643</v>
      </c>
      <c r="E2395">
        <v>2320</v>
      </c>
      <c r="J2395" s="2"/>
    </row>
    <row r="2396" spans="1:10">
      <c r="A2396">
        <v>2512</v>
      </c>
      <c r="B2396" t="s">
        <v>15</v>
      </c>
      <c r="C2396" t="s">
        <v>21</v>
      </c>
      <c r="D2396">
        <v>43620</v>
      </c>
      <c r="E2396">
        <v>11192</v>
      </c>
      <c r="J2396" s="2"/>
    </row>
    <row r="2397" spans="1:10">
      <c r="A2397">
        <v>2505</v>
      </c>
      <c r="B2397" t="s">
        <v>17</v>
      </c>
      <c r="C2397" t="s">
        <v>21</v>
      </c>
      <c r="D2397">
        <v>43721</v>
      </c>
      <c r="E2397">
        <v>547</v>
      </c>
      <c r="J2397" s="2"/>
    </row>
    <row r="2398" spans="1:10">
      <c r="A2398">
        <v>2503</v>
      </c>
      <c r="B2398" t="s">
        <v>9</v>
      </c>
      <c r="C2398" t="s">
        <v>21</v>
      </c>
      <c r="D2398">
        <v>43574</v>
      </c>
      <c r="E2398">
        <v>255</v>
      </c>
      <c r="J2398" s="2"/>
    </row>
    <row r="2399" spans="1:10">
      <c r="A2399">
        <v>1000</v>
      </c>
      <c r="B2399" t="s">
        <v>24</v>
      </c>
      <c r="C2399" t="s">
        <v>21</v>
      </c>
      <c r="D2399">
        <v>43739</v>
      </c>
      <c r="E2399">
        <v>743717</v>
      </c>
      <c r="J2399" s="2"/>
    </row>
    <row r="2400" spans="1:10">
      <c r="A2400">
        <v>2000</v>
      </c>
      <c r="B2400" t="s">
        <v>25</v>
      </c>
      <c r="C2400" t="s">
        <v>21</v>
      </c>
      <c r="D2400">
        <v>43562</v>
      </c>
      <c r="E2400">
        <v>191202</v>
      </c>
      <c r="J2400" s="2"/>
    </row>
    <row r="2401" spans="1:10">
      <c r="A2401">
        <v>2502</v>
      </c>
      <c r="B2401" t="s">
        <v>16</v>
      </c>
      <c r="C2401" t="s">
        <v>21</v>
      </c>
      <c r="D2401">
        <v>43756</v>
      </c>
      <c r="E2401">
        <v>5668</v>
      </c>
      <c r="J2401" s="2"/>
    </row>
    <row r="2402" spans="1:10">
      <c r="A2402">
        <v>2512</v>
      </c>
      <c r="B2402" t="s">
        <v>15</v>
      </c>
      <c r="C2402" t="s">
        <v>21</v>
      </c>
      <c r="D2402">
        <v>43812</v>
      </c>
      <c r="E2402">
        <v>9836</v>
      </c>
      <c r="J2402" s="2"/>
    </row>
    <row r="2403" spans="1:10">
      <c r="A2403">
        <v>2000</v>
      </c>
      <c r="B2403" t="s">
        <v>25</v>
      </c>
      <c r="C2403" t="s">
        <v>21</v>
      </c>
      <c r="D2403">
        <v>43581</v>
      </c>
      <c r="E2403">
        <v>135262</v>
      </c>
      <c r="J2403" s="2"/>
    </row>
    <row r="2404" spans="1:10">
      <c r="A2404">
        <v>2500</v>
      </c>
      <c r="B2404" t="s">
        <v>22</v>
      </c>
      <c r="C2404" t="s">
        <v>21</v>
      </c>
      <c r="D2404">
        <v>43599</v>
      </c>
      <c r="E2404">
        <v>25919</v>
      </c>
      <c r="J2404" s="2"/>
    </row>
    <row r="2405" spans="1:10">
      <c r="A2405">
        <v>2510</v>
      </c>
      <c r="B2405" t="s">
        <v>5</v>
      </c>
      <c r="C2405" t="s">
        <v>21</v>
      </c>
      <c r="D2405">
        <v>43659</v>
      </c>
      <c r="E2405">
        <v>1286</v>
      </c>
      <c r="J2405" s="2"/>
    </row>
    <row r="2406" spans="1:10">
      <c r="A2406">
        <v>2500</v>
      </c>
      <c r="B2406" t="s">
        <v>22</v>
      </c>
      <c r="C2406" t="s">
        <v>21</v>
      </c>
      <c r="D2406">
        <v>43675</v>
      </c>
      <c r="E2406">
        <v>19207</v>
      </c>
      <c r="J2406" s="2"/>
    </row>
    <row r="2407" spans="1:10">
      <c r="A2407">
        <v>2514</v>
      </c>
      <c r="B2407" t="s">
        <v>14</v>
      </c>
      <c r="C2407" t="s">
        <v>21</v>
      </c>
      <c r="D2407">
        <v>43515</v>
      </c>
      <c r="E2407">
        <v>1186</v>
      </c>
      <c r="J2407" s="2"/>
    </row>
    <row r="2408" spans="1:10">
      <c r="A2408">
        <v>1500</v>
      </c>
      <c r="B2408" t="s">
        <v>26</v>
      </c>
      <c r="C2408" t="s">
        <v>21</v>
      </c>
      <c r="D2408">
        <v>43715</v>
      </c>
      <c r="E2408">
        <v>2220</v>
      </c>
      <c r="J2408" s="2"/>
    </row>
    <row r="2409" spans="1:10">
      <c r="A2409">
        <v>2513</v>
      </c>
      <c r="B2409" t="s">
        <v>11</v>
      </c>
      <c r="C2409" t="s">
        <v>21</v>
      </c>
      <c r="D2409">
        <v>43499</v>
      </c>
      <c r="E2409">
        <v>717</v>
      </c>
      <c r="J2409" s="2"/>
    </row>
    <row r="2410" spans="1:10">
      <c r="A2410">
        <v>1500</v>
      </c>
      <c r="B2410" t="s">
        <v>26</v>
      </c>
      <c r="C2410" t="s">
        <v>21</v>
      </c>
      <c r="D2410">
        <v>43607</v>
      </c>
      <c r="E2410">
        <v>3837</v>
      </c>
      <c r="J2410" s="2"/>
    </row>
    <row r="2411" spans="1:10">
      <c r="A2411">
        <v>2000</v>
      </c>
      <c r="B2411" t="s">
        <v>25</v>
      </c>
      <c r="C2411" t="s">
        <v>21</v>
      </c>
      <c r="D2411">
        <v>43788</v>
      </c>
      <c r="E2411">
        <v>253275</v>
      </c>
      <c r="J2411" s="2"/>
    </row>
    <row r="2412" spans="1:10">
      <c r="A2412">
        <v>1500</v>
      </c>
      <c r="B2412" t="s">
        <v>26</v>
      </c>
      <c r="C2412" t="s">
        <v>21</v>
      </c>
      <c r="D2412">
        <v>43595</v>
      </c>
      <c r="E2412">
        <v>13882</v>
      </c>
      <c r="J2412" s="2"/>
    </row>
    <row r="2413" spans="1:10">
      <c r="A2413">
        <v>2510</v>
      </c>
      <c r="B2413" t="s">
        <v>5</v>
      </c>
      <c r="C2413" t="s">
        <v>21</v>
      </c>
      <c r="D2413">
        <v>43635</v>
      </c>
      <c r="E2413">
        <v>1390</v>
      </c>
      <c r="J2413" s="2"/>
    </row>
    <row r="2414" spans="1:10">
      <c r="A2414">
        <v>2508</v>
      </c>
      <c r="B2414" t="s">
        <v>12</v>
      </c>
      <c r="C2414" t="s">
        <v>21</v>
      </c>
      <c r="D2414">
        <v>43702</v>
      </c>
      <c r="E2414">
        <v>55571</v>
      </c>
      <c r="J2414" s="2"/>
    </row>
    <row r="2415" spans="1:10">
      <c r="A2415">
        <v>2000</v>
      </c>
      <c r="B2415" t="s">
        <v>25</v>
      </c>
      <c r="C2415" t="s">
        <v>21</v>
      </c>
      <c r="D2415">
        <v>43746</v>
      </c>
      <c r="E2415">
        <v>256150</v>
      </c>
      <c r="J2415" s="2"/>
    </row>
    <row r="2416" spans="1:10">
      <c r="A2416">
        <v>2505</v>
      </c>
      <c r="B2416" t="s">
        <v>17</v>
      </c>
      <c r="C2416" t="s">
        <v>21</v>
      </c>
      <c r="D2416">
        <v>43726</v>
      </c>
      <c r="E2416">
        <v>335</v>
      </c>
      <c r="J2416" s="2"/>
    </row>
    <row r="2417" spans="1:10">
      <c r="A2417">
        <v>1000</v>
      </c>
      <c r="B2417" t="s">
        <v>24</v>
      </c>
      <c r="C2417" t="s">
        <v>21</v>
      </c>
      <c r="D2417">
        <v>43771</v>
      </c>
      <c r="E2417">
        <v>1093585</v>
      </c>
      <c r="J2417" s="2"/>
    </row>
    <row r="2418" spans="1:10">
      <c r="A2418">
        <v>2502</v>
      </c>
      <c r="B2418" t="s">
        <v>16</v>
      </c>
      <c r="C2418" t="s">
        <v>21</v>
      </c>
      <c r="D2418">
        <v>43498</v>
      </c>
      <c r="E2418">
        <v>5291</v>
      </c>
      <c r="J2418" s="2"/>
    </row>
    <row r="2419" spans="1:10">
      <c r="A2419">
        <v>2508</v>
      </c>
      <c r="B2419" t="s">
        <v>12</v>
      </c>
      <c r="C2419" t="s">
        <v>21</v>
      </c>
      <c r="D2419">
        <v>43480</v>
      </c>
      <c r="E2419">
        <v>61361</v>
      </c>
      <c r="J2419" s="2"/>
    </row>
    <row r="2420" spans="1:10">
      <c r="A2420">
        <v>2500</v>
      </c>
      <c r="B2420" t="s">
        <v>22</v>
      </c>
      <c r="C2420" t="s">
        <v>21</v>
      </c>
      <c r="D2420">
        <v>43616</v>
      </c>
      <c r="E2420">
        <v>27789</v>
      </c>
      <c r="J2420" s="2"/>
    </row>
    <row r="2421" spans="1:10">
      <c r="A2421">
        <v>2512</v>
      </c>
      <c r="B2421" t="s">
        <v>15</v>
      </c>
      <c r="C2421" t="s">
        <v>21</v>
      </c>
      <c r="D2421">
        <v>43627</v>
      </c>
      <c r="E2421">
        <v>8836</v>
      </c>
      <c r="J2421" s="2"/>
    </row>
    <row r="2422" spans="1:10">
      <c r="A2422">
        <v>2504</v>
      </c>
      <c r="B2422" t="s">
        <v>23</v>
      </c>
      <c r="C2422" t="s">
        <v>21</v>
      </c>
      <c r="D2422">
        <v>43602</v>
      </c>
      <c r="E2422">
        <v>1969</v>
      </c>
      <c r="J2422" s="2"/>
    </row>
    <row r="2423" spans="1:10">
      <c r="A2423">
        <v>2500</v>
      </c>
      <c r="B2423" t="s">
        <v>22</v>
      </c>
      <c r="C2423" t="s">
        <v>21</v>
      </c>
      <c r="D2423">
        <v>43629</v>
      </c>
      <c r="E2423">
        <v>46004</v>
      </c>
      <c r="J2423" s="2"/>
    </row>
    <row r="2424" spans="1:10">
      <c r="A2424">
        <v>2503</v>
      </c>
      <c r="B2424" t="s">
        <v>9</v>
      </c>
      <c r="C2424" t="s">
        <v>21</v>
      </c>
      <c r="D2424">
        <v>43475</v>
      </c>
      <c r="E2424">
        <v>236</v>
      </c>
      <c r="J2424" s="2"/>
    </row>
    <row r="2425" spans="1:10">
      <c r="A2425">
        <v>2513</v>
      </c>
      <c r="B2425" t="s">
        <v>11</v>
      </c>
      <c r="C2425" t="s">
        <v>21</v>
      </c>
      <c r="D2425">
        <v>43525</v>
      </c>
      <c r="E2425">
        <v>946</v>
      </c>
      <c r="J2425" s="2"/>
    </row>
    <row r="2426" spans="1:10">
      <c r="A2426">
        <v>2505</v>
      </c>
      <c r="B2426" t="s">
        <v>17</v>
      </c>
      <c r="C2426" t="s">
        <v>21</v>
      </c>
      <c r="D2426">
        <v>43611</v>
      </c>
      <c r="E2426">
        <v>448</v>
      </c>
      <c r="J2426" s="2"/>
    </row>
    <row r="2427" spans="1:10">
      <c r="A2427">
        <v>2504</v>
      </c>
      <c r="B2427" t="s">
        <v>23</v>
      </c>
      <c r="C2427" t="s">
        <v>21</v>
      </c>
      <c r="D2427">
        <v>43588</v>
      </c>
      <c r="E2427">
        <v>1706</v>
      </c>
      <c r="J2427" s="2"/>
    </row>
    <row r="2428" spans="1:10">
      <c r="A2428">
        <v>2503</v>
      </c>
      <c r="B2428" t="s">
        <v>9</v>
      </c>
      <c r="C2428" t="s">
        <v>21</v>
      </c>
      <c r="D2428">
        <v>43636</v>
      </c>
      <c r="E2428">
        <v>229</v>
      </c>
      <c r="J2428" s="2"/>
    </row>
    <row r="2429" spans="1:10">
      <c r="A2429">
        <v>2512</v>
      </c>
      <c r="B2429" t="s">
        <v>15</v>
      </c>
      <c r="C2429" t="s">
        <v>21</v>
      </c>
      <c r="D2429">
        <v>43764</v>
      </c>
      <c r="E2429">
        <v>3523</v>
      </c>
      <c r="J2429" s="2"/>
    </row>
    <row r="2430" spans="1:10">
      <c r="A2430">
        <v>2500</v>
      </c>
      <c r="B2430" t="s">
        <v>22</v>
      </c>
      <c r="C2430" t="s">
        <v>21</v>
      </c>
      <c r="D2430">
        <v>43518</v>
      </c>
      <c r="E2430">
        <v>54527</v>
      </c>
      <c r="J2430" s="2"/>
    </row>
    <row r="2431" spans="1:10">
      <c r="A2431">
        <v>2505</v>
      </c>
      <c r="B2431" t="s">
        <v>17</v>
      </c>
      <c r="C2431" t="s">
        <v>21</v>
      </c>
      <c r="D2431">
        <v>43703</v>
      </c>
      <c r="E2431">
        <v>581</v>
      </c>
      <c r="J2431" s="2"/>
    </row>
    <row r="2432" spans="1:10">
      <c r="A2432">
        <v>2513</v>
      </c>
      <c r="B2432" t="s">
        <v>11</v>
      </c>
      <c r="C2432" t="s">
        <v>21</v>
      </c>
      <c r="D2432">
        <v>43498</v>
      </c>
      <c r="E2432">
        <v>893</v>
      </c>
      <c r="J2432" s="2"/>
    </row>
    <row r="2433" spans="1:10">
      <c r="A2433">
        <v>2504</v>
      </c>
      <c r="B2433" t="s">
        <v>23</v>
      </c>
      <c r="C2433" t="s">
        <v>21</v>
      </c>
      <c r="D2433">
        <v>43688</v>
      </c>
      <c r="E2433">
        <v>2072</v>
      </c>
      <c r="J2433" s="2"/>
    </row>
    <row r="2434" spans="1:10">
      <c r="A2434">
        <v>2505</v>
      </c>
      <c r="B2434" t="s">
        <v>17</v>
      </c>
      <c r="C2434" t="s">
        <v>21</v>
      </c>
      <c r="D2434">
        <v>43522</v>
      </c>
      <c r="E2434">
        <v>285</v>
      </c>
      <c r="J2434" s="2"/>
    </row>
    <row r="2435" spans="1:10">
      <c r="A2435">
        <v>2500</v>
      </c>
      <c r="B2435" t="s">
        <v>22</v>
      </c>
      <c r="C2435" t="s">
        <v>21</v>
      </c>
      <c r="D2435">
        <v>43697</v>
      </c>
      <c r="E2435">
        <v>21933</v>
      </c>
      <c r="J2435" s="2"/>
    </row>
    <row r="2436" spans="1:10">
      <c r="A2436">
        <v>2502</v>
      </c>
      <c r="B2436" t="s">
        <v>16</v>
      </c>
      <c r="C2436" t="s">
        <v>21</v>
      </c>
      <c r="D2436">
        <v>43788</v>
      </c>
      <c r="E2436">
        <v>6083</v>
      </c>
      <c r="J2436" s="2"/>
    </row>
    <row r="2437" spans="1:10">
      <c r="A2437">
        <v>2501</v>
      </c>
      <c r="B2437" t="s">
        <v>7</v>
      </c>
      <c r="C2437" t="s">
        <v>21</v>
      </c>
      <c r="D2437">
        <v>43751</v>
      </c>
      <c r="E2437">
        <v>89</v>
      </c>
      <c r="J2437" s="2"/>
    </row>
    <row r="2438" spans="1:10">
      <c r="A2438">
        <v>2502</v>
      </c>
      <c r="B2438" t="s">
        <v>16</v>
      </c>
      <c r="C2438" t="s">
        <v>21</v>
      </c>
      <c r="D2438">
        <v>43541</v>
      </c>
      <c r="E2438">
        <v>2988</v>
      </c>
      <c r="J2438" s="2"/>
    </row>
    <row r="2439" spans="1:10">
      <c r="A2439">
        <v>2514</v>
      </c>
      <c r="B2439" t="s">
        <v>14</v>
      </c>
      <c r="C2439" t="s">
        <v>21</v>
      </c>
      <c r="D2439">
        <v>43796</v>
      </c>
      <c r="E2439">
        <v>812</v>
      </c>
      <c r="J2439" s="2"/>
    </row>
    <row r="2440" spans="1:10">
      <c r="A2440">
        <v>2501</v>
      </c>
      <c r="B2440" t="s">
        <v>7</v>
      </c>
      <c r="C2440" t="s">
        <v>21</v>
      </c>
      <c r="D2440">
        <v>43686</v>
      </c>
      <c r="E2440">
        <v>76</v>
      </c>
      <c r="J2440" s="2"/>
    </row>
    <row r="2441" spans="1:10">
      <c r="A2441">
        <v>1500</v>
      </c>
      <c r="B2441" t="s">
        <v>26</v>
      </c>
      <c r="C2441" t="s">
        <v>21</v>
      </c>
      <c r="D2441">
        <v>43578</v>
      </c>
      <c r="E2441">
        <v>54457</v>
      </c>
      <c r="J2441" s="2"/>
    </row>
    <row r="2442" spans="1:10">
      <c r="A2442">
        <v>2512</v>
      </c>
      <c r="B2442" t="s">
        <v>15</v>
      </c>
      <c r="C2442" t="s">
        <v>21</v>
      </c>
      <c r="D2442">
        <v>43756</v>
      </c>
      <c r="E2442">
        <v>7096</v>
      </c>
      <c r="J2442" s="2"/>
    </row>
    <row r="2443" spans="1:10">
      <c r="A2443">
        <v>2504</v>
      </c>
      <c r="B2443" t="s">
        <v>23</v>
      </c>
      <c r="C2443" t="s">
        <v>21</v>
      </c>
      <c r="D2443">
        <v>43638</v>
      </c>
      <c r="E2443">
        <v>1482</v>
      </c>
      <c r="J2443" s="2"/>
    </row>
    <row r="2444" spans="1:10">
      <c r="A2444">
        <v>2501</v>
      </c>
      <c r="B2444" t="s">
        <v>7</v>
      </c>
      <c r="C2444" t="s">
        <v>21</v>
      </c>
      <c r="D2444">
        <v>43775</v>
      </c>
      <c r="E2444">
        <v>103</v>
      </c>
      <c r="J2444" s="2"/>
    </row>
    <row r="2445" spans="1:10">
      <c r="A2445">
        <v>2501</v>
      </c>
      <c r="B2445" t="s">
        <v>7</v>
      </c>
      <c r="C2445" t="s">
        <v>21</v>
      </c>
      <c r="D2445">
        <v>43514</v>
      </c>
      <c r="E2445">
        <v>155</v>
      </c>
      <c r="J2445" s="2"/>
    </row>
    <row r="2446" spans="1:10">
      <c r="A2446">
        <v>2501</v>
      </c>
      <c r="B2446" t="s">
        <v>7</v>
      </c>
      <c r="C2446" t="s">
        <v>21</v>
      </c>
      <c r="D2446">
        <v>43476</v>
      </c>
      <c r="E2446">
        <v>118</v>
      </c>
      <c r="J2446" s="2"/>
    </row>
    <row r="2447" spans="1:10">
      <c r="A2447">
        <v>2504</v>
      </c>
      <c r="B2447" t="s">
        <v>23</v>
      </c>
      <c r="C2447" t="s">
        <v>21</v>
      </c>
      <c r="D2447">
        <v>43816</v>
      </c>
      <c r="E2447">
        <v>2312</v>
      </c>
      <c r="J2447" s="2"/>
    </row>
    <row r="2448" spans="1:10">
      <c r="A2448">
        <v>2505</v>
      </c>
      <c r="B2448" t="s">
        <v>17</v>
      </c>
      <c r="C2448" t="s">
        <v>21</v>
      </c>
      <c r="D2448">
        <v>43692</v>
      </c>
      <c r="E2448">
        <v>576</v>
      </c>
      <c r="J2448" s="2"/>
    </row>
    <row r="2449" spans="1:10">
      <c r="A2449">
        <v>2500</v>
      </c>
      <c r="B2449" t="s">
        <v>22</v>
      </c>
      <c r="C2449" t="s">
        <v>21</v>
      </c>
      <c r="D2449">
        <v>43570</v>
      </c>
      <c r="E2449">
        <v>16397</v>
      </c>
      <c r="J2449" s="2"/>
    </row>
    <row r="2450" spans="1:10">
      <c r="A2450">
        <v>2514</v>
      </c>
      <c r="B2450" t="s">
        <v>14</v>
      </c>
      <c r="C2450" t="s">
        <v>21</v>
      </c>
      <c r="D2450">
        <v>43621</v>
      </c>
      <c r="E2450">
        <v>900</v>
      </c>
      <c r="J2450" s="2"/>
    </row>
    <row r="2451" spans="1:10">
      <c r="A2451">
        <v>2513</v>
      </c>
      <c r="B2451" t="s">
        <v>11</v>
      </c>
      <c r="C2451" t="s">
        <v>21</v>
      </c>
      <c r="D2451">
        <v>43662</v>
      </c>
      <c r="E2451">
        <v>937</v>
      </c>
      <c r="J2451" s="2"/>
    </row>
    <row r="2452" spans="1:10">
      <c r="A2452">
        <v>2513</v>
      </c>
      <c r="B2452" t="s">
        <v>11</v>
      </c>
      <c r="C2452" t="s">
        <v>21</v>
      </c>
      <c r="D2452">
        <v>43655</v>
      </c>
      <c r="E2452">
        <v>778</v>
      </c>
      <c r="J2452" s="2"/>
    </row>
    <row r="2453" spans="1:10">
      <c r="A2453">
        <v>2501</v>
      </c>
      <c r="B2453" t="s">
        <v>7</v>
      </c>
      <c r="C2453" t="s">
        <v>21</v>
      </c>
      <c r="D2453">
        <v>43685</v>
      </c>
      <c r="E2453">
        <v>78</v>
      </c>
      <c r="J2453" s="2"/>
    </row>
    <row r="2454" spans="1:10">
      <c r="A2454">
        <v>1000</v>
      </c>
      <c r="B2454" t="s">
        <v>24</v>
      </c>
      <c r="C2454" t="s">
        <v>21</v>
      </c>
      <c r="D2454">
        <v>43757</v>
      </c>
      <c r="E2454">
        <v>677816</v>
      </c>
      <c r="J2454" s="2"/>
    </row>
    <row r="2455" spans="1:10">
      <c r="A2455">
        <v>1500</v>
      </c>
      <c r="B2455" t="s">
        <v>26</v>
      </c>
      <c r="C2455" t="s">
        <v>21</v>
      </c>
      <c r="D2455">
        <v>43777</v>
      </c>
      <c r="E2455">
        <v>32882</v>
      </c>
      <c r="J2455" s="2"/>
    </row>
    <row r="2456" spans="1:10">
      <c r="A2456">
        <v>2510</v>
      </c>
      <c r="B2456" t="s">
        <v>5</v>
      </c>
      <c r="C2456" t="s">
        <v>21</v>
      </c>
      <c r="D2456">
        <v>43802</v>
      </c>
      <c r="E2456">
        <v>1231</v>
      </c>
      <c r="J2456" s="2"/>
    </row>
    <row r="2457" spans="1:10">
      <c r="A2457">
        <v>2505</v>
      </c>
      <c r="B2457" t="s">
        <v>17</v>
      </c>
      <c r="C2457" t="s">
        <v>21</v>
      </c>
      <c r="D2457">
        <v>43578</v>
      </c>
      <c r="E2457">
        <v>533</v>
      </c>
      <c r="J2457" s="2"/>
    </row>
    <row r="2458" spans="1:10">
      <c r="A2458">
        <v>2508</v>
      </c>
      <c r="B2458" t="s">
        <v>12</v>
      </c>
      <c r="C2458" t="s">
        <v>21</v>
      </c>
      <c r="D2458">
        <v>43825</v>
      </c>
      <c r="E2458">
        <v>60268</v>
      </c>
      <c r="J2458" s="2"/>
    </row>
    <row r="2459" spans="1:10">
      <c r="A2459">
        <v>2512</v>
      </c>
      <c r="B2459" t="s">
        <v>15</v>
      </c>
      <c r="C2459" t="s">
        <v>21</v>
      </c>
      <c r="D2459">
        <v>43774</v>
      </c>
      <c r="E2459">
        <v>9871</v>
      </c>
      <c r="J2459" s="2"/>
    </row>
    <row r="2460" spans="1:10">
      <c r="A2460">
        <v>2502</v>
      </c>
      <c r="B2460" t="s">
        <v>16</v>
      </c>
      <c r="C2460" t="s">
        <v>21</v>
      </c>
      <c r="D2460">
        <v>43767</v>
      </c>
      <c r="E2460">
        <v>4173</v>
      </c>
      <c r="J2460" s="2"/>
    </row>
    <row r="2461" spans="1:10">
      <c r="A2461">
        <v>2505</v>
      </c>
      <c r="B2461" t="s">
        <v>17</v>
      </c>
      <c r="C2461" t="s">
        <v>21</v>
      </c>
      <c r="D2461">
        <v>43591</v>
      </c>
      <c r="E2461">
        <v>365</v>
      </c>
      <c r="J2461" s="2"/>
    </row>
    <row r="2462" spans="1:10">
      <c r="A2462">
        <v>1000</v>
      </c>
      <c r="B2462" t="s">
        <v>24</v>
      </c>
      <c r="C2462" t="s">
        <v>21</v>
      </c>
      <c r="D2462">
        <v>43625</v>
      </c>
      <c r="E2462">
        <v>526212</v>
      </c>
      <c r="J2462" s="2"/>
    </row>
    <row r="2463" spans="1:10">
      <c r="A2463">
        <v>2505</v>
      </c>
      <c r="B2463" t="s">
        <v>17</v>
      </c>
      <c r="C2463" t="s">
        <v>21</v>
      </c>
      <c r="D2463">
        <v>43764</v>
      </c>
      <c r="E2463">
        <v>308</v>
      </c>
      <c r="J2463" s="2"/>
    </row>
    <row r="2464" spans="1:10">
      <c r="A2464">
        <v>2503</v>
      </c>
      <c r="B2464" t="s">
        <v>9</v>
      </c>
      <c r="C2464" t="s">
        <v>21</v>
      </c>
      <c r="D2464">
        <v>43681</v>
      </c>
      <c r="E2464">
        <v>239</v>
      </c>
      <c r="J2464" s="2"/>
    </row>
    <row r="2465" spans="1:10">
      <c r="A2465">
        <v>2512</v>
      </c>
      <c r="B2465" t="s">
        <v>15</v>
      </c>
      <c r="C2465" t="s">
        <v>21</v>
      </c>
      <c r="D2465">
        <v>43823</v>
      </c>
      <c r="E2465">
        <v>6759</v>
      </c>
      <c r="J2465" s="2"/>
    </row>
    <row r="2466" spans="1:10">
      <c r="A2466">
        <v>2514</v>
      </c>
      <c r="B2466" t="s">
        <v>14</v>
      </c>
      <c r="C2466" t="s">
        <v>21</v>
      </c>
      <c r="D2466">
        <v>43653</v>
      </c>
      <c r="E2466">
        <v>882</v>
      </c>
      <c r="J2466" s="2"/>
    </row>
    <row r="2467" spans="1:10">
      <c r="A2467">
        <v>2512</v>
      </c>
      <c r="B2467" t="s">
        <v>15</v>
      </c>
      <c r="C2467" t="s">
        <v>21</v>
      </c>
      <c r="D2467">
        <v>43804</v>
      </c>
      <c r="E2467">
        <v>7905</v>
      </c>
      <c r="J2467" s="2"/>
    </row>
    <row r="2468" spans="1:10">
      <c r="A2468">
        <v>2502</v>
      </c>
      <c r="B2468" t="s">
        <v>16</v>
      </c>
      <c r="C2468" t="s">
        <v>21</v>
      </c>
      <c r="D2468">
        <v>43644</v>
      </c>
      <c r="E2468">
        <v>4726</v>
      </c>
      <c r="J2468" s="2"/>
    </row>
    <row r="2469" spans="1:10">
      <c r="A2469">
        <v>2513</v>
      </c>
      <c r="B2469" t="s">
        <v>11</v>
      </c>
      <c r="C2469" t="s">
        <v>21</v>
      </c>
      <c r="D2469">
        <v>43540</v>
      </c>
      <c r="E2469">
        <v>877</v>
      </c>
      <c r="J2469" s="2"/>
    </row>
    <row r="2470" spans="1:10">
      <c r="A2470">
        <v>2501</v>
      </c>
      <c r="B2470" t="s">
        <v>7</v>
      </c>
      <c r="C2470" t="s">
        <v>21</v>
      </c>
      <c r="D2470">
        <v>43466</v>
      </c>
      <c r="E2470">
        <v>71</v>
      </c>
      <c r="J2470" s="2"/>
    </row>
    <row r="2471" spans="1:10">
      <c r="A2471">
        <v>1000</v>
      </c>
      <c r="B2471" t="s">
        <v>24</v>
      </c>
      <c r="C2471" t="s">
        <v>21</v>
      </c>
      <c r="D2471">
        <v>43784</v>
      </c>
      <c r="E2471">
        <v>1270385</v>
      </c>
      <c r="J2471" s="2"/>
    </row>
    <row r="2472" spans="1:10">
      <c r="A2472">
        <v>2504</v>
      </c>
      <c r="B2472" t="s">
        <v>23</v>
      </c>
      <c r="C2472" t="s">
        <v>21</v>
      </c>
      <c r="D2472">
        <v>43786</v>
      </c>
      <c r="E2472">
        <v>2472</v>
      </c>
      <c r="J2472" s="2"/>
    </row>
    <row r="2473" spans="1:10">
      <c r="A2473">
        <v>2514</v>
      </c>
      <c r="B2473" t="s">
        <v>14</v>
      </c>
      <c r="C2473" t="s">
        <v>21</v>
      </c>
      <c r="D2473">
        <v>43651</v>
      </c>
      <c r="E2473">
        <v>1123</v>
      </c>
      <c r="J2473" s="2"/>
    </row>
    <row r="2474" spans="1:10">
      <c r="A2474">
        <v>1000</v>
      </c>
      <c r="B2474" t="s">
        <v>24</v>
      </c>
      <c r="C2474" t="s">
        <v>21</v>
      </c>
      <c r="D2474">
        <v>43553</v>
      </c>
      <c r="E2474">
        <v>576433</v>
      </c>
      <c r="J2474" s="2"/>
    </row>
    <row r="2475" spans="1:10">
      <c r="A2475">
        <v>2000</v>
      </c>
      <c r="B2475" t="s">
        <v>25</v>
      </c>
      <c r="C2475" t="s">
        <v>21</v>
      </c>
      <c r="D2475">
        <v>43583</v>
      </c>
      <c r="E2475">
        <v>237254</v>
      </c>
      <c r="J2475" s="2"/>
    </row>
    <row r="2476" spans="1:10">
      <c r="A2476">
        <v>2504</v>
      </c>
      <c r="B2476" t="s">
        <v>23</v>
      </c>
      <c r="C2476" t="s">
        <v>21</v>
      </c>
      <c r="D2476">
        <v>43468</v>
      </c>
      <c r="E2476">
        <v>2035</v>
      </c>
      <c r="J2476" s="2"/>
    </row>
    <row r="2477" spans="1:10">
      <c r="A2477">
        <v>1500</v>
      </c>
      <c r="B2477" t="s">
        <v>26</v>
      </c>
      <c r="C2477" t="s">
        <v>21</v>
      </c>
      <c r="D2477">
        <v>43616</v>
      </c>
      <c r="E2477">
        <v>19051</v>
      </c>
      <c r="J2477" s="2"/>
    </row>
    <row r="2478" spans="1:10">
      <c r="A2478">
        <v>2500</v>
      </c>
      <c r="B2478" t="s">
        <v>22</v>
      </c>
      <c r="C2478" t="s">
        <v>21</v>
      </c>
      <c r="D2478">
        <v>43510</v>
      </c>
      <c r="E2478">
        <v>22310</v>
      </c>
      <c r="J2478" s="2"/>
    </row>
    <row r="2479" spans="1:10">
      <c r="A2479">
        <v>2505</v>
      </c>
      <c r="B2479" t="s">
        <v>17</v>
      </c>
      <c r="C2479" t="s">
        <v>21</v>
      </c>
      <c r="D2479">
        <v>43646</v>
      </c>
      <c r="E2479">
        <v>531</v>
      </c>
      <c r="J2479" s="2"/>
    </row>
    <row r="2480" spans="1:10">
      <c r="A2480">
        <v>2501</v>
      </c>
      <c r="B2480" t="s">
        <v>7</v>
      </c>
      <c r="C2480" t="s">
        <v>21</v>
      </c>
      <c r="D2480">
        <v>43696</v>
      </c>
      <c r="E2480">
        <v>72</v>
      </c>
      <c r="J2480" s="2"/>
    </row>
    <row r="2481" spans="1:10">
      <c r="A2481">
        <v>2501</v>
      </c>
      <c r="B2481" t="s">
        <v>7</v>
      </c>
      <c r="C2481" t="s">
        <v>21</v>
      </c>
      <c r="D2481">
        <v>43811</v>
      </c>
      <c r="E2481">
        <v>70</v>
      </c>
      <c r="J2481" s="2"/>
    </row>
    <row r="2482" spans="1:10">
      <c r="A2482">
        <v>1500</v>
      </c>
      <c r="B2482" t="s">
        <v>26</v>
      </c>
      <c r="C2482" t="s">
        <v>21</v>
      </c>
      <c r="D2482">
        <v>43678</v>
      </c>
      <c r="E2482">
        <v>5918</v>
      </c>
      <c r="J2482" s="2"/>
    </row>
    <row r="2483" spans="1:10">
      <c r="A2483">
        <v>2503</v>
      </c>
      <c r="B2483" t="s">
        <v>9</v>
      </c>
      <c r="C2483" t="s">
        <v>21</v>
      </c>
      <c r="D2483">
        <v>43765</v>
      </c>
      <c r="E2483">
        <v>296</v>
      </c>
      <c r="J2483" s="2"/>
    </row>
    <row r="2484" spans="1:10">
      <c r="A2484">
        <v>2000</v>
      </c>
      <c r="B2484" t="s">
        <v>25</v>
      </c>
      <c r="C2484" t="s">
        <v>21</v>
      </c>
      <c r="D2484">
        <v>43504</v>
      </c>
      <c r="E2484">
        <v>167168</v>
      </c>
      <c r="J2484" s="2"/>
    </row>
    <row r="2485" spans="1:10">
      <c r="A2485">
        <v>2000</v>
      </c>
      <c r="B2485" t="s">
        <v>25</v>
      </c>
      <c r="C2485" t="s">
        <v>21</v>
      </c>
      <c r="D2485">
        <v>43468</v>
      </c>
      <c r="E2485">
        <v>281668</v>
      </c>
      <c r="J2485" s="2"/>
    </row>
    <row r="2486" spans="1:10">
      <c r="A2486">
        <v>2514</v>
      </c>
      <c r="B2486" t="s">
        <v>14</v>
      </c>
      <c r="C2486" t="s">
        <v>21</v>
      </c>
      <c r="D2486">
        <v>43765</v>
      </c>
      <c r="E2486">
        <v>730</v>
      </c>
      <c r="J2486" s="2"/>
    </row>
    <row r="2487" spans="1:10">
      <c r="A2487">
        <v>1500</v>
      </c>
      <c r="B2487" t="s">
        <v>26</v>
      </c>
      <c r="C2487" t="s">
        <v>21</v>
      </c>
      <c r="D2487">
        <v>43714</v>
      </c>
      <c r="E2487">
        <v>50770</v>
      </c>
      <c r="J2487" s="2"/>
    </row>
    <row r="2488" spans="1:10">
      <c r="A2488">
        <v>2513</v>
      </c>
      <c r="B2488" t="s">
        <v>11</v>
      </c>
      <c r="C2488" t="s">
        <v>21</v>
      </c>
      <c r="D2488">
        <v>43479</v>
      </c>
      <c r="E2488">
        <v>883</v>
      </c>
      <c r="J2488" s="2"/>
    </row>
    <row r="2489" spans="1:10">
      <c r="A2489">
        <v>2513</v>
      </c>
      <c r="B2489" t="s">
        <v>11</v>
      </c>
      <c r="C2489" t="s">
        <v>21</v>
      </c>
      <c r="D2489">
        <v>43504</v>
      </c>
      <c r="E2489">
        <v>795</v>
      </c>
      <c r="J2489" s="2"/>
    </row>
    <row r="2490" spans="1:10">
      <c r="A2490">
        <v>2500</v>
      </c>
      <c r="B2490" t="s">
        <v>22</v>
      </c>
      <c r="C2490" t="s">
        <v>21</v>
      </c>
      <c r="D2490">
        <v>43792</v>
      </c>
      <c r="E2490">
        <v>13680</v>
      </c>
      <c r="J2490" s="2"/>
    </row>
    <row r="2491" spans="1:10">
      <c r="A2491">
        <v>1500</v>
      </c>
      <c r="B2491" t="s">
        <v>26</v>
      </c>
      <c r="C2491" t="s">
        <v>21</v>
      </c>
      <c r="D2491">
        <v>43818</v>
      </c>
      <c r="E2491">
        <v>2335</v>
      </c>
      <c r="J2491" s="2"/>
    </row>
    <row r="2492" spans="1:10">
      <c r="A2492">
        <v>1000</v>
      </c>
      <c r="B2492" t="s">
        <v>24</v>
      </c>
      <c r="C2492" t="s">
        <v>21</v>
      </c>
      <c r="D2492">
        <v>43714</v>
      </c>
      <c r="E2492">
        <v>682882</v>
      </c>
      <c r="J2492" s="2"/>
    </row>
    <row r="2493" spans="1:10">
      <c r="A2493">
        <v>2502</v>
      </c>
      <c r="B2493" t="s">
        <v>16</v>
      </c>
      <c r="C2493" t="s">
        <v>21</v>
      </c>
      <c r="D2493">
        <v>43578</v>
      </c>
      <c r="E2493">
        <v>3325</v>
      </c>
      <c r="J2493" s="2"/>
    </row>
    <row r="2494" spans="1:10">
      <c r="A2494">
        <v>2512</v>
      </c>
      <c r="B2494" t="s">
        <v>15</v>
      </c>
      <c r="C2494" t="s">
        <v>21</v>
      </c>
      <c r="D2494">
        <v>43544</v>
      </c>
      <c r="E2494">
        <v>11441</v>
      </c>
      <c r="J2494" s="2"/>
    </row>
    <row r="2495" spans="1:10">
      <c r="A2495">
        <v>2502</v>
      </c>
      <c r="B2495" t="s">
        <v>16</v>
      </c>
      <c r="C2495" t="s">
        <v>21</v>
      </c>
      <c r="D2495">
        <v>43583</v>
      </c>
      <c r="E2495">
        <v>3246</v>
      </c>
      <c r="J2495" s="2"/>
    </row>
    <row r="2496" spans="1:10">
      <c r="A2496">
        <v>1000</v>
      </c>
      <c r="B2496" t="s">
        <v>24</v>
      </c>
      <c r="C2496" t="s">
        <v>21</v>
      </c>
      <c r="D2496">
        <v>43584</v>
      </c>
      <c r="E2496">
        <v>449231</v>
      </c>
      <c r="J2496" s="2"/>
    </row>
    <row r="2497" spans="1:10">
      <c r="A2497">
        <v>2510</v>
      </c>
      <c r="B2497" t="s">
        <v>5</v>
      </c>
      <c r="C2497" t="s">
        <v>21</v>
      </c>
      <c r="D2497">
        <v>43606</v>
      </c>
      <c r="E2497">
        <v>1462</v>
      </c>
      <c r="J2497" s="2"/>
    </row>
    <row r="2498" spans="1:10">
      <c r="A2498">
        <v>2504</v>
      </c>
      <c r="B2498" t="s">
        <v>23</v>
      </c>
      <c r="C2498" t="s">
        <v>21</v>
      </c>
      <c r="D2498">
        <v>43577</v>
      </c>
      <c r="E2498">
        <v>2545</v>
      </c>
      <c r="J2498" s="2"/>
    </row>
    <row r="2499" spans="1:10">
      <c r="A2499">
        <v>2512</v>
      </c>
      <c r="B2499" t="s">
        <v>15</v>
      </c>
      <c r="C2499" t="s">
        <v>21</v>
      </c>
      <c r="D2499">
        <v>43530</v>
      </c>
      <c r="E2499">
        <v>9810</v>
      </c>
      <c r="J2499" s="2"/>
    </row>
    <row r="2500" spans="1:10">
      <c r="A2500">
        <v>2503</v>
      </c>
      <c r="B2500" t="s">
        <v>9</v>
      </c>
      <c r="C2500" t="s">
        <v>21</v>
      </c>
      <c r="D2500">
        <v>43794</v>
      </c>
      <c r="E2500">
        <v>270</v>
      </c>
      <c r="J2500" s="2"/>
    </row>
    <row r="2501" spans="1:10">
      <c r="A2501">
        <v>2501</v>
      </c>
      <c r="B2501" t="s">
        <v>7</v>
      </c>
      <c r="C2501" t="s">
        <v>21</v>
      </c>
      <c r="D2501">
        <v>43670</v>
      </c>
      <c r="E2501">
        <v>129</v>
      </c>
      <c r="J2501" s="2"/>
    </row>
    <row r="2502" spans="1:10">
      <c r="A2502">
        <v>2500</v>
      </c>
      <c r="B2502" t="s">
        <v>22</v>
      </c>
      <c r="C2502" t="s">
        <v>21</v>
      </c>
      <c r="D2502">
        <v>43493</v>
      </c>
      <c r="E2502">
        <v>25656</v>
      </c>
      <c r="J2502" s="2"/>
    </row>
    <row r="2503" spans="1:10">
      <c r="A2503">
        <v>2505</v>
      </c>
      <c r="B2503" t="s">
        <v>17</v>
      </c>
      <c r="C2503" t="s">
        <v>21</v>
      </c>
      <c r="D2503">
        <v>43749</v>
      </c>
      <c r="E2503">
        <v>560</v>
      </c>
      <c r="J2503" s="2"/>
    </row>
    <row r="2504" spans="1:10">
      <c r="A2504">
        <v>2505</v>
      </c>
      <c r="B2504" t="s">
        <v>17</v>
      </c>
      <c r="C2504" t="s">
        <v>21</v>
      </c>
      <c r="D2504">
        <v>43614</v>
      </c>
      <c r="E2504">
        <v>584</v>
      </c>
      <c r="J2504" s="2"/>
    </row>
    <row r="2505" spans="1:10">
      <c r="A2505">
        <v>2000</v>
      </c>
      <c r="B2505" t="s">
        <v>25</v>
      </c>
      <c r="C2505" t="s">
        <v>21</v>
      </c>
      <c r="D2505">
        <v>43669</v>
      </c>
      <c r="E2505">
        <v>218679</v>
      </c>
      <c r="J2505" s="2"/>
    </row>
    <row r="2506" spans="1:10">
      <c r="A2506">
        <v>2500</v>
      </c>
      <c r="B2506" t="s">
        <v>22</v>
      </c>
      <c r="C2506" t="s">
        <v>21</v>
      </c>
      <c r="D2506">
        <v>43478</v>
      </c>
      <c r="E2506">
        <v>37085</v>
      </c>
      <c r="J2506" s="2"/>
    </row>
    <row r="2507" spans="1:10">
      <c r="A2507">
        <v>2510</v>
      </c>
      <c r="B2507" t="s">
        <v>5</v>
      </c>
      <c r="C2507" t="s">
        <v>21</v>
      </c>
      <c r="D2507">
        <v>43589</v>
      </c>
      <c r="E2507">
        <v>965</v>
      </c>
      <c r="J2507" s="2"/>
    </row>
    <row r="2508" spans="1:10">
      <c r="A2508">
        <v>1500</v>
      </c>
      <c r="B2508" t="s">
        <v>26</v>
      </c>
      <c r="C2508" t="s">
        <v>21</v>
      </c>
      <c r="D2508">
        <v>43475</v>
      </c>
      <c r="E2508">
        <v>17137</v>
      </c>
      <c r="J2508" s="2"/>
    </row>
    <row r="2509" spans="1:10">
      <c r="A2509">
        <v>2513</v>
      </c>
      <c r="B2509" t="s">
        <v>11</v>
      </c>
      <c r="C2509" t="s">
        <v>21</v>
      </c>
      <c r="D2509">
        <v>43576</v>
      </c>
      <c r="E2509">
        <v>714</v>
      </c>
      <c r="J2509" s="2"/>
    </row>
    <row r="2510" spans="1:10">
      <c r="A2510">
        <v>2502</v>
      </c>
      <c r="B2510" t="s">
        <v>16</v>
      </c>
      <c r="C2510" t="s">
        <v>21</v>
      </c>
      <c r="D2510">
        <v>43696</v>
      </c>
      <c r="E2510">
        <v>3861</v>
      </c>
      <c r="J2510" s="2"/>
    </row>
    <row r="2511" spans="1:10">
      <c r="A2511">
        <v>2510</v>
      </c>
      <c r="B2511" t="s">
        <v>5</v>
      </c>
      <c r="C2511" t="s">
        <v>21</v>
      </c>
      <c r="D2511">
        <v>43760</v>
      </c>
      <c r="E2511">
        <v>751</v>
      </c>
      <c r="J2511" s="2"/>
    </row>
    <row r="2512" spans="1:10">
      <c r="A2512">
        <v>2505</v>
      </c>
      <c r="B2512" t="s">
        <v>17</v>
      </c>
      <c r="C2512" t="s">
        <v>21</v>
      </c>
      <c r="D2512">
        <v>43596</v>
      </c>
      <c r="E2512">
        <v>442</v>
      </c>
      <c r="J2512" s="2"/>
    </row>
    <row r="2513" spans="1:10">
      <c r="A2513">
        <v>2502</v>
      </c>
      <c r="B2513" t="s">
        <v>16</v>
      </c>
      <c r="C2513" t="s">
        <v>21</v>
      </c>
      <c r="D2513">
        <v>43615</v>
      </c>
      <c r="E2513">
        <v>5754</v>
      </c>
      <c r="J2513" s="2"/>
    </row>
    <row r="2514" spans="1:10">
      <c r="A2514">
        <v>2513</v>
      </c>
      <c r="B2514" t="s">
        <v>11</v>
      </c>
      <c r="C2514" t="s">
        <v>21</v>
      </c>
      <c r="D2514">
        <v>43538</v>
      </c>
      <c r="E2514">
        <v>874</v>
      </c>
      <c r="J2514" s="2"/>
    </row>
    <row r="2515" spans="1:10">
      <c r="A2515">
        <v>2503</v>
      </c>
      <c r="B2515" t="s">
        <v>9</v>
      </c>
      <c r="C2515" t="s">
        <v>21</v>
      </c>
      <c r="D2515">
        <v>43727</v>
      </c>
      <c r="E2515">
        <v>216</v>
      </c>
      <c r="J2515" s="2"/>
    </row>
    <row r="2516" spans="1:10">
      <c r="A2516">
        <v>2502</v>
      </c>
      <c r="B2516" t="s">
        <v>16</v>
      </c>
      <c r="C2516" t="s">
        <v>21</v>
      </c>
      <c r="D2516">
        <v>43780</v>
      </c>
      <c r="E2516">
        <v>5651</v>
      </c>
      <c r="J2516" s="2"/>
    </row>
    <row r="2517" spans="1:10">
      <c r="A2517">
        <v>2504</v>
      </c>
      <c r="B2517" t="s">
        <v>23</v>
      </c>
      <c r="C2517" t="s">
        <v>21</v>
      </c>
      <c r="D2517">
        <v>43684</v>
      </c>
      <c r="E2517">
        <v>2304</v>
      </c>
      <c r="J2517" s="2"/>
    </row>
    <row r="2518" spans="1:10">
      <c r="A2518">
        <v>2508</v>
      </c>
      <c r="B2518" t="s">
        <v>12</v>
      </c>
      <c r="C2518" t="s">
        <v>21</v>
      </c>
      <c r="D2518">
        <v>43712</v>
      </c>
      <c r="E2518">
        <v>60150</v>
      </c>
      <c r="J2518" s="2"/>
    </row>
    <row r="2519" spans="1:10">
      <c r="A2519">
        <v>2502</v>
      </c>
      <c r="B2519" t="s">
        <v>16</v>
      </c>
      <c r="C2519" t="s">
        <v>21</v>
      </c>
      <c r="D2519">
        <v>43504</v>
      </c>
      <c r="E2519">
        <v>3538</v>
      </c>
      <c r="J2519" s="2"/>
    </row>
    <row r="2520" spans="1:10">
      <c r="A2520">
        <v>2510</v>
      </c>
      <c r="B2520" t="s">
        <v>5</v>
      </c>
      <c r="C2520" t="s">
        <v>21</v>
      </c>
      <c r="D2520">
        <v>43715</v>
      </c>
      <c r="E2520">
        <v>651</v>
      </c>
      <c r="J2520" s="2"/>
    </row>
    <row r="2521" spans="1:10">
      <c r="A2521">
        <v>2512</v>
      </c>
      <c r="B2521" t="s">
        <v>15</v>
      </c>
      <c r="C2521" t="s">
        <v>21</v>
      </c>
      <c r="D2521">
        <v>43710</v>
      </c>
      <c r="E2521">
        <v>3723</v>
      </c>
      <c r="J2521" s="2"/>
    </row>
    <row r="2522" spans="1:10">
      <c r="A2522">
        <v>2505</v>
      </c>
      <c r="B2522" t="s">
        <v>17</v>
      </c>
      <c r="C2522" t="s">
        <v>21</v>
      </c>
      <c r="D2522">
        <v>43668</v>
      </c>
      <c r="E2522">
        <v>504</v>
      </c>
      <c r="J2522" s="2"/>
    </row>
    <row r="2523" spans="1:10">
      <c r="A2523">
        <v>2512</v>
      </c>
      <c r="B2523" t="s">
        <v>15</v>
      </c>
      <c r="C2523" t="s">
        <v>21</v>
      </c>
      <c r="D2523">
        <v>43820</v>
      </c>
      <c r="E2523">
        <v>5980</v>
      </c>
      <c r="J2523" s="2"/>
    </row>
    <row r="2524" spans="1:10">
      <c r="A2524">
        <v>2513</v>
      </c>
      <c r="B2524" t="s">
        <v>11</v>
      </c>
      <c r="C2524" t="s">
        <v>21</v>
      </c>
      <c r="D2524">
        <v>43514</v>
      </c>
      <c r="E2524">
        <v>415</v>
      </c>
      <c r="J2524" s="2"/>
    </row>
    <row r="2525" spans="1:10">
      <c r="A2525">
        <v>2505</v>
      </c>
      <c r="B2525" t="s">
        <v>17</v>
      </c>
      <c r="C2525" t="s">
        <v>21</v>
      </c>
      <c r="D2525">
        <v>43559</v>
      </c>
      <c r="E2525">
        <v>367</v>
      </c>
      <c r="J2525" s="2"/>
    </row>
    <row r="2526" spans="1:10">
      <c r="A2526">
        <v>2501</v>
      </c>
      <c r="B2526" t="s">
        <v>7</v>
      </c>
      <c r="C2526" t="s">
        <v>21</v>
      </c>
      <c r="D2526">
        <v>43756</v>
      </c>
      <c r="E2526">
        <v>125</v>
      </c>
      <c r="J2526" s="2"/>
    </row>
    <row r="2527" spans="1:10">
      <c r="A2527">
        <v>2504</v>
      </c>
      <c r="B2527" t="s">
        <v>23</v>
      </c>
      <c r="C2527" t="s">
        <v>21</v>
      </c>
      <c r="D2527">
        <v>43569</v>
      </c>
      <c r="E2527">
        <v>1382</v>
      </c>
      <c r="J2527" s="2"/>
    </row>
    <row r="2528" spans="1:10">
      <c r="A2528">
        <v>2502</v>
      </c>
      <c r="B2528" t="s">
        <v>16</v>
      </c>
      <c r="C2528" t="s">
        <v>21</v>
      </c>
      <c r="D2528">
        <v>43530</v>
      </c>
      <c r="E2528">
        <v>4133</v>
      </c>
      <c r="J2528" s="2"/>
    </row>
    <row r="2529" spans="1:10">
      <c r="A2529">
        <v>2514</v>
      </c>
      <c r="B2529" t="s">
        <v>14</v>
      </c>
      <c r="C2529" t="s">
        <v>21</v>
      </c>
      <c r="D2529">
        <v>43603</v>
      </c>
      <c r="E2529">
        <v>1098</v>
      </c>
      <c r="J2529" s="2"/>
    </row>
    <row r="2530" spans="1:10">
      <c r="A2530">
        <v>2514</v>
      </c>
      <c r="B2530" t="s">
        <v>14</v>
      </c>
      <c r="C2530" t="s">
        <v>21</v>
      </c>
      <c r="D2530">
        <v>43736</v>
      </c>
      <c r="E2530">
        <v>1042</v>
      </c>
      <c r="J2530" s="2"/>
    </row>
    <row r="2531" spans="1:10">
      <c r="A2531">
        <v>1000</v>
      </c>
      <c r="B2531" t="s">
        <v>24</v>
      </c>
      <c r="C2531" t="s">
        <v>21</v>
      </c>
      <c r="D2531">
        <v>43749</v>
      </c>
      <c r="E2531">
        <v>728336</v>
      </c>
      <c r="J2531" s="2"/>
    </row>
    <row r="2532" spans="1:10">
      <c r="A2532">
        <v>1500</v>
      </c>
      <c r="B2532" t="s">
        <v>26</v>
      </c>
      <c r="C2532" t="s">
        <v>21</v>
      </c>
      <c r="D2532">
        <v>43581</v>
      </c>
      <c r="E2532">
        <v>55400</v>
      </c>
      <c r="J2532" s="2"/>
    </row>
    <row r="2533" spans="1:10">
      <c r="A2533">
        <v>2505</v>
      </c>
      <c r="B2533" t="s">
        <v>17</v>
      </c>
      <c r="C2533" t="s">
        <v>21</v>
      </c>
      <c r="D2533">
        <v>43500</v>
      </c>
      <c r="E2533">
        <v>524</v>
      </c>
      <c r="J2533" s="2"/>
    </row>
    <row r="2534" spans="1:10">
      <c r="A2534">
        <v>2502</v>
      </c>
      <c r="B2534" t="s">
        <v>16</v>
      </c>
      <c r="C2534" t="s">
        <v>21</v>
      </c>
      <c r="D2534">
        <v>43786</v>
      </c>
      <c r="E2534">
        <v>3055</v>
      </c>
      <c r="J2534" s="2"/>
    </row>
    <row r="2535" spans="1:10">
      <c r="A2535">
        <v>1000</v>
      </c>
      <c r="B2535" t="s">
        <v>24</v>
      </c>
      <c r="C2535" t="s">
        <v>21</v>
      </c>
      <c r="D2535">
        <v>43543</v>
      </c>
      <c r="E2535">
        <v>1173240</v>
      </c>
      <c r="J2535" s="2"/>
    </row>
    <row r="2536" spans="1:10">
      <c r="A2536">
        <v>2505</v>
      </c>
      <c r="B2536" t="s">
        <v>17</v>
      </c>
      <c r="C2536" t="s">
        <v>21</v>
      </c>
      <c r="D2536">
        <v>43480</v>
      </c>
      <c r="E2536">
        <v>498</v>
      </c>
      <c r="J2536" s="2"/>
    </row>
    <row r="2537" spans="1:10">
      <c r="A2537">
        <v>2504</v>
      </c>
      <c r="B2537" t="s">
        <v>23</v>
      </c>
      <c r="C2537" t="s">
        <v>21</v>
      </c>
      <c r="D2537">
        <v>43738</v>
      </c>
      <c r="E2537">
        <v>2423</v>
      </c>
      <c r="J2537" s="2"/>
    </row>
    <row r="2538" spans="1:10">
      <c r="A2538">
        <v>2514</v>
      </c>
      <c r="B2538" t="s">
        <v>14</v>
      </c>
      <c r="C2538" t="s">
        <v>21</v>
      </c>
      <c r="D2538">
        <v>43541</v>
      </c>
      <c r="E2538">
        <v>996</v>
      </c>
      <c r="J2538" s="2"/>
    </row>
    <row r="2539" spans="1:10">
      <c r="A2539">
        <v>2501</v>
      </c>
      <c r="B2539" t="s">
        <v>7</v>
      </c>
      <c r="C2539" t="s">
        <v>21</v>
      </c>
      <c r="D2539">
        <v>43522</v>
      </c>
      <c r="E2539">
        <v>70</v>
      </c>
      <c r="J2539" s="2"/>
    </row>
    <row r="2540" spans="1:10">
      <c r="A2540">
        <v>1000</v>
      </c>
      <c r="B2540" t="s">
        <v>24</v>
      </c>
      <c r="C2540" t="s">
        <v>21</v>
      </c>
      <c r="D2540">
        <v>43520</v>
      </c>
      <c r="E2540">
        <v>1342882</v>
      </c>
      <c r="J2540" s="2"/>
    </row>
    <row r="2541" spans="1:10">
      <c r="A2541">
        <v>2514</v>
      </c>
      <c r="B2541" t="s">
        <v>14</v>
      </c>
      <c r="C2541" t="s">
        <v>21</v>
      </c>
      <c r="D2541">
        <v>43612</v>
      </c>
      <c r="E2541">
        <v>957</v>
      </c>
      <c r="J2541" s="2"/>
    </row>
    <row r="2542" spans="1:10">
      <c r="A2542">
        <v>2500</v>
      </c>
      <c r="B2542" t="s">
        <v>22</v>
      </c>
      <c r="C2542" t="s">
        <v>21</v>
      </c>
      <c r="D2542">
        <v>43774</v>
      </c>
      <c r="E2542">
        <v>46263</v>
      </c>
      <c r="J2542" s="2"/>
    </row>
    <row r="2543" spans="1:10">
      <c r="A2543">
        <v>2514</v>
      </c>
      <c r="B2543" t="s">
        <v>14</v>
      </c>
      <c r="C2543" t="s">
        <v>21</v>
      </c>
      <c r="D2543">
        <v>43584</v>
      </c>
      <c r="E2543">
        <v>1048</v>
      </c>
      <c r="J2543" s="2"/>
    </row>
    <row r="2544" spans="1:10">
      <c r="A2544">
        <v>1000</v>
      </c>
      <c r="B2544" t="s">
        <v>24</v>
      </c>
      <c r="C2544" t="s">
        <v>21</v>
      </c>
      <c r="D2544">
        <v>43805</v>
      </c>
      <c r="E2544">
        <v>799088</v>
      </c>
      <c r="J2544" s="2"/>
    </row>
    <row r="2545" spans="1:10">
      <c r="A2545">
        <v>2503</v>
      </c>
      <c r="B2545" t="s">
        <v>9</v>
      </c>
      <c r="C2545" t="s">
        <v>21</v>
      </c>
      <c r="D2545">
        <v>43624</v>
      </c>
      <c r="E2545">
        <v>254</v>
      </c>
      <c r="J2545" s="2"/>
    </row>
    <row r="2546" spans="1:10">
      <c r="A2546">
        <v>2514</v>
      </c>
      <c r="B2546" t="s">
        <v>14</v>
      </c>
      <c r="C2546" t="s">
        <v>21</v>
      </c>
      <c r="D2546">
        <v>43705</v>
      </c>
      <c r="E2546">
        <v>1202</v>
      </c>
      <c r="J2546" s="2"/>
    </row>
    <row r="2547" spans="1:10">
      <c r="A2547">
        <v>1000</v>
      </c>
      <c r="B2547" t="s">
        <v>24</v>
      </c>
      <c r="C2547" t="s">
        <v>21</v>
      </c>
      <c r="D2547">
        <v>43495</v>
      </c>
      <c r="E2547">
        <v>771655</v>
      </c>
      <c r="J2547" s="2"/>
    </row>
    <row r="2548" spans="1:10">
      <c r="A2548">
        <v>1500</v>
      </c>
      <c r="B2548" t="s">
        <v>26</v>
      </c>
      <c r="C2548" t="s">
        <v>21</v>
      </c>
      <c r="D2548">
        <v>43592</v>
      </c>
      <c r="E2548">
        <v>43330</v>
      </c>
      <c r="J2548" s="2"/>
    </row>
    <row r="2549" spans="1:10">
      <c r="A2549">
        <v>2503</v>
      </c>
      <c r="B2549" t="s">
        <v>9</v>
      </c>
      <c r="C2549" t="s">
        <v>21</v>
      </c>
      <c r="D2549">
        <v>43571</v>
      </c>
      <c r="E2549">
        <v>262</v>
      </c>
      <c r="J2549" s="2"/>
    </row>
    <row r="2550" spans="1:10">
      <c r="A2550">
        <v>2508</v>
      </c>
      <c r="B2550" t="s">
        <v>12</v>
      </c>
      <c r="C2550" t="s">
        <v>21</v>
      </c>
      <c r="D2550">
        <v>43595</v>
      </c>
      <c r="E2550">
        <v>43007</v>
      </c>
      <c r="J2550" s="2"/>
    </row>
    <row r="2551" spans="1:10">
      <c r="A2551">
        <v>2508</v>
      </c>
      <c r="B2551" t="s">
        <v>12</v>
      </c>
      <c r="C2551" t="s">
        <v>21</v>
      </c>
      <c r="D2551">
        <v>43470</v>
      </c>
      <c r="E2551">
        <v>52406</v>
      </c>
      <c r="J2551" s="2"/>
    </row>
    <row r="2552" spans="1:10">
      <c r="A2552">
        <v>2513</v>
      </c>
      <c r="B2552" t="s">
        <v>11</v>
      </c>
      <c r="C2552" t="s">
        <v>21</v>
      </c>
      <c r="D2552">
        <v>43748</v>
      </c>
      <c r="E2552">
        <v>830</v>
      </c>
      <c r="J2552" s="2"/>
    </row>
    <row r="2553" spans="1:10">
      <c r="A2553">
        <v>2505</v>
      </c>
      <c r="B2553" t="s">
        <v>17</v>
      </c>
      <c r="C2553" t="s">
        <v>21</v>
      </c>
      <c r="D2553">
        <v>43482</v>
      </c>
      <c r="E2553">
        <v>329</v>
      </c>
      <c r="J2553" s="2"/>
    </row>
    <row r="2554" spans="1:10">
      <c r="A2554">
        <v>1000</v>
      </c>
      <c r="B2554" t="s">
        <v>24</v>
      </c>
      <c r="C2554" t="s">
        <v>21</v>
      </c>
      <c r="D2554">
        <v>43537</v>
      </c>
      <c r="E2554">
        <v>724341</v>
      </c>
      <c r="J2554" s="2"/>
    </row>
    <row r="2555" spans="1:10">
      <c r="A2555">
        <v>2514</v>
      </c>
      <c r="B2555" t="s">
        <v>14</v>
      </c>
      <c r="C2555" t="s">
        <v>21</v>
      </c>
      <c r="D2555">
        <v>43682</v>
      </c>
      <c r="E2555">
        <v>1118</v>
      </c>
      <c r="J2555" s="2"/>
    </row>
    <row r="2556" spans="1:10">
      <c r="A2556">
        <v>2514</v>
      </c>
      <c r="B2556" t="s">
        <v>14</v>
      </c>
      <c r="C2556" t="s">
        <v>21</v>
      </c>
      <c r="D2556">
        <v>43810</v>
      </c>
      <c r="E2556">
        <v>736</v>
      </c>
      <c r="J2556" s="2"/>
    </row>
    <row r="2557" spans="1:10">
      <c r="A2557">
        <v>2504</v>
      </c>
      <c r="B2557" t="s">
        <v>23</v>
      </c>
      <c r="C2557" t="s">
        <v>21</v>
      </c>
      <c r="D2557">
        <v>43715</v>
      </c>
      <c r="E2557">
        <v>1696</v>
      </c>
      <c r="J2557" s="2"/>
    </row>
    <row r="2558" spans="1:10">
      <c r="A2558">
        <v>1500</v>
      </c>
      <c r="B2558" t="s">
        <v>26</v>
      </c>
      <c r="C2558" t="s">
        <v>21</v>
      </c>
      <c r="D2558">
        <v>43696</v>
      </c>
      <c r="E2558">
        <v>7700</v>
      </c>
      <c r="J2558" s="2"/>
    </row>
    <row r="2559" spans="1:10">
      <c r="A2559">
        <v>1000</v>
      </c>
      <c r="B2559" t="s">
        <v>24</v>
      </c>
      <c r="C2559" t="s">
        <v>21</v>
      </c>
      <c r="D2559">
        <v>43477</v>
      </c>
      <c r="E2559">
        <v>1019534</v>
      </c>
      <c r="J2559" s="2"/>
    </row>
    <row r="2560" spans="1:10">
      <c r="A2560">
        <v>2508</v>
      </c>
      <c r="B2560" t="s">
        <v>12</v>
      </c>
      <c r="C2560" t="s">
        <v>21</v>
      </c>
      <c r="D2560">
        <v>43646</v>
      </c>
      <c r="E2560">
        <v>42821</v>
      </c>
      <c r="J2560" s="2"/>
    </row>
    <row r="2561" spans="1:10">
      <c r="A2561">
        <v>2000</v>
      </c>
      <c r="B2561" t="s">
        <v>25</v>
      </c>
      <c r="C2561" t="s">
        <v>21</v>
      </c>
      <c r="D2561">
        <v>43813</v>
      </c>
      <c r="E2561">
        <v>257427</v>
      </c>
      <c r="J2561" s="2"/>
    </row>
    <row r="2562" spans="1:10">
      <c r="A2562">
        <v>2504</v>
      </c>
      <c r="B2562" t="s">
        <v>23</v>
      </c>
      <c r="C2562" t="s">
        <v>21</v>
      </c>
      <c r="D2562">
        <v>43516</v>
      </c>
      <c r="E2562">
        <v>2160</v>
      </c>
      <c r="J2562" s="2"/>
    </row>
    <row r="2563" spans="1:10">
      <c r="A2563">
        <v>2502</v>
      </c>
      <c r="B2563" t="s">
        <v>16</v>
      </c>
      <c r="C2563" t="s">
        <v>21</v>
      </c>
      <c r="D2563">
        <v>43770</v>
      </c>
      <c r="E2563">
        <v>4944</v>
      </c>
      <c r="J2563" s="2"/>
    </row>
    <row r="2564" spans="1:10">
      <c r="A2564">
        <v>1000</v>
      </c>
      <c r="B2564" t="s">
        <v>24</v>
      </c>
      <c r="C2564" t="s">
        <v>21</v>
      </c>
      <c r="D2564">
        <v>43471</v>
      </c>
      <c r="E2564">
        <v>545183</v>
      </c>
      <c r="J2564" s="2"/>
    </row>
    <row r="2565" spans="1:10">
      <c r="A2565">
        <v>2504</v>
      </c>
      <c r="B2565" t="s">
        <v>23</v>
      </c>
      <c r="C2565" t="s">
        <v>21</v>
      </c>
      <c r="D2565">
        <v>43609</v>
      </c>
      <c r="E2565">
        <v>2230</v>
      </c>
      <c r="J2565" s="2"/>
    </row>
    <row r="2566" spans="1:10">
      <c r="A2566">
        <v>2501</v>
      </c>
      <c r="B2566" t="s">
        <v>7</v>
      </c>
      <c r="C2566" t="s">
        <v>21</v>
      </c>
      <c r="D2566">
        <v>43683</v>
      </c>
      <c r="E2566">
        <v>101</v>
      </c>
      <c r="J2566" s="2"/>
    </row>
    <row r="2567" spans="1:10">
      <c r="A2567">
        <v>2508</v>
      </c>
      <c r="B2567" t="s">
        <v>12</v>
      </c>
      <c r="C2567" t="s">
        <v>21</v>
      </c>
      <c r="D2567">
        <v>43599</v>
      </c>
      <c r="E2567">
        <v>51973</v>
      </c>
      <c r="J2567" s="2"/>
    </row>
    <row r="2568" spans="1:10">
      <c r="A2568">
        <v>2000</v>
      </c>
      <c r="B2568" t="s">
        <v>25</v>
      </c>
      <c r="C2568" t="s">
        <v>21</v>
      </c>
      <c r="D2568">
        <v>43644</v>
      </c>
      <c r="E2568">
        <v>198937</v>
      </c>
      <c r="J2568" s="2"/>
    </row>
    <row r="2569" spans="1:10">
      <c r="A2569">
        <v>1500</v>
      </c>
      <c r="B2569" t="s">
        <v>26</v>
      </c>
      <c r="C2569" t="s">
        <v>21</v>
      </c>
      <c r="D2569">
        <v>43686</v>
      </c>
      <c r="E2569">
        <v>53403</v>
      </c>
      <c r="J2569" s="2"/>
    </row>
    <row r="2570" spans="1:10">
      <c r="A2570">
        <v>2513</v>
      </c>
      <c r="B2570" t="s">
        <v>11</v>
      </c>
      <c r="C2570" t="s">
        <v>21</v>
      </c>
      <c r="D2570">
        <v>43553</v>
      </c>
      <c r="E2570">
        <v>840</v>
      </c>
      <c r="J2570" s="2"/>
    </row>
    <row r="2571" spans="1:10">
      <c r="A2571">
        <v>1500</v>
      </c>
      <c r="B2571" t="s">
        <v>26</v>
      </c>
      <c r="C2571" t="s">
        <v>21</v>
      </c>
      <c r="D2571">
        <v>43775</v>
      </c>
      <c r="E2571">
        <v>53135</v>
      </c>
      <c r="J2571" s="2"/>
    </row>
    <row r="2572" spans="1:10">
      <c r="A2572">
        <v>2513</v>
      </c>
      <c r="B2572" t="s">
        <v>11</v>
      </c>
      <c r="C2572" t="s">
        <v>21</v>
      </c>
      <c r="D2572">
        <v>43541</v>
      </c>
      <c r="E2572">
        <v>461</v>
      </c>
      <c r="J2572" s="2"/>
    </row>
    <row r="2573" spans="1:10">
      <c r="A2573">
        <v>1000</v>
      </c>
      <c r="B2573" t="s">
        <v>24</v>
      </c>
      <c r="C2573" t="s">
        <v>21</v>
      </c>
      <c r="D2573">
        <v>43655</v>
      </c>
      <c r="E2573">
        <v>1181733</v>
      </c>
      <c r="J2573" s="2"/>
    </row>
    <row r="2574" spans="1:10">
      <c r="A2574">
        <v>2500</v>
      </c>
      <c r="B2574" t="s">
        <v>22</v>
      </c>
      <c r="C2574" t="s">
        <v>21</v>
      </c>
      <c r="D2574">
        <v>43564</v>
      </c>
      <c r="E2574">
        <v>53803</v>
      </c>
      <c r="J2574" s="2"/>
    </row>
    <row r="2575" spans="1:10">
      <c r="A2575">
        <v>2501</v>
      </c>
      <c r="B2575" t="s">
        <v>7</v>
      </c>
      <c r="C2575" t="s">
        <v>21</v>
      </c>
      <c r="D2575">
        <v>43745</v>
      </c>
      <c r="E2575">
        <v>116</v>
      </c>
      <c r="J2575" s="2"/>
    </row>
    <row r="2576" spans="1:10">
      <c r="A2576">
        <v>2502</v>
      </c>
      <c r="B2576" t="s">
        <v>16</v>
      </c>
      <c r="C2576" t="s">
        <v>21</v>
      </c>
      <c r="D2576">
        <v>43829</v>
      </c>
      <c r="E2576">
        <v>5951</v>
      </c>
      <c r="J2576" s="2"/>
    </row>
    <row r="2577" spans="1:10">
      <c r="A2577">
        <v>2000</v>
      </c>
      <c r="B2577" t="s">
        <v>25</v>
      </c>
      <c r="C2577" t="s">
        <v>21</v>
      </c>
      <c r="D2577">
        <v>43719</v>
      </c>
      <c r="E2577">
        <v>297246</v>
      </c>
      <c r="J2577" s="2"/>
    </row>
    <row r="2578" spans="1:10">
      <c r="A2578">
        <v>2514</v>
      </c>
      <c r="B2578" t="s">
        <v>14</v>
      </c>
      <c r="C2578" t="s">
        <v>21</v>
      </c>
      <c r="D2578">
        <v>43780</v>
      </c>
      <c r="E2578">
        <v>1124</v>
      </c>
      <c r="J2578" s="2"/>
    </row>
    <row r="2579" spans="1:10">
      <c r="A2579">
        <v>2503</v>
      </c>
      <c r="B2579" t="s">
        <v>9</v>
      </c>
      <c r="C2579" t="s">
        <v>21</v>
      </c>
      <c r="D2579">
        <v>43639</v>
      </c>
      <c r="E2579">
        <v>221</v>
      </c>
      <c r="J2579" s="2"/>
    </row>
    <row r="2580" spans="1:10">
      <c r="A2580">
        <v>2505</v>
      </c>
      <c r="B2580" t="s">
        <v>17</v>
      </c>
      <c r="C2580" t="s">
        <v>21</v>
      </c>
      <c r="D2580">
        <v>43599</v>
      </c>
      <c r="E2580">
        <v>318</v>
      </c>
      <c r="J2580" s="2"/>
    </row>
    <row r="2581" spans="1:10">
      <c r="A2581">
        <v>2503</v>
      </c>
      <c r="B2581" t="s">
        <v>9</v>
      </c>
      <c r="C2581" t="s">
        <v>21</v>
      </c>
      <c r="D2581">
        <v>43635</v>
      </c>
      <c r="E2581">
        <v>245</v>
      </c>
      <c r="J2581" s="2"/>
    </row>
    <row r="2582" spans="1:10">
      <c r="A2582">
        <v>1500</v>
      </c>
      <c r="B2582" t="s">
        <v>26</v>
      </c>
      <c r="C2582" t="s">
        <v>21</v>
      </c>
      <c r="D2582">
        <v>43743</v>
      </c>
      <c r="E2582">
        <v>60942</v>
      </c>
      <c r="J2582" s="2"/>
    </row>
    <row r="2583" spans="1:10">
      <c r="A2583">
        <v>2512</v>
      </c>
      <c r="B2583" t="s">
        <v>15</v>
      </c>
      <c r="C2583" t="s">
        <v>21</v>
      </c>
      <c r="D2583">
        <v>43558</v>
      </c>
      <c r="E2583">
        <v>7411</v>
      </c>
      <c r="J2583" s="2"/>
    </row>
    <row r="2584" spans="1:10">
      <c r="A2584">
        <v>2504</v>
      </c>
      <c r="B2584" t="s">
        <v>23</v>
      </c>
      <c r="C2584" t="s">
        <v>21</v>
      </c>
      <c r="D2584">
        <v>43582</v>
      </c>
      <c r="E2584">
        <v>1283</v>
      </c>
      <c r="J2584" s="2"/>
    </row>
    <row r="2585" spans="1:10">
      <c r="A2585">
        <v>2501</v>
      </c>
      <c r="B2585" t="s">
        <v>7</v>
      </c>
      <c r="C2585" t="s">
        <v>21</v>
      </c>
      <c r="D2585">
        <v>43640</v>
      </c>
      <c r="E2585">
        <v>107</v>
      </c>
      <c r="J2585" s="2"/>
    </row>
    <row r="2586" spans="1:10">
      <c r="A2586">
        <v>2502</v>
      </c>
      <c r="B2586" t="s">
        <v>16</v>
      </c>
      <c r="C2586" t="s">
        <v>21</v>
      </c>
      <c r="D2586">
        <v>43819</v>
      </c>
      <c r="E2586">
        <v>3967</v>
      </c>
      <c r="J2586" s="2"/>
    </row>
    <row r="2587" spans="1:10">
      <c r="A2587">
        <v>2508</v>
      </c>
      <c r="B2587" t="s">
        <v>12</v>
      </c>
      <c r="C2587" t="s">
        <v>21</v>
      </c>
      <c r="D2587">
        <v>43576</v>
      </c>
      <c r="E2587">
        <v>60274</v>
      </c>
      <c r="J2587" s="2"/>
    </row>
    <row r="2588" spans="1:10">
      <c r="A2588">
        <v>2512</v>
      </c>
      <c r="B2588" t="s">
        <v>15</v>
      </c>
      <c r="C2588" t="s">
        <v>21</v>
      </c>
      <c r="D2588">
        <v>43695</v>
      </c>
      <c r="E2588">
        <v>8461</v>
      </c>
      <c r="J2588" s="2"/>
    </row>
    <row r="2589" spans="1:10">
      <c r="A2589">
        <v>2513</v>
      </c>
      <c r="B2589" t="s">
        <v>11</v>
      </c>
      <c r="C2589" t="s">
        <v>21</v>
      </c>
      <c r="D2589">
        <v>43700</v>
      </c>
      <c r="E2589">
        <v>525</v>
      </c>
      <c r="J2589" s="2"/>
    </row>
    <row r="2590" spans="1:10">
      <c r="A2590">
        <v>2000</v>
      </c>
      <c r="B2590" t="s">
        <v>25</v>
      </c>
      <c r="C2590" t="s">
        <v>21</v>
      </c>
      <c r="D2590">
        <v>43506</v>
      </c>
      <c r="E2590">
        <v>149405</v>
      </c>
      <c r="J2590" s="2"/>
    </row>
    <row r="2591" spans="1:10">
      <c r="A2591">
        <v>1500</v>
      </c>
      <c r="B2591" t="s">
        <v>26</v>
      </c>
      <c r="C2591" t="s">
        <v>21</v>
      </c>
      <c r="D2591">
        <v>43664</v>
      </c>
      <c r="E2591">
        <v>53249</v>
      </c>
      <c r="J2591" s="2"/>
    </row>
    <row r="2592" spans="1:10">
      <c r="A2592">
        <v>1000</v>
      </c>
      <c r="B2592" t="s">
        <v>24</v>
      </c>
      <c r="C2592" t="s">
        <v>21</v>
      </c>
      <c r="D2592">
        <v>43495</v>
      </c>
      <c r="E2592">
        <v>677227</v>
      </c>
      <c r="J2592" s="2"/>
    </row>
    <row r="2593" spans="1:10">
      <c r="A2593">
        <v>2501</v>
      </c>
      <c r="B2593" t="s">
        <v>7</v>
      </c>
      <c r="C2593" t="s">
        <v>21</v>
      </c>
      <c r="D2593">
        <v>43670</v>
      </c>
      <c r="E2593">
        <v>141</v>
      </c>
      <c r="J2593" s="2"/>
    </row>
    <row r="2594" spans="1:10">
      <c r="A2594">
        <v>2514</v>
      </c>
      <c r="B2594" t="s">
        <v>14</v>
      </c>
      <c r="C2594" t="s">
        <v>21</v>
      </c>
      <c r="D2594">
        <v>43749</v>
      </c>
      <c r="E2594">
        <v>820</v>
      </c>
      <c r="J2594" s="2"/>
    </row>
    <row r="2595" spans="1:10">
      <c r="A2595">
        <v>2510</v>
      </c>
      <c r="B2595" t="s">
        <v>5</v>
      </c>
      <c r="C2595" t="s">
        <v>21</v>
      </c>
      <c r="D2595">
        <v>43533</v>
      </c>
      <c r="E2595">
        <v>575</v>
      </c>
      <c r="J2595" s="2"/>
    </row>
    <row r="2596" spans="1:10">
      <c r="A2596">
        <v>2502</v>
      </c>
      <c r="B2596" t="s">
        <v>16</v>
      </c>
      <c r="C2596" t="s">
        <v>21</v>
      </c>
      <c r="D2596">
        <v>43470</v>
      </c>
      <c r="E2596">
        <v>3668</v>
      </c>
      <c r="J2596" s="2"/>
    </row>
    <row r="2597" spans="1:10">
      <c r="A2597">
        <v>2505</v>
      </c>
      <c r="B2597" t="s">
        <v>17</v>
      </c>
      <c r="C2597" t="s">
        <v>21</v>
      </c>
      <c r="D2597">
        <v>43535</v>
      </c>
      <c r="E2597">
        <v>390</v>
      </c>
      <c r="J2597" s="2"/>
    </row>
    <row r="2598" spans="1:10">
      <c r="A2598">
        <v>1500</v>
      </c>
      <c r="B2598" t="s">
        <v>26</v>
      </c>
      <c r="C2598" t="s">
        <v>21</v>
      </c>
      <c r="D2598">
        <v>43684</v>
      </c>
      <c r="E2598">
        <v>55956</v>
      </c>
      <c r="J2598" s="2"/>
    </row>
    <row r="2599" spans="1:10">
      <c r="A2599">
        <v>2512</v>
      </c>
      <c r="B2599" t="s">
        <v>15</v>
      </c>
      <c r="C2599" t="s">
        <v>21</v>
      </c>
      <c r="D2599">
        <v>43667</v>
      </c>
      <c r="E2599">
        <v>10075</v>
      </c>
      <c r="J2599" s="2"/>
    </row>
    <row r="2600" spans="1:10">
      <c r="A2600">
        <v>2513</v>
      </c>
      <c r="B2600" t="s">
        <v>11</v>
      </c>
      <c r="C2600" t="s">
        <v>21</v>
      </c>
      <c r="D2600">
        <v>43637</v>
      </c>
      <c r="E2600">
        <v>367</v>
      </c>
      <c r="J2600" s="2"/>
    </row>
    <row r="2601" spans="1:10">
      <c r="A2601">
        <v>2510</v>
      </c>
      <c r="B2601" t="s">
        <v>5</v>
      </c>
      <c r="C2601" t="s">
        <v>21</v>
      </c>
      <c r="D2601">
        <v>43783</v>
      </c>
      <c r="E2601">
        <v>966</v>
      </c>
      <c r="J2601" s="2"/>
    </row>
    <row r="2602" spans="1:10">
      <c r="A2602">
        <v>2500</v>
      </c>
      <c r="B2602" t="s">
        <v>22</v>
      </c>
      <c r="C2602" t="s">
        <v>21</v>
      </c>
      <c r="D2602">
        <v>43714</v>
      </c>
      <c r="E2602">
        <v>25354</v>
      </c>
      <c r="J2602" s="2"/>
    </row>
    <row r="2603" spans="1:10">
      <c r="A2603">
        <v>2501</v>
      </c>
      <c r="B2603" t="s">
        <v>7</v>
      </c>
      <c r="C2603" t="s">
        <v>21</v>
      </c>
      <c r="D2603">
        <v>43748</v>
      </c>
      <c r="E2603">
        <v>69</v>
      </c>
      <c r="J2603" s="2"/>
    </row>
    <row r="2604" spans="1:10">
      <c r="A2604">
        <v>2512</v>
      </c>
      <c r="B2604" t="s">
        <v>15</v>
      </c>
      <c r="C2604" t="s">
        <v>21</v>
      </c>
      <c r="D2604">
        <v>43476</v>
      </c>
      <c r="E2604">
        <v>11506</v>
      </c>
      <c r="J2604" s="2"/>
    </row>
    <row r="2605" spans="1:10">
      <c r="A2605">
        <v>2512</v>
      </c>
      <c r="B2605" t="s">
        <v>15</v>
      </c>
      <c r="C2605" t="s">
        <v>21</v>
      </c>
      <c r="D2605">
        <v>43522</v>
      </c>
      <c r="E2605">
        <v>12056</v>
      </c>
      <c r="J2605" s="2"/>
    </row>
    <row r="2606" spans="1:10">
      <c r="A2606">
        <v>2501</v>
      </c>
      <c r="B2606" t="s">
        <v>7</v>
      </c>
      <c r="C2606" t="s">
        <v>21</v>
      </c>
      <c r="D2606">
        <v>43662</v>
      </c>
      <c r="E2606">
        <v>114</v>
      </c>
      <c r="J2606" s="2"/>
    </row>
    <row r="2607" spans="1:10">
      <c r="A2607">
        <v>2508</v>
      </c>
      <c r="B2607" t="s">
        <v>12</v>
      </c>
      <c r="C2607" t="s">
        <v>21</v>
      </c>
      <c r="D2607">
        <v>43768</v>
      </c>
      <c r="E2607">
        <v>52375</v>
      </c>
      <c r="J2607" s="2"/>
    </row>
    <row r="2608" spans="1:10">
      <c r="A2608">
        <v>2505</v>
      </c>
      <c r="B2608" t="s">
        <v>17</v>
      </c>
      <c r="C2608" t="s">
        <v>21</v>
      </c>
      <c r="D2608">
        <v>43484</v>
      </c>
      <c r="E2608">
        <v>341</v>
      </c>
      <c r="J2608" s="2"/>
    </row>
    <row r="2609" spans="1:10">
      <c r="A2609">
        <v>2500</v>
      </c>
      <c r="B2609" t="s">
        <v>22</v>
      </c>
      <c r="C2609" t="s">
        <v>21</v>
      </c>
      <c r="D2609">
        <v>43790</v>
      </c>
      <c r="E2609">
        <v>21284</v>
      </c>
      <c r="J2609" s="2"/>
    </row>
    <row r="2610" spans="1:10">
      <c r="A2610">
        <v>2000</v>
      </c>
      <c r="B2610" t="s">
        <v>25</v>
      </c>
      <c r="C2610" t="s">
        <v>21</v>
      </c>
      <c r="D2610">
        <v>43604</v>
      </c>
      <c r="E2610">
        <v>164242</v>
      </c>
      <c r="J2610" s="2"/>
    </row>
    <row r="2611" spans="1:10">
      <c r="A2611">
        <v>2508</v>
      </c>
      <c r="B2611" t="s">
        <v>12</v>
      </c>
      <c r="C2611" t="s">
        <v>21</v>
      </c>
      <c r="D2611">
        <v>43734</v>
      </c>
      <c r="E2611">
        <v>58243</v>
      </c>
      <c r="J2611" s="2"/>
    </row>
    <row r="2612" spans="1:10">
      <c r="A2612">
        <v>1000</v>
      </c>
      <c r="B2612" t="s">
        <v>24</v>
      </c>
      <c r="C2612" t="s">
        <v>21</v>
      </c>
      <c r="D2612">
        <v>43603</v>
      </c>
      <c r="E2612">
        <v>820461</v>
      </c>
      <c r="J2612" s="2"/>
    </row>
    <row r="2613" spans="1:10">
      <c r="A2613">
        <v>2505</v>
      </c>
      <c r="B2613" t="s">
        <v>17</v>
      </c>
      <c r="C2613" t="s">
        <v>21</v>
      </c>
      <c r="D2613">
        <v>43519</v>
      </c>
      <c r="E2613">
        <v>430</v>
      </c>
      <c r="J2613" s="2"/>
    </row>
    <row r="2614" spans="1:10">
      <c r="A2614">
        <v>2501</v>
      </c>
      <c r="B2614" t="s">
        <v>7</v>
      </c>
      <c r="C2614" t="s">
        <v>21</v>
      </c>
      <c r="D2614">
        <v>43772</v>
      </c>
      <c r="E2614">
        <v>96</v>
      </c>
      <c r="J2614" s="2"/>
    </row>
    <row r="2615" spans="1:10">
      <c r="A2615">
        <v>2500</v>
      </c>
      <c r="B2615" t="s">
        <v>22</v>
      </c>
      <c r="C2615" t="s">
        <v>21</v>
      </c>
      <c r="D2615">
        <v>43773</v>
      </c>
      <c r="E2615">
        <v>37014</v>
      </c>
      <c r="J2615" s="2"/>
    </row>
    <row r="2616" spans="1:10">
      <c r="A2616">
        <v>1500</v>
      </c>
      <c r="B2616" t="s">
        <v>26</v>
      </c>
      <c r="C2616" t="s">
        <v>21</v>
      </c>
      <c r="D2616">
        <v>43566</v>
      </c>
      <c r="E2616">
        <v>52112</v>
      </c>
      <c r="J2616" s="2"/>
    </row>
    <row r="2617" spans="1:10">
      <c r="A2617">
        <v>2514</v>
      </c>
      <c r="B2617" t="s">
        <v>14</v>
      </c>
      <c r="C2617" t="s">
        <v>21</v>
      </c>
      <c r="D2617">
        <v>43673</v>
      </c>
      <c r="E2617">
        <v>800</v>
      </c>
      <c r="J2617" s="2"/>
    </row>
    <row r="2618" spans="1:10">
      <c r="A2618">
        <v>2500</v>
      </c>
      <c r="B2618" t="s">
        <v>22</v>
      </c>
      <c r="C2618" t="s">
        <v>21</v>
      </c>
      <c r="D2618">
        <v>43708</v>
      </c>
      <c r="E2618">
        <v>30510</v>
      </c>
      <c r="J2618" s="2"/>
    </row>
    <row r="2619" spans="1:10">
      <c r="A2619">
        <v>2508</v>
      </c>
      <c r="B2619" t="s">
        <v>12</v>
      </c>
      <c r="C2619" t="s">
        <v>21</v>
      </c>
      <c r="D2619">
        <v>43492</v>
      </c>
      <c r="E2619">
        <v>42270</v>
      </c>
      <c r="J2619" s="2"/>
    </row>
    <row r="2620" spans="1:10">
      <c r="A2620">
        <v>2501</v>
      </c>
      <c r="B2620" t="s">
        <v>7</v>
      </c>
      <c r="C2620" t="s">
        <v>21</v>
      </c>
      <c r="D2620">
        <v>43640</v>
      </c>
      <c r="E2620">
        <v>105</v>
      </c>
      <c r="J2620" s="2"/>
    </row>
    <row r="2621" spans="1:10">
      <c r="A2621">
        <v>2513</v>
      </c>
      <c r="B2621" t="s">
        <v>11</v>
      </c>
      <c r="C2621" t="s">
        <v>21</v>
      </c>
      <c r="D2621">
        <v>43698</v>
      </c>
      <c r="E2621">
        <v>677</v>
      </c>
      <c r="J2621" s="2"/>
    </row>
    <row r="2622" spans="1:10">
      <c r="A2622">
        <v>2510</v>
      </c>
      <c r="B2622" t="s">
        <v>5</v>
      </c>
      <c r="C2622" t="s">
        <v>21</v>
      </c>
      <c r="D2622">
        <v>43484</v>
      </c>
      <c r="E2622">
        <v>750</v>
      </c>
      <c r="J2622" s="2"/>
    </row>
    <row r="2623" spans="1:10">
      <c r="A2623">
        <v>2503</v>
      </c>
      <c r="B2623" t="s">
        <v>9</v>
      </c>
      <c r="C2623" t="s">
        <v>21</v>
      </c>
      <c r="D2623">
        <v>43629</v>
      </c>
      <c r="E2623">
        <v>221</v>
      </c>
      <c r="J2623" s="2"/>
    </row>
    <row r="2624" spans="1:10">
      <c r="A2624">
        <v>2514</v>
      </c>
      <c r="B2624" t="s">
        <v>14</v>
      </c>
      <c r="C2624" t="s">
        <v>21</v>
      </c>
      <c r="D2624">
        <v>43478</v>
      </c>
      <c r="E2624">
        <v>916</v>
      </c>
      <c r="J2624" s="2"/>
    </row>
    <row r="2625" spans="1:10">
      <c r="A2625">
        <v>2504</v>
      </c>
      <c r="B2625" t="s">
        <v>23</v>
      </c>
      <c r="C2625" t="s">
        <v>21</v>
      </c>
      <c r="D2625">
        <v>43593</v>
      </c>
      <c r="E2625">
        <v>2505</v>
      </c>
      <c r="J2625" s="2"/>
    </row>
    <row r="2626" spans="1:10">
      <c r="A2626">
        <v>1500</v>
      </c>
      <c r="B2626" t="s">
        <v>26</v>
      </c>
      <c r="C2626" t="s">
        <v>21</v>
      </c>
      <c r="D2626">
        <v>43592</v>
      </c>
      <c r="E2626">
        <v>17080</v>
      </c>
      <c r="J2626" s="2"/>
    </row>
    <row r="2627" spans="1:10">
      <c r="A2627">
        <v>2500</v>
      </c>
      <c r="B2627" t="s">
        <v>22</v>
      </c>
      <c r="C2627" t="s">
        <v>21</v>
      </c>
      <c r="D2627">
        <v>43688</v>
      </c>
      <c r="E2627">
        <v>37949</v>
      </c>
      <c r="J2627" s="2"/>
    </row>
    <row r="2628" spans="1:10">
      <c r="A2628">
        <v>1000</v>
      </c>
      <c r="B2628" t="s">
        <v>24</v>
      </c>
      <c r="C2628" t="s">
        <v>21</v>
      </c>
      <c r="D2628">
        <v>43766</v>
      </c>
      <c r="E2628">
        <v>528109</v>
      </c>
      <c r="J2628" s="2"/>
    </row>
    <row r="2629" spans="1:10">
      <c r="A2629">
        <v>2510</v>
      </c>
      <c r="B2629" t="s">
        <v>5</v>
      </c>
      <c r="C2629" t="s">
        <v>21</v>
      </c>
      <c r="D2629">
        <v>43521</v>
      </c>
      <c r="E2629">
        <v>951</v>
      </c>
      <c r="J2629" s="2"/>
    </row>
    <row r="2630" spans="1:10">
      <c r="A2630">
        <v>2508</v>
      </c>
      <c r="B2630" t="s">
        <v>12</v>
      </c>
      <c r="C2630" t="s">
        <v>21</v>
      </c>
      <c r="D2630">
        <v>43699</v>
      </c>
      <c r="E2630">
        <v>65242</v>
      </c>
      <c r="J2630" s="2"/>
    </row>
    <row r="2631" spans="1:10">
      <c r="A2631">
        <v>2513</v>
      </c>
      <c r="B2631" t="s">
        <v>11</v>
      </c>
      <c r="C2631" t="s">
        <v>21</v>
      </c>
      <c r="D2631">
        <v>43723</v>
      </c>
      <c r="E2631">
        <v>637</v>
      </c>
      <c r="J2631" s="2"/>
    </row>
    <row r="2632" spans="1:10">
      <c r="A2632">
        <v>2508</v>
      </c>
      <c r="B2632" t="s">
        <v>12</v>
      </c>
      <c r="C2632" t="s">
        <v>21</v>
      </c>
      <c r="D2632">
        <v>43694</v>
      </c>
      <c r="E2632">
        <v>43761</v>
      </c>
      <c r="J2632" s="2"/>
    </row>
    <row r="2633" spans="1:10">
      <c r="A2633">
        <v>2505</v>
      </c>
      <c r="B2633" t="s">
        <v>17</v>
      </c>
      <c r="C2633" t="s">
        <v>21</v>
      </c>
      <c r="D2633">
        <v>43801</v>
      </c>
      <c r="E2633">
        <v>528</v>
      </c>
      <c r="J2633" s="2"/>
    </row>
    <row r="2634" spans="1:10">
      <c r="A2634">
        <v>1500</v>
      </c>
      <c r="B2634" t="s">
        <v>26</v>
      </c>
      <c r="C2634" t="s">
        <v>21</v>
      </c>
      <c r="D2634">
        <v>43705</v>
      </c>
      <c r="E2634">
        <v>15884</v>
      </c>
      <c r="J2634" s="2"/>
    </row>
    <row r="2635" spans="1:10">
      <c r="A2635">
        <v>2510</v>
      </c>
      <c r="B2635" t="s">
        <v>5</v>
      </c>
      <c r="C2635" t="s">
        <v>21</v>
      </c>
      <c r="D2635">
        <v>43593</v>
      </c>
      <c r="E2635">
        <v>1364</v>
      </c>
      <c r="J2635" s="2"/>
    </row>
    <row r="2636" spans="1:10">
      <c r="A2636">
        <v>1500</v>
      </c>
      <c r="B2636" t="s">
        <v>26</v>
      </c>
      <c r="C2636" t="s">
        <v>21</v>
      </c>
      <c r="D2636">
        <v>43544</v>
      </c>
      <c r="E2636">
        <v>28477</v>
      </c>
      <c r="J2636" s="2"/>
    </row>
    <row r="2637" spans="1:10">
      <c r="A2637">
        <v>2502</v>
      </c>
      <c r="B2637" t="s">
        <v>16</v>
      </c>
      <c r="C2637" t="s">
        <v>21</v>
      </c>
      <c r="D2637">
        <v>43648</v>
      </c>
      <c r="E2637">
        <v>3205</v>
      </c>
      <c r="J2637" s="2"/>
    </row>
    <row r="2638" spans="1:10">
      <c r="A2638">
        <v>2514</v>
      </c>
      <c r="B2638" t="s">
        <v>14</v>
      </c>
      <c r="C2638" t="s">
        <v>21</v>
      </c>
      <c r="D2638">
        <v>43662</v>
      </c>
      <c r="E2638">
        <v>912</v>
      </c>
      <c r="J2638" s="2"/>
    </row>
    <row r="2639" spans="1:10">
      <c r="A2639">
        <v>2502</v>
      </c>
      <c r="B2639" t="s">
        <v>16</v>
      </c>
      <c r="C2639" t="s">
        <v>21</v>
      </c>
      <c r="D2639">
        <v>43617</v>
      </c>
      <c r="E2639">
        <v>2277</v>
      </c>
      <c r="J2639" s="2"/>
    </row>
    <row r="2640" spans="1:10">
      <c r="A2640">
        <v>2504</v>
      </c>
      <c r="B2640" t="s">
        <v>23</v>
      </c>
      <c r="C2640" t="s">
        <v>21</v>
      </c>
      <c r="D2640">
        <v>43746</v>
      </c>
      <c r="E2640">
        <v>1402</v>
      </c>
      <c r="J2640" s="2"/>
    </row>
    <row r="2641" spans="1:10">
      <c r="A2641">
        <v>2000</v>
      </c>
      <c r="B2641" t="s">
        <v>25</v>
      </c>
      <c r="C2641" t="s">
        <v>21</v>
      </c>
      <c r="D2641">
        <v>43497</v>
      </c>
      <c r="E2641">
        <v>225363</v>
      </c>
      <c r="J2641" s="2"/>
    </row>
    <row r="2642" spans="1:10">
      <c r="A2642">
        <v>2513</v>
      </c>
      <c r="B2642" t="s">
        <v>11</v>
      </c>
      <c r="C2642" t="s">
        <v>21</v>
      </c>
      <c r="D2642">
        <v>43489</v>
      </c>
      <c r="E2642">
        <v>777</v>
      </c>
      <c r="J2642" s="2"/>
    </row>
    <row r="2643" spans="1:10">
      <c r="A2643">
        <v>2514</v>
      </c>
      <c r="B2643" t="s">
        <v>14</v>
      </c>
      <c r="C2643" t="s">
        <v>21</v>
      </c>
      <c r="D2643">
        <v>43801</v>
      </c>
      <c r="E2643">
        <v>1214</v>
      </c>
      <c r="J2643" s="2"/>
    </row>
    <row r="2644" spans="1:10">
      <c r="A2644">
        <v>2514</v>
      </c>
      <c r="B2644" t="s">
        <v>14</v>
      </c>
      <c r="C2644" t="s">
        <v>21</v>
      </c>
      <c r="D2644">
        <v>43585</v>
      </c>
      <c r="E2644">
        <v>1193</v>
      </c>
      <c r="J2644" s="2"/>
    </row>
    <row r="2645" spans="1:10">
      <c r="A2645">
        <v>2514</v>
      </c>
      <c r="B2645" t="s">
        <v>14</v>
      </c>
      <c r="C2645" t="s">
        <v>21</v>
      </c>
      <c r="D2645">
        <v>43590</v>
      </c>
      <c r="E2645">
        <v>856</v>
      </c>
      <c r="J2645" s="2"/>
    </row>
    <row r="2646" spans="1:10">
      <c r="A2646">
        <v>2508</v>
      </c>
      <c r="B2646" t="s">
        <v>12</v>
      </c>
      <c r="C2646" t="s">
        <v>21</v>
      </c>
      <c r="D2646">
        <v>43558</v>
      </c>
      <c r="E2646">
        <v>41355</v>
      </c>
      <c r="J2646" s="2"/>
    </row>
    <row r="2647" spans="1:10">
      <c r="A2647">
        <v>2000</v>
      </c>
      <c r="B2647" t="s">
        <v>25</v>
      </c>
      <c r="C2647" t="s">
        <v>21</v>
      </c>
      <c r="D2647">
        <v>43566</v>
      </c>
      <c r="E2647">
        <v>305753</v>
      </c>
      <c r="J2647" s="2"/>
    </row>
    <row r="2648" spans="1:10">
      <c r="A2648">
        <v>2508</v>
      </c>
      <c r="B2648" t="s">
        <v>12</v>
      </c>
      <c r="C2648" t="s">
        <v>21</v>
      </c>
      <c r="D2648">
        <v>43525</v>
      </c>
      <c r="E2648">
        <v>46626</v>
      </c>
      <c r="J2648" s="2"/>
    </row>
    <row r="2649" spans="1:10">
      <c r="A2649">
        <v>2512</v>
      </c>
      <c r="B2649" t="s">
        <v>15</v>
      </c>
      <c r="C2649" t="s">
        <v>21</v>
      </c>
      <c r="D2649">
        <v>43610</v>
      </c>
      <c r="E2649">
        <v>5955</v>
      </c>
      <c r="J2649" s="2"/>
    </row>
    <row r="2650" spans="1:10">
      <c r="A2650">
        <v>1500</v>
      </c>
      <c r="B2650" t="s">
        <v>26</v>
      </c>
      <c r="C2650" t="s">
        <v>21</v>
      </c>
      <c r="D2650">
        <v>43602</v>
      </c>
      <c r="E2650">
        <v>33406</v>
      </c>
      <c r="J2650" s="2"/>
    </row>
    <row r="2651" spans="1:10">
      <c r="A2651">
        <v>2513</v>
      </c>
      <c r="B2651" t="s">
        <v>11</v>
      </c>
      <c r="C2651" t="s">
        <v>21</v>
      </c>
      <c r="D2651">
        <v>43689</v>
      </c>
      <c r="E2651">
        <v>829</v>
      </c>
      <c r="J2651" s="2"/>
    </row>
    <row r="2652" spans="1:10">
      <c r="A2652">
        <v>2512</v>
      </c>
      <c r="B2652" t="s">
        <v>15</v>
      </c>
      <c r="C2652" t="s">
        <v>21</v>
      </c>
      <c r="D2652">
        <v>43693</v>
      </c>
      <c r="E2652">
        <v>11281</v>
      </c>
      <c r="J2652" s="2"/>
    </row>
    <row r="2653" spans="1:10">
      <c r="A2653">
        <v>2500</v>
      </c>
      <c r="B2653" t="s">
        <v>22</v>
      </c>
      <c r="C2653" t="s">
        <v>21</v>
      </c>
      <c r="D2653">
        <v>43726</v>
      </c>
      <c r="E2653">
        <v>33272</v>
      </c>
      <c r="J2653" s="2"/>
    </row>
    <row r="2654" spans="1:10">
      <c r="A2654">
        <v>2505</v>
      </c>
      <c r="B2654" t="s">
        <v>17</v>
      </c>
      <c r="C2654" t="s">
        <v>21</v>
      </c>
      <c r="D2654">
        <v>43503</v>
      </c>
      <c r="E2654">
        <v>328</v>
      </c>
      <c r="J2654" s="2"/>
    </row>
    <row r="2655" spans="1:10">
      <c r="A2655">
        <v>2502</v>
      </c>
      <c r="B2655" t="s">
        <v>16</v>
      </c>
      <c r="C2655" t="s">
        <v>21</v>
      </c>
      <c r="D2655">
        <v>43610</v>
      </c>
      <c r="E2655">
        <v>4898</v>
      </c>
      <c r="J2655" s="2"/>
    </row>
    <row r="2656" spans="1:10">
      <c r="A2656">
        <v>2503</v>
      </c>
      <c r="B2656" t="s">
        <v>9</v>
      </c>
      <c r="C2656" t="s">
        <v>21</v>
      </c>
      <c r="D2656">
        <v>43647</v>
      </c>
      <c r="E2656">
        <v>235</v>
      </c>
      <c r="J2656" s="2"/>
    </row>
    <row r="2657" spans="1:10">
      <c r="A2657">
        <v>2508</v>
      </c>
      <c r="B2657" t="s">
        <v>12</v>
      </c>
      <c r="C2657" t="s">
        <v>21</v>
      </c>
      <c r="D2657">
        <v>43599</v>
      </c>
      <c r="E2657">
        <v>47978</v>
      </c>
      <c r="J2657" s="2"/>
    </row>
    <row r="2658" spans="1:10">
      <c r="A2658">
        <v>2501</v>
      </c>
      <c r="B2658" t="s">
        <v>7</v>
      </c>
      <c r="C2658" t="s">
        <v>21</v>
      </c>
      <c r="D2658">
        <v>43719</v>
      </c>
      <c r="E2658">
        <v>80</v>
      </c>
      <c r="J2658" s="2"/>
    </row>
    <row r="2659" spans="1:10">
      <c r="A2659">
        <v>2512</v>
      </c>
      <c r="B2659" t="s">
        <v>15</v>
      </c>
      <c r="C2659" t="s">
        <v>21</v>
      </c>
      <c r="D2659">
        <v>43776</v>
      </c>
      <c r="E2659">
        <v>3488</v>
      </c>
      <c r="J2659" s="2"/>
    </row>
    <row r="2660" spans="1:10">
      <c r="A2660">
        <v>2514</v>
      </c>
      <c r="B2660" t="s">
        <v>14</v>
      </c>
      <c r="C2660" t="s">
        <v>21</v>
      </c>
      <c r="D2660">
        <v>43708</v>
      </c>
      <c r="E2660">
        <v>1199</v>
      </c>
      <c r="J2660" s="2"/>
    </row>
    <row r="2661" spans="1:10">
      <c r="A2661">
        <v>2500</v>
      </c>
      <c r="B2661" t="s">
        <v>22</v>
      </c>
      <c r="C2661" t="s">
        <v>21</v>
      </c>
      <c r="D2661">
        <v>43727</v>
      </c>
      <c r="E2661">
        <v>47554</v>
      </c>
      <c r="J2661" s="2"/>
    </row>
    <row r="2662" spans="1:10">
      <c r="A2662">
        <v>2504</v>
      </c>
      <c r="B2662" t="s">
        <v>23</v>
      </c>
      <c r="C2662" t="s">
        <v>21</v>
      </c>
      <c r="D2662">
        <v>43818</v>
      </c>
      <c r="E2662">
        <v>2209</v>
      </c>
      <c r="J2662" s="2"/>
    </row>
    <row r="2663" spans="1:10">
      <c r="A2663">
        <v>2510</v>
      </c>
      <c r="B2663" t="s">
        <v>5</v>
      </c>
      <c r="C2663" t="s">
        <v>21</v>
      </c>
      <c r="D2663">
        <v>43508</v>
      </c>
      <c r="E2663">
        <v>1031</v>
      </c>
      <c r="J2663" s="2"/>
    </row>
    <row r="2664" spans="1:10">
      <c r="A2664">
        <v>2501</v>
      </c>
      <c r="B2664" t="s">
        <v>7</v>
      </c>
      <c r="C2664" t="s">
        <v>21</v>
      </c>
      <c r="D2664">
        <v>43528</v>
      </c>
      <c r="E2664">
        <v>114</v>
      </c>
      <c r="J2664" s="2"/>
    </row>
    <row r="2665" spans="1:10">
      <c r="A2665">
        <v>2514</v>
      </c>
      <c r="B2665" t="s">
        <v>14</v>
      </c>
      <c r="C2665" t="s">
        <v>21</v>
      </c>
      <c r="D2665">
        <v>43767</v>
      </c>
      <c r="E2665">
        <v>889</v>
      </c>
      <c r="J2665" s="2"/>
    </row>
    <row r="2666" spans="1:10">
      <c r="A2666">
        <v>2505</v>
      </c>
      <c r="B2666" t="s">
        <v>17</v>
      </c>
      <c r="C2666" t="s">
        <v>21</v>
      </c>
      <c r="D2666">
        <v>43608</v>
      </c>
      <c r="E2666">
        <v>342</v>
      </c>
      <c r="J2666" s="2"/>
    </row>
    <row r="2667" spans="1:10">
      <c r="A2667">
        <v>2500</v>
      </c>
      <c r="B2667" t="s">
        <v>22</v>
      </c>
      <c r="C2667" t="s">
        <v>21</v>
      </c>
      <c r="D2667">
        <v>43720</v>
      </c>
      <c r="E2667">
        <v>53877</v>
      </c>
      <c r="J2667" s="2"/>
    </row>
    <row r="2668" spans="1:10">
      <c r="A2668">
        <v>2513</v>
      </c>
      <c r="B2668" t="s">
        <v>11</v>
      </c>
      <c r="C2668" t="s">
        <v>21</v>
      </c>
      <c r="D2668">
        <v>43604</v>
      </c>
      <c r="E2668">
        <v>603</v>
      </c>
      <c r="J2668" s="2"/>
    </row>
    <row r="2669" spans="1:10">
      <c r="A2669">
        <v>2510</v>
      </c>
      <c r="B2669" t="s">
        <v>5</v>
      </c>
      <c r="C2669" t="s">
        <v>21</v>
      </c>
      <c r="D2669">
        <v>43745</v>
      </c>
      <c r="E2669">
        <v>922</v>
      </c>
      <c r="J2669" s="2"/>
    </row>
    <row r="2670" spans="1:10">
      <c r="A2670">
        <v>2000</v>
      </c>
      <c r="B2670" t="s">
        <v>25</v>
      </c>
      <c r="C2670" t="s">
        <v>21</v>
      </c>
      <c r="D2670">
        <v>43544</v>
      </c>
      <c r="E2670">
        <v>142003</v>
      </c>
      <c r="J2670" s="2"/>
    </row>
    <row r="2671" spans="1:10">
      <c r="A2671">
        <v>2502</v>
      </c>
      <c r="B2671" t="s">
        <v>16</v>
      </c>
      <c r="C2671" t="s">
        <v>21</v>
      </c>
      <c r="D2671">
        <v>43613</v>
      </c>
      <c r="E2671">
        <v>5902</v>
      </c>
      <c r="J2671" s="2"/>
    </row>
    <row r="2672" spans="1:10">
      <c r="A2672">
        <v>2502</v>
      </c>
      <c r="B2672" t="s">
        <v>16</v>
      </c>
      <c r="C2672" t="s">
        <v>21</v>
      </c>
      <c r="D2672">
        <v>43519</v>
      </c>
      <c r="E2672">
        <v>4419</v>
      </c>
      <c r="J2672" s="2"/>
    </row>
    <row r="2673" spans="1:10">
      <c r="A2673">
        <v>2504</v>
      </c>
      <c r="B2673" t="s">
        <v>23</v>
      </c>
      <c r="C2673" t="s">
        <v>21</v>
      </c>
      <c r="D2673">
        <v>43774</v>
      </c>
      <c r="E2673">
        <v>2538</v>
      </c>
      <c r="J2673" s="2"/>
    </row>
    <row r="2674" spans="1:10">
      <c r="A2674">
        <v>1500</v>
      </c>
      <c r="B2674" t="s">
        <v>26</v>
      </c>
      <c r="C2674" t="s">
        <v>21</v>
      </c>
      <c r="D2674">
        <v>43790</v>
      </c>
      <c r="E2674">
        <v>54473</v>
      </c>
      <c r="J2674" s="2"/>
    </row>
    <row r="2675" spans="1:10">
      <c r="A2675">
        <v>2508</v>
      </c>
      <c r="B2675" t="s">
        <v>12</v>
      </c>
      <c r="C2675" t="s">
        <v>21</v>
      </c>
      <c r="D2675">
        <v>43663</v>
      </c>
      <c r="E2675">
        <v>42438</v>
      </c>
      <c r="J2675" s="2"/>
    </row>
    <row r="2676" spans="1:10">
      <c r="A2676">
        <v>1500</v>
      </c>
      <c r="B2676" t="s">
        <v>26</v>
      </c>
      <c r="C2676" t="s">
        <v>21</v>
      </c>
      <c r="D2676">
        <v>43521</v>
      </c>
      <c r="E2676">
        <v>17832</v>
      </c>
      <c r="J2676" s="2"/>
    </row>
    <row r="2677" spans="1:10">
      <c r="A2677">
        <v>2510</v>
      </c>
      <c r="B2677" t="s">
        <v>5</v>
      </c>
      <c r="C2677" t="s">
        <v>21</v>
      </c>
      <c r="D2677">
        <v>43526</v>
      </c>
      <c r="E2677">
        <v>598</v>
      </c>
      <c r="J2677" s="2"/>
    </row>
    <row r="2678" spans="1:10">
      <c r="A2678">
        <v>2505</v>
      </c>
      <c r="B2678" t="s">
        <v>17</v>
      </c>
      <c r="C2678" t="s">
        <v>21</v>
      </c>
      <c r="D2678">
        <v>43664</v>
      </c>
      <c r="E2678">
        <v>543</v>
      </c>
      <c r="J2678" s="2"/>
    </row>
    <row r="2679" spans="1:10">
      <c r="A2679">
        <v>2505</v>
      </c>
      <c r="B2679" t="s">
        <v>17</v>
      </c>
      <c r="C2679" t="s">
        <v>21</v>
      </c>
      <c r="D2679">
        <v>43598</v>
      </c>
      <c r="E2679">
        <v>359</v>
      </c>
      <c r="J2679" s="2"/>
    </row>
    <row r="2680" spans="1:10">
      <c r="A2680">
        <v>2500</v>
      </c>
      <c r="B2680" t="s">
        <v>22</v>
      </c>
      <c r="C2680" t="s">
        <v>21</v>
      </c>
      <c r="D2680">
        <v>43814</v>
      </c>
      <c r="E2680">
        <v>44033</v>
      </c>
      <c r="J2680" s="2"/>
    </row>
    <row r="2681" spans="1:10">
      <c r="A2681">
        <v>2503</v>
      </c>
      <c r="B2681" t="s">
        <v>9</v>
      </c>
      <c r="C2681" t="s">
        <v>21</v>
      </c>
      <c r="D2681">
        <v>43565</v>
      </c>
      <c r="E2681">
        <v>243</v>
      </c>
      <c r="J2681" s="2"/>
    </row>
    <row r="2682" spans="1:10">
      <c r="A2682">
        <v>2503</v>
      </c>
      <c r="B2682" t="s">
        <v>9</v>
      </c>
      <c r="C2682" t="s">
        <v>21</v>
      </c>
      <c r="D2682">
        <v>43791</v>
      </c>
      <c r="E2682">
        <v>199</v>
      </c>
      <c r="J2682" s="2"/>
    </row>
    <row r="2683" spans="1:10">
      <c r="A2683">
        <v>2508</v>
      </c>
      <c r="B2683" t="s">
        <v>12</v>
      </c>
      <c r="C2683" t="s">
        <v>21</v>
      </c>
      <c r="D2683">
        <v>43741</v>
      </c>
      <c r="E2683">
        <v>59256</v>
      </c>
      <c r="J2683" s="2"/>
    </row>
    <row r="2684" spans="1:10">
      <c r="A2684">
        <v>2503</v>
      </c>
      <c r="B2684" t="s">
        <v>9</v>
      </c>
      <c r="C2684" t="s">
        <v>21</v>
      </c>
      <c r="D2684">
        <v>43747</v>
      </c>
      <c r="E2684">
        <v>228</v>
      </c>
      <c r="J2684" s="2"/>
    </row>
    <row r="2685" spans="1:10">
      <c r="A2685">
        <v>2500</v>
      </c>
      <c r="B2685" t="s">
        <v>22</v>
      </c>
      <c r="C2685" t="s">
        <v>21</v>
      </c>
      <c r="D2685">
        <v>43575</v>
      </c>
      <c r="E2685">
        <v>50115</v>
      </c>
      <c r="J2685" s="2"/>
    </row>
    <row r="2686" spans="1:10">
      <c r="A2686">
        <v>2503</v>
      </c>
      <c r="B2686" t="s">
        <v>9</v>
      </c>
      <c r="C2686" t="s">
        <v>21</v>
      </c>
      <c r="D2686">
        <v>43805</v>
      </c>
      <c r="E2686">
        <v>239</v>
      </c>
      <c r="J2686" s="2"/>
    </row>
    <row r="2687" spans="1:10">
      <c r="A2687">
        <v>2512</v>
      </c>
      <c r="B2687" t="s">
        <v>15</v>
      </c>
      <c r="C2687" t="s">
        <v>21</v>
      </c>
      <c r="D2687">
        <v>43635</v>
      </c>
      <c r="E2687">
        <v>9788</v>
      </c>
      <c r="J2687" s="2"/>
    </row>
    <row r="2688" spans="1:10">
      <c r="A2688">
        <v>2512</v>
      </c>
      <c r="B2688" t="s">
        <v>15</v>
      </c>
      <c r="C2688" t="s">
        <v>21</v>
      </c>
      <c r="D2688">
        <v>43643</v>
      </c>
      <c r="E2688">
        <v>8762</v>
      </c>
      <c r="J2688" s="2"/>
    </row>
    <row r="2689" spans="1:10">
      <c r="A2689">
        <v>2512</v>
      </c>
      <c r="B2689" t="s">
        <v>15</v>
      </c>
      <c r="C2689" t="s">
        <v>21</v>
      </c>
      <c r="D2689">
        <v>43716</v>
      </c>
      <c r="E2689">
        <v>9118</v>
      </c>
      <c r="J2689" s="2"/>
    </row>
    <row r="2690" spans="1:10">
      <c r="A2690">
        <v>2000</v>
      </c>
      <c r="B2690" t="s">
        <v>25</v>
      </c>
      <c r="C2690" t="s">
        <v>21</v>
      </c>
      <c r="D2690">
        <v>43477</v>
      </c>
      <c r="E2690">
        <v>145040</v>
      </c>
      <c r="J2690" s="2"/>
    </row>
    <row r="2691" spans="1:10">
      <c r="A2691">
        <v>2514</v>
      </c>
      <c r="B2691" t="s">
        <v>14</v>
      </c>
      <c r="C2691" t="s">
        <v>21</v>
      </c>
      <c r="D2691">
        <v>43651</v>
      </c>
      <c r="E2691">
        <v>1087</v>
      </c>
      <c r="J2691" s="2"/>
    </row>
    <row r="2692" spans="1:10">
      <c r="A2692">
        <v>2513</v>
      </c>
      <c r="B2692" t="s">
        <v>11</v>
      </c>
      <c r="C2692" t="s">
        <v>21</v>
      </c>
      <c r="D2692">
        <v>43652</v>
      </c>
      <c r="E2692">
        <v>383</v>
      </c>
      <c r="J2692" s="2"/>
    </row>
    <row r="2693" spans="1:10">
      <c r="A2693">
        <v>2504</v>
      </c>
      <c r="B2693" t="s">
        <v>23</v>
      </c>
      <c r="C2693" t="s">
        <v>21</v>
      </c>
      <c r="D2693">
        <v>43633</v>
      </c>
      <c r="E2693">
        <v>1513</v>
      </c>
      <c r="J2693" s="2"/>
    </row>
    <row r="2694" spans="1:10">
      <c r="A2694">
        <v>1500</v>
      </c>
      <c r="B2694" t="s">
        <v>26</v>
      </c>
      <c r="C2694" t="s">
        <v>21</v>
      </c>
      <c r="D2694">
        <v>43572</v>
      </c>
      <c r="E2694">
        <v>53530</v>
      </c>
      <c r="J2694" s="2"/>
    </row>
    <row r="2695" spans="1:10">
      <c r="A2695">
        <v>2505</v>
      </c>
      <c r="B2695" t="s">
        <v>17</v>
      </c>
      <c r="C2695" t="s">
        <v>21</v>
      </c>
      <c r="D2695">
        <v>43651</v>
      </c>
      <c r="E2695">
        <v>434</v>
      </c>
      <c r="J2695" s="2"/>
    </row>
    <row r="2696" spans="1:10">
      <c r="A2696">
        <v>2500</v>
      </c>
      <c r="B2696" t="s">
        <v>22</v>
      </c>
      <c r="C2696" t="s">
        <v>21</v>
      </c>
      <c r="D2696">
        <v>43813</v>
      </c>
      <c r="E2696">
        <v>18530</v>
      </c>
      <c r="J2696" s="2"/>
    </row>
    <row r="2697" spans="1:10">
      <c r="A2697">
        <v>2514</v>
      </c>
      <c r="B2697" t="s">
        <v>14</v>
      </c>
      <c r="C2697" t="s">
        <v>21</v>
      </c>
      <c r="D2697">
        <v>43491</v>
      </c>
      <c r="E2697">
        <v>884</v>
      </c>
      <c r="J2697" s="2"/>
    </row>
    <row r="2698" spans="1:10">
      <c r="A2698">
        <v>2500</v>
      </c>
      <c r="B2698" t="s">
        <v>22</v>
      </c>
      <c r="C2698" t="s">
        <v>21</v>
      </c>
      <c r="D2698">
        <v>43677</v>
      </c>
      <c r="E2698">
        <v>29855</v>
      </c>
      <c r="J2698" s="2"/>
    </row>
    <row r="2699" spans="1:10">
      <c r="A2699">
        <v>2512</v>
      </c>
      <c r="B2699" t="s">
        <v>15</v>
      </c>
      <c r="C2699" t="s">
        <v>21</v>
      </c>
      <c r="D2699">
        <v>43671</v>
      </c>
      <c r="E2699">
        <v>4535</v>
      </c>
      <c r="J2699" s="2"/>
    </row>
    <row r="2700" spans="1:10">
      <c r="A2700">
        <v>2503</v>
      </c>
      <c r="B2700" t="s">
        <v>9</v>
      </c>
      <c r="C2700" t="s">
        <v>21</v>
      </c>
      <c r="D2700">
        <v>43530</v>
      </c>
      <c r="E2700">
        <v>261</v>
      </c>
      <c r="J2700" s="2"/>
    </row>
    <row r="2701" spans="1:10">
      <c r="A2701">
        <v>2508</v>
      </c>
      <c r="B2701" t="s">
        <v>12</v>
      </c>
      <c r="C2701" t="s">
        <v>21</v>
      </c>
      <c r="D2701">
        <v>43781</v>
      </c>
      <c r="E2701">
        <v>63757</v>
      </c>
      <c r="J2701" s="2"/>
    </row>
    <row r="2702" spans="1:10">
      <c r="A2702">
        <v>2508</v>
      </c>
      <c r="B2702" t="s">
        <v>12</v>
      </c>
      <c r="C2702" t="s">
        <v>21</v>
      </c>
      <c r="D2702">
        <v>43738</v>
      </c>
      <c r="E2702">
        <v>46384</v>
      </c>
      <c r="J2702" s="2"/>
    </row>
    <row r="2703" spans="1:10">
      <c r="A2703">
        <v>2503</v>
      </c>
      <c r="B2703" t="s">
        <v>9</v>
      </c>
      <c r="C2703" t="s">
        <v>21</v>
      </c>
      <c r="D2703">
        <v>43623</v>
      </c>
      <c r="E2703">
        <v>206</v>
      </c>
      <c r="J2703" s="2"/>
    </row>
    <row r="2704" spans="1:10">
      <c r="A2704">
        <v>1000</v>
      </c>
      <c r="B2704" t="s">
        <v>24</v>
      </c>
      <c r="C2704" t="s">
        <v>21</v>
      </c>
      <c r="D2704">
        <v>43741</v>
      </c>
      <c r="E2704">
        <v>872948</v>
      </c>
      <c r="J2704" s="2"/>
    </row>
    <row r="2705" spans="1:10">
      <c r="A2705">
        <v>2500</v>
      </c>
      <c r="B2705" t="s">
        <v>22</v>
      </c>
      <c r="C2705" t="s">
        <v>21</v>
      </c>
      <c r="D2705">
        <v>43475</v>
      </c>
      <c r="E2705">
        <v>43060</v>
      </c>
      <c r="J2705" s="2"/>
    </row>
    <row r="2706" spans="1:10">
      <c r="A2706">
        <v>2512</v>
      </c>
      <c r="B2706" t="s">
        <v>15</v>
      </c>
      <c r="C2706" t="s">
        <v>21</v>
      </c>
      <c r="D2706">
        <v>43640</v>
      </c>
      <c r="E2706">
        <v>9290</v>
      </c>
      <c r="J2706" s="2"/>
    </row>
    <row r="2707" spans="1:10">
      <c r="A2707">
        <v>1500</v>
      </c>
      <c r="B2707" t="s">
        <v>26</v>
      </c>
      <c r="C2707" t="s">
        <v>21</v>
      </c>
      <c r="D2707">
        <v>43619</v>
      </c>
      <c r="E2707">
        <v>60127</v>
      </c>
      <c r="J2707" s="2"/>
    </row>
    <row r="2708" spans="1:10">
      <c r="A2708">
        <v>2000</v>
      </c>
      <c r="B2708" t="s">
        <v>25</v>
      </c>
      <c r="C2708" t="s">
        <v>21</v>
      </c>
      <c r="D2708">
        <v>43591</v>
      </c>
      <c r="E2708">
        <v>242353</v>
      </c>
      <c r="J2708" s="2"/>
    </row>
    <row r="2709" spans="1:10">
      <c r="A2709">
        <v>2514</v>
      </c>
      <c r="B2709" t="s">
        <v>14</v>
      </c>
      <c r="C2709" t="s">
        <v>21</v>
      </c>
      <c r="D2709">
        <v>43677</v>
      </c>
      <c r="E2709">
        <v>1135</v>
      </c>
      <c r="J2709" s="2"/>
    </row>
    <row r="2710" spans="1:10">
      <c r="A2710">
        <v>2514</v>
      </c>
      <c r="B2710" t="s">
        <v>14</v>
      </c>
      <c r="C2710" t="s">
        <v>21</v>
      </c>
      <c r="D2710">
        <v>43633</v>
      </c>
      <c r="E2710">
        <v>1124</v>
      </c>
      <c r="J2710" s="2"/>
    </row>
    <row r="2711" spans="1:10">
      <c r="A2711">
        <v>2503</v>
      </c>
      <c r="B2711" t="s">
        <v>9</v>
      </c>
      <c r="C2711" t="s">
        <v>21</v>
      </c>
      <c r="D2711">
        <v>43768</v>
      </c>
      <c r="E2711">
        <v>285</v>
      </c>
      <c r="J2711" s="2"/>
    </row>
    <row r="2712" spans="1:10">
      <c r="A2712">
        <v>2508</v>
      </c>
      <c r="B2712" t="s">
        <v>12</v>
      </c>
      <c r="C2712" t="s">
        <v>21</v>
      </c>
      <c r="D2712">
        <v>43558</v>
      </c>
      <c r="E2712">
        <v>57972</v>
      </c>
      <c r="J2712" s="2"/>
    </row>
    <row r="2713" spans="1:10">
      <c r="A2713">
        <v>2501</v>
      </c>
      <c r="B2713" t="s">
        <v>7</v>
      </c>
      <c r="C2713" t="s">
        <v>21</v>
      </c>
      <c r="D2713">
        <v>43771</v>
      </c>
      <c r="E2713">
        <v>100</v>
      </c>
      <c r="J2713" s="2"/>
    </row>
    <row r="2714" spans="1:10">
      <c r="A2714">
        <v>2503</v>
      </c>
      <c r="B2714" t="s">
        <v>9</v>
      </c>
      <c r="C2714" t="s">
        <v>21</v>
      </c>
      <c r="D2714">
        <v>43765</v>
      </c>
      <c r="E2714">
        <v>199</v>
      </c>
      <c r="J2714" s="2"/>
    </row>
    <row r="2715" spans="1:10">
      <c r="A2715">
        <v>2501</v>
      </c>
      <c r="B2715" t="s">
        <v>7</v>
      </c>
      <c r="C2715" t="s">
        <v>21</v>
      </c>
      <c r="D2715">
        <v>43742</v>
      </c>
      <c r="E2715">
        <v>88</v>
      </c>
      <c r="J2715" s="2"/>
    </row>
    <row r="2716" spans="1:10">
      <c r="A2716">
        <v>2508</v>
      </c>
      <c r="B2716" t="s">
        <v>12</v>
      </c>
      <c r="C2716" t="s">
        <v>21</v>
      </c>
      <c r="D2716">
        <v>43775</v>
      </c>
      <c r="E2716">
        <v>62276</v>
      </c>
      <c r="J2716" s="2"/>
    </row>
    <row r="2717" spans="1:10">
      <c r="A2717">
        <v>2505</v>
      </c>
      <c r="B2717" t="s">
        <v>17</v>
      </c>
      <c r="C2717" t="s">
        <v>21</v>
      </c>
      <c r="D2717">
        <v>43687</v>
      </c>
      <c r="E2717">
        <v>490</v>
      </c>
      <c r="J2717" s="2"/>
    </row>
    <row r="2718" spans="1:10">
      <c r="A2718">
        <v>2502</v>
      </c>
      <c r="B2718" t="s">
        <v>16</v>
      </c>
      <c r="C2718" t="s">
        <v>21</v>
      </c>
      <c r="D2718">
        <v>43635</v>
      </c>
      <c r="E2718">
        <v>4319</v>
      </c>
      <c r="J2718" s="2"/>
    </row>
    <row r="2719" spans="1:10">
      <c r="A2719">
        <v>1000</v>
      </c>
      <c r="B2719" t="s">
        <v>24</v>
      </c>
      <c r="C2719" t="s">
        <v>21</v>
      </c>
      <c r="D2719">
        <v>43597</v>
      </c>
      <c r="E2719">
        <v>562653</v>
      </c>
      <c r="J2719" s="2"/>
    </row>
    <row r="2720" spans="1:10">
      <c r="A2720">
        <v>2508</v>
      </c>
      <c r="B2720" t="s">
        <v>12</v>
      </c>
      <c r="C2720" t="s">
        <v>21</v>
      </c>
      <c r="D2720">
        <v>43499</v>
      </c>
      <c r="E2720">
        <v>63767</v>
      </c>
      <c r="J2720" s="2"/>
    </row>
    <row r="2721" spans="1:10">
      <c r="A2721">
        <v>2501</v>
      </c>
      <c r="B2721" t="s">
        <v>7</v>
      </c>
      <c r="C2721" t="s">
        <v>21</v>
      </c>
      <c r="D2721">
        <v>43544</v>
      </c>
      <c r="E2721">
        <v>116</v>
      </c>
      <c r="J2721" s="2"/>
    </row>
    <row r="2722" spans="1:10">
      <c r="A2722">
        <v>2500</v>
      </c>
      <c r="B2722" t="s">
        <v>22</v>
      </c>
      <c r="C2722" t="s">
        <v>21</v>
      </c>
      <c r="D2722">
        <v>43726</v>
      </c>
      <c r="E2722">
        <v>29877</v>
      </c>
      <c r="J2722" s="2"/>
    </row>
    <row r="2723" spans="1:10">
      <c r="A2723">
        <v>2505</v>
      </c>
      <c r="B2723" t="s">
        <v>17</v>
      </c>
      <c r="C2723" t="s">
        <v>21</v>
      </c>
      <c r="D2723">
        <v>43771</v>
      </c>
      <c r="E2723">
        <v>379</v>
      </c>
      <c r="J2723" s="2"/>
    </row>
    <row r="2724" spans="1:10">
      <c r="A2724">
        <v>2502</v>
      </c>
      <c r="B2724" t="s">
        <v>16</v>
      </c>
      <c r="C2724" t="s">
        <v>21</v>
      </c>
      <c r="D2724">
        <v>43702</v>
      </c>
      <c r="E2724">
        <v>2447</v>
      </c>
      <c r="J2724" s="2"/>
    </row>
    <row r="2725" spans="1:10">
      <c r="A2725">
        <v>2508</v>
      </c>
      <c r="B2725" t="s">
        <v>12</v>
      </c>
      <c r="C2725" t="s">
        <v>21</v>
      </c>
      <c r="D2725">
        <v>43499</v>
      </c>
      <c r="E2725">
        <v>42272</v>
      </c>
      <c r="J2725" s="2"/>
    </row>
    <row r="2726" spans="1:10">
      <c r="A2726">
        <v>2503</v>
      </c>
      <c r="B2726" t="s">
        <v>9</v>
      </c>
      <c r="C2726" t="s">
        <v>21</v>
      </c>
      <c r="D2726">
        <v>43519</v>
      </c>
      <c r="E2726">
        <v>279</v>
      </c>
      <c r="J2726" s="2"/>
    </row>
    <row r="2727" spans="1:10">
      <c r="A2727">
        <v>2513</v>
      </c>
      <c r="B2727" t="s">
        <v>11</v>
      </c>
      <c r="C2727" t="s">
        <v>21</v>
      </c>
      <c r="D2727">
        <v>43630</v>
      </c>
      <c r="E2727">
        <v>883</v>
      </c>
      <c r="J2727" s="2"/>
    </row>
    <row r="2728" spans="1:10">
      <c r="A2728">
        <v>2000</v>
      </c>
      <c r="B2728" t="s">
        <v>25</v>
      </c>
      <c r="C2728" t="s">
        <v>21</v>
      </c>
      <c r="D2728">
        <v>43510</v>
      </c>
      <c r="E2728">
        <v>270044</v>
      </c>
      <c r="J2728" s="2"/>
    </row>
    <row r="2729" spans="1:10">
      <c r="A2729">
        <v>2501</v>
      </c>
      <c r="B2729" t="s">
        <v>7</v>
      </c>
      <c r="C2729" t="s">
        <v>21</v>
      </c>
      <c r="D2729">
        <v>43666</v>
      </c>
      <c r="E2729">
        <v>114</v>
      </c>
      <c r="J2729" s="2"/>
    </row>
    <row r="2730" spans="1:10">
      <c r="A2730">
        <v>2503</v>
      </c>
      <c r="B2730" t="s">
        <v>9</v>
      </c>
      <c r="C2730" t="s">
        <v>21</v>
      </c>
      <c r="D2730">
        <v>43526</v>
      </c>
      <c r="E2730">
        <v>262</v>
      </c>
      <c r="J2730" s="2"/>
    </row>
    <row r="2731" spans="1:10">
      <c r="A2731">
        <v>2514</v>
      </c>
      <c r="B2731" t="s">
        <v>14</v>
      </c>
      <c r="C2731" t="s">
        <v>21</v>
      </c>
      <c r="D2731">
        <v>43688</v>
      </c>
      <c r="E2731">
        <v>862</v>
      </c>
      <c r="J2731" s="2"/>
    </row>
    <row r="2732" spans="1:10">
      <c r="A2732">
        <v>2502</v>
      </c>
      <c r="B2732" t="s">
        <v>16</v>
      </c>
      <c r="C2732" t="s">
        <v>21</v>
      </c>
      <c r="D2732">
        <v>43633</v>
      </c>
      <c r="E2732">
        <v>4612</v>
      </c>
      <c r="J2732" s="2"/>
    </row>
    <row r="2733" spans="1:10">
      <c r="A2733">
        <v>2504</v>
      </c>
      <c r="B2733" t="s">
        <v>23</v>
      </c>
      <c r="C2733" t="s">
        <v>21</v>
      </c>
      <c r="D2733">
        <v>43539</v>
      </c>
      <c r="E2733">
        <v>2461</v>
      </c>
      <c r="J2733" s="2"/>
    </row>
    <row r="2734" spans="1:10">
      <c r="A2734">
        <v>2513</v>
      </c>
      <c r="B2734" t="s">
        <v>11</v>
      </c>
      <c r="C2734" t="s">
        <v>21</v>
      </c>
      <c r="D2734">
        <v>43722</v>
      </c>
      <c r="E2734">
        <v>371</v>
      </c>
      <c r="J2734" s="2"/>
    </row>
    <row r="2735" spans="1:10">
      <c r="A2735">
        <v>2501</v>
      </c>
      <c r="B2735" t="s">
        <v>7</v>
      </c>
      <c r="C2735" t="s">
        <v>21</v>
      </c>
      <c r="D2735">
        <v>43477</v>
      </c>
      <c r="E2735">
        <v>75</v>
      </c>
      <c r="J2735" s="2"/>
    </row>
    <row r="2736" spans="1:10">
      <c r="A2736">
        <v>1000</v>
      </c>
      <c r="B2736" t="s">
        <v>24</v>
      </c>
      <c r="C2736" t="s">
        <v>21</v>
      </c>
      <c r="D2736">
        <v>43531</v>
      </c>
      <c r="E2736">
        <v>545623</v>
      </c>
      <c r="J2736" s="2"/>
    </row>
    <row r="2737" spans="1:10">
      <c r="A2737">
        <v>2505</v>
      </c>
      <c r="B2737" t="s">
        <v>17</v>
      </c>
      <c r="C2737" t="s">
        <v>21</v>
      </c>
      <c r="D2737">
        <v>43672</v>
      </c>
      <c r="E2737">
        <v>483</v>
      </c>
      <c r="J2737" s="2"/>
    </row>
    <row r="2738" spans="1:10">
      <c r="A2738">
        <v>2501</v>
      </c>
      <c r="B2738" t="s">
        <v>7</v>
      </c>
      <c r="C2738" t="s">
        <v>21</v>
      </c>
      <c r="D2738">
        <v>43612</v>
      </c>
      <c r="E2738">
        <v>132</v>
      </c>
      <c r="J2738" s="2"/>
    </row>
    <row r="2739" spans="1:10">
      <c r="A2739">
        <v>2504</v>
      </c>
      <c r="B2739" t="s">
        <v>23</v>
      </c>
      <c r="C2739" t="s">
        <v>21</v>
      </c>
      <c r="D2739">
        <v>43717</v>
      </c>
      <c r="E2739">
        <v>1804</v>
      </c>
      <c r="J2739" s="2"/>
    </row>
    <row r="2740" spans="1:10">
      <c r="A2740">
        <v>2513</v>
      </c>
      <c r="B2740" t="s">
        <v>11</v>
      </c>
      <c r="C2740" t="s">
        <v>21</v>
      </c>
      <c r="D2740">
        <v>43798</v>
      </c>
      <c r="E2740">
        <v>962</v>
      </c>
      <c r="J2740" s="2"/>
    </row>
    <row r="2741" spans="1:10">
      <c r="A2741">
        <v>1000</v>
      </c>
      <c r="B2741" t="s">
        <v>24</v>
      </c>
      <c r="C2741" t="s">
        <v>21</v>
      </c>
      <c r="D2741">
        <v>43731</v>
      </c>
      <c r="E2741">
        <v>914124</v>
      </c>
      <c r="J2741" s="2"/>
    </row>
    <row r="2742" spans="1:10">
      <c r="A2742">
        <v>2513</v>
      </c>
      <c r="B2742" t="s">
        <v>11</v>
      </c>
      <c r="C2742" t="s">
        <v>21</v>
      </c>
      <c r="D2742">
        <v>43595</v>
      </c>
      <c r="E2742">
        <v>483</v>
      </c>
      <c r="J2742" s="2"/>
    </row>
    <row r="2743" spans="1:10">
      <c r="A2743">
        <v>2512</v>
      </c>
      <c r="B2743" t="s">
        <v>15</v>
      </c>
      <c r="C2743" t="s">
        <v>21</v>
      </c>
      <c r="D2743">
        <v>43607</v>
      </c>
      <c r="E2743">
        <v>12183</v>
      </c>
      <c r="J2743" s="2"/>
    </row>
    <row r="2744" spans="1:10">
      <c r="A2744">
        <v>2501</v>
      </c>
      <c r="B2744" t="s">
        <v>7</v>
      </c>
      <c r="C2744" t="s">
        <v>21</v>
      </c>
      <c r="D2744">
        <v>43798</v>
      </c>
      <c r="E2744">
        <v>114</v>
      </c>
      <c r="J2744" s="2"/>
    </row>
    <row r="2745" spans="1:10">
      <c r="A2745">
        <v>2502</v>
      </c>
      <c r="B2745" t="s">
        <v>16</v>
      </c>
      <c r="C2745" t="s">
        <v>21</v>
      </c>
      <c r="D2745">
        <v>43681</v>
      </c>
      <c r="E2745">
        <v>5135</v>
      </c>
      <c r="J2745" s="2"/>
    </row>
    <row r="2746" spans="1:10">
      <c r="A2746">
        <v>1500</v>
      </c>
      <c r="B2746" t="s">
        <v>26</v>
      </c>
      <c r="C2746" t="s">
        <v>21</v>
      </c>
      <c r="D2746">
        <v>43616</v>
      </c>
      <c r="E2746">
        <v>23847</v>
      </c>
      <c r="J2746" s="2"/>
    </row>
    <row r="2747" spans="1:10">
      <c r="A2747">
        <v>2505</v>
      </c>
      <c r="B2747" t="s">
        <v>17</v>
      </c>
      <c r="C2747" t="s">
        <v>21</v>
      </c>
      <c r="D2747">
        <v>43495</v>
      </c>
      <c r="E2747">
        <v>287</v>
      </c>
      <c r="J2747" s="2"/>
    </row>
    <row r="2748" spans="1:10">
      <c r="A2748">
        <v>2510</v>
      </c>
      <c r="B2748" t="s">
        <v>5</v>
      </c>
      <c r="C2748" t="s">
        <v>21</v>
      </c>
      <c r="D2748">
        <v>43753</v>
      </c>
      <c r="E2748">
        <v>1441</v>
      </c>
      <c r="J2748" s="2"/>
    </row>
    <row r="2749" spans="1:10">
      <c r="A2749">
        <v>2512</v>
      </c>
      <c r="B2749" t="s">
        <v>15</v>
      </c>
      <c r="C2749" t="s">
        <v>21</v>
      </c>
      <c r="D2749">
        <v>43570</v>
      </c>
      <c r="E2749">
        <v>6525</v>
      </c>
      <c r="J2749" s="2"/>
    </row>
    <row r="2750" spans="1:10">
      <c r="A2750">
        <v>2500</v>
      </c>
      <c r="B2750" t="s">
        <v>22</v>
      </c>
      <c r="C2750" t="s">
        <v>21</v>
      </c>
      <c r="D2750">
        <v>43745</v>
      </c>
      <c r="E2750">
        <v>53888</v>
      </c>
      <c r="J2750" s="2"/>
    </row>
    <row r="2751" spans="1:10">
      <c r="A2751">
        <v>1000</v>
      </c>
      <c r="B2751" t="s">
        <v>24</v>
      </c>
      <c r="C2751" t="s">
        <v>21</v>
      </c>
      <c r="D2751">
        <v>43770</v>
      </c>
      <c r="E2751">
        <v>1374220</v>
      </c>
      <c r="J2751" s="2"/>
    </row>
    <row r="2752" spans="1:10">
      <c r="A2752">
        <v>2514</v>
      </c>
      <c r="B2752" t="s">
        <v>14</v>
      </c>
      <c r="C2752" t="s">
        <v>21</v>
      </c>
      <c r="D2752">
        <v>43492</v>
      </c>
      <c r="E2752">
        <v>1192</v>
      </c>
      <c r="J2752" s="2"/>
    </row>
    <row r="2753" spans="1:10">
      <c r="A2753">
        <v>2501</v>
      </c>
      <c r="B2753" t="s">
        <v>7</v>
      </c>
      <c r="C2753" t="s">
        <v>21</v>
      </c>
      <c r="D2753">
        <v>43805</v>
      </c>
      <c r="E2753">
        <v>71</v>
      </c>
      <c r="J2753" s="2"/>
    </row>
    <row r="2754" spans="1:10">
      <c r="A2754">
        <v>2512</v>
      </c>
      <c r="B2754" t="s">
        <v>15</v>
      </c>
      <c r="C2754" t="s">
        <v>21</v>
      </c>
      <c r="D2754">
        <v>43584</v>
      </c>
      <c r="E2754">
        <v>5384</v>
      </c>
      <c r="J2754" s="2"/>
    </row>
    <row r="2755" spans="1:10">
      <c r="A2755">
        <v>2500</v>
      </c>
      <c r="B2755" t="s">
        <v>22</v>
      </c>
      <c r="C2755" t="s">
        <v>21</v>
      </c>
      <c r="D2755">
        <v>43810</v>
      </c>
      <c r="E2755">
        <v>46432</v>
      </c>
      <c r="J2755" s="2"/>
    </row>
    <row r="2756" spans="1:10">
      <c r="A2756">
        <v>2500</v>
      </c>
      <c r="B2756" t="s">
        <v>22</v>
      </c>
      <c r="C2756" t="s">
        <v>21</v>
      </c>
      <c r="D2756">
        <v>43556</v>
      </c>
      <c r="E2756">
        <v>43405</v>
      </c>
      <c r="J2756" s="2"/>
    </row>
    <row r="2757" spans="1:10">
      <c r="A2757">
        <v>2504</v>
      </c>
      <c r="B2757" t="s">
        <v>23</v>
      </c>
      <c r="C2757" t="s">
        <v>21</v>
      </c>
      <c r="D2757">
        <v>43624</v>
      </c>
      <c r="E2757">
        <v>973</v>
      </c>
      <c r="J2757" s="2"/>
    </row>
    <row r="2758" spans="1:10">
      <c r="A2758">
        <v>2501</v>
      </c>
      <c r="B2758" t="s">
        <v>7</v>
      </c>
      <c r="C2758" t="s">
        <v>21</v>
      </c>
      <c r="D2758">
        <v>43793</v>
      </c>
      <c r="E2758">
        <v>69</v>
      </c>
      <c r="J2758" s="2"/>
    </row>
    <row r="2759" spans="1:10">
      <c r="A2759">
        <v>2504</v>
      </c>
      <c r="B2759" t="s">
        <v>23</v>
      </c>
      <c r="C2759" t="s">
        <v>21</v>
      </c>
      <c r="D2759">
        <v>43584</v>
      </c>
      <c r="E2759">
        <v>1464</v>
      </c>
      <c r="J2759" s="2"/>
    </row>
    <row r="2760" spans="1:10">
      <c r="A2760">
        <v>2500</v>
      </c>
      <c r="B2760" t="s">
        <v>22</v>
      </c>
      <c r="C2760" t="s">
        <v>21</v>
      </c>
      <c r="D2760">
        <v>43662</v>
      </c>
      <c r="E2760">
        <v>25757</v>
      </c>
      <c r="J2760" s="2"/>
    </row>
    <row r="2761" spans="1:10">
      <c r="A2761">
        <v>2000</v>
      </c>
      <c r="B2761" t="s">
        <v>25</v>
      </c>
      <c r="C2761" t="s">
        <v>21</v>
      </c>
      <c r="D2761">
        <v>43589</v>
      </c>
      <c r="E2761">
        <v>240984</v>
      </c>
      <c r="J2761" s="2"/>
    </row>
    <row r="2762" spans="1:10">
      <c r="A2762">
        <v>2510</v>
      </c>
      <c r="B2762" t="s">
        <v>5</v>
      </c>
      <c r="C2762" t="s">
        <v>21</v>
      </c>
      <c r="D2762">
        <v>43822</v>
      </c>
      <c r="E2762">
        <v>605</v>
      </c>
      <c r="J2762" s="2"/>
    </row>
    <row r="2763" spans="1:10">
      <c r="A2763">
        <v>1500</v>
      </c>
      <c r="B2763" t="s">
        <v>26</v>
      </c>
      <c r="C2763" t="s">
        <v>21</v>
      </c>
      <c r="D2763">
        <v>43623</v>
      </c>
      <c r="E2763">
        <v>7386</v>
      </c>
      <c r="J2763" s="2"/>
    </row>
    <row r="2764" spans="1:10">
      <c r="A2764">
        <v>2500</v>
      </c>
      <c r="B2764" t="s">
        <v>22</v>
      </c>
      <c r="C2764" t="s">
        <v>21</v>
      </c>
      <c r="D2764">
        <v>43739</v>
      </c>
      <c r="E2764">
        <v>24312</v>
      </c>
      <c r="J2764" s="2"/>
    </row>
    <row r="2765" spans="1:10">
      <c r="A2765">
        <v>2000</v>
      </c>
      <c r="B2765" t="s">
        <v>25</v>
      </c>
      <c r="C2765" t="s">
        <v>21</v>
      </c>
      <c r="D2765">
        <v>43476</v>
      </c>
      <c r="E2765">
        <v>169638</v>
      </c>
      <c r="J2765" s="2"/>
    </row>
    <row r="2766" spans="1:10">
      <c r="A2766">
        <v>2512</v>
      </c>
      <c r="B2766" t="s">
        <v>15</v>
      </c>
      <c r="C2766" t="s">
        <v>21</v>
      </c>
      <c r="D2766">
        <v>43528</v>
      </c>
      <c r="E2766">
        <v>6778</v>
      </c>
      <c r="J2766" s="2"/>
    </row>
    <row r="2767" spans="1:10">
      <c r="A2767">
        <v>2503</v>
      </c>
      <c r="B2767" t="s">
        <v>9</v>
      </c>
      <c r="C2767" t="s">
        <v>21</v>
      </c>
      <c r="D2767">
        <v>43587</v>
      </c>
      <c r="E2767">
        <v>285</v>
      </c>
      <c r="J2767" s="2"/>
    </row>
    <row r="2768" spans="1:10">
      <c r="A2768">
        <v>2513</v>
      </c>
      <c r="B2768" t="s">
        <v>11</v>
      </c>
      <c r="C2768" t="s">
        <v>21</v>
      </c>
      <c r="D2768">
        <v>43794</v>
      </c>
      <c r="E2768">
        <v>357</v>
      </c>
      <c r="J2768" s="2"/>
    </row>
    <row r="2769" spans="1:10">
      <c r="A2769">
        <v>2502</v>
      </c>
      <c r="B2769" t="s">
        <v>16</v>
      </c>
      <c r="C2769" t="s">
        <v>21</v>
      </c>
      <c r="D2769">
        <v>43719</v>
      </c>
      <c r="E2769">
        <v>3600</v>
      </c>
      <c r="J2769" s="2"/>
    </row>
    <row r="2770" spans="1:10">
      <c r="A2770">
        <v>2513</v>
      </c>
      <c r="B2770" t="s">
        <v>11</v>
      </c>
      <c r="C2770" t="s">
        <v>21</v>
      </c>
      <c r="D2770">
        <v>43628</v>
      </c>
      <c r="E2770">
        <v>682</v>
      </c>
      <c r="J2770" s="2"/>
    </row>
    <row r="2771" spans="1:10">
      <c r="A2771">
        <v>2508</v>
      </c>
      <c r="B2771" t="s">
        <v>12</v>
      </c>
      <c r="C2771" t="s">
        <v>21</v>
      </c>
      <c r="D2771">
        <v>43670</v>
      </c>
      <c r="E2771">
        <v>58959</v>
      </c>
      <c r="J2771" s="2"/>
    </row>
    <row r="2772" spans="1:10">
      <c r="A2772">
        <v>1500</v>
      </c>
      <c r="B2772" t="s">
        <v>26</v>
      </c>
      <c r="C2772" t="s">
        <v>21</v>
      </c>
      <c r="D2772">
        <v>43705</v>
      </c>
      <c r="E2772">
        <v>3937</v>
      </c>
      <c r="J2772" s="2"/>
    </row>
    <row r="2773" spans="1:10">
      <c r="A2773">
        <v>2501</v>
      </c>
      <c r="B2773" t="s">
        <v>7</v>
      </c>
      <c r="C2773" t="s">
        <v>21</v>
      </c>
      <c r="D2773">
        <v>43520</v>
      </c>
      <c r="E2773">
        <v>126</v>
      </c>
      <c r="J2773" s="2"/>
    </row>
    <row r="2774" spans="1:10">
      <c r="A2774">
        <v>2514</v>
      </c>
      <c r="B2774" t="s">
        <v>14</v>
      </c>
      <c r="C2774" t="s">
        <v>21</v>
      </c>
      <c r="D2774">
        <v>43505</v>
      </c>
      <c r="E2774">
        <v>1041</v>
      </c>
      <c r="J2774" s="2"/>
    </row>
    <row r="2775" spans="1:10">
      <c r="A2775">
        <v>2502</v>
      </c>
      <c r="B2775" t="s">
        <v>16</v>
      </c>
      <c r="C2775" t="s">
        <v>21</v>
      </c>
      <c r="D2775">
        <v>43766</v>
      </c>
      <c r="E2775">
        <v>5783</v>
      </c>
      <c r="J2775" s="2"/>
    </row>
    <row r="2776" spans="1:10">
      <c r="A2776">
        <v>2510</v>
      </c>
      <c r="B2776" t="s">
        <v>5</v>
      </c>
      <c r="C2776" t="s">
        <v>21</v>
      </c>
      <c r="D2776">
        <v>43551</v>
      </c>
      <c r="E2776">
        <v>1208</v>
      </c>
      <c r="J2776" s="2"/>
    </row>
    <row r="2777" spans="1:10">
      <c r="A2777">
        <v>1000</v>
      </c>
      <c r="B2777" t="s">
        <v>24</v>
      </c>
      <c r="C2777" t="s">
        <v>21</v>
      </c>
      <c r="D2777">
        <v>43738</v>
      </c>
      <c r="E2777">
        <v>506444</v>
      </c>
      <c r="J2777" s="2"/>
    </row>
    <row r="2778" spans="1:10">
      <c r="A2778">
        <v>2512</v>
      </c>
      <c r="B2778" t="s">
        <v>15</v>
      </c>
      <c r="C2778" t="s">
        <v>21</v>
      </c>
      <c r="D2778">
        <v>43501</v>
      </c>
      <c r="E2778">
        <v>10493</v>
      </c>
      <c r="J2778" s="2"/>
    </row>
    <row r="2779" spans="1:10">
      <c r="A2779">
        <v>2505</v>
      </c>
      <c r="B2779" t="s">
        <v>17</v>
      </c>
      <c r="C2779" t="s">
        <v>21</v>
      </c>
      <c r="D2779">
        <v>43767</v>
      </c>
      <c r="E2779">
        <v>573</v>
      </c>
      <c r="J2779" s="2"/>
    </row>
    <row r="2780" spans="1:10">
      <c r="A2780">
        <v>2501</v>
      </c>
      <c r="B2780" t="s">
        <v>7</v>
      </c>
      <c r="C2780" t="s">
        <v>21</v>
      </c>
      <c r="D2780">
        <v>43542</v>
      </c>
      <c r="E2780">
        <v>58</v>
      </c>
      <c r="J2780" s="2"/>
    </row>
    <row r="2781" spans="1:10">
      <c r="A2781">
        <v>2508</v>
      </c>
      <c r="B2781" t="s">
        <v>12</v>
      </c>
      <c r="C2781" t="s">
        <v>21</v>
      </c>
      <c r="D2781">
        <v>43652</v>
      </c>
      <c r="E2781">
        <v>60126</v>
      </c>
      <c r="J2781" s="2"/>
    </row>
    <row r="2782" spans="1:10">
      <c r="A2782">
        <v>1000</v>
      </c>
      <c r="B2782" t="s">
        <v>24</v>
      </c>
      <c r="C2782" t="s">
        <v>21</v>
      </c>
      <c r="D2782">
        <v>43486</v>
      </c>
      <c r="E2782">
        <v>754770</v>
      </c>
      <c r="J2782" s="2"/>
    </row>
    <row r="2783" spans="1:10">
      <c r="A2783">
        <v>2000</v>
      </c>
      <c r="B2783" t="s">
        <v>25</v>
      </c>
      <c r="C2783" t="s">
        <v>21</v>
      </c>
      <c r="D2783">
        <v>43752</v>
      </c>
      <c r="E2783">
        <v>292322</v>
      </c>
      <c r="J2783" s="2"/>
    </row>
    <row r="2784" spans="1:10">
      <c r="A2784">
        <v>2501</v>
      </c>
      <c r="B2784" t="s">
        <v>7</v>
      </c>
      <c r="C2784" t="s">
        <v>21</v>
      </c>
      <c r="D2784">
        <v>43644</v>
      </c>
      <c r="E2784">
        <v>118</v>
      </c>
      <c r="J2784" s="2"/>
    </row>
    <row r="2785" spans="1:10">
      <c r="A2785">
        <v>2504</v>
      </c>
      <c r="B2785" t="s">
        <v>23</v>
      </c>
      <c r="C2785" t="s">
        <v>21</v>
      </c>
      <c r="D2785">
        <v>43663</v>
      </c>
      <c r="E2785">
        <v>904</v>
      </c>
      <c r="J2785" s="2"/>
    </row>
    <row r="2786" spans="1:10">
      <c r="A2786">
        <v>1500</v>
      </c>
      <c r="B2786" t="s">
        <v>26</v>
      </c>
      <c r="C2786" t="s">
        <v>21</v>
      </c>
      <c r="D2786">
        <v>43683</v>
      </c>
      <c r="E2786">
        <v>18202</v>
      </c>
      <c r="J2786" s="2"/>
    </row>
    <row r="2787" spans="1:10">
      <c r="A2787">
        <v>2505</v>
      </c>
      <c r="B2787" t="s">
        <v>17</v>
      </c>
      <c r="C2787" t="s">
        <v>21</v>
      </c>
      <c r="D2787">
        <v>43586</v>
      </c>
      <c r="E2787">
        <v>329</v>
      </c>
      <c r="J2787" s="2"/>
    </row>
    <row r="2788" spans="1:10">
      <c r="A2788">
        <v>1000</v>
      </c>
      <c r="B2788" t="s">
        <v>24</v>
      </c>
      <c r="C2788" t="s">
        <v>21</v>
      </c>
      <c r="D2788">
        <v>43758</v>
      </c>
      <c r="E2788">
        <v>571517</v>
      </c>
      <c r="J2788" s="2"/>
    </row>
    <row r="2789" spans="1:10">
      <c r="A2789">
        <v>2501</v>
      </c>
      <c r="B2789" t="s">
        <v>7</v>
      </c>
      <c r="C2789" t="s">
        <v>21</v>
      </c>
      <c r="D2789">
        <v>43813</v>
      </c>
      <c r="E2789">
        <v>69</v>
      </c>
      <c r="J2789" s="2"/>
    </row>
    <row r="2790" spans="1:10">
      <c r="A2790">
        <v>2000</v>
      </c>
      <c r="B2790" t="s">
        <v>25</v>
      </c>
      <c r="C2790" t="s">
        <v>21</v>
      </c>
      <c r="D2790">
        <v>43512</v>
      </c>
      <c r="E2790">
        <v>220641</v>
      </c>
      <c r="J2790" s="2"/>
    </row>
    <row r="2791" spans="1:10">
      <c r="A2791">
        <v>2510</v>
      </c>
      <c r="B2791" t="s">
        <v>5</v>
      </c>
      <c r="C2791" t="s">
        <v>21</v>
      </c>
      <c r="D2791">
        <v>43571</v>
      </c>
      <c r="E2791">
        <v>662</v>
      </c>
      <c r="J2791" s="2"/>
    </row>
    <row r="2792" spans="1:10">
      <c r="A2792">
        <v>1000</v>
      </c>
      <c r="B2792" t="s">
        <v>24</v>
      </c>
      <c r="C2792" t="s">
        <v>21</v>
      </c>
      <c r="D2792">
        <v>43696</v>
      </c>
      <c r="E2792">
        <v>792928</v>
      </c>
      <c r="J2792" s="2"/>
    </row>
    <row r="2793" spans="1:10">
      <c r="A2793">
        <v>2514</v>
      </c>
      <c r="B2793" t="s">
        <v>14</v>
      </c>
      <c r="C2793" t="s">
        <v>21</v>
      </c>
      <c r="D2793">
        <v>43808</v>
      </c>
      <c r="E2793">
        <v>1159</v>
      </c>
      <c r="J2793" s="2"/>
    </row>
    <row r="2794" spans="1:10">
      <c r="A2794">
        <v>2000</v>
      </c>
      <c r="B2794" t="s">
        <v>25</v>
      </c>
      <c r="C2794" t="s">
        <v>21</v>
      </c>
      <c r="D2794">
        <v>43746</v>
      </c>
      <c r="E2794">
        <v>207336</v>
      </c>
      <c r="J2794" s="2"/>
    </row>
    <row r="2795" spans="1:10">
      <c r="A2795">
        <v>2500</v>
      </c>
      <c r="B2795" t="s">
        <v>22</v>
      </c>
      <c r="C2795" t="s">
        <v>21</v>
      </c>
      <c r="D2795">
        <v>43760</v>
      </c>
      <c r="E2795">
        <v>52706</v>
      </c>
      <c r="J2795" s="2"/>
    </row>
    <row r="2796" spans="1:10">
      <c r="A2796">
        <v>2505</v>
      </c>
      <c r="B2796" t="s">
        <v>17</v>
      </c>
      <c r="C2796" t="s">
        <v>21</v>
      </c>
      <c r="D2796">
        <v>43636</v>
      </c>
      <c r="E2796">
        <v>442</v>
      </c>
      <c r="J2796" s="2"/>
    </row>
    <row r="2797" spans="1:10">
      <c r="A2797">
        <v>2505</v>
      </c>
      <c r="B2797" t="s">
        <v>17</v>
      </c>
      <c r="C2797" t="s">
        <v>21</v>
      </c>
      <c r="D2797">
        <v>43518</v>
      </c>
      <c r="E2797">
        <v>518</v>
      </c>
      <c r="J2797" s="2"/>
    </row>
    <row r="2798" spans="1:10">
      <c r="A2798">
        <v>1000</v>
      </c>
      <c r="B2798" t="s">
        <v>24</v>
      </c>
      <c r="C2798" t="s">
        <v>21</v>
      </c>
      <c r="D2798">
        <v>43493</v>
      </c>
      <c r="E2798">
        <v>1214536</v>
      </c>
      <c r="J2798" s="2"/>
    </row>
    <row r="2799" spans="1:10">
      <c r="A2799">
        <v>2504</v>
      </c>
      <c r="B2799" t="s">
        <v>23</v>
      </c>
      <c r="C2799" t="s">
        <v>21</v>
      </c>
      <c r="D2799">
        <v>43634</v>
      </c>
      <c r="E2799">
        <v>1107</v>
      </c>
      <c r="J2799" s="2"/>
    </row>
    <row r="2800" spans="1:10">
      <c r="A2800">
        <v>2513</v>
      </c>
      <c r="B2800" t="s">
        <v>11</v>
      </c>
      <c r="C2800" t="s">
        <v>21</v>
      </c>
      <c r="D2800">
        <v>43553</v>
      </c>
      <c r="E2800">
        <v>333</v>
      </c>
      <c r="J2800" s="2"/>
    </row>
    <row r="2801" spans="1:10">
      <c r="A2801">
        <v>2505</v>
      </c>
      <c r="B2801" t="s">
        <v>17</v>
      </c>
      <c r="C2801" t="s">
        <v>21</v>
      </c>
      <c r="D2801">
        <v>43560</v>
      </c>
      <c r="E2801">
        <v>562</v>
      </c>
      <c r="J2801" s="2"/>
    </row>
    <row r="2802" spans="1:10">
      <c r="A2802">
        <v>2514</v>
      </c>
      <c r="B2802" t="s">
        <v>14</v>
      </c>
      <c r="C2802" t="s">
        <v>21</v>
      </c>
      <c r="D2802">
        <v>43472</v>
      </c>
      <c r="E2802">
        <v>1139</v>
      </c>
      <c r="J2802" s="2"/>
    </row>
    <row r="2803" spans="1:10">
      <c r="A2803">
        <v>2514</v>
      </c>
      <c r="B2803" t="s">
        <v>14</v>
      </c>
      <c r="C2803" t="s">
        <v>21</v>
      </c>
      <c r="D2803">
        <v>43734</v>
      </c>
      <c r="E2803">
        <v>747</v>
      </c>
      <c r="J2803" s="2"/>
    </row>
    <row r="2804" spans="1:10">
      <c r="A2804">
        <v>2512</v>
      </c>
      <c r="B2804" t="s">
        <v>15</v>
      </c>
      <c r="C2804" t="s">
        <v>21</v>
      </c>
      <c r="D2804">
        <v>43786</v>
      </c>
      <c r="E2804">
        <v>9523</v>
      </c>
      <c r="J2804" s="2"/>
    </row>
    <row r="2805" spans="1:10">
      <c r="A2805">
        <v>2504</v>
      </c>
      <c r="B2805" t="s">
        <v>23</v>
      </c>
      <c r="C2805" t="s">
        <v>21</v>
      </c>
      <c r="D2805">
        <v>43743</v>
      </c>
      <c r="E2805">
        <v>1011</v>
      </c>
      <c r="J2805" s="2"/>
    </row>
    <row r="2806" spans="1:10">
      <c r="A2806">
        <v>2500</v>
      </c>
      <c r="B2806" t="s">
        <v>22</v>
      </c>
      <c r="C2806" t="s">
        <v>21</v>
      </c>
      <c r="D2806">
        <v>43674</v>
      </c>
      <c r="E2806">
        <v>30979</v>
      </c>
      <c r="J2806" s="2"/>
    </row>
    <row r="2807" spans="1:10">
      <c r="A2807">
        <v>2504</v>
      </c>
      <c r="B2807" t="s">
        <v>23</v>
      </c>
      <c r="C2807" t="s">
        <v>21</v>
      </c>
      <c r="D2807">
        <v>43687</v>
      </c>
      <c r="E2807">
        <v>1817</v>
      </c>
      <c r="J2807" s="2"/>
    </row>
    <row r="2808" spans="1:10">
      <c r="A2808">
        <v>2504</v>
      </c>
      <c r="B2808" t="s">
        <v>23</v>
      </c>
      <c r="C2808" t="s">
        <v>21</v>
      </c>
      <c r="D2808">
        <v>43774</v>
      </c>
      <c r="E2808">
        <v>1946</v>
      </c>
      <c r="J2808" s="2"/>
    </row>
    <row r="2809" spans="1:10">
      <c r="A2809">
        <v>1000</v>
      </c>
      <c r="B2809" t="s">
        <v>24</v>
      </c>
      <c r="C2809" t="s">
        <v>21</v>
      </c>
      <c r="D2809">
        <v>43599</v>
      </c>
      <c r="E2809">
        <v>747171</v>
      </c>
      <c r="J2809" s="2"/>
    </row>
    <row r="2810" spans="1:10">
      <c r="A2810">
        <v>2501</v>
      </c>
      <c r="B2810" t="s">
        <v>7</v>
      </c>
      <c r="C2810" t="s">
        <v>21</v>
      </c>
      <c r="D2810">
        <v>43783</v>
      </c>
      <c r="E2810">
        <v>144</v>
      </c>
      <c r="J2810" s="2"/>
    </row>
    <row r="2811" spans="1:10">
      <c r="A2811">
        <v>2512</v>
      </c>
      <c r="B2811" t="s">
        <v>15</v>
      </c>
      <c r="C2811" t="s">
        <v>21</v>
      </c>
      <c r="D2811">
        <v>43624</v>
      </c>
      <c r="E2811">
        <v>7102</v>
      </c>
      <c r="J2811" s="2"/>
    </row>
    <row r="2812" spans="1:10">
      <c r="A2812">
        <v>2512</v>
      </c>
      <c r="B2812" t="s">
        <v>15</v>
      </c>
      <c r="C2812" t="s">
        <v>21</v>
      </c>
      <c r="D2812">
        <v>43678</v>
      </c>
      <c r="E2812">
        <v>5319</v>
      </c>
      <c r="J2812" s="2"/>
    </row>
    <row r="2813" spans="1:10">
      <c r="A2813">
        <v>2512</v>
      </c>
      <c r="B2813" t="s">
        <v>15</v>
      </c>
      <c r="C2813" t="s">
        <v>21</v>
      </c>
      <c r="D2813">
        <v>43475</v>
      </c>
      <c r="E2813">
        <v>9926</v>
      </c>
      <c r="J2813" s="2"/>
    </row>
    <row r="2814" spans="1:10">
      <c r="A2814">
        <v>2500</v>
      </c>
      <c r="B2814" t="s">
        <v>22</v>
      </c>
      <c r="C2814" t="s">
        <v>21</v>
      </c>
      <c r="D2814">
        <v>43538</v>
      </c>
      <c r="E2814">
        <v>43049</v>
      </c>
      <c r="J2814" s="2"/>
    </row>
    <row r="2815" spans="1:10">
      <c r="A2815">
        <v>2500</v>
      </c>
      <c r="B2815" t="s">
        <v>22</v>
      </c>
      <c r="C2815" t="s">
        <v>21</v>
      </c>
      <c r="D2815">
        <v>43601</v>
      </c>
      <c r="E2815">
        <v>17986</v>
      </c>
      <c r="J2815" s="2"/>
    </row>
    <row r="2816" spans="1:10">
      <c r="A2816">
        <v>2500</v>
      </c>
      <c r="B2816" t="s">
        <v>22</v>
      </c>
      <c r="C2816" t="s">
        <v>21</v>
      </c>
      <c r="D2816">
        <v>43618</v>
      </c>
      <c r="E2816">
        <v>19413</v>
      </c>
      <c r="J2816" s="2"/>
    </row>
    <row r="2817" spans="1:10">
      <c r="A2817">
        <v>2513</v>
      </c>
      <c r="B2817" t="s">
        <v>11</v>
      </c>
      <c r="C2817" t="s">
        <v>21</v>
      </c>
      <c r="D2817">
        <v>43529</v>
      </c>
      <c r="E2817">
        <v>903</v>
      </c>
      <c r="J2817" s="2"/>
    </row>
    <row r="2818" spans="1:10">
      <c r="A2818">
        <v>2512</v>
      </c>
      <c r="B2818" t="s">
        <v>15</v>
      </c>
      <c r="C2818" t="s">
        <v>21</v>
      </c>
      <c r="D2818">
        <v>43731</v>
      </c>
      <c r="E2818">
        <v>9576</v>
      </c>
      <c r="J2818" s="2"/>
    </row>
    <row r="2819" spans="1:10">
      <c r="A2819">
        <v>2503</v>
      </c>
      <c r="B2819" t="s">
        <v>9</v>
      </c>
      <c r="C2819" t="s">
        <v>21</v>
      </c>
      <c r="D2819">
        <v>43507</v>
      </c>
      <c r="E2819">
        <v>292</v>
      </c>
      <c r="J2819" s="2"/>
    </row>
    <row r="2820" spans="1:10">
      <c r="A2820">
        <v>2504</v>
      </c>
      <c r="B2820" t="s">
        <v>23</v>
      </c>
      <c r="C2820" t="s">
        <v>21</v>
      </c>
      <c r="D2820">
        <v>43727</v>
      </c>
      <c r="E2820">
        <v>913</v>
      </c>
      <c r="J2820" s="2"/>
    </row>
    <row r="2821" spans="1:10">
      <c r="A2821">
        <v>1000</v>
      </c>
      <c r="B2821" t="s">
        <v>24</v>
      </c>
      <c r="C2821" t="s">
        <v>21</v>
      </c>
      <c r="D2821">
        <v>43539</v>
      </c>
      <c r="E2821">
        <v>1231909</v>
      </c>
      <c r="J2821" s="2"/>
    </row>
    <row r="2822" spans="1:10">
      <c r="A2822">
        <v>2502</v>
      </c>
      <c r="B2822" t="s">
        <v>16</v>
      </c>
      <c r="C2822" t="s">
        <v>21</v>
      </c>
      <c r="D2822">
        <v>43726</v>
      </c>
      <c r="E2822">
        <v>6107</v>
      </c>
      <c r="J2822" s="2"/>
    </row>
    <row r="2823" spans="1:10">
      <c r="A2823">
        <v>2513</v>
      </c>
      <c r="B2823" t="s">
        <v>11</v>
      </c>
      <c r="C2823" t="s">
        <v>21</v>
      </c>
      <c r="D2823">
        <v>43655</v>
      </c>
      <c r="E2823">
        <v>745</v>
      </c>
      <c r="J2823" s="2"/>
    </row>
    <row r="2824" spans="1:10">
      <c r="A2824">
        <v>2504</v>
      </c>
      <c r="B2824" t="s">
        <v>23</v>
      </c>
      <c r="C2824" t="s">
        <v>21</v>
      </c>
      <c r="D2824">
        <v>43817</v>
      </c>
      <c r="E2824">
        <v>1937</v>
      </c>
      <c r="J2824" s="2"/>
    </row>
    <row r="2825" spans="1:10">
      <c r="A2825">
        <v>2504</v>
      </c>
      <c r="B2825" t="s">
        <v>23</v>
      </c>
      <c r="C2825" t="s">
        <v>21</v>
      </c>
      <c r="D2825">
        <v>43532</v>
      </c>
      <c r="E2825">
        <v>1075</v>
      </c>
      <c r="J2825" s="2"/>
    </row>
    <row r="2826" spans="1:10">
      <c r="A2826">
        <v>2504</v>
      </c>
      <c r="B2826" t="s">
        <v>23</v>
      </c>
      <c r="C2826" t="s">
        <v>21</v>
      </c>
      <c r="D2826">
        <v>43471</v>
      </c>
      <c r="E2826">
        <v>1617</v>
      </c>
      <c r="J2826" s="2"/>
    </row>
    <row r="2827" spans="1:10">
      <c r="A2827">
        <v>2503</v>
      </c>
      <c r="B2827" t="s">
        <v>9</v>
      </c>
      <c r="C2827" t="s">
        <v>21</v>
      </c>
      <c r="D2827">
        <v>43473</v>
      </c>
      <c r="E2827">
        <v>305</v>
      </c>
      <c r="J2827" s="2"/>
    </row>
    <row r="2828" spans="1:10">
      <c r="A2828">
        <v>2502</v>
      </c>
      <c r="B2828" t="s">
        <v>16</v>
      </c>
      <c r="C2828" t="s">
        <v>21</v>
      </c>
      <c r="D2828">
        <v>43591</v>
      </c>
      <c r="E2828">
        <v>4324</v>
      </c>
      <c r="J2828" s="2"/>
    </row>
    <row r="2829" spans="1:10">
      <c r="A2829">
        <v>2502</v>
      </c>
      <c r="B2829" t="s">
        <v>16</v>
      </c>
      <c r="C2829" t="s">
        <v>21</v>
      </c>
      <c r="D2829">
        <v>43639</v>
      </c>
      <c r="E2829">
        <v>5686</v>
      </c>
      <c r="J2829" s="2"/>
    </row>
    <row r="2830" spans="1:10">
      <c r="A2830">
        <v>2502</v>
      </c>
      <c r="B2830" t="s">
        <v>16</v>
      </c>
      <c r="C2830" t="s">
        <v>21</v>
      </c>
      <c r="D2830">
        <v>43667</v>
      </c>
      <c r="E2830">
        <v>5393</v>
      </c>
      <c r="J2830" s="2"/>
    </row>
    <row r="2831" spans="1:10">
      <c r="A2831">
        <v>2501</v>
      </c>
      <c r="B2831" t="s">
        <v>7</v>
      </c>
      <c r="C2831" t="s">
        <v>21</v>
      </c>
      <c r="D2831">
        <v>43657</v>
      </c>
      <c r="E2831">
        <v>81</v>
      </c>
      <c r="J2831" s="2"/>
    </row>
    <row r="2832" spans="1:10">
      <c r="A2832">
        <v>2505</v>
      </c>
      <c r="B2832" t="s">
        <v>17</v>
      </c>
      <c r="C2832" t="s">
        <v>21</v>
      </c>
      <c r="D2832">
        <v>43587</v>
      </c>
      <c r="E2832">
        <v>329</v>
      </c>
      <c r="J2832" s="2"/>
    </row>
    <row r="2833" spans="1:10">
      <c r="A2833">
        <v>1000</v>
      </c>
      <c r="B2833" t="s">
        <v>24</v>
      </c>
      <c r="C2833" t="s">
        <v>21</v>
      </c>
      <c r="D2833">
        <v>43805</v>
      </c>
      <c r="E2833">
        <v>1385493</v>
      </c>
      <c r="J2833" s="2"/>
    </row>
    <row r="2834" spans="1:10">
      <c r="A2834">
        <v>2501</v>
      </c>
      <c r="B2834" t="s">
        <v>7</v>
      </c>
      <c r="C2834" t="s">
        <v>21</v>
      </c>
      <c r="D2834">
        <v>43745</v>
      </c>
      <c r="E2834">
        <v>58</v>
      </c>
      <c r="J2834" s="2"/>
    </row>
    <row r="2835" spans="1:10">
      <c r="A2835">
        <v>2505</v>
      </c>
      <c r="B2835" t="s">
        <v>17</v>
      </c>
      <c r="C2835" t="s">
        <v>21</v>
      </c>
      <c r="D2835">
        <v>43482</v>
      </c>
      <c r="E2835">
        <v>433</v>
      </c>
      <c r="J2835" s="2"/>
    </row>
    <row r="2836" spans="1:10">
      <c r="A2836">
        <v>2512</v>
      </c>
      <c r="B2836" t="s">
        <v>15</v>
      </c>
      <c r="C2836" t="s">
        <v>21</v>
      </c>
      <c r="D2836">
        <v>43473</v>
      </c>
      <c r="E2836">
        <v>11536</v>
      </c>
      <c r="J2836" s="2"/>
    </row>
    <row r="2837" spans="1:10">
      <c r="A2837">
        <v>2510</v>
      </c>
      <c r="B2837" t="s">
        <v>5</v>
      </c>
      <c r="C2837" t="s">
        <v>21</v>
      </c>
      <c r="D2837">
        <v>43646</v>
      </c>
      <c r="E2837">
        <v>595</v>
      </c>
      <c r="J2837" s="2"/>
    </row>
    <row r="2838" spans="1:10">
      <c r="A2838">
        <v>2513</v>
      </c>
      <c r="B2838" t="s">
        <v>11</v>
      </c>
      <c r="C2838" t="s">
        <v>21</v>
      </c>
      <c r="D2838">
        <v>43762</v>
      </c>
      <c r="E2838">
        <v>534</v>
      </c>
      <c r="J2838" s="2"/>
    </row>
    <row r="2839" spans="1:10">
      <c r="A2839">
        <v>2505</v>
      </c>
      <c r="B2839" t="s">
        <v>17</v>
      </c>
      <c r="C2839" t="s">
        <v>21</v>
      </c>
      <c r="D2839">
        <v>43627</v>
      </c>
      <c r="E2839">
        <v>529</v>
      </c>
      <c r="J2839" s="2"/>
    </row>
    <row r="2840" spans="1:10">
      <c r="A2840">
        <v>2503</v>
      </c>
      <c r="B2840" t="s">
        <v>9</v>
      </c>
      <c r="C2840" t="s">
        <v>21</v>
      </c>
      <c r="D2840">
        <v>43581</v>
      </c>
      <c r="E2840">
        <v>225</v>
      </c>
      <c r="J2840" s="2"/>
    </row>
    <row r="2841" spans="1:10">
      <c r="A2841">
        <v>2504</v>
      </c>
      <c r="B2841" t="s">
        <v>23</v>
      </c>
      <c r="C2841" t="s">
        <v>21</v>
      </c>
      <c r="D2841">
        <v>43571</v>
      </c>
      <c r="E2841">
        <v>1357</v>
      </c>
      <c r="J2841" s="2"/>
    </row>
    <row r="2842" spans="1:10">
      <c r="A2842">
        <v>2502</v>
      </c>
      <c r="B2842" t="s">
        <v>16</v>
      </c>
      <c r="C2842" t="s">
        <v>21</v>
      </c>
      <c r="D2842">
        <v>43577</v>
      </c>
      <c r="E2842">
        <v>5203</v>
      </c>
      <c r="J2842" s="2"/>
    </row>
    <row r="2843" spans="1:10">
      <c r="A2843">
        <v>2501</v>
      </c>
      <c r="B2843" t="s">
        <v>7</v>
      </c>
      <c r="C2843" t="s">
        <v>21</v>
      </c>
      <c r="D2843">
        <v>43814</v>
      </c>
      <c r="E2843">
        <v>143</v>
      </c>
      <c r="J2843" s="2"/>
    </row>
    <row r="2844" spans="1:10">
      <c r="A2844">
        <v>1000</v>
      </c>
      <c r="B2844" t="s">
        <v>24</v>
      </c>
      <c r="C2844" t="s">
        <v>21</v>
      </c>
      <c r="D2844">
        <v>43763</v>
      </c>
      <c r="E2844">
        <v>916477</v>
      </c>
      <c r="J2844" s="2"/>
    </row>
    <row r="2845" spans="1:10">
      <c r="A2845">
        <v>2512</v>
      </c>
      <c r="B2845" t="s">
        <v>15</v>
      </c>
      <c r="C2845" t="s">
        <v>21</v>
      </c>
      <c r="D2845">
        <v>43615</v>
      </c>
      <c r="E2845">
        <v>10599</v>
      </c>
      <c r="J2845" s="2"/>
    </row>
    <row r="2846" spans="1:10">
      <c r="A2846">
        <v>2501</v>
      </c>
      <c r="B2846" t="s">
        <v>7</v>
      </c>
      <c r="C2846" t="s">
        <v>21</v>
      </c>
      <c r="D2846">
        <v>43645</v>
      </c>
      <c r="E2846">
        <v>137</v>
      </c>
      <c r="J2846" s="2"/>
    </row>
    <row r="2847" spans="1:10">
      <c r="A2847">
        <v>2500</v>
      </c>
      <c r="B2847" t="s">
        <v>22</v>
      </c>
      <c r="C2847" t="s">
        <v>21</v>
      </c>
      <c r="D2847">
        <v>43755</v>
      </c>
      <c r="E2847">
        <v>13433</v>
      </c>
      <c r="J2847" s="2"/>
    </row>
    <row r="2848" spans="1:10">
      <c r="A2848">
        <v>2500</v>
      </c>
      <c r="B2848" t="s">
        <v>22</v>
      </c>
      <c r="C2848" t="s">
        <v>21</v>
      </c>
      <c r="D2848">
        <v>43678</v>
      </c>
      <c r="E2848">
        <v>45071</v>
      </c>
      <c r="J2848" s="2"/>
    </row>
    <row r="2849" spans="1:10">
      <c r="A2849">
        <v>2000</v>
      </c>
      <c r="B2849" t="s">
        <v>25</v>
      </c>
      <c r="C2849" t="s">
        <v>21</v>
      </c>
      <c r="D2849">
        <v>43539</v>
      </c>
      <c r="E2849">
        <v>240361</v>
      </c>
      <c r="J2849" s="2"/>
    </row>
    <row r="2850" spans="1:10">
      <c r="A2850">
        <v>2502</v>
      </c>
      <c r="B2850" t="s">
        <v>16</v>
      </c>
      <c r="C2850" t="s">
        <v>21</v>
      </c>
      <c r="D2850">
        <v>43566</v>
      </c>
      <c r="E2850">
        <v>3512</v>
      </c>
      <c r="J2850" s="2"/>
    </row>
    <row r="2851" spans="1:10">
      <c r="A2851">
        <v>2500</v>
      </c>
      <c r="B2851" t="s">
        <v>22</v>
      </c>
      <c r="C2851" t="s">
        <v>21</v>
      </c>
      <c r="D2851">
        <v>43583</v>
      </c>
      <c r="E2851">
        <v>45204</v>
      </c>
      <c r="J2851" s="2"/>
    </row>
    <row r="2852" spans="1:10">
      <c r="A2852">
        <v>2505</v>
      </c>
      <c r="B2852" t="s">
        <v>17</v>
      </c>
      <c r="C2852" t="s">
        <v>21</v>
      </c>
      <c r="D2852">
        <v>43678</v>
      </c>
      <c r="E2852">
        <v>313</v>
      </c>
      <c r="J2852" s="2"/>
    </row>
    <row r="2853" spans="1:10">
      <c r="A2853">
        <v>2513</v>
      </c>
      <c r="B2853" t="s">
        <v>11</v>
      </c>
      <c r="C2853" t="s">
        <v>21</v>
      </c>
      <c r="D2853">
        <v>43723</v>
      </c>
      <c r="E2853">
        <v>662</v>
      </c>
      <c r="J2853" s="2"/>
    </row>
    <row r="2854" spans="1:10">
      <c r="A2854">
        <v>2513</v>
      </c>
      <c r="B2854" t="s">
        <v>11</v>
      </c>
      <c r="C2854" t="s">
        <v>21</v>
      </c>
      <c r="D2854">
        <v>43670</v>
      </c>
      <c r="E2854">
        <v>871</v>
      </c>
      <c r="J2854" s="2"/>
    </row>
    <row r="2855" spans="1:10">
      <c r="A2855">
        <v>2514</v>
      </c>
      <c r="B2855" t="s">
        <v>14</v>
      </c>
      <c r="C2855" t="s">
        <v>21</v>
      </c>
      <c r="D2855">
        <v>43680</v>
      </c>
      <c r="E2855">
        <v>1023</v>
      </c>
      <c r="J2855" s="2"/>
    </row>
    <row r="2856" spans="1:10">
      <c r="A2856">
        <v>2508</v>
      </c>
      <c r="B2856" t="s">
        <v>12</v>
      </c>
      <c r="C2856" t="s">
        <v>21</v>
      </c>
      <c r="D2856">
        <v>43496</v>
      </c>
      <c r="E2856">
        <v>51113</v>
      </c>
      <c r="J2856" s="2"/>
    </row>
    <row r="2857" spans="1:10">
      <c r="A2857">
        <v>2502</v>
      </c>
      <c r="B2857" t="s">
        <v>16</v>
      </c>
      <c r="C2857" t="s">
        <v>21</v>
      </c>
      <c r="D2857">
        <v>43767</v>
      </c>
      <c r="E2857">
        <v>3307</v>
      </c>
      <c r="J2857" s="2"/>
    </row>
    <row r="2858" spans="1:10">
      <c r="A2858">
        <v>2502</v>
      </c>
      <c r="B2858" t="s">
        <v>16</v>
      </c>
      <c r="C2858" t="s">
        <v>21</v>
      </c>
      <c r="D2858">
        <v>43827</v>
      </c>
      <c r="E2858">
        <v>2875</v>
      </c>
      <c r="J2858" s="2"/>
    </row>
    <row r="2859" spans="1:10">
      <c r="A2859">
        <v>2513</v>
      </c>
      <c r="B2859" t="s">
        <v>11</v>
      </c>
      <c r="C2859" t="s">
        <v>21</v>
      </c>
      <c r="D2859">
        <v>43512</v>
      </c>
      <c r="E2859">
        <v>965</v>
      </c>
      <c r="J2859" s="2"/>
    </row>
    <row r="2860" spans="1:10">
      <c r="A2860">
        <v>2503</v>
      </c>
      <c r="B2860" t="s">
        <v>9</v>
      </c>
      <c r="C2860" t="s">
        <v>21</v>
      </c>
      <c r="D2860">
        <v>43777</v>
      </c>
      <c r="E2860">
        <v>227</v>
      </c>
      <c r="J2860" s="2"/>
    </row>
    <row r="2861" spans="1:10">
      <c r="A2861">
        <v>2512</v>
      </c>
      <c r="B2861" t="s">
        <v>15</v>
      </c>
      <c r="C2861" t="s">
        <v>21</v>
      </c>
      <c r="D2861">
        <v>43809</v>
      </c>
      <c r="E2861">
        <v>3542</v>
      </c>
      <c r="J2861" s="2"/>
    </row>
    <row r="2862" spans="1:10">
      <c r="A2862">
        <v>2504</v>
      </c>
      <c r="B2862" t="s">
        <v>23</v>
      </c>
      <c r="C2862" t="s">
        <v>21</v>
      </c>
      <c r="D2862">
        <v>43788</v>
      </c>
      <c r="E2862">
        <v>1154</v>
      </c>
      <c r="J2862" s="2"/>
    </row>
    <row r="2863" spans="1:10">
      <c r="A2863">
        <v>2508</v>
      </c>
      <c r="B2863" t="s">
        <v>12</v>
      </c>
      <c r="C2863" t="s">
        <v>21</v>
      </c>
      <c r="D2863">
        <v>43584</v>
      </c>
      <c r="E2863">
        <v>43970</v>
      </c>
      <c r="J2863" s="2"/>
    </row>
    <row r="2864" spans="1:10">
      <c r="A2864">
        <v>1000</v>
      </c>
      <c r="B2864" t="s">
        <v>24</v>
      </c>
      <c r="C2864" t="s">
        <v>21</v>
      </c>
      <c r="D2864">
        <v>43828</v>
      </c>
      <c r="E2864">
        <v>1202000</v>
      </c>
      <c r="J2864" s="2"/>
    </row>
    <row r="2865" spans="1:10">
      <c r="A2865">
        <v>1000</v>
      </c>
      <c r="B2865" t="s">
        <v>24</v>
      </c>
      <c r="C2865" t="s">
        <v>21</v>
      </c>
      <c r="D2865">
        <v>43788</v>
      </c>
      <c r="E2865">
        <v>1311383</v>
      </c>
      <c r="J2865" s="2"/>
    </row>
    <row r="2866" spans="1:10">
      <c r="A2866">
        <v>2514</v>
      </c>
      <c r="B2866" t="s">
        <v>14</v>
      </c>
      <c r="C2866" t="s">
        <v>21</v>
      </c>
      <c r="D2866">
        <v>43482</v>
      </c>
      <c r="E2866">
        <v>1103</v>
      </c>
      <c r="J2866" s="2"/>
    </row>
    <row r="2867" spans="1:10">
      <c r="A2867">
        <v>1500</v>
      </c>
      <c r="B2867" t="s">
        <v>26</v>
      </c>
      <c r="C2867" t="s">
        <v>21</v>
      </c>
      <c r="D2867">
        <v>43539</v>
      </c>
      <c r="E2867">
        <v>10657</v>
      </c>
      <c r="J2867" s="2"/>
    </row>
    <row r="2868" spans="1:10">
      <c r="A2868">
        <v>2501</v>
      </c>
      <c r="B2868" t="s">
        <v>7</v>
      </c>
      <c r="C2868" t="s">
        <v>21</v>
      </c>
      <c r="D2868">
        <v>43559</v>
      </c>
      <c r="E2868">
        <v>122</v>
      </c>
      <c r="J2868" s="2"/>
    </row>
    <row r="2869" spans="1:10">
      <c r="A2869">
        <v>2503</v>
      </c>
      <c r="B2869" t="s">
        <v>9</v>
      </c>
      <c r="C2869" t="s">
        <v>21</v>
      </c>
      <c r="D2869">
        <v>43603</v>
      </c>
      <c r="E2869">
        <v>316</v>
      </c>
      <c r="J2869" s="2"/>
    </row>
    <row r="2870" spans="1:10">
      <c r="A2870">
        <v>2514</v>
      </c>
      <c r="B2870" t="s">
        <v>14</v>
      </c>
      <c r="C2870" t="s">
        <v>21</v>
      </c>
      <c r="D2870">
        <v>43803</v>
      </c>
      <c r="E2870">
        <v>1193</v>
      </c>
      <c r="J2870" s="2"/>
    </row>
    <row r="2871" spans="1:10">
      <c r="A2871">
        <v>2501</v>
      </c>
      <c r="B2871" t="s">
        <v>7</v>
      </c>
      <c r="C2871" t="s">
        <v>21</v>
      </c>
      <c r="D2871">
        <v>43572</v>
      </c>
      <c r="E2871">
        <v>91</v>
      </c>
      <c r="J2871" s="2"/>
    </row>
    <row r="2872" spans="1:10">
      <c r="A2872">
        <v>2514</v>
      </c>
      <c r="B2872" t="s">
        <v>14</v>
      </c>
      <c r="C2872" t="s">
        <v>21</v>
      </c>
      <c r="D2872">
        <v>43486</v>
      </c>
      <c r="E2872">
        <v>1021</v>
      </c>
      <c r="J2872" s="2"/>
    </row>
    <row r="2873" spans="1:10">
      <c r="A2873">
        <v>2512</v>
      </c>
      <c r="B2873" t="s">
        <v>15</v>
      </c>
      <c r="C2873" t="s">
        <v>21</v>
      </c>
      <c r="D2873">
        <v>43693</v>
      </c>
      <c r="E2873">
        <v>8343</v>
      </c>
      <c r="J2873" s="2"/>
    </row>
    <row r="2874" spans="1:10">
      <c r="A2874">
        <v>2505</v>
      </c>
      <c r="B2874" t="s">
        <v>17</v>
      </c>
      <c r="C2874" t="s">
        <v>21</v>
      </c>
      <c r="D2874">
        <v>43555</v>
      </c>
      <c r="E2874">
        <v>349</v>
      </c>
      <c r="J2874" s="2"/>
    </row>
    <row r="2875" spans="1:10">
      <c r="A2875">
        <v>2502</v>
      </c>
      <c r="B2875" t="s">
        <v>16</v>
      </c>
      <c r="C2875" t="s">
        <v>21</v>
      </c>
      <c r="D2875">
        <v>43635</v>
      </c>
      <c r="E2875">
        <v>3830</v>
      </c>
      <c r="J2875" s="2"/>
    </row>
    <row r="2876" spans="1:10">
      <c r="A2876">
        <v>2504</v>
      </c>
      <c r="B2876" t="s">
        <v>23</v>
      </c>
      <c r="C2876" t="s">
        <v>21</v>
      </c>
      <c r="D2876">
        <v>43747</v>
      </c>
      <c r="E2876">
        <v>2011</v>
      </c>
      <c r="J2876" s="2"/>
    </row>
    <row r="2877" spans="1:10">
      <c r="A2877">
        <v>1500</v>
      </c>
      <c r="B2877" t="s">
        <v>26</v>
      </c>
      <c r="C2877" t="s">
        <v>21</v>
      </c>
      <c r="D2877">
        <v>43760</v>
      </c>
      <c r="E2877">
        <v>2710</v>
      </c>
      <c r="J2877" s="2"/>
    </row>
    <row r="2878" spans="1:10">
      <c r="A2878">
        <v>1500</v>
      </c>
      <c r="B2878" t="s">
        <v>26</v>
      </c>
      <c r="C2878" t="s">
        <v>21</v>
      </c>
      <c r="D2878">
        <v>43709</v>
      </c>
      <c r="E2878">
        <v>11103</v>
      </c>
      <c r="J2878" s="2"/>
    </row>
    <row r="2879" spans="1:10">
      <c r="A2879">
        <v>2510</v>
      </c>
      <c r="B2879" t="s">
        <v>5</v>
      </c>
      <c r="C2879" t="s">
        <v>21</v>
      </c>
      <c r="D2879">
        <v>43724</v>
      </c>
      <c r="E2879">
        <v>1452</v>
      </c>
      <c r="J2879" s="2"/>
    </row>
    <row r="2880" spans="1:10">
      <c r="A2880">
        <v>2501</v>
      </c>
      <c r="B2880" t="s">
        <v>7</v>
      </c>
      <c r="C2880" t="s">
        <v>21</v>
      </c>
      <c r="D2880">
        <v>43544</v>
      </c>
      <c r="E2880">
        <v>58</v>
      </c>
      <c r="J2880" s="2"/>
    </row>
    <row r="2881" spans="1:10">
      <c r="A2881">
        <v>2501</v>
      </c>
      <c r="B2881" t="s">
        <v>7</v>
      </c>
      <c r="C2881" t="s">
        <v>21</v>
      </c>
      <c r="D2881">
        <v>43691</v>
      </c>
      <c r="E2881">
        <v>59</v>
      </c>
      <c r="J2881" s="2"/>
    </row>
    <row r="2882" spans="1:10">
      <c r="A2882">
        <v>1000</v>
      </c>
      <c r="B2882" t="s">
        <v>24</v>
      </c>
      <c r="C2882" t="s">
        <v>21</v>
      </c>
      <c r="D2882">
        <v>43628</v>
      </c>
      <c r="E2882">
        <v>649602</v>
      </c>
      <c r="J2882" s="2"/>
    </row>
    <row r="2883" spans="1:10">
      <c r="A2883">
        <v>1500</v>
      </c>
      <c r="B2883" t="s">
        <v>26</v>
      </c>
      <c r="C2883" t="s">
        <v>21</v>
      </c>
      <c r="D2883">
        <v>43585</v>
      </c>
      <c r="E2883">
        <v>12155</v>
      </c>
      <c r="J2883" s="2"/>
    </row>
    <row r="2884" spans="1:10">
      <c r="A2884">
        <v>2501</v>
      </c>
      <c r="B2884" t="s">
        <v>7</v>
      </c>
      <c r="C2884" t="s">
        <v>21</v>
      </c>
      <c r="D2884">
        <v>43713</v>
      </c>
      <c r="E2884">
        <v>122</v>
      </c>
      <c r="J2884" s="2"/>
    </row>
    <row r="2885" spans="1:10">
      <c r="A2885">
        <v>2510</v>
      </c>
      <c r="B2885" t="s">
        <v>5</v>
      </c>
      <c r="C2885" t="s">
        <v>21</v>
      </c>
      <c r="D2885">
        <v>43784</v>
      </c>
      <c r="E2885">
        <v>1420</v>
      </c>
      <c r="J2885" s="2"/>
    </row>
    <row r="2886" spans="1:10">
      <c r="A2886">
        <v>2500</v>
      </c>
      <c r="B2886" t="s">
        <v>22</v>
      </c>
      <c r="C2886" t="s">
        <v>21</v>
      </c>
      <c r="D2886">
        <v>43756</v>
      </c>
      <c r="E2886">
        <v>24981</v>
      </c>
      <c r="J2886" s="2"/>
    </row>
    <row r="2887" spans="1:10">
      <c r="A2887">
        <v>1000</v>
      </c>
      <c r="B2887" t="s">
        <v>24</v>
      </c>
      <c r="C2887" t="s">
        <v>21</v>
      </c>
      <c r="D2887">
        <v>43750</v>
      </c>
      <c r="E2887">
        <v>456735</v>
      </c>
      <c r="J2887" s="2"/>
    </row>
    <row r="2888" spans="1:10">
      <c r="A2888">
        <v>2512</v>
      </c>
      <c r="B2888" t="s">
        <v>15</v>
      </c>
      <c r="C2888" t="s">
        <v>21</v>
      </c>
      <c r="D2888">
        <v>43794</v>
      </c>
      <c r="E2888">
        <v>4706</v>
      </c>
      <c r="J2888" s="2"/>
    </row>
    <row r="2889" spans="1:10">
      <c r="A2889">
        <v>1000</v>
      </c>
      <c r="B2889" t="s">
        <v>24</v>
      </c>
      <c r="C2889" t="s">
        <v>21</v>
      </c>
      <c r="D2889">
        <v>43758</v>
      </c>
      <c r="E2889">
        <v>1349894</v>
      </c>
      <c r="J2889" s="2"/>
    </row>
    <row r="2890" spans="1:10">
      <c r="A2890">
        <v>1500</v>
      </c>
      <c r="B2890" t="s">
        <v>26</v>
      </c>
      <c r="C2890" t="s">
        <v>21</v>
      </c>
      <c r="D2890">
        <v>43825</v>
      </c>
      <c r="E2890">
        <v>11398</v>
      </c>
      <c r="J2890" s="2"/>
    </row>
    <row r="2891" spans="1:10">
      <c r="A2891">
        <v>2500</v>
      </c>
      <c r="B2891" t="s">
        <v>22</v>
      </c>
      <c r="C2891" t="s">
        <v>21</v>
      </c>
      <c r="D2891">
        <v>43511</v>
      </c>
      <c r="E2891">
        <v>29897</v>
      </c>
      <c r="J2891" s="2"/>
    </row>
    <row r="2892" spans="1:10">
      <c r="A2892">
        <v>2508</v>
      </c>
      <c r="B2892" t="s">
        <v>12</v>
      </c>
      <c r="C2892" t="s">
        <v>21</v>
      </c>
      <c r="D2892">
        <v>43468</v>
      </c>
      <c r="E2892">
        <v>41965</v>
      </c>
      <c r="J2892" s="2"/>
    </row>
    <row r="2893" spans="1:10">
      <c r="A2893">
        <v>2508</v>
      </c>
      <c r="B2893" t="s">
        <v>12</v>
      </c>
      <c r="C2893" t="s">
        <v>21</v>
      </c>
      <c r="D2893">
        <v>43666</v>
      </c>
      <c r="E2893">
        <v>53708</v>
      </c>
      <c r="J2893" s="2"/>
    </row>
    <row r="2894" spans="1:10">
      <c r="A2894">
        <v>2508</v>
      </c>
      <c r="B2894" t="s">
        <v>12</v>
      </c>
      <c r="C2894" t="s">
        <v>21</v>
      </c>
      <c r="D2894">
        <v>43803</v>
      </c>
      <c r="E2894">
        <v>60937</v>
      </c>
      <c r="J2894" s="2"/>
    </row>
    <row r="2895" spans="1:10">
      <c r="A2895">
        <v>2500</v>
      </c>
      <c r="B2895" t="s">
        <v>22</v>
      </c>
      <c r="C2895" t="s">
        <v>21</v>
      </c>
      <c r="D2895">
        <v>43749</v>
      </c>
      <c r="E2895">
        <v>16037</v>
      </c>
      <c r="J2895" s="2"/>
    </row>
    <row r="2896" spans="1:10">
      <c r="A2896">
        <v>2503</v>
      </c>
      <c r="B2896" t="s">
        <v>9</v>
      </c>
      <c r="C2896" t="s">
        <v>21</v>
      </c>
      <c r="D2896">
        <v>43717</v>
      </c>
      <c r="E2896">
        <v>326</v>
      </c>
      <c r="J2896" s="2"/>
    </row>
    <row r="2897" spans="1:10">
      <c r="A2897">
        <v>1500</v>
      </c>
      <c r="B2897" t="s">
        <v>26</v>
      </c>
      <c r="C2897" t="s">
        <v>21</v>
      </c>
      <c r="D2897">
        <v>43571</v>
      </c>
      <c r="E2897">
        <v>17344</v>
      </c>
      <c r="J2897" s="2"/>
    </row>
    <row r="2898" spans="1:10">
      <c r="A2898">
        <v>2500</v>
      </c>
      <c r="B2898" t="s">
        <v>22</v>
      </c>
      <c r="C2898" t="s">
        <v>21</v>
      </c>
      <c r="D2898">
        <v>43772</v>
      </c>
      <c r="E2898">
        <v>54729</v>
      </c>
      <c r="J2898" s="2"/>
    </row>
    <row r="2899" spans="1:10">
      <c r="A2899">
        <v>1500</v>
      </c>
      <c r="B2899" t="s">
        <v>26</v>
      </c>
      <c r="C2899" t="s">
        <v>21</v>
      </c>
      <c r="D2899">
        <v>43547</v>
      </c>
      <c r="E2899">
        <v>40580</v>
      </c>
      <c r="J2899" s="2"/>
    </row>
    <row r="2900" spans="1:10">
      <c r="A2900">
        <v>2000</v>
      </c>
      <c r="B2900" t="s">
        <v>25</v>
      </c>
      <c r="C2900" t="s">
        <v>21</v>
      </c>
      <c r="D2900">
        <v>43702</v>
      </c>
      <c r="E2900">
        <v>137794</v>
      </c>
      <c r="J2900" s="2"/>
    </row>
    <row r="2901" spans="1:10">
      <c r="A2901">
        <v>2514</v>
      </c>
      <c r="B2901" t="s">
        <v>14</v>
      </c>
      <c r="C2901" t="s">
        <v>21</v>
      </c>
      <c r="D2901">
        <v>43513</v>
      </c>
      <c r="E2901">
        <v>958</v>
      </c>
      <c r="J2901" s="2"/>
    </row>
    <row r="2902" spans="1:10">
      <c r="A2902">
        <v>2504</v>
      </c>
      <c r="B2902" t="s">
        <v>23</v>
      </c>
      <c r="C2902" t="s">
        <v>21</v>
      </c>
      <c r="D2902">
        <v>43778</v>
      </c>
      <c r="E2902">
        <v>960</v>
      </c>
      <c r="J2902" s="2"/>
    </row>
    <row r="2903" spans="1:10">
      <c r="A2903">
        <v>2508</v>
      </c>
      <c r="B2903" t="s">
        <v>12</v>
      </c>
      <c r="C2903" t="s">
        <v>21</v>
      </c>
      <c r="D2903">
        <v>43480</v>
      </c>
      <c r="E2903">
        <v>62481</v>
      </c>
      <c r="J2903" s="2"/>
    </row>
    <row r="2904" spans="1:10">
      <c r="A2904">
        <v>2508</v>
      </c>
      <c r="B2904" t="s">
        <v>12</v>
      </c>
      <c r="C2904" t="s">
        <v>21</v>
      </c>
      <c r="D2904">
        <v>43803</v>
      </c>
      <c r="E2904">
        <v>45885</v>
      </c>
      <c r="J2904" s="2"/>
    </row>
    <row r="2905" spans="1:10">
      <c r="A2905">
        <v>1500</v>
      </c>
      <c r="B2905" t="s">
        <v>26</v>
      </c>
      <c r="C2905" t="s">
        <v>21</v>
      </c>
      <c r="D2905">
        <v>43489</v>
      </c>
      <c r="E2905">
        <v>33066</v>
      </c>
      <c r="J2905" s="2"/>
    </row>
    <row r="2906" spans="1:10">
      <c r="A2906">
        <v>2508</v>
      </c>
      <c r="B2906" t="s">
        <v>12</v>
      </c>
      <c r="C2906" t="s">
        <v>21</v>
      </c>
      <c r="D2906">
        <v>43767</v>
      </c>
      <c r="E2906">
        <v>52162</v>
      </c>
      <c r="J2906" s="2"/>
    </row>
    <row r="2907" spans="1:10">
      <c r="A2907">
        <v>2503</v>
      </c>
      <c r="B2907" t="s">
        <v>9</v>
      </c>
      <c r="C2907" t="s">
        <v>21</v>
      </c>
      <c r="D2907">
        <v>43652</v>
      </c>
      <c r="E2907">
        <v>200</v>
      </c>
      <c r="J2907" s="2"/>
    </row>
    <row r="2908" spans="1:10">
      <c r="A2908">
        <v>2514</v>
      </c>
      <c r="B2908" t="s">
        <v>14</v>
      </c>
      <c r="C2908" t="s">
        <v>21</v>
      </c>
      <c r="D2908">
        <v>43522</v>
      </c>
      <c r="E2908">
        <v>973</v>
      </c>
      <c r="J2908" s="2"/>
    </row>
    <row r="2909" spans="1:10">
      <c r="A2909">
        <v>2502</v>
      </c>
      <c r="B2909" t="s">
        <v>16</v>
      </c>
      <c r="C2909" t="s">
        <v>21</v>
      </c>
      <c r="D2909">
        <v>43630</v>
      </c>
      <c r="E2909">
        <v>3343</v>
      </c>
      <c r="J2909" s="2"/>
    </row>
    <row r="2910" spans="1:10">
      <c r="A2910">
        <v>2503</v>
      </c>
      <c r="B2910" t="s">
        <v>9</v>
      </c>
      <c r="C2910" t="s">
        <v>21</v>
      </c>
      <c r="D2910">
        <v>43524</v>
      </c>
      <c r="E2910">
        <v>207</v>
      </c>
      <c r="J2910" s="2"/>
    </row>
    <row r="2911" spans="1:10">
      <c r="A2911">
        <v>2501</v>
      </c>
      <c r="B2911" t="s">
        <v>7</v>
      </c>
      <c r="C2911" t="s">
        <v>21</v>
      </c>
      <c r="D2911">
        <v>43767</v>
      </c>
      <c r="E2911">
        <v>137</v>
      </c>
      <c r="J2911" s="2"/>
    </row>
    <row r="2912" spans="1:10">
      <c r="A2912">
        <v>1500</v>
      </c>
      <c r="B2912" t="s">
        <v>26</v>
      </c>
      <c r="C2912" t="s">
        <v>21</v>
      </c>
      <c r="D2912">
        <v>43662</v>
      </c>
      <c r="E2912">
        <v>35939</v>
      </c>
      <c r="J2912" s="2"/>
    </row>
    <row r="2913" spans="1:10">
      <c r="A2913">
        <v>2504</v>
      </c>
      <c r="B2913" t="s">
        <v>23</v>
      </c>
      <c r="C2913" t="s">
        <v>21</v>
      </c>
      <c r="D2913">
        <v>43478</v>
      </c>
      <c r="E2913">
        <v>1560</v>
      </c>
      <c r="J2913" s="2"/>
    </row>
    <row r="2914" spans="1:10">
      <c r="A2914">
        <v>2503</v>
      </c>
      <c r="B2914" t="s">
        <v>9</v>
      </c>
      <c r="C2914" t="s">
        <v>21</v>
      </c>
      <c r="D2914">
        <v>43722</v>
      </c>
      <c r="E2914">
        <v>254</v>
      </c>
      <c r="J2914" s="2"/>
    </row>
    <row r="2915" spans="1:10">
      <c r="A2915">
        <v>2500</v>
      </c>
      <c r="B2915" t="s">
        <v>22</v>
      </c>
      <c r="C2915" t="s">
        <v>21</v>
      </c>
      <c r="D2915">
        <v>43799</v>
      </c>
      <c r="E2915">
        <v>50889</v>
      </c>
      <c r="J2915" s="2"/>
    </row>
    <row r="2916" spans="1:10">
      <c r="A2916">
        <v>2501</v>
      </c>
      <c r="B2916" t="s">
        <v>7</v>
      </c>
      <c r="C2916" t="s">
        <v>21</v>
      </c>
      <c r="D2916">
        <v>43807</v>
      </c>
      <c r="E2916">
        <v>109</v>
      </c>
      <c r="J2916" s="2"/>
    </row>
    <row r="2917" spans="1:10">
      <c r="A2917">
        <v>2501</v>
      </c>
      <c r="B2917" t="s">
        <v>7</v>
      </c>
      <c r="C2917" t="s">
        <v>21</v>
      </c>
      <c r="D2917">
        <v>43656</v>
      </c>
      <c r="E2917">
        <v>60</v>
      </c>
      <c r="J2917" s="2"/>
    </row>
    <row r="2918" spans="1:10">
      <c r="A2918">
        <v>2501</v>
      </c>
      <c r="B2918" t="s">
        <v>7</v>
      </c>
      <c r="C2918" t="s">
        <v>21</v>
      </c>
      <c r="D2918">
        <v>43639</v>
      </c>
      <c r="E2918">
        <v>97</v>
      </c>
      <c r="J2918" s="2"/>
    </row>
    <row r="2919" spans="1:10">
      <c r="A2919">
        <v>1500</v>
      </c>
      <c r="B2919" t="s">
        <v>26</v>
      </c>
      <c r="C2919" t="s">
        <v>21</v>
      </c>
      <c r="D2919">
        <v>43685</v>
      </c>
      <c r="E2919">
        <v>36802</v>
      </c>
      <c r="J2919" s="2"/>
    </row>
    <row r="2920" spans="1:10">
      <c r="A2920">
        <v>1500</v>
      </c>
      <c r="B2920" t="s">
        <v>26</v>
      </c>
      <c r="C2920" t="s">
        <v>21</v>
      </c>
      <c r="D2920">
        <v>43762</v>
      </c>
      <c r="E2920">
        <v>30848</v>
      </c>
      <c r="J2920" s="2"/>
    </row>
    <row r="2921" spans="1:10">
      <c r="A2921">
        <v>1000</v>
      </c>
      <c r="B2921" t="s">
        <v>24</v>
      </c>
      <c r="C2921" t="s">
        <v>21</v>
      </c>
      <c r="D2921">
        <v>43474</v>
      </c>
      <c r="E2921">
        <v>1078317</v>
      </c>
      <c r="J2921" s="2"/>
    </row>
    <row r="2922" spans="1:10">
      <c r="A2922">
        <v>2502</v>
      </c>
      <c r="B2922" t="s">
        <v>16</v>
      </c>
      <c r="C2922" t="s">
        <v>21</v>
      </c>
      <c r="D2922">
        <v>43783</v>
      </c>
      <c r="E2922">
        <v>4457</v>
      </c>
      <c r="J2922" s="2"/>
    </row>
    <row r="2923" spans="1:10">
      <c r="A2923">
        <v>1500</v>
      </c>
      <c r="B2923" t="s">
        <v>26</v>
      </c>
      <c r="C2923" t="s">
        <v>21</v>
      </c>
      <c r="D2923">
        <v>43515</v>
      </c>
      <c r="E2923">
        <v>59621</v>
      </c>
      <c r="J2923" s="2"/>
    </row>
    <row r="2924" spans="1:10">
      <c r="A2924">
        <v>2513</v>
      </c>
      <c r="B2924" t="s">
        <v>11</v>
      </c>
      <c r="C2924" t="s">
        <v>21</v>
      </c>
      <c r="D2924">
        <v>43815</v>
      </c>
      <c r="E2924">
        <v>888</v>
      </c>
      <c r="J2924" s="2"/>
    </row>
    <row r="2925" spans="1:10">
      <c r="A2925">
        <v>2514</v>
      </c>
      <c r="B2925" t="s">
        <v>14</v>
      </c>
      <c r="C2925" t="s">
        <v>21</v>
      </c>
      <c r="D2925">
        <v>43630</v>
      </c>
      <c r="E2925">
        <v>728</v>
      </c>
      <c r="J2925" s="2"/>
    </row>
    <row r="2926" spans="1:10">
      <c r="A2926">
        <v>2514</v>
      </c>
      <c r="B2926" t="s">
        <v>14</v>
      </c>
      <c r="C2926" t="s">
        <v>21</v>
      </c>
      <c r="D2926">
        <v>43498</v>
      </c>
      <c r="E2926">
        <v>843</v>
      </c>
      <c r="J2926" s="2"/>
    </row>
    <row r="2927" spans="1:10">
      <c r="A2927">
        <v>2000</v>
      </c>
      <c r="B2927" t="s">
        <v>25</v>
      </c>
      <c r="C2927" t="s">
        <v>21</v>
      </c>
      <c r="D2927">
        <v>43794</v>
      </c>
      <c r="E2927">
        <v>219877</v>
      </c>
      <c r="J2927" s="2"/>
    </row>
    <row r="2928" spans="1:10">
      <c r="A2928">
        <v>2502</v>
      </c>
      <c r="B2928" t="s">
        <v>16</v>
      </c>
      <c r="C2928" t="s">
        <v>21</v>
      </c>
      <c r="D2928">
        <v>43756</v>
      </c>
      <c r="E2928">
        <v>3442</v>
      </c>
      <c r="J2928" s="2"/>
    </row>
    <row r="2929" spans="1:10">
      <c r="A2929">
        <v>2513</v>
      </c>
      <c r="B2929" t="s">
        <v>11</v>
      </c>
      <c r="C2929" t="s">
        <v>21</v>
      </c>
      <c r="D2929">
        <v>43539</v>
      </c>
      <c r="E2929">
        <v>420</v>
      </c>
      <c r="J2929" s="2"/>
    </row>
    <row r="2930" spans="1:10">
      <c r="A2930">
        <v>1500</v>
      </c>
      <c r="B2930" t="s">
        <v>26</v>
      </c>
      <c r="C2930" t="s">
        <v>21</v>
      </c>
      <c r="D2930">
        <v>43743</v>
      </c>
      <c r="E2930">
        <v>1647</v>
      </c>
      <c r="J2930" s="2"/>
    </row>
    <row r="2931" spans="1:10">
      <c r="A2931">
        <v>2514</v>
      </c>
      <c r="B2931" t="s">
        <v>14</v>
      </c>
      <c r="C2931" t="s">
        <v>21</v>
      </c>
      <c r="D2931">
        <v>43551</v>
      </c>
      <c r="E2931">
        <v>943</v>
      </c>
      <c r="J2931" s="2"/>
    </row>
    <row r="2932" spans="1:10">
      <c r="A2932">
        <v>1000</v>
      </c>
      <c r="B2932" t="s">
        <v>24</v>
      </c>
      <c r="C2932" t="s">
        <v>21</v>
      </c>
      <c r="D2932">
        <v>43471</v>
      </c>
      <c r="E2932">
        <v>554265</v>
      </c>
      <c r="J2932" s="2"/>
    </row>
    <row r="2933" spans="1:10">
      <c r="A2933">
        <v>2503</v>
      </c>
      <c r="B2933" t="s">
        <v>9</v>
      </c>
      <c r="C2933" t="s">
        <v>21</v>
      </c>
      <c r="D2933">
        <v>43812</v>
      </c>
      <c r="E2933">
        <v>338</v>
      </c>
      <c r="J2933" s="2"/>
    </row>
    <row r="2934" spans="1:10">
      <c r="A2934">
        <v>2000</v>
      </c>
      <c r="B2934" t="s">
        <v>25</v>
      </c>
      <c r="C2934" t="s">
        <v>21</v>
      </c>
      <c r="D2934">
        <v>43693</v>
      </c>
      <c r="E2934">
        <v>297190</v>
      </c>
      <c r="J2934" s="2"/>
    </row>
    <row r="2935" spans="1:10">
      <c r="A2935">
        <v>2512</v>
      </c>
      <c r="B2935" t="s">
        <v>15</v>
      </c>
      <c r="C2935" t="s">
        <v>21</v>
      </c>
      <c r="D2935">
        <v>43601</v>
      </c>
      <c r="E2935">
        <v>9157</v>
      </c>
      <c r="J2935" s="2"/>
    </row>
    <row r="2936" spans="1:10">
      <c r="A2936">
        <v>2504</v>
      </c>
      <c r="B2936" t="s">
        <v>23</v>
      </c>
      <c r="C2936" t="s">
        <v>21</v>
      </c>
      <c r="D2936">
        <v>43772</v>
      </c>
      <c r="E2936">
        <v>1040</v>
      </c>
      <c r="J2936" s="2"/>
    </row>
    <row r="2937" spans="1:10">
      <c r="A2937">
        <v>2000</v>
      </c>
      <c r="B2937" t="s">
        <v>25</v>
      </c>
      <c r="C2937" t="s">
        <v>21</v>
      </c>
      <c r="D2937">
        <v>43490</v>
      </c>
      <c r="E2937">
        <v>192912</v>
      </c>
      <c r="J2937" s="2"/>
    </row>
    <row r="2938" spans="1:10">
      <c r="A2938">
        <v>2504</v>
      </c>
      <c r="B2938" t="s">
        <v>23</v>
      </c>
      <c r="C2938" t="s">
        <v>21</v>
      </c>
      <c r="D2938">
        <v>43728</v>
      </c>
      <c r="E2938">
        <v>1313</v>
      </c>
      <c r="J2938" s="2"/>
    </row>
    <row r="2939" spans="1:10">
      <c r="A2939">
        <v>2513</v>
      </c>
      <c r="B2939" t="s">
        <v>11</v>
      </c>
      <c r="C2939" t="s">
        <v>21</v>
      </c>
      <c r="D2939">
        <v>43669</v>
      </c>
      <c r="E2939">
        <v>421</v>
      </c>
      <c r="J2939" s="2"/>
    </row>
    <row r="2940" spans="1:10">
      <c r="A2940">
        <v>2504</v>
      </c>
      <c r="B2940" t="s">
        <v>23</v>
      </c>
      <c r="C2940" t="s">
        <v>21</v>
      </c>
      <c r="D2940">
        <v>43745</v>
      </c>
      <c r="E2940">
        <v>1757</v>
      </c>
      <c r="J2940" s="2"/>
    </row>
    <row r="2941" spans="1:10">
      <c r="A2941">
        <v>2508</v>
      </c>
      <c r="B2941" t="s">
        <v>12</v>
      </c>
      <c r="C2941" t="s">
        <v>21</v>
      </c>
      <c r="D2941">
        <v>43774</v>
      </c>
      <c r="E2941">
        <v>54158</v>
      </c>
      <c r="J2941" s="2"/>
    </row>
    <row r="2942" spans="1:10">
      <c r="A2942">
        <v>2508</v>
      </c>
      <c r="B2942" t="s">
        <v>12</v>
      </c>
      <c r="C2942" t="s">
        <v>21</v>
      </c>
      <c r="D2942">
        <v>43817</v>
      </c>
      <c r="E2942">
        <v>50645</v>
      </c>
      <c r="J2942" s="2"/>
    </row>
    <row r="2943" spans="1:10">
      <c r="A2943">
        <v>2508</v>
      </c>
      <c r="B2943" t="s">
        <v>12</v>
      </c>
      <c r="C2943" t="s">
        <v>21</v>
      </c>
      <c r="D2943">
        <v>43617</v>
      </c>
      <c r="E2943">
        <v>59578</v>
      </c>
      <c r="J2943" s="2"/>
    </row>
    <row r="2944" spans="1:10">
      <c r="A2944">
        <v>2513</v>
      </c>
      <c r="B2944" t="s">
        <v>11</v>
      </c>
      <c r="C2944" t="s">
        <v>21</v>
      </c>
      <c r="D2944">
        <v>43628</v>
      </c>
      <c r="E2944">
        <v>538</v>
      </c>
      <c r="J2944" s="2"/>
    </row>
    <row r="2945" spans="1:10">
      <c r="A2945">
        <v>2502</v>
      </c>
      <c r="B2945" t="s">
        <v>16</v>
      </c>
      <c r="C2945" t="s">
        <v>21</v>
      </c>
      <c r="D2945">
        <v>43579</v>
      </c>
      <c r="E2945">
        <v>5665</v>
      </c>
      <c r="J2945" s="2"/>
    </row>
    <row r="2946" spans="1:10">
      <c r="A2946">
        <v>1000</v>
      </c>
      <c r="B2946" t="s">
        <v>24</v>
      </c>
      <c r="C2946" t="s">
        <v>21</v>
      </c>
      <c r="D2946">
        <v>43539</v>
      </c>
      <c r="E2946">
        <v>787661</v>
      </c>
      <c r="J2946" s="2"/>
    </row>
    <row r="2947" spans="1:10">
      <c r="A2947">
        <v>1500</v>
      </c>
      <c r="B2947" t="s">
        <v>26</v>
      </c>
      <c r="C2947" t="s">
        <v>21</v>
      </c>
      <c r="D2947">
        <v>43690</v>
      </c>
      <c r="E2947">
        <v>7266</v>
      </c>
      <c r="J2947" s="2"/>
    </row>
    <row r="2948" spans="1:10">
      <c r="A2948">
        <v>2501</v>
      </c>
      <c r="B2948" t="s">
        <v>7</v>
      </c>
      <c r="C2948" t="s">
        <v>21</v>
      </c>
      <c r="D2948">
        <v>43488</v>
      </c>
      <c r="E2948">
        <v>133</v>
      </c>
      <c r="J2948" s="2"/>
    </row>
    <row r="2949" spans="1:10">
      <c r="A2949">
        <v>1000</v>
      </c>
      <c r="B2949" t="s">
        <v>24</v>
      </c>
      <c r="C2949" t="s">
        <v>21</v>
      </c>
      <c r="D2949">
        <v>43614</v>
      </c>
      <c r="E2949">
        <v>774755</v>
      </c>
      <c r="J2949" s="2"/>
    </row>
    <row r="2950" spans="1:10">
      <c r="A2950">
        <v>2502</v>
      </c>
      <c r="B2950" t="s">
        <v>16</v>
      </c>
      <c r="C2950" t="s">
        <v>21</v>
      </c>
      <c r="D2950">
        <v>43468</v>
      </c>
      <c r="E2950">
        <v>4168</v>
      </c>
      <c r="J2950" s="2"/>
    </row>
    <row r="2951" spans="1:10">
      <c r="A2951">
        <v>2500</v>
      </c>
      <c r="B2951" t="s">
        <v>22</v>
      </c>
      <c r="C2951" t="s">
        <v>21</v>
      </c>
      <c r="D2951">
        <v>43716</v>
      </c>
      <c r="E2951">
        <v>51365</v>
      </c>
      <c r="J2951" s="2"/>
    </row>
    <row r="2952" spans="1:10">
      <c r="A2952">
        <v>1500</v>
      </c>
      <c r="B2952" t="s">
        <v>26</v>
      </c>
      <c r="C2952" t="s">
        <v>21</v>
      </c>
      <c r="D2952">
        <v>43549</v>
      </c>
      <c r="E2952">
        <v>12857</v>
      </c>
      <c r="J2952" s="2"/>
    </row>
    <row r="2953" spans="1:10">
      <c r="A2953">
        <v>2505</v>
      </c>
      <c r="B2953" t="s">
        <v>17</v>
      </c>
      <c r="C2953" t="s">
        <v>21</v>
      </c>
      <c r="D2953">
        <v>43467</v>
      </c>
      <c r="E2953">
        <v>578</v>
      </c>
      <c r="J2953" s="2"/>
    </row>
    <row r="2954" spans="1:10">
      <c r="A2954">
        <v>2510</v>
      </c>
      <c r="B2954" t="s">
        <v>5</v>
      </c>
      <c r="C2954" t="s">
        <v>21</v>
      </c>
      <c r="D2954">
        <v>43742</v>
      </c>
      <c r="E2954">
        <v>795</v>
      </c>
      <c r="J2954" s="2"/>
    </row>
    <row r="2955" spans="1:10">
      <c r="A2955">
        <v>2505</v>
      </c>
      <c r="B2955" t="s">
        <v>17</v>
      </c>
      <c r="C2955" t="s">
        <v>21</v>
      </c>
      <c r="D2955">
        <v>43715</v>
      </c>
      <c r="E2955">
        <v>470</v>
      </c>
      <c r="J2955" s="2"/>
    </row>
    <row r="2956" spans="1:10">
      <c r="A2956">
        <v>1500</v>
      </c>
      <c r="B2956" t="s">
        <v>26</v>
      </c>
      <c r="C2956" t="s">
        <v>21</v>
      </c>
      <c r="D2956">
        <v>43515</v>
      </c>
      <c r="E2956">
        <v>20650</v>
      </c>
      <c r="J2956" s="2"/>
    </row>
    <row r="2957" spans="1:10">
      <c r="A2957">
        <v>2000</v>
      </c>
      <c r="B2957" t="s">
        <v>25</v>
      </c>
      <c r="C2957" t="s">
        <v>21</v>
      </c>
      <c r="D2957">
        <v>43830</v>
      </c>
      <c r="E2957">
        <v>196836</v>
      </c>
      <c r="J2957" s="2"/>
    </row>
    <row r="2958" spans="1:10">
      <c r="A2958">
        <v>1500</v>
      </c>
      <c r="B2958" t="s">
        <v>26</v>
      </c>
      <c r="C2958" t="s">
        <v>21</v>
      </c>
      <c r="D2958">
        <v>43481</v>
      </c>
      <c r="E2958">
        <v>32982</v>
      </c>
      <c r="J2958" s="2"/>
    </row>
    <row r="2959" spans="1:10">
      <c r="A2959">
        <v>2501</v>
      </c>
      <c r="B2959" t="s">
        <v>7</v>
      </c>
      <c r="C2959" t="s">
        <v>21</v>
      </c>
      <c r="D2959">
        <v>43535</v>
      </c>
      <c r="E2959">
        <v>141</v>
      </c>
      <c r="J2959" s="2"/>
    </row>
    <row r="2960" spans="1:10">
      <c r="A2960">
        <v>2503</v>
      </c>
      <c r="B2960" t="s">
        <v>9</v>
      </c>
      <c r="C2960" t="s">
        <v>21</v>
      </c>
      <c r="D2960">
        <v>43820</v>
      </c>
      <c r="E2960">
        <v>229</v>
      </c>
      <c r="J2960" s="2"/>
    </row>
    <row r="2961" spans="1:10">
      <c r="A2961">
        <v>2512</v>
      </c>
      <c r="B2961" t="s">
        <v>15</v>
      </c>
      <c r="C2961" t="s">
        <v>21</v>
      </c>
      <c r="D2961">
        <v>43503</v>
      </c>
      <c r="E2961">
        <v>4947</v>
      </c>
      <c r="J2961" s="2"/>
    </row>
    <row r="2962" spans="1:10">
      <c r="A2962">
        <v>2501</v>
      </c>
      <c r="B2962" t="s">
        <v>7</v>
      </c>
      <c r="C2962" t="s">
        <v>21</v>
      </c>
      <c r="D2962">
        <v>43697</v>
      </c>
      <c r="E2962">
        <v>143</v>
      </c>
      <c r="J2962" s="2"/>
    </row>
    <row r="2963" spans="1:10">
      <c r="A2963">
        <v>1500</v>
      </c>
      <c r="B2963" t="s">
        <v>26</v>
      </c>
      <c r="C2963" t="s">
        <v>21</v>
      </c>
      <c r="D2963">
        <v>43785</v>
      </c>
      <c r="E2963">
        <v>30802</v>
      </c>
      <c r="J2963" s="2"/>
    </row>
    <row r="2964" spans="1:10">
      <c r="A2964">
        <v>2500</v>
      </c>
      <c r="B2964" t="s">
        <v>22</v>
      </c>
      <c r="C2964" t="s">
        <v>21</v>
      </c>
      <c r="D2964">
        <v>43483</v>
      </c>
      <c r="E2964">
        <v>48198</v>
      </c>
      <c r="J2964" s="2"/>
    </row>
    <row r="2965" spans="1:10">
      <c r="A2965">
        <v>2504</v>
      </c>
      <c r="B2965" t="s">
        <v>23</v>
      </c>
      <c r="C2965" t="s">
        <v>21</v>
      </c>
      <c r="D2965">
        <v>43597</v>
      </c>
      <c r="E2965">
        <v>2013</v>
      </c>
      <c r="J2965" s="2"/>
    </row>
    <row r="2966" spans="1:10">
      <c r="A2966">
        <v>2513</v>
      </c>
      <c r="B2966" t="s">
        <v>11</v>
      </c>
      <c r="C2966" t="s">
        <v>21</v>
      </c>
      <c r="D2966">
        <v>43823</v>
      </c>
      <c r="E2966">
        <v>746</v>
      </c>
      <c r="J2966" s="2"/>
    </row>
    <row r="2967" spans="1:10">
      <c r="A2967">
        <v>2501</v>
      </c>
      <c r="B2967" t="s">
        <v>7</v>
      </c>
      <c r="C2967" t="s">
        <v>21</v>
      </c>
      <c r="D2967">
        <v>43470</v>
      </c>
      <c r="E2967">
        <v>144</v>
      </c>
      <c r="J2967" s="2"/>
    </row>
    <row r="2968" spans="1:10">
      <c r="A2968">
        <v>2504</v>
      </c>
      <c r="B2968" t="s">
        <v>23</v>
      </c>
      <c r="C2968" t="s">
        <v>21</v>
      </c>
      <c r="D2968">
        <v>43534</v>
      </c>
      <c r="E2968">
        <v>1209</v>
      </c>
      <c r="J2968" s="2"/>
    </row>
    <row r="2969" spans="1:10">
      <c r="A2969">
        <v>2513</v>
      </c>
      <c r="B2969" t="s">
        <v>11</v>
      </c>
      <c r="C2969" t="s">
        <v>21</v>
      </c>
      <c r="D2969">
        <v>43787</v>
      </c>
      <c r="E2969">
        <v>534</v>
      </c>
      <c r="J2969" s="2"/>
    </row>
    <row r="2970" spans="1:10">
      <c r="A2970">
        <v>2504</v>
      </c>
      <c r="B2970" t="s">
        <v>23</v>
      </c>
      <c r="C2970" t="s">
        <v>21</v>
      </c>
      <c r="D2970">
        <v>43750</v>
      </c>
      <c r="E2970">
        <v>1284</v>
      </c>
      <c r="J2970" s="2"/>
    </row>
    <row r="2971" spans="1:10">
      <c r="A2971">
        <v>2513</v>
      </c>
      <c r="B2971" t="s">
        <v>11</v>
      </c>
      <c r="C2971" t="s">
        <v>21</v>
      </c>
      <c r="D2971">
        <v>43766</v>
      </c>
      <c r="E2971">
        <v>583</v>
      </c>
      <c r="J2971" s="2"/>
    </row>
    <row r="2972" spans="1:10">
      <c r="A2972">
        <v>2513</v>
      </c>
      <c r="B2972" t="s">
        <v>11</v>
      </c>
      <c r="C2972" t="s">
        <v>21</v>
      </c>
      <c r="D2972">
        <v>43601</v>
      </c>
      <c r="E2972">
        <v>551</v>
      </c>
      <c r="J2972" s="2"/>
    </row>
    <row r="2973" spans="1:10">
      <c r="A2973">
        <v>2508</v>
      </c>
      <c r="B2973" t="s">
        <v>12</v>
      </c>
      <c r="C2973" t="s">
        <v>21</v>
      </c>
      <c r="D2973">
        <v>43631</v>
      </c>
      <c r="E2973">
        <v>57227</v>
      </c>
      <c r="J2973" s="2"/>
    </row>
    <row r="2974" spans="1:10">
      <c r="A2974">
        <v>2502</v>
      </c>
      <c r="B2974" t="s">
        <v>16</v>
      </c>
      <c r="C2974" t="s">
        <v>21</v>
      </c>
      <c r="D2974">
        <v>43469</v>
      </c>
      <c r="E2974">
        <v>5459</v>
      </c>
      <c r="J2974" s="2"/>
    </row>
    <row r="2975" spans="1:10">
      <c r="A2975">
        <v>2513</v>
      </c>
      <c r="B2975" t="s">
        <v>11</v>
      </c>
      <c r="C2975" t="s">
        <v>21</v>
      </c>
      <c r="D2975">
        <v>43608</v>
      </c>
      <c r="E2975">
        <v>412</v>
      </c>
      <c r="J2975" s="2"/>
    </row>
    <row r="2976" spans="1:10">
      <c r="A2976">
        <v>2512</v>
      </c>
      <c r="B2976" t="s">
        <v>15</v>
      </c>
      <c r="C2976" t="s">
        <v>21</v>
      </c>
      <c r="D2976">
        <v>43800</v>
      </c>
      <c r="E2976">
        <v>8945</v>
      </c>
      <c r="J2976" s="2"/>
    </row>
    <row r="2977" spans="1:10">
      <c r="A2977">
        <v>2501</v>
      </c>
      <c r="B2977" t="s">
        <v>7</v>
      </c>
      <c r="C2977" t="s">
        <v>21</v>
      </c>
      <c r="D2977">
        <v>43798</v>
      </c>
      <c r="E2977">
        <v>64</v>
      </c>
      <c r="J2977" s="2"/>
    </row>
    <row r="2978" spans="1:10">
      <c r="A2978">
        <v>2504</v>
      </c>
      <c r="B2978" t="s">
        <v>23</v>
      </c>
      <c r="C2978" t="s">
        <v>21</v>
      </c>
      <c r="D2978">
        <v>43658</v>
      </c>
      <c r="E2978">
        <v>1081</v>
      </c>
      <c r="J2978" s="2"/>
    </row>
    <row r="2979" spans="1:10">
      <c r="A2979">
        <v>2513</v>
      </c>
      <c r="B2979" t="s">
        <v>11</v>
      </c>
      <c r="C2979" t="s">
        <v>21</v>
      </c>
      <c r="D2979">
        <v>43498</v>
      </c>
      <c r="E2979">
        <v>824</v>
      </c>
      <c r="J2979" s="2"/>
    </row>
    <row r="2980" spans="1:10">
      <c r="A2980">
        <v>2500</v>
      </c>
      <c r="B2980" t="s">
        <v>22</v>
      </c>
      <c r="C2980" t="s">
        <v>21</v>
      </c>
      <c r="D2980">
        <v>43631</v>
      </c>
      <c r="E2980">
        <v>49140</v>
      </c>
      <c r="J2980" s="2"/>
    </row>
    <row r="2981" spans="1:10">
      <c r="A2981">
        <v>2503</v>
      </c>
      <c r="B2981" t="s">
        <v>9</v>
      </c>
      <c r="C2981" t="s">
        <v>21</v>
      </c>
      <c r="D2981">
        <v>43697</v>
      </c>
      <c r="E2981">
        <v>274</v>
      </c>
      <c r="J2981" s="2"/>
    </row>
    <row r="2982" spans="1:10">
      <c r="A2982">
        <v>2504</v>
      </c>
      <c r="B2982" t="s">
        <v>23</v>
      </c>
      <c r="C2982" t="s">
        <v>21</v>
      </c>
      <c r="D2982">
        <v>43715</v>
      </c>
      <c r="E2982">
        <v>1995</v>
      </c>
      <c r="J2982" s="2"/>
    </row>
    <row r="2983" spans="1:10">
      <c r="A2983">
        <v>1500</v>
      </c>
      <c r="B2983" t="s">
        <v>26</v>
      </c>
      <c r="C2983" t="s">
        <v>21</v>
      </c>
      <c r="D2983">
        <v>43735</v>
      </c>
      <c r="E2983">
        <v>60754</v>
      </c>
      <c r="J2983" s="2"/>
    </row>
    <row r="2984" spans="1:10">
      <c r="A2984">
        <v>2512</v>
      </c>
      <c r="B2984" t="s">
        <v>15</v>
      </c>
      <c r="C2984" t="s">
        <v>21</v>
      </c>
      <c r="D2984">
        <v>43628</v>
      </c>
      <c r="E2984">
        <v>3572</v>
      </c>
      <c r="J2984" s="2"/>
    </row>
    <row r="2985" spans="1:10">
      <c r="A2985">
        <v>2513</v>
      </c>
      <c r="B2985" t="s">
        <v>11</v>
      </c>
      <c r="C2985" t="s">
        <v>21</v>
      </c>
      <c r="D2985">
        <v>43539</v>
      </c>
      <c r="E2985">
        <v>851</v>
      </c>
      <c r="J2985" s="2"/>
    </row>
    <row r="2986" spans="1:10">
      <c r="A2986">
        <v>1500</v>
      </c>
      <c r="B2986" t="s">
        <v>26</v>
      </c>
      <c r="C2986" t="s">
        <v>21</v>
      </c>
      <c r="D2986">
        <v>43706</v>
      </c>
      <c r="E2986">
        <v>12496</v>
      </c>
      <c r="J2986" s="2"/>
    </row>
    <row r="2987" spans="1:10">
      <c r="A2987">
        <v>2514</v>
      </c>
      <c r="B2987" t="s">
        <v>14</v>
      </c>
      <c r="C2987" t="s">
        <v>21</v>
      </c>
      <c r="D2987">
        <v>43599</v>
      </c>
      <c r="E2987">
        <v>1024</v>
      </c>
      <c r="J2987" s="2"/>
    </row>
    <row r="2988" spans="1:10">
      <c r="A2988">
        <v>2000</v>
      </c>
      <c r="B2988" t="s">
        <v>25</v>
      </c>
      <c r="C2988" t="s">
        <v>21</v>
      </c>
      <c r="D2988">
        <v>43630</v>
      </c>
      <c r="E2988">
        <v>148953</v>
      </c>
      <c r="J2988" s="2"/>
    </row>
    <row r="2989" spans="1:10">
      <c r="A2989">
        <v>2504</v>
      </c>
      <c r="B2989" t="s">
        <v>23</v>
      </c>
      <c r="C2989" t="s">
        <v>21</v>
      </c>
      <c r="D2989">
        <v>43783</v>
      </c>
      <c r="E2989">
        <v>1468</v>
      </c>
      <c r="J2989" s="2"/>
    </row>
    <row r="2990" spans="1:10">
      <c r="A2990">
        <v>2512</v>
      </c>
      <c r="B2990" t="s">
        <v>15</v>
      </c>
      <c r="C2990" t="s">
        <v>21</v>
      </c>
      <c r="D2990">
        <v>43789</v>
      </c>
      <c r="E2990">
        <v>10571</v>
      </c>
      <c r="J2990" s="2"/>
    </row>
    <row r="2991" spans="1:10">
      <c r="A2991">
        <v>1000</v>
      </c>
      <c r="B2991" t="s">
        <v>24</v>
      </c>
      <c r="C2991" t="s">
        <v>21</v>
      </c>
      <c r="D2991">
        <v>43783</v>
      </c>
      <c r="E2991">
        <v>1265180</v>
      </c>
      <c r="J2991" s="2"/>
    </row>
    <row r="2992" spans="1:10">
      <c r="A2992">
        <v>2504</v>
      </c>
      <c r="B2992" t="s">
        <v>23</v>
      </c>
      <c r="C2992" t="s">
        <v>21</v>
      </c>
      <c r="D2992">
        <v>43641</v>
      </c>
      <c r="E2992">
        <v>2382</v>
      </c>
      <c r="J2992" s="2"/>
    </row>
    <row r="2993" spans="1:10">
      <c r="A2993">
        <v>2510</v>
      </c>
      <c r="B2993" t="s">
        <v>5</v>
      </c>
      <c r="C2993" t="s">
        <v>21</v>
      </c>
      <c r="D2993">
        <v>43528</v>
      </c>
      <c r="E2993">
        <v>1271</v>
      </c>
      <c r="J2993" s="2"/>
    </row>
    <row r="2994" spans="1:10">
      <c r="A2994">
        <v>2501</v>
      </c>
      <c r="B2994" t="s">
        <v>7</v>
      </c>
      <c r="C2994" t="s">
        <v>21</v>
      </c>
      <c r="D2994">
        <v>43488</v>
      </c>
      <c r="E2994">
        <v>132</v>
      </c>
      <c r="J2994" s="2"/>
    </row>
    <row r="2995" spans="1:10">
      <c r="A2995">
        <v>2505</v>
      </c>
      <c r="B2995" t="s">
        <v>17</v>
      </c>
      <c r="C2995" t="s">
        <v>21</v>
      </c>
      <c r="D2995">
        <v>43536</v>
      </c>
      <c r="E2995">
        <v>359</v>
      </c>
      <c r="J2995" s="2"/>
    </row>
    <row r="2996" spans="1:10">
      <c r="A2996">
        <v>1500</v>
      </c>
      <c r="B2996" t="s">
        <v>26</v>
      </c>
      <c r="C2996" t="s">
        <v>21</v>
      </c>
      <c r="D2996">
        <v>43716</v>
      </c>
      <c r="E2996">
        <v>6025</v>
      </c>
      <c r="J2996" s="2"/>
    </row>
    <row r="2997" spans="1:10">
      <c r="A2997">
        <v>2508</v>
      </c>
      <c r="B2997" t="s">
        <v>12</v>
      </c>
      <c r="C2997" t="s">
        <v>21</v>
      </c>
      <c r="D2997">
        <v>43820</v>
      </c>
      <c r="E2997">
        <v>45955</v>
      </c>
      <c r="J2997" s="2"/>
    </row>
    <row r="2998" spans="1:10">
      <c r="A2998">
        <v>2501</v>
      </c>
      <c r="B2998" t="s">
        <v>7</v>
      </c>
      <c r="C2998" t="s">
        <v>21</v>
      </c>
      <c r="D2998">
        <v>43518</v>
      </c>
      <c r="E2998">
        <v>70</v>
      </c>
      <c r="J2998" s="2"/>
    </row>
    <row r="2999" spans="1:10">
      <c r="A2999">
        <v>1500</v>
      </c>
      <c r="B2999" t="s">
        <v>26</v>
      </c>
      <c r="C2999" t="s">
        <v>21</v>
      </c>
      <c r="D2999">
        <v>43554</v>
      </c>
      <c r="E2999">
        <v>37393</v>
      </c>
      <c r="J2999" s="2"/>
    </row>
    <row r="3000" spans="1:10">
      <c r="A3000">
        <v>2503</v>
      </c>
      <c r="B3000" t="s">
        <v>9</v>
      </c>
      <c r="C3000" t="s">
        <v>21</v>
      </c>
      <c r="D3000">
        <v>43755</v>
      </c>
      <c r="E3000">
        <v>327</v>
      </c>
      <c r="J3000" s="2"/>
    </row>
    <row r="3001" spans="1:10">
      <c r="A3001">
        <v>2512</v>
      </c>
      <c r="B3001" t="s">
        <v>15</v>
      </c>
      <c r="C3001" t="s">
        <v>21</v>
      </c>
      <c r="D3001">
        <v>43808</v>
      </c>
      <c r="E3001">
        <v>11124</v>
      </c>
      <c r="J3001" s="2"/>
    </row>
    <row r="3002" spans="1:10">
      <c r="A3002">
        <v>2510</v>
      </c>
      <c r="B3002" t="s">
        <v>5</v>
      </c>
      <c r="C3002" t="s">
        <v>21</v>
      </c>
      <c r="D3002">
        <v>43699</v>
      </c>
      <c r="E3002">
        <v>1311</v>
      </c>
      <c r="J3002" s="2"/>
    </row>
    <row r="3003" spans="1:10">
      <c r="A3003">
        <v>1500</v>
      </c>
      <c r="B3003" t="s">
        <v>26</v>
      </c>
      <c r="C3003" t="s">
        <v>21</v>
      </c>
      <c r="D3003">
        <v>43718</v>
      </c>
      <c r="E3003">
        <v>46444</v>
      </c>
      <c r="J3003" s="2"/>
    </row>
    <row r="3004" spans="1:10">
      <c r="A3004">
        <v>2000</v>
      </c>
      <c r="B3004" t="s">
        <v>25</v>
      </c>
      <c r="C3004" t="s">
        <v>21</v>
      </c>
      <c r="D3004">
        <v>43830</v>
      </c>
      <c r="E3004">
        <v>132836</v>
      </c>
      <c r="J3004" s="2"/>
    </row>
    <row r="3005" spans="1:10">
      <c r="A3005">
        <v>2000</v>
      </c>
      <c r="B3005" t="s">
        <v>25</v>
      </c>
      <c r="C3005" t="s">
        <v>21</v>
      </c>
      <c r="D3005">
        <v>43721</v>
      </c>
      <c r="E3005">
        <v>158794</v>
      </c>
      <c r="J3005" s="2"/>
    </row>
    <row r="3006" spans="1:10">
      <c r="A3006">
        <v>2505</v>
      </c>
      <c r="B3006" t="s">
        <v>17</v>
      </c>
      <c r="C3006" t="s">
        <v>21</v>
      </c>
      <c r="D3006">
        <v>43733</v>
      </c>
      <c r="E3006">
        <v>579</v>
      </c>
      <c r="J3006" s="2"/>
    </row>
    <row r="3007" spans="1:10">
      <c r="A3007">
        <v>2514</v>
      </c>
      <c r="B3007" t="s">
        <v>14</v>
      </c>
      <c r="C3007" t="s">
        <v>21</v>
      </c>
      <c r="D3007">
        <v>43666</v>
      </c>
      <c r="E3007">
        <v>895</v>
      </c>
      <c r="J3007" s="2"/>
    </row>
    <row r="3008" spans="1:10">
      <c r="A3008">
        <v>2512</v>
      </c>
      <c r="B3008" t="s">
        <v>15</v>
      </c>
      <c r="C3008" t="s">
        <v>21</v>
      </c>
      <c r="D3008">
        <v>43611</v>
      </c>
      <c r="E3008">
        <v>9261</v>
      </c>
      <c r="J3008" s="2"/>
    </row>
    <row r="3009" spans="1:10">
      <c r="A3009">
        <v>1500</v>
      </c>
      <c r="B3009" t="s">
        <v>26</v>
      </c>
      <c r="C3009" t="s">
        <v>21</v>
      </c>
      <c r="D3009">
        <v>43811</v>
      </c>
      <c r="E3009">
        <v>25597</v>
      </c>
      <c r="J3009" s="2"/>
    </row>
    <row r="3010" spans="1:10">
      <c r="A3010">
        <v>2504</v>
      </c>
      <c r="B3010" t="s">
        <v>23</v>
      </c>
      <c r="C3010" t="s">
        <v>21</v>
      </c>
      <c r="D3010">
        <v>43475</v>
      </c>
      <c r="E3010">
        <v>833</v>
      </c>
      <c r="J3010" s="2"/>
    </row>
    <row r="3011" spans="1:10">
      <c r="A3011">
        <v>1500</v>
      </c>
      <c r="B3011" t="s">
        <v>26</v>
      </c>
      <c r="C3011" t="s">
        <v>21</v>
      </c>
      <c r="D3011">
        <v>43803</v>
      </c>
      <c r="E3011">
        <v>49264</v>
      </c>
      <c r="J3011" s="2"/>
    </row>
    <row r="3012" spans="1:10">
      <c r="A3012">
        <v>2000</v>
      </c>
      <c r="B3012" t="s">
        <v>25</v>
      </c>
      <c r="C3012" t="s">
        <v>21</v>
      </c>
      <c r="D3012">
        <v>43496</v>
      </c>
      <c r="E3012">
        <v>287821</v>
      </c>
      <c r="J3012" s="2"/>
    </row>
    <row r="3013" spans="1:10">
      <c r="A3013">
        <v>2000</v>
      </c>
      <c r="B3013" t="s">
        <v>25</v>
      </c>
      <c r="C3013" t="s">
        <v>21</v>
      </c>
      <c r="D3013">
        <v>43738</v>
      </c>
      <c r="E3013">
        <v>223294</v>
      </c>
      <c r="J3013" s="2"/>
    </row>
    <row r="3014" spans="1:10">
      <c r="A3014">
        <v>2502</v>
      </c>
      <c r="B3014" t="s">
        <v>16</v>
      </c>
      <c r="C3014" t="s">
        <v>21</v>
      </c>
      <c r="D3014">
        <v>43516</v>
      </c>
      <c r="E3014">
        <v>5257</v>
      </c>
      <c r="J3014" s="2"/>
    </row>
    <row r="3015" spans="1:10">
      <c r="A3015">
        <v>1500</v>
      </c>
      <c r="B3015" t="s">
        <v>26</v>
      </c>
      <c r="C3015" t="s">
        <v>21</v>
      </c>
      <c r="D3015">
        <v>43805</v>
      </c>
      <c r="E3015">
        <v>36751</v>
      </c>
      <c r="J3015" s="2"/>
    </row>
    <row r="3016" spans="1:10">
      <c r="A3016">
        <v>1000</v>
      </c>
      <c r="B3016" t="s">
        <v>24</v>
      </c>
      <c r="C3016" t="s">
        <v>21</v>
      </c>
      <c r="D3016">
        <v>43524</v>
      </c>
      <c r="E3016">
        <v>970260</v>
      </c>
      <c r="J3016" s="2"/>
    </row>
    <row r="3017" spans="1:10">
      <c r="A3017">
        <v>1500</v>
      </c>
      <c r="B3017" t="s">
        <v>26</v>
      </c>
      <c r="C3017" t="s">
        <v>21</v>
      </c>
      <c r="D3017">
        <v>43510</v>
      </c>
      <c r="E3017">
        <v>34498</v>
      </c>
      <c r="J3017" s="2"/>
    </row>
    <row r="3018" spans="1:10">
      <c r="A3018">
        <v>2000</v>
      </c>
      <c r="B3018" t="s">
        <v>25</v>
      </c>
      <c r="C3018" t="s">
        <v>21</v>
      </c>
      <c r="D3018">
        <v>43703</v>
      </c>
      <c r="E3018">
        <v>169254</v>
      </c>
      <c r="J3018" s="2"/>
    </row>
    <row r="3019" spans="1:10">
      <c r="A3019">
        <v>2501</v>
      </c>
      <c r="B3019" t="s">
        <v>7</v>
      </c>
      <c r="C3019" t="s">
        <v>21</v>
      </c>
      <c r="D3019">
        <v>43753</v>
      </c>
      <c r="E3019">
        <v>57</v>
      </c>
      <c r="J3019" s="2"/>
    </row>
    <row r="3020" spans="1:10">
      <c r="A3020">
        <v>2514</v>
      </c>
      <c r="B3020" t="s">
        <v>14</v>
      </c>
      <c r="C3020" t="s">
        <v>21</v>
      </c>
      <c r="D3020">
        <v>43543</v>
      </c>
      <c r="E3020">
        <v>1140</v>
      </c>
      <c r="J3020" s="2"/>
    </row>
    <row r="3021" spans="1:10">
      <c r="A3021">
        <v>1500</v>
      </c>
      <c r="B3021" t="s">
        <v>26</v>
      </c>
      <c r="C3021" t="s">
        <v>21</v>
      </c>
      <c r="D3021">
        <v>43576</v>
      </c>
      <c r="E3021">
        <v>37241</v>
      </c>
      <c r="J3021" s="2"/>
    </row>
    <row r="3022" spans="1:10">
      <c r="A3022">
        <v>1500</v>
      </c>
      <c r="B3022" t="s">
        <v>26</v>
      </c>
      <c r="C3022" t="s">
        <v>21</v>
      </c>
      <c r="D3022">
        <v>43660</v>
      </c>
      <c r="E3022">
        <v>59121</v>
      </c>
      <c r="J3022" s="2"/>
    </row>
    <row r="3023" spans="1:10">
      <c r="A3023">
        <v>2505</v>
      </c>
      <c r="B3023" t="s">
        <v>17</v>
      </c>
      <c r="C3023" t="s">
        <v>21</v>
      </c>
      <c r="D3023">
        <v>43803</v>
      </c>
      <c r="E3023">
        <v>528</v>
      </c>
      <c r="J3023" s="2"/>
    </row>
    <row r="3024" spans="1:10">
      <c r="A3024">
        <v>2505</v>
      </c>
      <c r="B3024" t="s">
        <v>17</v>
      </c>
      <c r="C3024" t="s">
        <v>21</v>
      </c>
      <c r="D3024">
        <v>43741</v>
      </c>
      <c r="E3024">
        <v>443</v>
      </c>
      <c r="J3024" s="2"/>
    </row>
    <row r="3025" spans="1:10">
      <c r="A3025">
        <v>1500</v>
      </c>
      <c r="B3025" t="s">
        <v>26</v>
      </c>
      <c r="C3025" t="s">
        <v>21</v>
      </c>
      <c r="D3025">
        <v>43555</v>
      </c>
      <c r="E3025">
        <v>49015</v>
      </c>
      <c r="J3025" s="2"/>
    </row>
    <row r="3026" spans="1:10">
      <c r="A3026">
        <v>2514</v>
      </c>
      <c r="B3026" t="s">
        <v>14</v>
      </c>
      <c r="C3026" t="s">
        <v>21</v>
      </c>
      <c r="D3026">
        <v>43609</v>
      </c>
      <c r="E3026">
        <v>814</v>
      </c>
      <c r="J3026" s="2"/>
    </row>
    <row r="3027" spans="1:10">
      <c r="A3027">
        <v>2503</v>
      </c>
      <c r="B3027" t="s">
        <v>9</v>
      </c>
      <c r="C3027" t="s">
        <v>21</v>
      </c>
      <c r="D3027">
        <v>43478</v>
      </c>
      <c r="E3027">
        <v>303</v>
      </c>
      <c r="J3027" s="2"/>
    </row>
    <row r="3028" spans="1:10">
      <c r="A3028">
        <v>2514</v>
      </c>
      <c r="B3028" t="s">
        <v>14</v>
      </c>
      <c r="C3028" t="s">
        <v>21</v>
      </c>
      <c r="D3028">
        <v>43681</v>
      </c>
      <c r="E3028">
        <v>803</v>
      </c>
      <c r="J3028" s="2"/>
    </row>
    <row r="3029" spans="1:10">
      <c r="A3029">
        <v>2000</v>
      </c>
      <c r="B3029" t="s">
        <v>25</v>
      </c>
      <c r="C3029" t="s">
        <v>21</v>
      </c>
      <c r="D3029">
        <v>43801</v>
      </c>
      <c r="E3029">
        <v>247402</v>
      </c>
      <c r="J3029" s="2"/>
    </row>
    <row r="3030" spans="1:10">
      <c r="A3030">
        <v>1500</v>
      </c>
      <c r="B3030" t="s">
        <v>26</v>
      </c>
      <c r="C3030" t="s">
        <v>21</v>
      </c>
      <c r="D3030">
        <v>43623</v>
      </c>
      <c r="E3030">
        <v>14019</v>
      </c>
      <c r="J3030" s="2"/>
    </row>
    <row r="3031" spans="1:10">
      <c r="A3031">
        <v>2000</v>
      </c>
      <c r="B3031" t="s">
        <v>25</v>
      </c>
      <c r="C3031" t="s">
        <v>21</v>
      </c>
      <c r="D3031">
        <v>43692</v>
      </c>
      <c r="E3031">
        <v>251303</v>
      </c>
      <c r="J3031" s="2"/>
    </row>
    <row r="3032" spans="1:10">
      <c r="A3032">
        <v>2000</v>
      </c>
      <c r="B3032" t="s">
        <v>25</v>
      </c>
      <c r="C3032" t="s">
        <v>21</v>
      </c>
      <c r="D3032">
        <v>43566</v>
      </c>
      <c r="E3032">
        <v>127414</v>
      </c>
      <c r="J3032" s="2"/>
    </row>
    <row r="3033" spans="1:10">
      <c r="A3033">
        <v>2502</v>
      </c>
      <c r="B3033" t="s">
        <v>16</v>
      </c>
      <c r="C3033" t="s">
        <v>21</v>
      </c>
      <c r="D3033">
        <v>43764</v>
      </c>
      <c r="E3033">
        <v>3292</v>
      </c>
      <c r="J3033" s="2"/>
    </row>
    <row r="3034" spans="1:10">
      <c r="A3034">
        <v>2500</v>
      </c>
      <c r="B3034" t="s">
        <v>22</v>
      </c>
      <c r="C3034" t="s">
        <v>21</v>
      </c>
      <c r="D3034">
        <v>43658</v>
      </c>
      <c r="E3034">
        <v>45253</v>
      </c>
      <c r="J3034" s="2"/>
    </row>
    <row r="3035" spans="1:10">
      <c r="A3035">
        <v>2508</v>
      </c>
      <c r="B3035" t="s">
        <v>12</v>
      </c>
      <c r="C3035" t="s">
        <v>21</v>
      </c>
      <c r="D3035">
        <v>43576</v>
      </c>
      <c r="E3035">
        <v>61934</v>
      </c>
      <c r="J3035" s="2"/>
    </row>
    <row r="3036" spans="1:10">
      <c r="A3036">
        <v>2508</v>
      </c>
      <c r="B3036" t="s">
        <v>12</v>
      </c>
      <c r="C3036" t="s">
        <v>21</v>
      </c>
      <c r="D3036">
        <v>43721</v>
      </c>
      <c r="E3036">
        <v>46846</v>
      </c>
      <c r="J3036" s="2"/>
    </row>
    <row r="3037" spans="1:10">
      <c r="A3037">
        <v>2510</v>
      </c>
      <c r="B3037" t="s">
        <v>5</v>
      </c>
      <c r="C3037" t="s">
        <v>21</v>
      </c>
      <c r="D3037">
        <v>43574</v>
      </c>
      <c r="E3037">
        <v>982</v>
      </c>
      <c r="J3037" s="2"/>
    </row>
    <row r="3038" spans="1:10">
      <c r="A3038">
        <v>2504</v>
      </c>
      <c r="B3038" t="s">
        <v>23</v>
      </c>
      <c r="C3038" t="s">
        <v>21</v>
      </c>
      <c r="D3038">
        <v>43714</v>
      </c>
      <c r="E3038">
        <v>1024</v>
      </c>
      <c r="J3038" s="2"/>
    </row>
    <row r="3039" spans="1:10">
      <c r="A3039">
        <v>2500</v>
      </c>
      <c r="B3039" t="s">
        <v>22</v>
      </c>
      <c r="C3039" t="s">
        <v>21</v>
      </c>
      <c r="D3039">
        <v>43681</v>
      </c>
      <c r="E3039">
        <v>25314</v>
      </c>
      <c r="J3039" s="2"/>
    </row>
    <row r="3040" spans="1:10">
      <c r="A3040">
        <v>2510</v>
      </c>
      <c r="B3040" t="s">
        <v>5</v>
      </c>
      <c r="C3040" t="s">
        <v>21</v>
      </c>
      <c r="D3040">
        <v>43497</v>
      </c>
      <c r="E3040">
        <v>1197</v>
      </c>
      <c r="J3040" s="2"/>
    </row>
    <row r="3041" spans="1:10">
      <c r="A3041">
        <v>1000</v>
      </c>
      <c r="B3041" t="s">
        <v>24</v>
      </c>
      <c r="C3041" t="s">
        <v>21</v>
      </c>
      <c r="D3041">
        <v>43525</v>
      </c>
      <c r="E3041">
        <v>693937</v>
      </c>
      <c r="J3041" s="2"/>
    </row>
    <row r="3042" spans="1:10">
      <c r="A3042">
        <v>2503</v>
      </c>
      <c r="B3042" t="s">
        <v>9</v>
      </c>
      <c r="C3042" t="s">
        <v>21</v>
      </c>
      <c r="D3042">
        <v>43670</v>
      </c>
      <c r="E3042">
        <v>311</v>
      </c>
      <c r="J3042" s="2"/>
    </row>
    <row r="3043" spans="1:10">
      <c r="A3043">
        <v>2500</v>
      </c>
      <c r="B3043" t="s">
        <v>22</v>
      </c>
      <c r="C3043" t="s">
        <v>21</v>
      </c>
      <c r="D3043">
        <v>43816</v>
      </c>
      <c r="E3043">
        <v>41275</v>
      </c>
      <c r="J3043" s="2"/>
    </row>
    <row r="3044" spans="1:10">
      <c r="A3044">
        <v>2514</v>
      </c>
      <c r="B3044" t="s">
        <v>14</v>
      </c>
      <c r="C3044" t="s">
        <v>21</v>
      </c>
      <c r="D3044">
        <v>43813</v>
      </c>
      <c r="E3044">
        <v>1089</v>
      </c>
      <c r="J3044" s="2"/>
    </row>
    <row r="3045" spans="1:10">
      <c r="A3045">
        <v>2000</v>
      </c>
      <c r="B3045" t="s">
        <v>25</v>
      </c>
      <c r="C3045" t="s">
        <v>21</v>
      </c>
      <c r="D3045">
        <v>43677</v>
      </c>
      <c r="E3045">
        <v>244477</v>
      </c>
      <c r="J3045" s="2"/>
    </row>
    <row r="3046" spans="1:10">
      <c r="A3046">
        <v>2500</v>
      </c>
      <c r="B3046" t="s">
        <v>22</v>
      </c>
      <c r="C3046" t="s">
        <v>21</v>
      </c>
      <c r="D3046">
        <v>43468</v>
      </c>
      <c r="E3046">
        <v>24586</v>
      </c>
      <c r="J3046" s="2"/>
    </row>
    <row r="3047" spans="1:10">
      <c r="A3047">
        <v>2502</v>
      </c>
      <c r="B3047" t="s">
        <v>16</v>
      </c>
      <c r="C3047" t="s">
        <v>21</v>
      </c>
      <c r="D3047">
        <v>43472</v>
      </c>
      <c r="E3047">
        <v>6022</v>
      </c>
      <c r="J3047" s="2"/>
    </row>
    <row r="3048" spans="1:10">
      <c r="A3048">
        <v>2512</v>
      </c>
      <c r="B3048" t="s">
        <v>15</v>
      </c>
      <c r="C3048" t="s">
        <v>21</v>
      </c>
      <c r="D3048">
        <v>43616</v>
      </c>
      <c r="E3048">
        <v>4146</v>
      </c>
      <c r="J3048" s="2"/>
    </row>
    <row r="3049" spans="1:10">
      <c r="A3049">
        <v>2504</v>
      </c>
      <c r="B3049" t="s">
        <v>23</v>
      </c>
      <c r="C3049" t="s">
        <v>21</v>
      </c>
      <c r="D3049">
        <v>43496</v>
      </c>
      <c r="E3049">
        <v>2338</v>
      </c>
      <c r="J3049" s="2"/>
    </row>
    <row r="3050" spans="1:10">
      <c r="A3050">
        <v>2503</v>
      </c>
      <c r="B3050" t="s">
        <v>9</v>
      </c>
      <c r="C3050" t="s">
        <v>21</v>
      </c>
      <c r="D3050">
        <v>43751</v>
      </c>
      <c r="E3050">
        <v>212</v>
      </c>
      <c r="J3050" s="2"/>
    </row>
    <row r="3051" spans="1:10">
      <c r="A3051">
        <v>2000</v>
      </c>
      <c r="B3051" t="s">
        <v>25</v>
      </c>
      <c r="C3051" t="s">
        <v>21</v>
      </c>
      <c r="D3051">
        <v>43774</v>
      </c>
      <c r="E3051">
        <v>231086</v>
      </c>
      <c r="J3051" s="2"/>
    </row>
    <row r="3052" spans="1:10">
      <c r="A3052">
        <v>2508</v>
      </c>
      <c r="B3052" t="s">
        <v>12</v>
      </c>
      <c r="C3052" t="s">
        <v>21</v>
      </c>
      <c r="D3052">
        <v>43556</v>
      </c>
      <c r="E3052">
        <v>58942</v>
      </c>
      <c r="J3052" s="2"/>
    </row>
    <row r="3053" spans="1:10">
      <c r="A3053">
        <v>2000</v>
      </c>
      <c r="B3053" t="s">
        <v>25</v>
      </c>
      <c r="C3053" t="s">
        <v>21</v>
      </c>
      <c r="D3053">
        <v>43681</v>
      </c>
      <c r="E3053">
        <v>180433</v>
      </c>
      <c r="J3053" s="2"/>
    </row>
    <row r="3054" spans="1:10">
      <c r="A3054">
        <v>2514</v>
      </c>
      <c r="B3054" t="s">
        <v>14</v>
      </c>
      <c r="C3054" t="s">
        <v>21</v>
      </c>
      <c r="D3054">
        <v>43574</v>
      </c>
      <c r="E3054">
        <v>1091</v>
      </c>
      <c r="J3054" s="2"/>
    </row>
    <row r="3055" spans="1:10">
      <c r="A3055">
        <v>2514</v>
      </c>
      <c r="B3055" t="s">
        <v>14</v>
      </c>
      <c r="C3055" t="s">
        <v>21</v>
      </c>
      <c r="D3055">
        <v>43710</v>
      </c>
      <c r="E3055">
        <v>1003</v>
      </c>
      <c r="J3055" s="2"/>
    </row>
    <row r="3056" spans="1:10">
      <c r="A3056">
        <v>2505</v>
      </c>
      <c r="B3056" t="s">
        <v>17</v>
      </c>
      <c r="C3056" t="s">
        <v>21</v>
      </c>
      <c r="D3056">
        <v>43814</v>
      </c>
      <c r="E3056">
        <v>484</v>
      </c>
      <c r="J3056" s="2"/>
    </row>
    <row r="3057" spans="1:10">
      <c r="A3057">
        <v>2000</v>
      </c>
      <c r="B3057" t="s">
        <v>25</v>
      </c>
      <c r="C3057" t="s">
        <v>21</v>
      </c>
      <c r="D3057">
        <v>43798</v>
      </c>
      <c r="E3057">
        <v>172401</v>
      </c>
      <c r="J3057" s="2"/>
    </row>
    <row r="3058" spans="1:10">
      <c r="A3058">
        <v>2503</v>
      </c>
      <c r="B3058" t="s">
        <v>9</v>
      </c>
      <c r="C3058" t="s">
        <v>21</v>
      </c>
      <c r="D3058">
        <v>43630</v>
      </c>
      <c r="E3058">
        <v>326</v>
      </c>
      <c r="J3058" s="2"/>
    </row>
    <row r="3059" spans="1:10">
      <c r="A3059">
        <v>1000</v>
      </c>
      <c r="B3059" t="s">
        <v>24</v>
      </c>
      <c r="C3059" t="s">
        <v>21</v>
      </c>
      <c r="D3059">
        <v>43810</v>
      </c>
      <c r="E3059">
        <v>1094202</v>
      </c>
      <c r="J3059" s="2"/>
    </row>
    <row r="3060" spans="1:10">
      <c r="A3060">
        <v>2513</v>
      </c>
      <c r="B3060" t="s">
        <v>11</v>
      </c>
      <c r="C3060" t="s">
        <v>21</v>
      </c>
      <c r="D3060">
        <v>43805</v>
      </c>
      <c r="E3060">
        <v>781</v>
      </c>
      <c r="J3060" s="2"/>
    </row>
    <row r="3061" spans="1:10">
      <c r="A3061">
        <v>2000</v>
      </c>
      <c r="B3061" t="s">
        <v>25</v>
      </c>
      <c r="C3061" t="s">
        <v>21</v>
      </c>
      <c r="D3061">
        <v>43806</v>
      </c>
      <c r="E3061">
        <v>300972</v>
      </c>
      <c r="J3061" s="2"/>
    </row>
    <row r="3062" spans="1:10">
      <c r="A3062">
        <v>2505</v>
      </c>
      <c r="B3062" t="s">
        <v>17</v>
      </c>
      <c r="C3062" t="s">
        <v>21</v>
      </c>
      <c r="D3062">
        <v>43573</v>
      </c>
      <c r="E3062">
        <v>384</v>
      </c>
      <c r="J3062" s="2"/>
    </row>
    <row r="3063" spans="1:10">
      <c r="A3063">
        <v>2512</v>
      </c>
      <c r="B3063" t="s">
        <v>15</v>
      </c>
      <c r="C3063" t="s">
        <v>21</v>
      </c>
      <c r="D3063">
        <v>43480</v>
      </c>
      <c r="E3063">
        <v>9520</v>
      </c>
      <c r="J3063" s="2"/>
    </row>
    <row r="3064" spans="1:10">
      <c r="A3064">
        <v>1500</v>
      </c>
      <c r="B3064" t="s">
        <v>26</v>
      </c>
      <c r="C3064" t="s">
        <v>21</v>
      </c>
      <c r="D3064">
        <v>43667</v>
      </c>
      <c r="E3064">
        <v>14032</v>
      </c>
      <c r="J3064" s="2"/>
    </row>
    <row r="3065" spans="1:10">
      <c r="A3065">
        <v>2512</v>
      </c>
      <c r="B3065" t="s">
        <v>15</v>
      </c>
      <c r="C3065" t="s">
        <v>21</v>
      </c>
      <c r="D3065">
        <v>43619</v>
      </c>
      <c r="E3065">
        <v>8962</v>
      </c>
      <c r="J3065" s="2"/>
    </row>
    <row r="3066" spans="1:10">
      <c r="A3066">
        <v>2503</v>
      </c>
      <c r="B3066" t="s">
        <v>9</v>
      </c>
      <c r="C3066" t="s">
        <v>21</v>
      </c>
      <c r="D3066">
        <v>43595</v>
      </c>
      <c r="E3066">
        <v>212</v>
      </c>
      <c r="J3066" s="2"/>
    </row>
    <row r="3067" spans="1:10">
      <c r="A3067">
        <v>1500</v>
      </c>
      <c r="B3067" t="s">
        <v>26</v>
      </c>
      <c r="C3067" t="s">
        <v>21</v>
      </c>
      <c r="D3067">
        <v>43568</v>
      </c>
      <c r="E3067">
        <v>60165</v>
      </c>
      <c r="J3067" s="2"/>
    </row>
    <row r="3068" spans="1:10">
      <c r="A3068">
        <v>2513</v>
      </c>
      <c r="B3068" t="s">
        <v>11</v>
      </c>
      <c r="C3068" t="s">
        <v>21</v>
      </c>
      <c r="D3068">
        <v>43541</v>
      </c>
      <c r="E3068">
        <v>331</v>
      </c>
      <c r="J3068" s="2"/>
    </row>
    <row r="3069" spans="1:10">
      <c r="A3069">
        <v>2508</v>
      </c>
      <c r="B3069" t="s">
        <v>12</v>
      </c>
      <c r="C3069" t="s">
        <v>21</v>
      </c>
      <c r="D3069">
        <v>43727</v>
      </c>
      <c r="E3069">
        <v>49637</v>
      </c>
      <c r="J3069" s="2"/>
    </row>
    <row r="3070" spans="1:10">
      <c r="A3070">
        <v>2502</v>
      </c>
      <c r="B3070" t="s">
        <v>16</v>
      </c>
      <c r="C3070" t="s">
        <v>21</v>
      </c>
      <c r="D3070">
        <v>43576</v>
      </c>
      <c r="E3070">
        <v>6001</v>
      </c>
      <c r="J3070" s="2"/>
    </row>
    <row r="3071" spans="1:10">
      <c r="A3071">
        <v>2504</v>
      </c>
      <c r="B3071" t="s">
        <v>23</v>
      </c>
      <c r="C3071" t="s">
        <v>21</v>
      </c>
      <c r="D3071">
        <v>43684</v>
      </c>
      <c r="E3071">
        <v>1058</v>
      </c>
      <c r="J3071" s="2"/>
    </row>
    <row r="3072" spans="1:10">
      <c r="A3072">
        <v>2502</v>
      </c>
      <c r="B3072" t="s">
        <v>16</v>
      </c>
      <c r="C3072" t="s">
        <v>21</v>
      </c>
      <c r="D3072">
        <v>43569</v>
      </c>
      <c r="E3072">
        <v>3209</v>
      </c>
      <c r="J3072" s="2"/>
    </row>
    <row r="3073" spans="1:10">
      <c r="A3073">
        <v>2508</v>
      </c>
      <c r="B3073" t="s">
        <v>12</v>
      </c>
      <c r="C3073" t="s">
        <v>21</v>
      </c>
      <c r="D3073">
        <v>43700</v>
      </c>
      <c r="E3073">
        <v>56140</v>
      </c>
      <c r="J3073" s="2"/>
    </row>
    <row r="3074" spans="1:10">
      <c r="A3074">
        <v>2505</v>
      </c>
      <c r="B3074" t="s">
        <v>17</v>
      </c>
      <c r="C3074" t="s">
        <v>21</v>
      </c>
      <c r="D3074">
        <v>43767</v>
      </c>
      <c r="E3074">
        <v>506</v>
      </c>
      <c r="J3074" s="2"/>
    </row>
    <row r="3075" spans="1:10">
      <c r="A3075">
        <v>2505</v>
      </c>
      <c r="B3075" t="s">
        <v>17</v>
      </c>
      <c r="C3075" t="s">
        <v>21</v>
      </c>
      <c r="D3075">
        <v>43482</v>
      </c>
      <c r="E3075">
        <v>591</v>
      </c>
      <c r="J3075" s="2"/>
    </row>
    <row r="3076" spans="1:10">
      <c r="A3076">
        <v>2500</v>
      </c>
      <c r="B3076" t="s">
        <v>22</v>
      </c>
      <c r="C3076" t="s">
        <v>21</v>
      </c>
      <c r="D3076">
        <v>43477</v>
      </c>
      <c r="E3076">
        <v>13569</v>
      </c>
      <c r="J3076" s="2"/>
    </row>
    <row r="3077" spans="1:10">
      <c r="A3077">
        <v>2510</v>
      </c>
      <c r="B3077" t="s">
        <v>5</v>
      </c>
      <c r="C3077" t="s">
        <v>21</v>
      </c>
      <c r="D3077">
        <v>43772</v>
      </c>
      <c r="E3077">
        <v>798</v>
      </c>
      <c r="J3077" s="2"/>
    </row>
    <row r="3078" spans="1:10">
      <c r="A3078">
        <v>2502</v>
      </c>
      <c r="B3078" t="s">
        <v>16</v>
      </c>
      <c r="C3078" t="s">
        <v>21</v>
      </c>
      <c r="D3078">
        <v>43608</v>
      </c>
      <c r="E3078">
        <v>5121</v>
      </c>
      <c r="J3078" s="2"/>
    </row>
    <row r="3079" spans="1:10">
      <c r="A3079">
        <v>2513</v>
      </c>
      <c r="B3079" t="s">
        <v>11</v>
      </c>
      <c r="C3079" t="s">
        <v>21</v>
      </c>
      <c r="D3079">
        <v>43809</v>
      </c>
      <c r="E3079">
        <v>936</v>
      </c>
      <c r="J3079" s="2"/>
    </row>
    <row r="3080" spans="1:10">
      <c r="A3080">
        <v>2508</v>
      </c>
      <c r="B3080" t="s">
        <v>12</v>
      </c>
      <c r="C3080" t="s">
        <v>21</v>
      </c>
      <c r="D3080">
        <v>43814</v>
      </c>
      <c r="E3080">
        <v>56416</v>
      </c>
      <c r="J3080" s="2"/>
    </row>
    <row r="3081" spans="1:10">
      <c r="A3081">
        <v>2503</v>
      </c>
      <c r="B3081" t="s">
        <v>9</v>
      </c>
      <c r="C3081" t="s">
        <v>21</v>
      </c>
      <c r="D3081">
        <v>43525</v>
      </c>
      <c r="E3081">
        <v>206</v>
      </c>
      <c r="J3081" s="2"/>
    </row>
    <row r="3082" spans="1:10">
      <c r="A3082">
        <v>1000</v>
      </c>
      <c r="B3082" t="s">
        <v>24</v>
      </c>
      <c r="C3082" t="s">
        <v>21</v>
      </c>
      <c r="D3082">
        <v>43704</v>
      </c>
      <c r="E3082">
        <v>425918</v>
      </c>
      <c r="J3082" s="2"/>
    </row>
    <row r="3083" spans="1:10">
      <c r="A3083">
        <v>2504</v>
      </c>
      <c r="B3083" t="s">
        <v>23</v>
      </c>
      <c r="C3083" t="s">
        <v>21</v>
      </c>
      <c r="D3083">
        <v>43528</v>
      </c>
      <c r="E3083">
        <v>1173</v>
      </c>
      <c r="J3083" s="2"/>
    </row>
    <row r="3084" spans="1:10">
      <c r="A3084">
        <v>2502</v>
      </c>
      <c r="B3084" t="s">
        <v>16</v>
      </c>
      <c r="C3084" t="s">
        <v>21</v>
      </c>
      <c r="D3084">
        <v>43611</v>
      </c>
      <c r="E3084">
        <v>2722</v>
      </c>
      <c r="J3084" s="2"/>
    </row>
    <row r="3085" spans="1:10">
      <c r="A3085">
        <v>2500</v>
      </c>
      <c r="B3085" t="s">
        <v>22</v>
      </c>
      <c r="C3085" t="s">
        <v>21</v>
      </c>
      <c r="D3085">
        <v>43658</v>
      </c>
      <c r="E3085">
        <v>29951</v>
      </c>
      <c r="J3085" s="2"/>
    </row>
    <row r="3086" spans="1:10">
      <c r="A3086">
        <v>1500</v>
      </c>
      <c r="B3086" t="s">
        <v>26</v>
      </c>
      <c r="C3086" t="s">
        <v>21</v>
      </c>
      <c r="D3086">
        <v>43711</v>
      </c>
      <c r="E3086">
        <v>3268</v>
      </c>
      <c r="J3086" s="2"/>
    </row>
    <row r="3087" spans="1:10">
      <c r="A3087">
        <v>2504</v>
      </c>
      <c r="B3087" t="s">
        <v>23</v>
      </c>
      <c r="C3087" t="s">
        <v>21</v>
      </c>
      <c r="D3087">
        <v>43611</v>
      </c>
      <c r="E3087">
        <v>1775</v>
      </c>
      <c r="J3087" s="2"/>
    </row>
    <row r="3088" spans="1:10">
      <c r="A3088">
        <v>2513</v>
      </c>
      <c r="B3088" t="s">
        <v>11</v>
      </c>
      <c r="C3088" t="s">
        <v>21</v>
      </c>
      <c r="D3088">
        <v>43787</v>
      </c>
      <c r="E3088">
        <v>883</v>
      </c>
      <c r="J3088" s="2"/>
    </row>
    <row r="3089" spans="1:10">
      <c r="A3089">
        <v>2504</v>
      </c>
      <c r="B3089" t="s">
        <v>23</v>
      </c>
      <c r="C3089" t="s">
        <v>21</v>
      </c>
      <c r="D3089">
        <v>43726</v>
      </c>
      <c r="E3089">
        <v>1239</v>
      </c>
      <c r="J3089" s="2"/>
    </row>
    <row r="3090" spans="1:10">
      <c r="A3090">
        <v>2514</v>
      </c>
      <c r="B3090" t="s">
        <v>14</v>
      </c>
      <c r="C3090" t="s">
        <v>21</v>
      </c>
      <c r="D3090">
        <v>43636</v>
      </c>
      <c r="E3090">
        <v>1127</v>
      </c>
      <c r="J3090" s="2"/>
    </row>
    <row r="3091" spans="1:10">
      <c r="A3091">
        <v>2514</v>
      </c>
      <c r="B3091" t="s">
        <v>14</v>
      </c>
      <c r="C3091" t="s">
        <v>21</v>
      </c>
      <c r="D3091">
        <v>43654</v>
      </c>
      <c r="E3091">
        <v>1106</v>
      </c>
      <c r="J3091" s="2"/>
    </row>
    <row r="3092" spans="1:10">
      <c r="A3092">
        <v>2000</v>
      </c>
      <c r="B3092" t="s">
        <v>25</v>
      </c>
      <c r="C3092" t="s">
        <v>21</v>
      </c>
      <c r="D3092">
        <v>43690</v>
      </c>
      <c r="E3092">
        <v>237720</v>
      </c>
      <c r="J3092" s="2"/>
    </row>
    <row r="3093" spans="1:10">
      <c r="A3093">
        <v>2504</v>
      </c>
      <c r="B3093" t="s">
        <v>23</v>
      </c>
      <c r="C3093" t="s">
        <v>21</v>
      </c>
      <c r="D3093">
        <v>43593</v>
      </c>
      <c r="E3093">
        <v>2462</v>
      </c>
      <c r="J3093" s="2"/>
    </row>
    <row r="3094" spans="1:10">
      <c r="A3094">
        <v>2514</v>
      </c>
      <c r="B3094" t="s">
        <v>14</v>
      </c>
      <c r="C3094" t="s">
        <v>21</v>
      </c>
      <c r="D3094">
        <v>43760</v>
      </c>
      <c r="E3094">
        <v>1057</v>
      </c>
      <c r="J3094" s="2"/>
    </row>
    <row r="3095" spans="1:10">
      <c r="A3095">
        <v>1500</v>
      </c>
      <c r="B3095" t="s">
        <v>26</v>
      </c>
      <c r="C3095" t="s">
        <v>21</v>
      </c>
      <c r="D3095">
        <v>43758</v>
      </c>
      <c r="E3095">
        <v>41301</v>
      </c>
      <c r="J3095" s="2"/>
    </row>
    <row r="3096" spans="1:10">
      <c r="A3096">
        <v>2514</v>
      </c>
      <c r="B3096" t="s">
        <v>14</v>
      </c>
      <c r="C3096" t="s">
        <v>21</v>
      </c>
      <c r="D3096">
        <v>43500</v>
      </c>
      <c r="E3096">
        <v>1141</v>
      </c>
      <c r="J3096" s="2"/>
    </row>
    <row r="3097" spans="1:10">
      <c r="A3097">
        <v>2513</v>
      </c>
      <c r="B3097" t="s">
        <v>11</v>
      </c>
      <c r="C3097" t="s">
        <v>21</v>
      </c>
      <c r="D3097">
        <v>43658</v>
      </c>
      <c r="E3097">
        <v>793</v>
      </c>
      <c r="J3097" s="2"/>
    </row>
    <row r="3098" spans="1:10">
      <c r="A3098">
        <v>2000</v>
      </c>
      <c r="B3098" t="s">
        <v>25</v>
      </c>
      <c r="C3098" t="s">
        <v>21</v>
      </c>
      <c r="D3098">
        <v>43704</v>
      </c>
      <c r="E3098">
        <v>295349</v>
      </c>
      <c r="J3098" s="2"/>
    </row>
    <row r="3099" spans="1:10">
      <c r="A3099">
        <v>2500</v>
      </c>
      <c r="B3099" t="s">
        <v>22</v>
      </c>
      <c r="C3099" t="s">
        <v>21</v>
      </c>
      <c r="D3099">
        <v>43729</v>
      </c>
      <c r="E3099">
        <v>37928</v>
      </c>
      <c r="J3099" s="2"/>
    </row>
    <row r="3100" spans="1:10">
      <c r="A3100">
        <v>1000</v>
      </c>
      <c r="B3100" t="s">
        <v>24</v>
      </c>
      <c r="C3100" t="s">
        <v>21</v>
      </c>
      <c r="D3100">
        <v>43672</v>
      </c>
      <c r="E3100">
        <v>573216</v>
      </c>
      <c r="J3100" s="2"/>
    </row>
    <row r="3101" spans="1:10">
      <c r="A3101">
        <v>2504</v>
      </c>
      <c r="B3101" t="s">
        <v>23</v>
      </c>
      <c r="C3101" t="s">
        <v>21</v>
      </c>
      <c r="D3101">
        <v>43805</v>
      </c>
      <c r="E3101">
        <v>1564</v>
      </c>
      <c r="J3101" s="2"/>
    </row>
    <row r="3102" spans="1:10">
      <c r="A3102">
        <v>2500</v>
      </c>
      <c r="B3102" t="s">
        <v>22</v>
      </c>
      <c r="C3102" t="s">
        <v>21</v>
      </c>
      <c r="D3102">
        <v>43688</v>
      </c>
      <c r="E3102">
        <v>27162</v>
      </c>
      <c r="J3102" s="2"/>
    </row>
    <row r="3103" spans="1:10">
      <c r="A3103">
        <v>2512</v>
      </c>
      <c r="B3103" t="s">
        <v>15</v>
      </c>
      <c r="C3103" t="s">
        <v>21</v>
      </c>
      <c r="D3103">
        <v>43720</v>
      </c>
      <c r="E3103">
        <v>7825</v>
      </c>
      <c r="J3103" s="2"/>
    </row>
    <row r="3104" spans="1:10">
      <c r="A3104">
        <v>2503</v>
      </c>
      <c r="B3104" t="s">
        <v>9</v>
      </c>
      <c r="C3104" t="s">
        <v>21</v>
      </c>
      <c r="D3104">
        <v>43707</v>
      </c>
      <c r="E3104">
        <v>319</v>
      </c>
      <c r="J3104" s="2"/>
    </row>
    <row r="3105" spans="1:10">
      <c r="A3105">
        <v>2502</v>
      </c>
      <c r="B3105" t="s">
        <v>16</v>
      </c>
      <c r="C3105" t="s">
        <v>21</v>
      </c>
      <c r="D3105">
        <v>43789</v>
      </c>
      <c r="E3105">
        <v>2463</v>
      </c>
      <c r="J3105" s="2"/>
    </row>
    <row r="3106" spans="1:10">
      <c r="A3106">
        <v>2500</v>
      </c>
      <c r="B3106" t="s">
        <v>22</v>
      </c>
      <c r="C3106" t="s">
        <v>21</v>
      </c>
      <c r="D3106">
        <v>43584</v>
      </c>
      <c r="E3106">
        <v>25138</v>
      </c>
      <c r="J3106" s="2"/>
    </row>
    <row r="3107" spans="1:10">
      <c r="A3107">
        <v>2503</v>
      </c>
      <c r="B3107" t="s">
        <v>9</v>
      </c>
      <c r="C3107" t="s">
        <v>21</v>
      </c>
      <c r="D3107">
        <v>43684</v>
      </c>
      <c r="E3107">
        <v>268</v>
      </c>
      <c r="J3107" s="2"/>
    </row>
    <row r="3108" spans="1:10">
      <c r="A3108">
        <v>2500</v>
      </c>
      <c r="B3108" t="s">
        <v>22</v>
      </c>
      <c r="C3108" t="s">
        <v>21</v>
      </c>
      <c r="D3108">
        <v>43499</v>
      </c>
      <c r="E3108">
        <v>21557</v>
      </c>
      <c r="J3108" s="2"/>
    </row>
    <row r="3109" spans="1:10">
      <c r="A3109">
        <v>2500</v>
      </c>
      <c r="B3109" t="s">
        <v>22</v>
      </c>
      <c r="C3109" t="s">
        <v>21</v>
      </c>
      <c r="D3109">
        <v>43740</v>
      </c>
      <c r="E3109">
        <v>44898</v>
      </c>
      <c r="J3109" s="2"/>
    </row>
    <row r="3110" spans="1:10">
      <c r="A3110">
        <v>2510</v>
      </c>
      <c r="B3110" t="s">
        <v>5</v>
      </c>
      <c r="C3110" t="s">
        <v>21</v>
      </c>
      <c r="D3110">
        <v>43780</v>
      </c>
      <c r="E3110">
        <v>798</v>
      </c>
      <c r="J3110" s="2"/>
    </row>
    <row r="3111" spans="1:10">
      <c r="A3111">
        <v>2513</v>
      </c>
      <c r="B3111" t="s">
        <v>11</v>
      </c>
      <c r="C3111" t="s">
        <v>21</v>
      </c>
      <c r="D3111">
        <v>43604</v>
      </c>
      <c r="E3111">
        <v>951</v>
      </c>
      <c r="J3111" s="2"/>
    </row>
    <row r="3112" spans="1:10">
      <c r="A3112">
        <v>2501</v>
      </c>
      <c r="B3112" t="s">
        <v>7</v>
      </c>
      <c r="C3112" t="s">
        <v>21</v>
      </c>
      <c r="D3112">
        <v>43764</v>
      </c>
      <c r="E3112">
        <v>153</v>
      </c>
      <c r="J3112" s="2"/>
    </row>
    <row r="3113" spans="1:10">
      <c r="A3113">
        <v>2514</v>
      </c>
      <c r="B3113" t="s">
        <v>14</v>
      </c>
      <c r="C3113" t="s">
        <v>21</v>
      </c>
      <c r="D3113">
        <v>43671</v>
      </c>
      <c r="E3113">
        <v>810</v>
      </c>
      <c r="J3113" s="2"/>
    </row>
    <row r="3114" spans="1:10">
      <c r="A3114">
        <v>2512</v>
      </c>
      <c r="B3114" t="s">
        <v>15</v>
      </c>
      <c r="C3114" t="s">
        <v>21</v>
      </c>
      <c r="D3114">
        <v>43550</v>
      </c>
      <c r="E3114">
        <v>9100</v>
      </c>
      <c r="J3114" s="2"/>
    </row>
    <row r="3115" spans="1:10">
      <c r="A3115">
        <v>2505</v>
      </c>
      <c r="B3115" t="s">
        <v>17</v>
      </c>
      <c r="C3115" t="s">
        <v>21</v>
      </c>
      <c r="D3115">
        <v>43667</v>
      </c>
      <c r="E3115">
        <v>354</v>
      </c>
      <c r="J3115" s="2"/>
    </row>
    <row r="3116" spans="1:10">
      <c r="A3116">
        <v>2508</v>
      </c>
      <c r="B3116" t="s">
        <v>12</v>
      </c>
      <c r="C3116" t="s">
        <v>21</v>
      </c>
      <c r="D3116">
        <v>43757</v>
      </c>
      <c r="E3116">
        <v>46591</v>
      </c>
      <c r="J3116" s="2"/>
    </row>
    <row r="3117" spans="1:10">
      <c r="A3117">
        <v>2513</v>
      </c>
      <c r="B3117" t="s">
        <v>11</v>
      </c>
      <c r="C3117" t="s">
        <v>21</v>
      </c>
      <c r="D3117">
        <v>43607</v>
      </c>
      <c r="E3117">
        <v>709</v>
      </c>
      <c r="J3117" s="2"/>
    </row>
    <row r="3118" spans="1:10">
      <c r="A3118">
        <v>2514</v>
      </c>
      <c r="B3118" t="s">
        <v>14</v>
      </c>
      <c r="C3118" t="s">
        <v>21</v>
      </c>
      <c r="D3118">
        <v>43619</v>
      </c>
      <c r="E3118">
        <v>850</v>
      </c>
      <c r="J3118" s="2"/>
    </row>
    <row r="3119" spans="1:10">
      <c r="A3119">
        <v>2514</v>
      </c>
      <c r="B3119" t="s">
        <v>14</v>
      </c>
      <c r="C3119" t="s">
        <v>21</v>
      </c>
      <c r="D3119">
        <v>43810</v>
      </c>
      <c r="E3119">
        <v>960</v>
      </c>
      <c r="J3119" s="2"/>
    </row>
    <row r="3120" spans="1:10">
      <c r="A3120">
        <v>2000</v>
      </c>
      <c r="B3120" t="s">
        <v>25</v>
      </c>
      <c r="C3120" t="s">
        <v>21</v>
      </c>
      <c r="D3120">
        <v>43805</v>
      </c>
      <c r="E3120">
        <v>178759</v>
      </c>
      <c r="J3120" s="2"/>
    </row>
    <row r="3121" spans="1:10">
      <c r="A3121">
        <v>2503</v>
      </c>
      <c r="B3121" t="s">
        <v>9</v>
      </c>
      <c r="C3121" t="s">
        <v>21</v>
      </c>
      <c r="D3121">
        <v>43730</v>
      </c>
      <c r="E3121">
        <v>246</v>
      </c>
      <c r="J3121" s="2"/>
    </row>
    <row r="3122" spans="1:10">
      <c r="A3122">
        <v>2502</v>
      </c>
      <c r="B3122" t="s">
        <v>16</v>
      </c>
      <c r="C3122" t="s">
        <v>21</v>
      </c>
      <c r="D3122">
        <v>43798</v>
      </c>
      <c r="E3122">
        <v>3364</v>
      </c>
      <c r="J3122" s="2"/>
    </row>
    <row r="3123" spans="1:10">
      <c r="A3123">
        <v>2504</v>
      </c>
      <c r="B3123" t="s">
        <v>23</v>
      </c>
      <c r="C3123" t="s">
        <v>21</v>
      </c>
      <c r="D3123">
        <v>43806</v>
      </c>
      <c r="E3123">
        <v>1526</v>
      </c>
      <c r="J3123" s="2"/>
    </row>
    <row r="3124" spans="1:10">
      <c r="A3124">
        <v>2513</v>
      </c>
      <c r="B3124" t="s">
        <v>11</v>
      </c>
      <c r="C3124" t="s">
        <v>21</v>
      </c>
      <c r="D3124">
        <v>43663</v>
      </c>
      <c r="E3124">
        <v>865</v>
      </c>
      <c r="J3124" s="2"/>
    </row>
    <row r="3125" spans="1:10">
      <c r="A3125">
        <v>1500</v>
      </c>
      <c r="B3125" t="s">
        <v>26</v>
      </c>
      <c r="C3125" t="s">
        <v>21</v>
      </c>
      <c r="D3125">
        <v>43638</v>
      </c>
      <c r="E3125">
        <v>36589</v>
      </c>
      <c r="J3125" s="2"/>
    </row>
    <row r="3126" spans="1:10">
      <c r="A3126">
        <v>2500</v>
      </c>
      <c r="B3126" t="s">
        <v>22</v>
      </c>
      <c r="C3126" t="s">
        <v>21</v>
      </c>
      <c r="D3126">
        <v>43716</v>
      </c>
      <c r="E3126">
        <v>29719</v>
      </c>
      <c r="J3126" s="2"/>
    </row>
    <row r="3127" spans="1:10">
      <c r="A3127">
        <v>2514</v>
      </c>
      <c r="B3127" t="s">
        <v>14</v>
      </c>
      <c r="C3127" t="s">
        <v>21</v>
      </c>
      <c r="D3127">
        <v>43820</v>
      </c>
      <c r="E3127">
        <v>944</v>
      </c>
      <c r="J3127" s="2"/>
    </row>
    <row r="3128" spans="1:10">
      <c r="A3128">
        <v>2510</v>
      </c>
      <c r="B3128" t="s">
        <v>5</v>
      </c>
      <c r="C3128" t="s">
        <v>21</v>
      </c>
      <c r="D3128">
        <v>43669</v>
      </c>
      <c r="E3128">
        <v>1190</v>
      </c>
      <c r="J3128" s="2"/>
    </row>
    <row r="3129" spans="1:10">
      <c r="A3129">
        <v>2500</v>
      </c>
      <c r="B3129" t="s">
        <v>22</v>
      </c>
      <c r="C3129" t="s">
        <v>21</v>
      </c>
      <c r="D3129">
        <v>43749</v>
      </c>
      <c r="E3129">
        <v>27764</v>
      </c>
      <c r="J3129" s="2"/>
    </row>
    <row r="3130" spans="1:10">
      <c r="A3130">
        <v>1000</v>
      </c>
      <c r="B3130" t="s">
        <v>24</v>
      </c>
      <c r="C3130" t="s">
        <v>21</v>
      </c>
      <c r="D3130">
        <v>43569</v>
      </c>
      <c r="E3130">
        <v>953959</v>
      </c>
      <c r="J3130" s="2"/>
    </row>
    <row r="3131" spans="1:10">
      <c r="A3131">
        <v>2512</v>
      </c>
      <c r="B3131" t="s">
        <v>15</v>
      </c>
      <c r="C3131" t="s">
        <v>21</v>
      </c>
      <c r="D3131">
        <v>43576</v>
      </c>
      <c r="E3131">
        <v>10118</v>
      </c>
      <c r="J3131" s="2"/>
    </row>
    <row r="3132" spans="1:10">
      <c r="A3132">
        <v>2501</v>
      </c>
      <c r="B3132" t="s">
        <v>7</v>
      </c>
      <c r="C3132" t="s">
        <v>21</v>
      </c>
      <c r="D3132">
        <v>43540</v>
      </c>
      <c r="E3132">
        <v>121</v>
      </c>
      <c r="J3132" s="2"/>
    </row>
    <row r="3133" spans="1:10">
      <c r="A3133">
        <v>2501</v>
      </c>
      <c r="B3133" t="s">
        <v>7</v>
      </c>
      <c r="C3133" t="s">
        <v>21</v>
      </c>
      <c r="D3133">
        <v>43750</v>
      </c>
      <c r="E3133">
        <v>141</v>
      </c>
      <c r="J3133" s="2"/>
    </row>
    <row r="3134" spans="1:10">
      <c r="A3134">
        <v>2503</v>
      </c>
      <c r="B3134" t="s">
        <v>9</v>
      </c>
      <c r="C3134" t="s">
        <v>21</v>
      </c>
      <c r="D3134">
        <v>43806</v>
      </c>
      <c r="E3134">
        <v>199</v>
      </c>
      <c r="J3134" s="2"/>
    </row>
    <row r="3135" spans="1:10">
      <c r="A3135">
        <v>2503</v>
      </c>
      <c r="B3135" t="s">
        <v>9</v>
      </c>
      <c r="C3135" t="s">
        <v>21</v>
      </c>
      <c r="D3135">
        <v>43752</v>
      </c>
      <c r="E3135">
        <v>200</v>
      </c>
      <c r="J3135" s="2"/>
    </row>
    <row r="3136" spans="1:10">
      <c r="A3136">
        <v>2505</v>
      </c>
      <c r="B3136" t="s">
        <v>17</v>
      </c>
      <c r="C3136" t="s">
        <v>21</v>
      </c>
      <c r="D3136">
        <v>43634</v>
      </c>
      <c r="E3136">
        <v>608</v>
      </c>
      <c r="J3136" s="2"/>
    </row>
    <row r="3137" spans="1:10">
      <c r="A3137">
        <v>2503</v>
      </c>
      <c r="B3137" t="s">
        <v>9</v>
      </c>
      <c r="C3137" t="s">
        <v>21</v>
      </c>
      <c r="D3137">
        <v>43581</v>
      </c>
      <c r="E3137">
        <v>274</v>
      </c>
      <c r="J3137" s="2"/>
    </row>
    <row r="3138" spans="1:10">
      <c r="A3138">
        <v>1500</v>
      </c>
      <c r="B3138" t="s">
        <v>26</v>
      </c>
      <c r="C3138" t="s">
        <v>21</v>
      </c>
      <c r="D3138">
        <v>43501</v>
      </c>
      <c r="E3138">
        <v>2696</v>
      </c>
      <c r="J3138" s="2"/>
    </row>
    <row r="3139" spans="1:10">
      <c r="A3139">
        <v>2514</v>
      </c>
      <c r="B3139" t="s">
        <v>14</v>
      </c>
      <c r="C3139" t="s">
        <v>21</v>
      </c>
      <c r="D3139">
        <v>43725</v>
      </c>
      <c r="E3139">
        <v>887</v>
      </c>
      <c r="J3139" s="2"/>
    </row>
    <row r="3140" spans="1:10">
      <c r="A3140">
        <v>2513</v>
      </c>
      <c r="B3140" t="s">
        <v>11</v>
      </c>
      <c r="C3140" t="s">
        <v>21</v>
      </c>
      <c r="D3140">
        <v>43528</v>
      </c>
      <c r="E3140">
        <v>525</v>
      </c>
      <c r="J3140" s="2"/>
    </row>
    <row r="3141" spans="1:10">
      <c r="A3141">
        <v>2512</v>
      </c>
      <c r="B3141" t="s">
        <v>15</v>
      </c>
      <c r="C3141" t="s">
        <v>21</v>
      </c>
      <c r="D3141">
        <v>43681</v>
      </c>
      <c r="E3141">
        <v>9236</v>
      </c>
      <c r="J3141" s="2"/>
    </row>
    <row r="3142" spans="1:10">
      <c r="A3142">
        <v>2512</v>
      </c>
      <c r="B3142" t="s">
        <v>15</v>
      </c>
      <c r="C3142" t="s">
        <v>21</v>
      </c>
      <c r="D3142">
        <v>43703</v>
      </c>
      <c r="E3142">
        <v>8601</v>
      </c>
      <c r="J3142" s="2"/>
    </row>
    <row r="3143" spans="1:10">
      <c r="A3143">
        <v>2513</v>
      </c>
      <c r="B3143" t="s">
        <v>11</v>
      </c>
      <c r="C3143" t="s">
        <v>21</v>
      </c>
      <c r="D3143">
        <v>43499</v>
      </c>
      <c r="E3143">
        <v>896</v>
      </c>
      <c r="J3143" s="2"/>
    </row>
    <row r="3144" spans="1:10">
      <c r="A3144">
        <v>1000</v>
      </c>
      <c r="B3144" t="s">
        <v>24</v>
      </c>
      <c r="C3144" t="s">
        <v>21</v>
      </c>
      <c r="D3144">
        <v>43479</v>
      </c>
      <c r="E3144">
        <v>966955</v>
      </c>
      <c r="J3144" s="2"/>
    </row>
    <row r="3145" spans="1:10">
      <c r="A3145">
        <v>2508</v>
      </c>
      <c r="B3145" t="s">
        <v>12</v>
      </c>
      <c r="C3145" t="s">
        <v>21</v>
      </c>
      <c r="D3145">
        <v>43778</v>
      </c>
      <c r="E3145">
        <v>51284</v>
      </c>
      <c r="J3145" s="2"/>
    </row>
    <row r="3146" spans="1:10">
      <c r="A3146">
        <v>2502</v>
      </c>
      <c r="B3146" t="s">
        <v>16</v>
      </c>
      <c r="C3146" t="s">
        <v>21</v>
      </c>
      <c r="D3146">
        <v>43655</v>
      </c>
      <c r="E3146">
        <v>5508</v>
      </c>
      <c r="J3146" s="2"/>
    </row>
    <row r="3147" spans="1:10">
      <c r="A3147">
        <v>2501</v>
      </c>
      <c r="B3147" t="s">
        <v>7</v>
      </c>
      <c r="C3147" t="s">
        <v>21</v>
      </c>
      <c r="D3147">
        <v>43764</v>
      </c>
      <c r="E3147">
        <v>100</v>
      </c>
      <c r="J3147" s="2"/>
    </row>
    <row r="3148" spans="1:10">
      <c r="A3148">
        <v>2502</v>
      </c>
      <c r="B3148" t="s">
        <v>16</v>
      </c>
      <c r="C3148" t="s">
        <v>21</v>
      </c>
      <c r="D3148">
        <v>43776</v>
      </c>
      <c r="E3148">
        <v>2633</v>
      </c>
      <c r="J3148" s="2"/>
    </row>
    <row r="3149" spans="1:10">
      <c r="A3149">
        <v>2503</v>
      </c>
      <c r="B3149" t="s">
        <v>9</v>
      </c>
      <c r="C3149" t="s">
        <v>21</v>
      </c>
      <c r="D3149">
        <v>43578</v>
      </c>
      <c r="E3149">
        <v>223</v>
      </c>
      <c r="J3149" s="2"/>
    </row>
    <row r="3150" spans="1:10">
      <c r="A3150">
        <v>2512</v>
      </c>
      <c r="B3150" t="s">
        <v>15</v>
      </c>
      <c r="C3150" t="s">
        <v>21</v>
      </c>
      <c r="D3150">
        <v>43649</v>
      </c>
      <c r="E3150">
        <v>5553</v>
      </c>
      <c r="J3150" s="2"/>
    </row>
    <row r="3151" spans="1:10">
      <c r="A3151">
        <v>2502</v>
      </c>
      <c r="B3151" t="s">
        <v>16</v>
      </c>
      <c r="C3151" t="s">
        <v>21</v>
      </c>
      <c r="D3151">
        <v>43824</v>
      </c>
      <c r="E3151">
        <v>3802</v>
      </c>
      <c r="J3151" s="2"/>
    </row>
    <row r="3152" spans="1:10">
      <c r="A3152">
        <v>2000</v>
      </c>
      <c r="B3152" t="s">
        <v>25</v>
      </c>
      <c r="C3152" t="s">
        <v>21</v>
      </c>
      <c r="D3152">
        <v>43712</v>
      </c>
      <c r="E3152">
        <v>120729</v>
      </c>
      <c r="J3152" s="2"/>
    </row>
    <row r="3153" spans="1:10">
      <c r="A3153">
        <v>2508</v>
      </c>
      <c r="B3153" t="s">
        <v>12</v>
      </c>
      <c r="C3153" t="s">
        <v>21</v>
      </c>
      <c r="D3153">
        <v>43494</v>
      </c>
      <c r="E3153">
        <v>60120</v>
      </c>
      <c r="J3153" s="2"/>
    </row>
    <row r="3154" spans="1:10">
      <c r="A3154">
        <v>2000</v>
      </c>
      <c r="B3154" t="s">
        <v>25</v>
      </c>
      <c r="C3154" t="s">
        <v>21</v>
      </c>
      <c r="D3154">
        <v>43785</v>
      </c>
      <c r="E3154">
        <v>253454</v>
      </c>
      <c r="J3154" s="2"/>
    </row>
    <row r="3155" spans="1:10">
      <c r="A3155">
        <v>2500</v>
      </c>
      <c r="B3155" t="s">
        <v>22</v>
      </c>
      <c r="C3155" t="s">
        <v>21</v>
      </c>
      <c r="D3155">
        <v>43632</v>
      </c>
      <c r="E3155">
        <v>41473</v>
      </c>
      <c r="J3155" s="2"/>
    </row>
    <row r="3156" spans="1:10">
      <c r="A3156">
        <v>2508</v>
      </c>
      <c r="B3156" t="s">
        <v>12</v>
      </c>
      <c r="C3156" t="s">
        <v>21</v>
      </c>
      <c r="D3156">
        <v>43775</v>
      </c>
      <c r="E3156">
        <v>59122</v>
      </c>
      <c r="J3156" s="2"/>
    </row>
    <row r="3157" spans="1:10">
      <c r="A3157">
        <v>2501</v>
      </c>
      <c r="B3157" t="s">
        <v>7</v>
      </c>
      <c r="C3157" t="s">
        <v>21</v>
      </c>
      <c r="D3157">
        <v>43519</v>
      </c>
      <c r="E3157">
        <v>78</v>
      </c>
      <c r="J3157" s="2"/>
    </row>
    <row r="3158" spans="1:10">
      <c r="A3158">
        <v>2502</v>
      </c>
      <c r="B3158" t="s">
        <v>16</v>
      </c>
      <c r="C3158" t="s">
        <v>21</v>
      </c>
      <c r="D3158">
        <v>43809</v>
      </c>
      <c r="E3158">
        <v>5225</v>
      </c>
      <c r="J3158" s="2"/>
    </row>
    <row r="3159" spans="1:10">
      <c r="A3159">
        <v>2513</v>
      </c>
      <c r="B3159" t="s">
        <v>11</v>
      </c>
      <c r="C3159" t="s">
        <v>21</v>
      </c>
      <c r="D3159">
        <v>43561</v>
      </c>
      <c r="E3159">
        <v>927</v>
      </c>
      <c r="J3159" s="2"/>
    </row>
    <row r="3160" spans="1:10">
      <c r="A3160">
        <v>2513</v>
      </c>
      <c r="B3160" t="s">
        <v>11</v>
      </c>
      <c r="C3160" t="s">
        <v>21</v>
      </c>
      <c r="D3160">
        <v>43485</v>
      </c>
      <c r="E3160">
        <v>521</v>
      </c>
      <c r="J3160" s="2"/>
    </row>
    <row r="3161" spans="1:10">
      <c r="A3161">
        <v>2513</v>
      </c>
      <c r="B3161" t="s">
        <v>11</v>
      </c>
      <c r="C3161" t="s">
        <v>21</v>
      </c>
      <c r="D3161">
        <v>43781</v>
      </c>
      <c r="E3161">
        <v>846</v>
      </c>
      <c r="J3161" s="2"/>
    </row>
    <row r="3162" spans="1:10">
      <c r="A3162">
        <v>2508</v>
      </c>
      <c r="B3162" t="s">
        <v>12</v>
      </c>
      <c r="C3162" t="s">
        <v>21</v>
      </c>
      <c r="D3162">
        <v>43509</v>
      </c>
      <c r="E3162">
        <v>53091</v>
      </c>
      <c r="J3162" s="2"/>
    </row>
    <row r="3163" spans="1:10">
      <c r="A3163">
        <v>2504</v>
      </c>
      <c r="B3163" t="s">
        <v>23</v>
      </c>
      <c r="C3163" t="s">
        <v>21</v>
      </c>
      <c r="D3163">
        <v>43610</v>
      </c>
      <c r="E3163">
        <v>1562</v>
      </c>
      <c r="J3163" s="2"/>
    </row>
    <row r="3164" spans="1:10">
      <c r="A3164">
        <v>2514</v>
      </c>
      <c r="B3164" t="s">
        <v>14</v>
      </c>
      <c r="C3164" t="s">
        <v>21</v>
      </c>
      <c r="D3164">
        <v>43527</v>
      </c>
      <c r="E3164">
        <v>978</v>
      </c>
      <c r="J3164" s="2"/>
    </row>
    <row r="3165" spans="1:10">
      <c r="A3165">
        <v>2508</v>
      </c>
      <c r="B3165" t="s">
        <v>12</v>
      </c>
      <c r="C3165" t="s">
        <v>21</v>
      </c>
      <c r="D3165">
        <v>43616</v>
      </c>
      <c r="E3165">
        <v>47706</v>
      </c>
      <c r="J3165" s="2"/>
    </row>
    <row r="3166" spans="1:10">
      <c r="A3166">
        <v>2505</v>
      </c>
      <c r="B3166" t="s">
        <v>17</v>
      </c>
      <c r="C3166" t="s">
        <v>21</v>
      </c>
      <c r="D3166">
        <v>43746</v>
      </c>
      <c r="E3166">
        <v>565</v>
      </c>
      <c r="J3166" s="2"/>
    </row>
    <row r="3167" spans="1:10">
      <c r="A3167">
        <v>2502</v>
      </c>
      <c r="B3167" t="s">
        <v>16</v>
      </c>
      <c r="C3167" t="s">
        <v>21</v>
      </c>
      <c r="D3167">
        <v>43730</v>
      </c>
      <c r="E3167">
        <v>3621</v>
      </c>
      <c r="J3167" s="2"/>
    </row>
    <row r="3168" spans="1:10">
      <c r="A3168">
        <v>2508</v>
      </c>
      <c r="B3168" t="s">
        <v>12</v>
      </c>
      <c r="C3168" t="s">
        <v>21</v>
      </c>
      <c r="D3168">
        <v>43530</v>
      </c>
      <c r="E3168">
        <v>42135</v>
      </c>
      <c r="J3168" s="2"/>
    </row>
    <row r="3169" spans="1:10">
      <c r="A3169">
        <v>1500</v>
      </c>
      <c r="B3169" t="s">
        <v>26</v>
      </c>
      <c r="C3169" t="s">
        <v>21</v>
      </c>
      <c r="D3169">
        <v>43812</v>
      </c>
      <c r="E3169">
        <v>46644</v>
      </c>
      <c r="J3169" s="2"/>
    </row>
    <row r="3170" spans="1:10">
      <c r="A3170">
        <v>1000</v>
      </c>
      <c r="B3170" t="s">
        <v>24</v>
      </c>
      <c r="C3170" t="s">
        <v>21</v>
      </c>
      <c r="D3170">
        <v>43466</v>
      </c>
      <c r="E3170">
        <v>1153837</v>
      </c>
      <c r="J3170" s="2"/>
    </row>
    <row r="3171" spans="1:10">
      <c r="A3171">
        <v>2513</v>
      </c>
      <c r="B3171" t="s">
        <v>11</v>
      </c>
      <c r="C3171" t="s">
        <v>21</v>
      </c>
      <c r="D3171">
        <v>43512</v>
      </c>
      <c r="E3171">
        <v>353</v>
      </c>
      <c r="J3171" s="2"/>
    </row>
    <row r="3172" spans="1:10">
      <c r="A3172">
        <v>2504</v>
      </c>
      <c r="B3172" t="s">
        <v>23</v>
      </c>
      <c r="C3172" t="s">
        <v>21</v>
      </c>
      <c r="D3172">
        <v>43659</v>
      </c>
      <c r="E3172">
        <v>1114</v>
      </c>
      <c r="J3172" s="2"/>
    </row>
    <row r="3173" spans="1:10">
      <c r="A3173">
        <v>2503</v>
      </c>
      <c r="B3173" t="s">
        <v>9</v>
      </c>
      <c r="C3173" t="s">
        <v>21</v>
      </c>
      <c r="D3173">
        <v>43810</v>
      </c>
      <c r="E3173">
        <v>252</v>
      </c>
      <c r="J3173" s="2"/>
    </row>
    <row r="3174" spans="1:10">
      <c r="A3174">
        <v>2513</v>
      </c>
      <c r="B3174" t="s">
        <v>11</v>
      </c>
      <c r="C3174" t="s">
        <v>21</v>
      </c>
      <c r="D3174">
        <v>43489</v>
      </c>
      <c r="E3174">
        <v>571</v>
      </c>
      <c r="J3174" s="2"/>
    </row>
    <row r="3175" spans="1:10">
      <c r="A3175">
        <v>2501</v>
      </c>
      <c r="B3175" t="s">
        <v>7</v>
      </c>
      <c r="C3175" t="s">
        <v>21</v>
      </c>
      <c r="D3175">
        <v>43520</v>
      </c>
      <c r="E3175">
        <v>86</v>
      </c>
      <c r="J3175" s="2"/>
    </row>
    <row r="3176" spans="1:10">
      <c r="A3176">
        <v>2514</v>
      </c>
      <c r="B3176" t="s">
        <v>14</v>
      </c>
      <c r="C3176" t="s">
        <v>21</v>
      </c>
      <c r="D3176">
        <v>43532</v>
      </c>
      <c r="E3176">
        <v>917</v>
      </c>
      <c r="J3176" s="2"/>
    </row>
    <row r="3177" spans="1:10">
      <c r="A3177">
        <v>2513</v>
      </c>
      <c r="B3177" t="s">
        <v>11</v>
      </c>
      <c r="C3177" t="s">
        <v>21</v>
      </c>
      <c r="D3177">
        <v>43578</v>
      </c>
      <c r="E3177">
        <v>703</v>
      </c>
      <c r="J3177" s="2"/>
    </row>
    <row r="3178" spans="1:10">
      <c r="A3178">
        <v>2503</v>
      </c>
      <c r="B3178" t="s">
        <v>9</v>
      </c>
      <c r="C3178" t="s">
        <v>21</v>
      </c>
      <c r="D3178">
        <v>43775</v>
      </c>
      <c r="E3178">
        <v>261</v>
      </c>
      <c r="J3178" s="2"/>
    </row>
    <row r="3179" spans="1:10">
      <c r="A3179">
        <v>2502</v>
      </c>
      <c r="B3179" t="s">
        <v>16</v>
      </c>
      <c r="C3179" t="s">
        <v>21</v>
      </c>
      <c r="D3179">
        <v>43546</v>
      </c>
      <c r="E3179">
        <v>4182</v>
      </c>
      <c r="J3179" s="2"/>
    </row>
    <row r="3180" spans="1:10">
      <c r="A3180">
        <v>2514</v>
      </c>
      <c r="B3180" t="s">
        <v>14</v>
      </c>
      <c r="C3180" t="s">
        <v>21</v>
      </c>
      <c r="D3180">
        <v>43798</v>
      </c>
      <c r="E3180">
        <v>848</v>
      </c>
      <c r="J3180" s="2"/>
    </row>
    <row r="3181" spans="1:10">
      <c r="A3181">
        <v>2501</v>
      </c>
      <c r="B3181" t="s">
        <v>7</v>
      </c>
      <c r="C3181" t="s">
        <v>21</v>
      </c>
      <c r="D3181">
        <v>43648</v>
      </c>
      <c r="E3181">
        <v>152</v>
      </c>
      <c r="J3181" s="2"/>
    </row>
    <row r="3182" spans="1:10">
      <c r="A3182">
        <v>2000</v>
      </c>
      <c r="B3182" t="s">
        <v>25</v>
      </c>
      <c r="C3182" t="s">
        <v>21</v>
      </c>
      <c r="D3182">
        <v>43616</v>
      </c>
      <c r="E3182">
        <v>310120</v>
      </c>
      <c r="J3182" s="2"/>
    </row>
    <row r="3183" spans="1:10">
      <c r="A3183">
        <v>2503</v>
      </c>
      <c r="B3183" t="s">
        <v>9</v>
      </c>
      <c r="C3183" t="s">
        <v>21</v>
      </c>
      <c r="D3183">
        <v>43723</v>
      </c>
      <c r="E3183">
        <v>307</v>
      </c>
      <c r="J3183" s="2"/>
    </row>
    <row r="3184" spans="1:10">
      <c r="A3184">
        <v>2503</v>
      </c>
      <c r="B3184" t="s">
        <v>9</v>
      </c>
      <c r="C3184" t="s">
        <v>21</v>
      </c>
      <c r="D3184">
        <v>43623</v>
      </c>
      <c r="E3184">
        <v>238</v>
      </c>
      <c r="J3184" s="2"/>
    </row>
    <row r="3185" spans="1:10">
      <c r="A3185">
        <v>2502</v>
      </c>
      <c r="B3185" t="s">
        <v>16</v>
      </c>
      <c r="C3185" t="s">
        <v>21</v>
      </c>
      <c r="D3185">
        <v>43664</v>
      </c>
      <c r="E3185">
        <v>3579</v>
      </c>
      <c r="J3185" s="2"/>
    </row>
    <row r="3186" spans="1:10">
      <c r="A3186">
        <v>2505</v>
      </c>
      <c r="B3186" t="s">
        <v>17</v>
      </c>
      <c r="C3186" t="s">
        <v>21</v>
      </c>
      <c r="D3186">
        <v>43792</v>
      </c>
      <c r="E3186">
        <v>602</v>
      </c>
      <c r="J3186" s="2"/>
    </row>
    <row r="3187" spans="1:10">
      <c r="A3187">
        <v>2510</v>
      </c>
      <c r="B3187" t="s">
        <v>5</v>
      </c>
      <c r="C3187" t="s">
        <v>21</v>
      </c>
      <c r="D3187">
        <v>43475</v>
      </c>
      <c r="E3187">
        <v>1179</v>
      </c>
      <c r="J3187" s="2"/>
    </row>
    <row r="3188" spans="1:10">
      <c r="A3188">
        <v>1500</v>
      </c>
      <c r="B3188" t="s">
        <v>26</v>
      </c>
      <c r="C3188" t="s">
        <v>21</v>
      </c>
      <c r="D3188">
        <v>43817</v>
      </c>
      <c r="E3188">
        <v>16918</v>
      </c>
      <c r="J3188" s="2"/>
    </row>
    <row r="3189" spans="1:10">
      <c r="A3189">
        <v>1000</v>
      </c>
      <c r="B3189" t="s">
        <v>24</v>
      </c>
      <c r="C3189" t="s">
        <v>21</v>
      </c>
      <c r="D3189">
        <v>43735</v>
      </c>
      <c r="E3189">
        <v>1205517</v>
      </c>
      <c r="J3189" s="2"/>
    </row>
    <row r="3190" spans="1:10">
      <c r="A3190">
        <v>2503</v>
      </c>
      <c r="B3190" t="s">
        <v>9</v>
      </c>
      <c r="C3190" t="s">
        <v>21</v>
      </c>
      <c r="D3190">
        <v>43470</v>
      </c>
      <c r="E3190">
        <v>295</v>
      </c>
      <c r="J3190" s="2"/>
    </row>
    <row r="3191" spans="1:10">
      <c r="A3191">
        <v>2510</v>
      </c>
      <c r="B3191" t="s">
        <v>5</v>
      </c>
      <c r="C3191" t="s">
        <v>21</v>
      </c>
      <c r="D3191">
        <v>43605</v>
      </c>
      <c r="E3191">
        <v>839</v>
      </c>
      <c r="J3191" s="2"/>
    </row>
    <row r="3192" spans="1:10">
      <c r="A3192">
        <v>2500</v>
      </c>
      <c r="B3192" t="s">
        <v>22</v>
      </c>
      <c r="C3192" t="s">
        <v>21</v>
      </c>
      <c r="D3192">
        <v>43716</v>
      </c>
      <c r="E3192">
        <v>37513</v>
      </c>
      <c r="J3192" s="2"/>
    </row>
    <row r="3193" spans="1:10">
      <c r="A3193">
        <v>2503</v>
      </c>
      <c r="B3193" t="s">
        <v>9</v>
      </c>
      <c r="C3193" t="s">
        <v>21</v>
      </c>
      <c r="D3193">
        <v>43642</v>
      </c>
      <c r="E3193">
        <v>228</v>
      </c>
      <c r="J3193" s="2"/>
    </row>
    <row r="3194" spans="1:10">
      <c r="A3194">
        <v>1000</v>
      </c>
      <c r="B3194" t="s">
        <v>24</v>
      </c>
      <c r="C3194" t="s">
        <v>21</v>
      </c>
      <c r="D3194">
        <v>43489</v>
      </c>
      <c r="E3194">
        <v>1037792</v>
      </c>
      <c r="J3194" s="2"/>
    </row>
    <row r="3195" spans="1:10">
      <c r="A3195">
        <v>2512</v>
      </c>
      <c r="B3195" t="s">
        <v>15</v>
      </c>
      <c r="C3195" t="s">
        <v>21</v>
      </c>
      <c r="D3195">
        <v>43697</v>
      </c>
      <c r="E3195">
        <v>12412</v>
      </c>
      <c r="J3195" s="2"/>
    </row>
    <row r="3196" spans="1:10">
      <c r="A3196">
        <v>2505</v>
      </c>
      <c r="B3196" t="s">
        <v>17</v>
      </c>
      <c r="C3196" t="s">
        <v>21</v>
      </c>
      <c r="D3196">
        <v>43654</v>
      </c>
      <c r="E3196">
        <v>301</v>
      </c>
      <c r="J3196" s="2"/>
    </row>
    <row r="3197" spans="1:10">
      <c r="A3197">
        <v>2503</v>
      </c>
      <c r="B3197" t="s">
        <v>9</v>
      </c>
      <c r="C3197" t="s">
        <v>21</v>
      </c>
      <c r="D3197">
        <v>43487</v>
      </c>
      <c r="E3197">
        <v>203</v>
      </c>
      <c r="J3197" s="2"/>
    </row>
    <row r="3198" spans="1:10">
      <c r="A3198">
        <v>2500</v>
      </c>
      <c r="B3198" t="s">
        <v>22</v>
      </c>
      <c r="C3198" t="s">
        <v>21</v>
      </c>
      <c r="D3198">
        <v>43516</v>
      </c>
      <c r="E3198">
        <v>24066</v>
      </c>
      <c r="J3198" s="2"/>
    </row>
    <row r="3199" spans="1:10">
      <c r="A3199">
        <v>2505</v>
      </c>
      <c r="B3199" t="s">
        <v>17</v>
      </c>
      <c r="C3199" t="s">
        <v>21</v>
      </c>
      <c r="D3199">
        <v>43640</v>
      </c>
      <c r="E3199">
        <v>405</v>
      </c>
      <c r="J3199" s="2"/>
    </row>
    <row r="3200" spans="1:10">
      <c r="A3200">
        <v>2504</v>
      </c>
      <c r="B3200" t="s">
        <v>23</v>
      </c>
      <c r="C3200" t="s">
        <v>21</v>
      </c>
      <c r="D3200">
        <v>43792</v>
      </c>
      <c r="E3200">
        <v>1525</v>
      </c>
      <c r="J3200" s="2"/>
    </row>
    <row r="3201" spans="1:10">
      <c r="A3201">
        <v>2000</v>
      </c>
      <c r="B3201" t="s">
        <v>25</v>
      </c>
      <c r="C3201" t="s">
        <v>21</v>
      </c>
      <c r="D3201">
        <v>43595</v>
      </c>
      <c r="E3201">
        <v>124679</v>
      </c>
      <c r="J3201" s="2"/>
    </row>
    <row r="3202" spans="1:10">
      <c r="A3202">
        <v>2504</v>
      </c>
      <c r="B3202" t="s">
        <v>23</v>
      </c>
      <c r="C3202" t="s">
        <v>21</v>
      </c>
      <c r="D3202">
        <v>43614</v>
      </c>
      <c r="E3202">
        <v>1232</v>
      </c>
      <c r="J3202" s="2"/>
    </row>
    <row r="3203" spans="1:10">
      <c r="A3203">
        <v>2508</v>
      </c>
      <c r="B3203" t="s">
        <v>12</v>
      </c>
      <c r="C3203" t="s">
        <v>21</v>
      </c>
      <c r="D3203">
        <v>43612</v>
      </c>
      <c r="E3203">
        <v>59077</v>
      </c>
      <c r="J3203" s="2"/>
    </row>
    <row r="3204" spans="1:10">
      <c r="A3204">
        <v>2512</v>
      </c>
      <c r="B3204" t="s">
        <v>15</v>
      </c>
      <c r="C3204" t="s">
        <v>21</v>
      </c>
      <c r="D3204">
        <v>43509</v>
      </c>
      <c r="E3204">
        <v>3940</v>
      </c>
      <c r="J3204" s="2"/>
    </row>
    <row r="3205" spans="1:10">
      <c r="A3205">
        <v>1500</v>
      </c>
      <c r="B3205" t="s">
        <v>26</v>
      </c>
      <c r="C3205" t="s">
        <v>21</v>
      </c>
      <c r="D3205">
        <v>43540</v>
      </c>
      <c r="E3205">
        <v>9222</v>
      </c>
      <c r="J3205" s="2"/>
    </row>
    <row r="3206" spans="1:10">
      <c r="A3206">
        <v>2510</v>
      </c>
      <c r="B3206" t="s">
        <v>5</v>
      </c>
      <c r="C3206" t="s">
        <v>21</v>
      </c>
      <c r="D3206">
        <v>43651</v>
      </c>
      <c r="E3206">
        <v>935</v>
      </c>
      <c r="J3206" s="2"/>
    </row>
    <row r="3207" spans="1:10">
      <c r="A3207">
        <v>2510</v>
      </c>
      <c r="B3207" t="s">
        <v>5</v>
      </c>
      <c r="C3207" t="s">
        <v>21</v>
      </c>
      <c r="D3207">
        <v>43634</v>
      </c>
      <c r="E3207">
        <v>668</v>
      </c>
      <c r="J3207" s="2"/>
    </row>
    <row r="3208" spans="1:10">
      <c r="A3208">
        <v>2510</v>
      </c>
      <c r="B3208" t="s">
        <v>5</v>
      </c>
      <c r="C3208" t="s">
        <v>21</v>
      </c>
      <c r="D3208">
        <v>43522</v>
      </c>
      <c r="E3208">
        <v>1060</v>
      </c>
      <c r="J3208" s="2"/>
    </row>
    <row r="3209" spans="1:10">
      <c r="A3209">
        <v>2512</v>
      </c>
      <c r="B3209" t="s">
        <v>15</v>
      </c>
      <c r="C3209" t="s">
        <v>21</v>
      </c>
      <c r="D3209">
        <v>43585</v>
      </c>
      <c r="E3209">
        <v>6419</v>
      </c>
      <c r="J3209" s="2"/>
    </row>
    <row r="3210" spans="1:10">
      <c r="A3210">
        <v>2505</v>
      </c>
      <c r="B3210" t="s">
        <v>17</v>
      </c>
      <c r="C3210" t="s">
        <v>21</v>
      </c>
      <c r="D3210">
        <v>43811</v>
      </c>
      <c r="E3210">
        <v>463</v>
      </c>
      <c r="J3210" s="2"/>
    </row>
    <row r="3211" spans="1:10">
      <c r="A3211">
        <v>2513</v>
      </c>
      <c r="B3211" t="s">
        <v>11</v>
      </c>
      <c r="C3211" t="s">
        <v>21</v>
      </c>
      <c r="D3211">
        <v>43508</v>
      </c>
      <c r="E3211">
        <v>842</v>
      </c>
      <c r="J3211" s="2"/>
    </row>
    <row r="3212" spans="1:10">
      <c r="A3212">
        <v>2512</v>
      </c>
      <c r="B3212" t="s">
        <v>15</v>
      </c>
      <c r="C3212" t="s">
        <v>21</v>
      </c>
      <c r="D3212">
        <v>43685</v>
      </c>
      <c r="E3212">
        <v>8088</v>
      </c>
      <c r="J3212" s="2"/>
    </row>
    <row r="3213" spans="1:10">
      <c r="A3213">
        <v>2000</v>
      </c>
      <c r="B3213" t="s">
        <v>25</v>
      </c>
      <c r="C3213" t="s">
        <v>21</v>
      </c>
      <c r="D3213">
        <v>43675</v>
      </c>
      <c r="E3213">
        <v>326925</v>
      </c>
      <c r="J3213" s="2"/>
    </row>
    <row r="3214" spans="1:10">
      <c r="A3214">
        <v>2500</v>
      </c>
      <c r="B3214" t="s">
        <v>22</v>
      </c>
      <c r="C3214" t="s">
        <v>21</v>
      </c>
      <c r="D3214">
        <v>43769</v>
      </c>
      <c r="E3214">
        <v>29022</v>
      </c>
      <c r="J3214" s="2"/>
    </row>
    <row r="3215" spans="1:10">
      <c r="A3215">
        <v>2513</v>
      </c>
      <c r="B3215" t="s">
        <v>11</v>
      </c>
      <c r="C3215" t="s">
        <v>21</v>
      </c>
      <c r="D3215">
        <v>43787</v>
      </c>
      <c r="E3215">
        <v>710</v>
      </c>
      <c r="J3215" s="2"/>
    </row>
    <row r="3216" spans="1:10">
      <c r="A3216">
        <v>2503</v>
      </c>
      <c r="B3216" t="s">
        <v>9</v>
      </c>
      <c r="C3216" t="s">
        <v>21</v>
      </c>
      <c r="D3216">
        <v>43631</v>
      </c>
      <c r="E3216">
        <v>294</v>
      </c>
      <c r="J3216" s="2"/>
    </row>
    <row r="3217" spans="1:10">
      <c r="A3217">
        <v>2510</v>
      </c>
      <c r="B3217" t="s">
        <v>5</v>
      </c>
      <c r="C3217" t="s">
        <v>21</v>
      </c>
      <c r="D3217">
        <v>43777</v>
      </c>
      <c r="E3217">
        <v>1413</v>
      </c>
      <c r="J3217" s="2"/>
    </row>
    <row r="3218" spans="1:10">
      <c r="A3218">
        <v>2502</v>
      </c>
      <c r="B3218" t="s">
        <v>16</v>
      </c>
      <c r="C3218" t="s">
        <v>21</v>
      </c>
      <c r="D3218">
        <v>43569</v>
      </c>
      <c r="E3218">
        <v>3250</v>
      </c>
      <c r="J3218" s="2"/>
    </row>
    <row r="3219" spans="1:10">
      <c r="A3219">
        <v>2512</v>
      </c>
      <c r="B3219" t="s">
        <v>15</v>
      </c>
      <c r="C3219" t="s">
        <v>21</v>
      </c>
      <c r="D3219">
        <v>43593</v>
      </c>
      <c r="E3219">
        <v>9851</v>
      </c>
      <c r="J3219" s="2"/>
    </row>
    <row r="3220" spans="1:10">
      <c r="A3220">
        <v>2000</v>
      </c>
      <c r="B3220" t="s">
        <v>25</v>
      </c>
      <c r="C3220" t="s">
        <v>21</v>
      </c>
      <c r="D3220">
        <v>43540</v>
      </c>
      <c r="E3220">
        <v>313577</v>
      </c>
      <c r="J3220" s="2"/>
    </row>
    <row r="3221" spans="1:10">
      <c r="A3221">
        <v>2505</v>
      </c>
      <c r="B3221" t="s">
        <v>17</v>
      </c>
      <c r="C3221" t="s">
        <v>21</v>
      </c>
      <c r="D3221">
        <v>43564</v>
      </c>
      <c r="E3221">
        <v>524</v>
      </c>
      <c r="J3221" s="2"/>
    </row>
    <row r="3222" spans="1:10">
      <c r="A3222">
        <v>2508</v>
      </c>
      <c r="B3222" t="s">
        <v>12</v>
      </c>
      <c r="C3222" t="s">
        <v>21</v>
      </c>
      <c r="D3222">
        <v>43592</v>
      </c>
      <c r="E3222">
        <v>58063</v>
      </c>
      <c r="J3222" s="2"/>
    </row>
    <row r="3223" spans="1:10">
      <c r="A3223">
        <v>1000</v>
      </c>
      <c r="B3223" t="s">
        <v>24</v>
      </c>
      <c r="C3223" t="s">
        <v>21</v>
      </c>
      <c r="D3223">
        <v>43788</v>
      </c>
      <c r="E3223">
        <v>527857</v>
      </c>
      <c r="J3223" s="2"/>
    </row>
    <row r="3224" spans="1:10">
      <c r="A3224">
        <v>2502</v>
      </c>
      <c r="B3224" t="s">
        <v>16</v>
      </c>
      <c r="C3224" t="s">
        <v>21</v>
      </c>
      <c r="D3224">
        <v>43551</v>
      </c>
      <c r="E3224">
        <v>3424</v>
      </c>
      <c r="J3224" s="2"/>
    </row>
    <row r="3225" spans="1:10">
      <c r="A3225">
        <v>2508</v>
      </c>
      <c r="B3225" t="s">
        <v>12</v>
      </c>
      <c r="C3225" t="s">
        <v>21</v>
      </c>
      <c r="D3225">
        <v>43636</v>
      </c>
      <c r="E3225">
        <v>41594</v>
      </c>
      <c r="J3225" s="2"/>
    </row>
    <row r="3226" spans="1:10">
      <c r="A3226">
        <v>2505</v>
      </c>
      <c r="B3226" t="s">
        <v>17</v>
      </c>
      <c r="C3226" t="s">
        <v>21</v>
      </c>
      <c r="D3226">
        <v>43746</v>
      </c>
      <c r="E3226">
        <v>550</v>
      </c>
      <c r="J3226" s="2"/>
    </row>
    <row r="3227" spans="1:10">
      <c r="A3227">
        <v>2505</v>
      </c>
      <c r="B3227" t="s">
        <v>17</v>
      </c>
      <c r="C3227" t="s">
        <v>21</v>
      </c>
      <c r="D3227">
        <v>43609</v>
      </c>
      <c r="E3227">
        <v>367</v>
      </c>
      <c r="J3227" s="2"/>
    </row>
    <row r="3228" spans="1:10">
      <c r="A3228">
        <v>2508</v>
      </c>
      <c r="B3228" t="s">
        <v>12</v>
      </c>
      <c r="C3228" t="s">
        <v>21</v>
      </c>
      <c r="D3228">
        <v>43758</v>
      </c>
      <c r="E3228">
        <v>57637</v>
      </c>
      <c r="J3228" s="2"/>
    </row>
    <row r="3229" spans="1:10">
      <c r="A3229">
        <v>2500</v>
      </c>
      <c r="B3229" t="s">
        <v>22</v>
      </c>
      <c r="C3229" t="s">
        <v>21</v>
      </c>
      <c r="D3229">
        <v>43658</v>
      </c>
      <c r="E3229">
        <v>37917</v>
      </c>
      <c r="J3229" s="2"/>
    </row>
    <row r="3230" spans="1:10">
      <c r="A3230">
        <v>2500</v>
      </c>
      <c r="B3230" t="s">
        <v>22</v>
      </c>
      <c r="C3230" t="s">
        <v>21</v>
      </c>
      <c r="D3230">
        <v>43715</v>
      </c>
      <c r="E3230">
        <v>34785</v>
      </c>
      <c r="J3230" s="2"/>
    </row>
    <row r="3231" spans="1:10">
      <c r="A3231">
        <v>2512</v>
      </c>
      <c r="B3231" t="s">
        <v>15</v>
      </c>
      <c r="C3231" t="s">
        <v>21</v>
      </c>
      <c r="D3231">
        <v>43592</v>
      </c>
      <c r="E3231">
        <v>11829</v>
      </c>
      <c r="J3231" s="2"/>
    </row>
    <row r="3232" spans="1:10">
      <c r="A3232">
        <v>2514</v>
      </c>
      <c r="B3232" t="s">
        <v>14</v>
      </c>
      <c r="C3232" t="s">
        <v>21</v>
      </c>
      <c r="D3232">
        <v>43730</v>
      </c>
      <c r="E3232">
        <v>1100</v>
      </c>
      <c r="J3232" s="2"/>
    </row>
    <row r="3233" spans="1:10">
      <c r="A3233">
        <v>2000</v>
      </c>
      <c r="B3233" t="s">
        <v>25</v>
      </c>
      <c r="C3233" t="s">
        <v>21</v>
      </c>
      <c r="D3233">
        <v>43586</v>
      </c>
      <c r="E3233">
        <v>181475</v>
      </c>
      <c r="J3233" s="2"/>
    </row>
    <row r="3234" spans="1:10">
      <c r="A3234">
        <v>1500</v>
      </c>
      <c r="B3234" t="s">
        <v>26</v>
      </c>
      <c r="C3234" t="s">
        <v>21</v>
      </c>
      <c r="D3234">
        <v>43819</v>
      </c>
      <c r="E3234">
        <v>23595</v>
      </c>
      <c r="J3234" s="2"/>
    </row>
    <row r="3235" spans="1:10">
      <c r="A3235">
        <v>2513</v>
      </c>
      <c r="B3235" t="s">
        <v>11</v>
      </c>
      <c r="C3235" t="s">
        <v>21</v>
      </c>
      <c r="D3235">
        <v>43822</v>
      </c>
      <c r="E3235">
        <v>699</v>
      </c>
      <c r="J3235" s="2"/>
    </row>
    <row r="3236" spans="1:10">
      <c r="A3236">
        <v>2503</v>
      </c>
      <c r="B3236" t="s">
        <v>9</v>
      </c>
      <c r="C3236" t="s">
        <v>21</v>
      </c>
      <c r="D3236">
        <v>43636</v>
      </c>
      <c r="E3236">
        <v>263</v>
      </c>
      <c r="J3236" s="2"/>
    </row>
    <row r="3237" spans="1:10">
      <c r="A3237">
        <v>2501</v>
      </c>
      <c r="B3237" t="s">
        <v>7</v>
      </c>
      <c r="C3237" t="s">
        <v>21</v>
      </c>
      <c r="D3237">
        <v>43731</v>
      </c>
      <c r="E3237">
        <v>154</v>
      </c>
      <c r="J3237" s="2"/>
    </row>
    <row r="3238" spans="1:10">
      <c r="A3238">
        <v>1000</v>
      </c>
      <c r="B3238" t="s">
        <v>24</v>
      </c>
      <c r="C3238" t="s">
        <v>21</v>
      </c>
      <c r="D3238">
        <v>43487</v>
      </c>
      <c r="E3238">
        <v>782843</v>
      </c>
      <c r="J3238" s="2"/>
    </row>
    <row r="3239" spans="1:10">
      <c r="A3239">
        <v>2510</v>
      </c>
      <c r="B3239" t="s">
        <v>5</v>
      </c>
      <c r="C3239" t="s">
        <v>21</v>
      </c>
      <c r="D3239">
        <v>43819</v>
      </c>
      <c r="E3239">
        <v>634</v>
      </c>
      <c r="J3239" s="2"/>
    </row>
    <row r="3240" spans="1:10">
      <c r="A3240">
        <v>2502</v>
      </c>
      <c r="B3240" t="s">
        <v>16</v>
      </c>
      <c r="C3240" t="s">
        <v>21</v>
      </c>
      <c r="D3240">
        <v>43496</v>
      </c>
      <c r="E3240">
        <v>4010</v>
      </c>
      <c r="J3240" s="2"/>
    </row>
    <row r="3241" spans="1:10">
      <c r="A3241">
        <v>2000</v>
      </c>
      <c r="B3241" t="s">
        <v>25</v>
      </c>
      <c r="C3241" t="s">
        <v>21</v>
      </c>
      <c r="D3241">
        <v>43665</v>
      </c>
      <c r="E3241">
        <v>250312</v>
      </c>
      <c r="J3241" s="2"/>
    </row>
    <row r="3242" spans="1:10">
      <c r="A3242">
        <v>1000</v>
      </c>
      <c r="B3242" t="s">
        <v>24</v>
      </c>
      <c r="C3242" t="s">
        <v>21</v>
      </c>
      <c r="D3242">
        <v>43657</v>
      </c>
      <c r="E3242">
        <v>1356240</v>
      </c>
      <c r="J3242" s="2"/>
    </row>
    <row r="3243" spans="1:10">
      <c r="A3243">
        <v>2502</v>
      </c>
      <c r="B3243" t="s">
        <v>16</v>
      </c>
      <c r="C3243" t="s">
        <v>21</v>
      </c>
      <c r="D3243">
        <v>43755</v>
      </c>
      <c r="E3243">
        <v>5438</v>
      </c>
      <c r="J3243" s="2"/>
    </row>
    <row r="3244" spans="1:10">
      <c r="A3244">
        <v>2500</v>
      </c>
      <c r="B3244" t="s">
        <v>22</v>
      </c>
      <c r="C3244" t="s">
        <v>21</v>
      </c>
      <c r="D3244">
        <v>43563</v>
      </c>
      <c r="E3244">
        <v>15824</v>
      </c>
      <c r="J3244" s="2"/>
    </row>
    <row r="3245" spans="1:10">
      <c r="A3245">
        <v>2504</v>
      </c>
      <c r="B3245" t="s">
        <v>23</v>
      </c>
      <c r="C3245" t="s">
        <v>21</v>
      </c>
      <c r="D3245">
        <v>43655</v>
      </c>
      <c r="E3245">
        <v>1802</v>
      </c>
      <c r="J3245" s="2"/>
    </row>
    <row r="3246" spans="1:10">
      <c r="A3246">
        <v>2501</v>
      </c>
      <c r="B3246" t="s">
        <v>7</v>
      </c>
      <c r="C3246" t="s">
        <v>21</v>
      </c>
      <c r="D3246">
        <v>43731</v>
      </c>
      <c r="E3246">
        <v>86</v>
      </c>
      <c r="J3246" s="2"/>
    </row>
    <row r="3247" spans="1:10">
      <c r="A3247">
        <v>2504</v>
      </c>
      <c r="B3247" t="s">
        <v>23</v>
      </c>
      <c r="C3247" t="s">
        <v>21</v>
      </c>
      <c r="D3247">
        <v>43528</v>
      </c>
      <c r="E3247">
        <v>972</v>
      </c>
      <c r="J3247" s="2"/>
    </row>
    <row r="3248" spans="1:10">
      <c r="A3248">
        <v>2512</v>
      </c>
      <c r="B3248" t="s">
        <v>15</v>
      </c>
      <c r="C3248" t="s">
        <v>21</v>
      </c>
      <c r="D3248">
        <v>43582</v>
      </c>
      <c r="E3248">
        <v>8696</v>
      </c>
      <c r="J3248" s="2"/>
    </row>
    <row r="3249" spans="1:10">
      <c r="A3249">
        <v>2502</v>
      </c>
      <c r="B3249" t="s">
        <v>16</v>
      </c>
      <c r="C3249" t="s">
        <v>21</v>
      </c>
      <c r="D3249">
        <v>43579</v>
      </c>
      <c r="E3249">
        <v>2982</v>
      </c>
      <c r="J3249" s="2"/>
    </row>
    <row r="3250" spans="1:10">
      <c r="A3250">
        <v>2514</v>
      </c>
      <c r="B3250" t="s">
        <v>14</v>
      </c>
      <c r="C3250" t="s">
        <v>21</v>
      </c>
      <c r="D3250">
        <v>43492</v>
      </c>
      <c r="E3250">
        <v>1107</v>
      </c>
      <c r="J3250" s="2"/>
    </row>
    <row r="3251" spans="1:10">
      <c r="A3251">
        <v>2500</v>
      </c>
      <c r="B3251" t="s">
        <v>22</v>
      </c>
      <c r="C3251" t="s">
        <v>21</v>
      </c>
      <c r="D3251">
        <v>43696</v>
      </c>
      <c r="E3251">
        <v>38453</v>
      </c>
      <c r="J3251" s="2"/>
    </row>
    <row r="3252" spans="1:10">
      <c r="A3252">
        <v>2505</v>
      </c>
      <c r="B3252" t="s">
        <v>17</v>
      </c>
      <c r="C3252" t="s">
        <v>21</v>
      </c>
      <c r="D3252">
        <v>43476</v>
      </c>
      <c r="E3252">
        <v>529</v>
      </c>
      <c r="J3252" s="2"/>
    </row>
    <row r="3253" spans="1:10">
      <c r="A3253">
        <v>2512</v>
      </c>
      <c r="B3253" t="s">
        <v>15</v>
      </c>
      <c r="C3253" t="s">
        <v>21</v>
      </c>
      <c r="D3253">
        <v>43731</v>
      </c>
      <c r="E3253">
        <v>12584</v>
      </c>
      <c r="J3253" s="2"/>
    </row>
    <row r="3254" spans="1:10">
      <c r="A3254">
        <v>2510</v>
      </c>
      <c r="B3254" t="s">
        <v>5</v>
      </c>
      <c r="C3254" t="s">
        <v>21</v>
      </c>
      <c r="D3254">
        <v>43651</v>
      </c>
      <c r="E3254">
        <v>774</v>
      </c>
      <c r="J3254" s="2"/>
    </row>
    <row r="3255" spans="1:10">
      <c r="A3255">
        <v>2504</v>
      </c>
      <c r="B3255" t="s">
        <v>23</v>
      </c>
      <c r="C3255" t="s">
        <v>21</v>
      </c>
      <c r="D3255">
        <v>43536</v>
      </c>
      <c r="E3255">
        <v>2169</v>
      </c>
      <c r="J3255" s="2"/>
    </row>
    <row r="3256" spans="1:10">
      <c r="A3256">
        <v>2513</v>
      </c>
      <c r="B3256" t="s">
        <v>11</v>
      </c>
      <c r="C3256" t="s">
        <v>21</v>
      </c>
      <c r="D3256">
        <v>43630</v>
      </c>
      <c r="E3256">
        <v>331</v>
      </c>
      <c r="J3256" s="2"/>
    </row>
    <row r="3257" spans="1:10">
      <c r="A3257">
        <v>2505</v>
      </c>
      <c r="B3257" t="s">
        <v>17</v>
      </c>
      <c r="C3257" t="s">
        <v>21</v>
      </c>
      <c r="D3257">
        <v>43548</v>
      </c>
      <c r="E3257">
        <v>545</v>
      </c>
      <c r="J3257" s="2"/>
    </row>
    <row r="3258" spans="1:10">
      <c r="A3258">
        <v>1000</v>
      </c>
      <c r="B3258" t="s">
        <v>24</v>
      </c>
      <c r="C3258" t="s">
        <v>21</v>
      </c>
      <c r="D3258">
        <v>43554</v>
      </c>
      <c r="E3258">
        <v>1309419</v>
      </c>
      <c r="J3258" s="2"/>
    </row>
    <row r="3259" spans="1:10">
      <c r="A3259">
        <v>2512</v>
      </c>
      <c r="B3259" t="s">
        <v>15</v>
      </c>
      <c r="C3259" t="s">
        <v>21</v>
      </c>
      <c r="D3259">
        <v>43597</v>
      </c>
      <c r="E3259">
        <v>10408</v>
      </c>
      <c r="J3259" s="2"/>
    </row>
    <row r="3260" spans="1:10">
      <c r="A3260">
        <v>2510</v>
      </c>
      <c r="B3260" t="s">
        <v>5</v>
      </c>
      <c r="C3260" t="s">
        <v>21</v>
      </c>
      <c r="D3260">
        <v>43621</v>
      </c>
      <c r="E3260">
        <v>719</v>
      </c>
      <c r="J3260" s="2"/>
    </row>
    <row r="3261" spans="1:10">
      <c r="A3261">
        <v>2500</v>
      </c>
      <c r="B3261" t="s">
        <v>22</v>
      </c>
      <c r="C3261" t="s">
        <v>21</v>
      </c>
      <c r="D3261">
        <v>43481</v>
      </c>
      <c r="E3261">
        <v>20856</v>
      </c>
      <c r="J3261" s="2"/>
    </row>
    <row r="3262" spans="1:10">
      <c r="A3262">
        <v>2501</v>
      </c>
      <c r="B3262" t="s">
        <v>7</v>
      </c>
      <c r="C3262" t="s">
        <v>21</v>
      </c>
      <c r="D3262">
        <v>43612</v>
      </c>
      <c r="E3262">
        <v>138</v>
      </c>
      <c r="J3262" s="2"/>
    </row>
    <row r="3263" spans="1:10">
      <c r="A3263">
        <v>2501</v>
      </c>
      <c r="B3263" t="s">
        <v>7</v>
      </c>
      <c r="C3263" t="s">
        <v>21</v>
      </c>
      <c r="D3263">
        <v>43665</v>
      </c>
      <c r="E3263">
        <v>120</v>
      </c>
      <c r="J3263" s="2"/>
    </row>
    <row r="3264" spans="1:10">
      <c r="A3264">
        <v>2504</v>
      </c>
      <c r="B3264" t="s">
        <v>23</v>
      </c>
      <c r="C3264" t="s">
        <v>21</v>
      </c>
      <c r="D3264">
        <v>43747</v>
      </c>
      <c r="E3264">
        <v>1197</v>
      </c>
      <c r="J3264" s="2"/>
    </row>
    <row r="3265" spans="1:10">
      <c r="A3265">
        <v>1500</v>
      </c>
      <c r="B3265" t="s">
        <v>26</v>
      </c>
      <c r="C3265" t="s">
        <v>21</v>
      </c>
      <c r="D3265">
        <v>43480</v>
      </c>
      <c r="E3265">
        <v>39069</v>
      </c>
      <c r="J3265" s="2"/>
    </row>
    <row r="3266" spans="1:10">
      <c r="A3266">
        <v>1500</v>
      </c>
      <c r="B3266" t="s">
        <v>26</v>
      </c>
      <c r="C3266" t="s">
        <v>21</v>
      </c>
      <c r="D3266">
        <v>43661</v>
      </c>
      <c r="E3266">
        <v>11925</v>
      </c>
      <c r="J3266" s="2"/>
    </row>
    <row r="3267" spans="1:10">
      <c r="A3267">
        <v>2504</v>
      </c>
      <c r="B3267" t="s">
        <v>23</v>
      </c>
      <c r="C3267" t="s">
        <v>21</v>
      </c>
      <c r="D3267">
        <v>43500</v>
      </c>
      <c r="E3267">
        <v>2546</v>
      </c>
      <c r="J3267" s="2"/>
    </row>
    <row r="3268" spans="1:10">
      <c r="A3268">
        <v>2514</v>
      </c>
      <c r="B3268" t="s">
        <v>14</v>
      </c>
      <c r="C3268" t="s">
        <v>21</v>
      </c>
      <c r="D3268">
        <v>43815</v>
      </c>
      <c r="E3268">
        <v>935</v>
      </c>
      <c r="J3268" s="2"/>
    </row>
    <row r="3269" spans="1:10">
      <c r="A3269">
        <v>1000</v>
      </c>
      <c r="B3269" t="s">
        <v>24</v>
      </c>
      <c r="C3269" t="s">
        <v>21</v>
      </c>
      <c r="D3269">
        <v>43602</v>
      </c>
      <c r="E3269">
        <v>1395044</v>
      </c>
      <c r="J3269" s="2"/>
    </row>
    <row r="3270" spans="1:10">
      <c r="A3270">
        <v>2504</v>
      </c>
      <c r="B3270" t="s">
        <v>23</v>
      </c>
      <c r="C3270" t="s">
        <v>21</v>
      </c>
      <c r="D3270">
        <v>43486</v>
      </c>
      <c r="E3270">
        <v>1536</v>
      </c>
      <c r="J3270" s="2"/>
    </row>
    <row r="3271" spans="1:10">
      <c r="A3271">
        <v>2510</v>
      </c>
      <c r="B3271" t="s">
        <v>5</v>
      </c>
      <c r="C3271" t="s">
        <v>21</v>
      </c>
      <c r="D3271">
        <v>43794</v>
      </c>
      <c r="E3271">
        <v>777</v>
      </c>
      <c r="J3271" s="2"/>
    </row>
    <row r="3272" spans="1:10">
      <c r="A3272">
        <v>2514</v>
      </c>
      <c r="B3272" t="s">
        <v>14</v>
      </c>
      <c r="C3272" t="s">
        <v>21</v>
      </c>
      <c r="D3272">
        <v>43626</v>
      </c>
      <c r="E3272">
        <v>847</v>
      </c>
      <c r="J3272" s="2"/>
    </row>
    <row r="3273" spans="1:10">
      <c r="A3273">
        <v>2512</v>
      </c>
      <c r="B3273" t="s">
        <v>15</v>
      </c>
      <c r="C3273" t="s">
        <v>21</v>
      </c>
      <c r="D3273">
        <v>43583</v>
      </c>
      <c r="E3273">
        <v>10563</v>
      </c>
      <c r="J3273" s="2"/>
    </row>
    <row r="3274" spans="1:10">
      <c r="A3274">
        <v>2503</v>
      </c>
      <c r="B3274" t="s">
        <v>9</v>
      </c>
      <c r="C3274" t="s">
        <v>21</v>
      </c>
      <c r="D3274">
        <v>43568</v>
      </c>
      <c r="E3274">
        <v>230</v>
      </c>
      <c r="J3274" s="2"/>
    </row>
    <row r="3275" spans="1:10">
      <c r="A3275">
        <v>2000</v>
      </c>
      <c r="B3275" t="s">
        <v>25</v>
      </c>
      <c r="C3275" t="s">
        <v>21</v>
      </c>
      <c r="D3275">
        <v>43572</v>
      </c>
      <c r="E3275">
        <v>147565</v>
      </c>
      <c r="J3275" s="2"/>
    </row>
    <row r="3276" spans="1:10">
      <c r="A3276">
        <v>2504</v>
      </c>
      <c r="B3276" t="s">
        <v>23</v>
      </c>
      <c r="C3276" t="s">
        <v>21</v>
      </c>
      <c r="D3276">
        <v>43511</v>
      </c>
      <c r="E3276">
        <v>1020</v>
      </c>
      <c r="J3276" s="2"/>
    </row>
    <row r="3277" spans="1:10">
      <c r="A3277">
        <v>1000</v>
      </c>
      <c r="B3277" t="s">
        <v>24</v>
      </c>
      <c r="C3277" t="s">
        <v>21</v>
      </c>
      <c r="D3277">
        <v>43706</v>
      </c>
      <c r="E3277">
        <v>1275348</v>
      </c>
      <c r="J3277" s="2"/>
    </row>
    <row r="3278" spans="1:10">
      <c r="A3278">
        <v>1500</v>
      </c>
      <c r="B3278" t="s">
        <v>26</v>
      </c>
      <c r="C3278" t="s">
        <v>21</v>
      </c>
      <c r="D3278">
        <v>43724</v>
      </c>
      <c r="E3278">
        <v>7147</v>
      </c>
      <c r="J3278" s="2"/>
    </row>
    <row r="3279" spans="1:10">
      <c r="A3279">
        <v>2000</v>
      </c>
      <c r="B3279" t="s">
        <v>25</v>
      </c>
      <c r="C3279" t="s">
        <v>21</v>
      </c>
      <c r="D3279">
        <v>43699</v>
      </c>
      <c r="E3279">
        <v>195802</v>
      </c>
      <c r="J3279" s="2"/>
    </row>
    <row r="3280" spans="1:10">
      <c r="A3280">
        <v>1000</v>
      </c>
      <c r="B3280" t="s">
        <v>24</v>
      </c>
      <c r="C3280" t="s">
        <v>21</v>
      </c>
      <c r="D3280">
        <v>43606</v>
      </c>
      <c r="E3280">
        <v>1276235</v>
      </c>
      <c r="J3280" s="2"/>
    </row>
    <row r="3281" spans="1:10">
      <c r="A3281">
        <v>2505</v>
      </c>
      <c r="B3281" t="s">
        <v>17</v>
      </c>
      <c r="C3281" t="s">
        <v>21</v>
      </c>
      <c r="D3281">
        <v>43750</v>
      </c>
      <c r="E3281">
        <v>410</v>
      </c>
      <c r="J3281" s="2"/>
    </row>
    <row r="3282" spans="1:10">
      <c r="A3282">
        <v>2514</v>
      </c>
      <c r="B3282" t="s">
        <v>14</v>
      </c>
      <c r="C3282" t="s">
        <v>21</v>
      </c>
      <c r="D3282">
        <v>43530</v>
      </c>
      <c r="E3282">
        <v>936</v>
      </c>
      <c r="J3282" s="2"/>
    </row>
    <row r="3283" spans="1:10">
      <c r="A3283">
        <v>2514</v>
      </c>
      <c r="B3283" t="s">
        <v>14</v>
      </c>
      <c r="C3283" t="s">
        <v>21</v>
      </c>
      <c r="D3283">
        <v>43700</v>
      </c>
      <c r="E3283">
        <v>951</v>
      </c>
      <c r="J3283" s="2"/>
    </row>
    <row r="3284" spans="1:10">
      <c r="A3284">
        <v>2512</v>
      </c>
      <c r="B3284" t="s">
        <v>15</v>
      </c>
      <c r="C3284" t="s">
        <v>21</v>
      </c>
      <c r="D3284">
        <v>43679</v>
      </c>
      <c r="E3284">
        <v>5915</v>
      </c>
      <c r="J3284" s="2"/>
    </row>
    <row r="3285" spans="1:10">
      <c r="A3285">
        <v>1500</v>
      </c>
      <c r="B3285" t="s">
        <v>26</v>
      </c>
      <c r="C3285" t="s">
        <v>21</v>
      </c>
      <c r="D3285">
        <v>43622</v>
      </c>
      <c r="E3285">
        <v>2491</v>
      </c>
      <c r="J3285" s="2"/>
    </row>
    <row r="3286" spans="1:10">
      <c r="A3286">
        <v>2501</v>
      </c>
      <c r="B3286" t="s">
        <v>7</v>
      </c>
      <c r="C3286" t="s">
        <v>21</v>
      </c>
      <c r="D3286">
        <v>43532</v>
      </c>
      <c r="E3286">
        <v>60</v>
      </c>
      <c r="J3286" s="2"/>
    </row>
    <row r="3287" spans="1:10">
      <c r="A3287">
        <v>2505</v>
      </c>
      <c r="B3287" t="s">
        <v>17</v>
      </c>
      <c r="C3287" t="s">
        <v>21</v>
      </c>
      <c r="D3287">
        <v>43517</v>
      </c>
      <c r="E3287">
        <v>609</v>
      </c>
      <c r="J3287" s="2"/>
    </row>
    <row r="3288" spans="1:10">
      <c r="A3288">
        <v>2502</v>
      </c>
      <c r="B3288" t="s">
        <v>16</v>
      </c>
      <c r="C3288" t="s">
        <v>21</v>
      </c>
      <c r="D3288">
        <v>43538</v>
      </c>
      <c r="E3288">
        <v>4156</v>
      </c>
      <c r="J3288" s="2"/>
    </row>
    <row r="3289" spans="1:10">
      <c r="A3289">
        <v>2508</v>
      </c>
      <c r="B3289" t="s">
        <v>12</v>
      </c>
      <c r="C3289" t="s">
        <v>21</v>
      </c>
      <c r="D3289">
        <v>43675</v>
      </c>
      <c r="E3289">
        <v>46244</v>
      </c>
      <c r="J3289" s="2"/>
    </row>
    <row r="3290" spans="1:10">
      <c r="A3290">
        <v>2501</v>
      </c>
      <c r="B3290" t="s">
        <v>7</v>
      </c>
      <c r="C3290" t="s">
        <v>21</v>
      </c>
      <c r="D3290">
        <v>43745</v>
      </c>
      <c r="E3290">
        <v>78</v>
      </c>
      <c r="J3290" s="2"/>
    </row>
    <row r="3291" spans="1:10">
      <c r="A3291">
        <v>2501</v>
      </c>
      <c r="B3291" t="s">
        <v>7</v>
      </c>
      <c r="C3291" t="s">
        <v>21</v>
      </c>
      <c r="D3291">
        <v>43819</v>
      </c>
      <c r="E3291">
        <v>113</v>
      </c>
      <c r="J3291" s="2"/>
    </row>
    <row r="3292" spans="1:10">
      <c r="A3292">
        <v>1500</v>
      </c>
      <c r="B3292" t="s">
        <v>26</v>
      </c>
      <c r="C3292" t="s">
        <v>21</v>
      </c>
      <c r="D3292">
        <v>43610</v>
      </c>
      <c r="E3292">
        <v>11958</v>
      </c>
      <c r="J3292" s="2"/>
    </row>
    <row r="3293" spans="1:10">
      <c r="A3293">
        <v>2512</v>
      </c>
      <c r="B3293" t="s">
        <v>15</v>
      </c>
      <c r="C3293" t="s">
        <v>21</v>
      </c>
      <c r="D3293">
        <v>43599</v>
      </c>
      <c r="E3293">
        <v>6529</v>
      </c>
      <c r="J3293" s="2"/>
    </row>
    <row r="3294" spans="1:10">
      <c r="A3294">
        <v>2501</v>
      </c>
      <c r="B3294" t="s">
        <v>7</v>
      </c>
      <c r="C3294" t="s">
        <v>21</v>
      </c>
      <c r="D3294">
        <v>43746</v>
      </c>
      <c r="E3294">
        <v>108</v>
      </c>
      <c r="J3294" s="2"/>
    </row>
    <row r="3295" spans="1:10">
      <c r="A3295">
        <v>2501</v>
      </c>
      <c r="B3295" t="s">
        <v>7</v>
      </c>
      <c r="C3295" t="s">
        <v>21</v>
      </c>
      <c r="D3295">
        <v>43586</v>
      </c>
      <c r="E3295">
        <v>64</v>
      </c>
      <c r="J3295" s="2"/>
    </row>
    <row r="3296" spans="1:10">
      <c r="A3296">
        <v>2510</v>
      </c>
      <c r="B3296" t="s">
        <v>5</v>
      </c>
      <c r="C3296" t="s">
        <v>21</v>
      </c>
      <c r="D3296">
        <v>43680</v>
      </c>
      <c r="E3296">
        <v>615</v>
      </c>
      <c r="J3296" s="2"/>
    </row>
    <row r="3297" spans="1:10">
      <c r="A3297">
        <v>2503</v>
      </c>
      <c r="B3297" t="s">
        <v>9</v>
      </c>
      <c r="C3297" t="s">
        <v>21</v>
      </c>
      <c r="D3297">
        <v>43600</v>
      </c>
      <c r="E3297">
        <v>245</v>
      </c>
      <c r="J3297" s="2"/>
    </row>
    <row r="3298" spans="1:10">
      <c r="A3298">
        <v>2514</v>
      </c>
      <c r="B3298" t="s">
        <v>14</v>
      </c>
      <c r="C3298" t="s">
        <v>21</v>
      </c>
      <c r="D3298">
        <v>43676</v>
      </c>
      <c r="E3298">
        <v>1153</v>
      </c>
      <c r="J3298" s="2"/>
    </row>
    <row r="3299" spans="1:10">
      <c r="A3299">
        <v>2503</v>
      </c>
      <c r="B3299" t="s">
        <v>9</v>
      </c>
      <c r="C3299" t="s">
        <v>21</v>
      </c>
      <c r="D3299">
        <v>43760</v>
      </c>
      <c r="E3299">
        <v>306</v>
      </c>
      <c r="J3299" s="2"/>
    </row>
    <row r="3300" spans="1:10">
      <c r="A3300">
        <v>2504</v>
      </c>
      <c r="B3300" t="s">
        <v>23</v>
      </c>
      <c r="C3300" t="s">
        <v>21</v>
      </c>
      <c r="D3300">
        <v>43505</v>
      </c>
      <c r="E3300">
        <v>2182</v>
      </c>
      <c r="J3300" s="2"/>
    </row>
    <row r="3301" spans="1:10">
      <c r="A3301">
        <v>2500</v>
      </c>
      <c r="B3301" t="s">
        <v>22</v>
      </c>
      <c r="C3301" t="s">
        <v>21</v>
      </c>
      <c r="D3301">
        <v>43501</v>
      </c>
      <c r="E3301">
        <v>54901</v>
      </c>
      <c r="J3301" s="2"/>
    </row>
    <row r="3302" spans="1:10">
      <c r="A3302">
        <v>2513</v>
      </c>
      <c r="B3302" t="s">
        <v>11</v>
      </c>
      <c r="C3302" t="s">
        <v>21</v>
      </c>
      <c r="D3302">
        <v>43498</v>
      </c>
      <c r="E3302">
        <v>501</v>
      </c>
      <c r="J3302" s="2"/>
    </row>
    <row r="3303" spans="1:10">
      <c r="A3303">
        <v>2510</v>
      </c>
      <c r="B3303" t="s">
        <v>5</v>
      </c>
      <c r="C3303" t="s">
        <v>21</v>
      </c>
      <c r="D3303">
        <v>43663</v>
      </c>
      <c r="E3303">
        <v>696</v>
      </c>
      <c r="J3303" s="2"/>
    </row>
    <row r="3304" spans="1:10">
      <c r="A3304">
        <v>2503</v>
      </c>
      <c r="B3304" t="s">
        <v>9</v>
      </c>
      <c r="C3304" t="s">
        <v>21</v>
      </c>
      <c r="D3304">
        <v>43564</v>
      </c>
      <c r="E3304">
        <v>290</v>
      </c>
      <c r="J3304" s="2"/>
    </row>
    <row r="3305" spans="1:10">
      <c r="A3305">
        <v>1000</v>
      </c>
      <c r="B3305" t="s">
        <v>24</v>
      </c>
      <c r="C3305" t="s">
        <v>21</v>
      </c>
      <c r="D3305">
        <v>43796</v>
      </c>
      <c r="E3305">
        <v>1370642</v>
      </c>
      <c r="J3305" s="2"/>
    </row>
    <row r="3306" spans="1:10">
      <c r="A3306">
        <v>2510</v>
      </c>
      <c r="B3306" t="s">
        <v>5</v>
      </c>
      <c r="C3306" t="s">
        <v>21</v>
      </c>
      <c r="D3306">
        <v>43777</v>
      </c>
      <c r="E3306">
        <v>813</v>
      </c>
      <c r="J3306" s="2"/>
    </row>
    <row r="3307" spans="1:10">
      <c r="A3307">
        <v>2505</v>
      </c>
      <c r="B3307" t="s">
        <v>17</v>
      </c>
      <c r="C3307" t="s">
        <v>21</v>
      </c>
      <c r="D3307">
        <v>43552</v>
      </c>
      <c r="E3307">
        <v>388</v>
      </c>
      <c r="J3307" s="2"/>
    </row>
    <row r="3308" spans="1:10">
      <c r="A3308">
        <v>2508</v>
      </c>
      <c r="B3308" t="s">
        <v>12</v>
      </c>
      <c r="C3308" t="s">
        <v>21</v>
      </c>
      <c r="D3308">
        <v>43819</v>
      </c>
      <c r="E3308">
        <v>40710</v>
      </c>
      <c r="J3308" s="2"/>
    </row>
    <row r="3309" spans="1:10">
      <c r="A3309">
        <v>2510</v>
      </c>
      <c r="B3309" t="s">
        <v>5</v>
      </c>
      <c r="C3309" t="s">
        <v>21</v>
      </c>
      <c r="D3309">
        <v>43756</v>
      </c>
      <c r="E3309">
        <v>1253</v>
      </c>
      <c r="J3309" s="2"/>
    </row>
    <row r="3310" spans="1:10">
      <c r="A3310">
        <v>2508</v>
      </c>
      <c r="B3310" t="s">
        <v>12</v>
      </c>
      <c r="C3310" t="s">
        <v>21</v>
      </c>
      <c r="D3310">
        <v>43709</v>
      </c>
      <c r="E3310">
        <v>49410</v>
      </c>
      <c r="J3310" s="2"/>
    </row>
    <row r="3311" spans="1:10">
      <c r="A3311">
        <v>2505</v>
      </c>
      <c r="B3311" t="s">
        <v>17</v>
      </c>
      <c r="C3311" t="s">
        <v>21</v>
      </c>
      <c r="D3311">
        <v>43636</v>
      </c>
      <c r="E3311">
        <v>588</v>
      </c>
      <c r="J3311" s="2"/>
    </row>
    <row r="3312" spans="1:10">
      <c r="A3312">
        <v>2512</v>
      </c>
      <c r="B3312" t="s">
        <v>15</v>
      </c>
      <c r="C3312" t="s">
        <v>21</v>
      </c>
      <c r="D3312">
        <v>43560</v>
      </c>
      <c r="E3312">
        <v>4272</v>
      </c>
      <c r="J3312" s="2"/>
    </row>
    <row r="3313" spans="1:10">
      <c r="A3313">
        <v>2504</v>
      </c>
      <c r="B3313" t="s">
        <v>23</v>
      </c>
      <c r="C3313" t="s">
        <v>21</v>
      </c>
      <c r="D3313">
        <v>43569</v>
      </c>
      <c r="E3313">
        <v>2110</v>
      </c>
      <c r="J3313" s="2"/>
    </row>
    <row r="3314" spans="1:10">
      <c r="A3314">
        <v>2512</v>
      </c>
      <c r="B3314" t="s">
        <v>15</v>
      </c>
      <c r="C3314" t="s">
        <v>21</v>
      </c>
      <c r="D3314">
        <v>43815</v>
      </c>
      <c r="E3314">
        <v>8679</v>
      </c>
      <c r="J3314" s="2"/>
    </row>
    <row r="3315" spans="1:10">
      <c r="A3315">
        <v>2503</v>
      </c>
      <c r="B3315" t="s">
        <v>9</v>
      </c>
      <c r="C3315" t="s">
        <v>21</v>
      </c>
      <c r="D3315">
        <v>43752</v>
      </c>
      <c r="E3315">
        <v>277</v>
      </c>
      <c r="J3315" s="2"/>
    </row>
    <row r="3316" spans="1:10">
      <c r="A3316">
        <v>1000</v>
      </c>
      <c r="B3316" t="s">
        <v>24</v>
      </c>
      <c r="C3316" t="s">
        <v>21</v>
      </c>
      <c r="D3316">
        <v>43821</v>
      </c>
      <c r="E3316">
        <v>1064091</v>
      </c>
      <c r="J3316" s="2"/>
    </row>
    <row r="3317" spans="1:10">
      <c r="A3317">
        <v>1500</v>
      </c>
      <c r="B3317" t="s">
        <v>26</v>
      </c>
      <c r="C3317" t="s">
        <v>21</v>
      </c>
      <c r="D3317">
        <v>43739</v>
      </c>
      <c r="E3317">
        <v>26635</v>
      </c>
      <c r="J3317" s="2"/>
    </row>
    <row r="3318" spans="1:10">
      <c r="A3318">
        <v>2501</v>
      </c>
      <c r="B3318" t="s">
        <v>7</v>
      </c>
      <c r="C3318" t="s">
        <v>21</v>
      </c>
      <c r="D3318">
        <v>43674</v>
      </c>
      <c r="E3318">
        <v>59</v>
      </c>
      <c r="J3318" s="2"/>
    </row>
    <row r="3319" spans="1:10">
      <c r="A3319">
        <v>2514</v>
      </c>
      <c r="B3319" t="s">
        <v>14</v>
      </c>
      <c r="C3319" t="s">
        <v>21</v>
      </c>
      <c r="D3319">
        <v>43740</v>
      </c>
      <c r="E3319">
        <v>930</v>
      </c>
      <c r="J3319" s="2"/>
    </row>
    <row r="3320" spans="1:10">
      <c r="A3320">
        <v>2501</v>
      </c>
      <c r="B3320" t="s">
        <v>7</v>
      </c>
      <c r="C3320" t="s">
        <v>21</v>
      </c>
      <c r="D3320">
        <v>43794</v>
      </c>
      <c r="E3320">
        <v>147</v>
      </c>
      <c r="J3320" s="2"/>
    </row>
    <row r="3321" spans="1:10">
      <c r="A3321">
        <v>2500</v>
      </c>
      <c r="B3321" t="s">
        <v>22</v>
      </c>
      <c r="C3321" t="s">
        <v>21</v>
      </c>
      <c r="D3321">
        <v>43662</v>
      </c>
      <c r="E3321">
        <v>27093</v>
      </c>
      <c r="J3321" s="2"/>
    </row>
    <row r="3322" spans="1:10">
      <c r="A3322">
        <v>2508</v>
      </c>
      <c r="B3322" t="s">
        <v>12</v>
      </c>
      <c r="C3322" t="s">
        <v>21</v>
      </c>
      <c r="D3322">
        <v>43480</v>
      </c>
      <c r="E3322">
        <v>55093</v>
      </c>
      <c r="J3322" s="2"/>
    </row>
    <row r="3323" spans="1:10">
      <c r="A3323">
        <v>2500</v>
      </c>
      <c r="B3323" t="s">
        <v>22</v>
      </c>
      <c r="C3323" t="s">
        <v>21</v>
      </c>
      <c r="D3323">
        <v>43728</v>
      </c>
      <c r="E3323">
        <v>54681</v>
      </c>
      <c r="J3323" s="2"/>
    </row>
    <row r="3324" spans="1:10">
      <c r="A3324">
        <v>1000</v>
      </c>
      <c r="B3324" t="s">
        <v>24</v>
      </c>
      <c r="C3324" t="s">
        <v>21</v>
      </c>
      <c r="D3324">
        <v>43605</v>
      </c>
      <c r="E3324">
        <v>1277031</v>
      </c>
      <c r="J3324" s="2"/>
    </row>
    <row r="3325" spans="1:10">
      <c r="A3325">
        <v>2514</v>
      </c>
      <c r="B3325" t="s">
        <v>14</v>
      </c>
      <c r="C3325" t="s">
        <v>21</v>
      </c>
      <c r="D3325">
        <v>43540</v>
      </c>
      <c r="E3325">
        <v>1106</v>
      </c>
      <c r="J3325" s="2"/>
    </row>
    <row r="3326" spans="1:10">
      <c r="A3326">
        <v>2514</v>
      </c>
      <c r="B3326" t="s">
        <v>14</v>
      </c>
      <c r="C3326" t="s">
        <v>21</v>
      </c>
      <c r="D3326">
        <v>43606</v>
      </c>
      <c r="E3326">
        <v>1184</v>
      </c>
      <c r="J3326" s="2"/>
    </row>
    <row r="3327" spans="1:10">
      <c r="A3327">
        <v>2504</v>
      </c>
      <c r="B3327" t="s">
        <v>23</v>
      </c>
      <c r="C3327" t="s">
        <v>21</v>
      </c>
      <c r="D3327">
        <v>43571</v>
      </c>
      <c r="E3327">
        <v>2330</v>
      </c>
      <c r="J3327" s="2"/>
    </row>
    <row r="3328" spans="1:10">
      <c r="A3328">
        <v>2500</v>
      </c>
      <c r="B3328" t="s">
        <v>22</v>
      </c>
      <c r="C3328" t="s">
        <v>21</v>
      </c>
      <c r="D3328">
        <v>43628</v>
      </c>
      <c r="E3328">
        <v>53374</v>
      </c>
      <c r="J3328" s="2"/>
    </row>
    <row r="3329" spans="1:10">
      <c r="A3329">
        <v>2502</v>
      </c>
      <c r="B3329" t="s">
        <v>16</v>
      </c>
      <c r="C3329" t="s">
        <v>21</v>
      </c>
      <c r="D3329">
        <v>43491</v>
      </c>
      <c r="E3329">
        <v>4144</v>
      </c>
      <c r="J3329" s="2"/>
    </row>
    <row r="3330" spans="1:10">
      <c r="A3330">
        <v>2512</v>
      </c>
      <c r="B3330" t="s">
        <v>15</v>
      </c>
      <c r="C3330" t="s">
        <v>21</v>
      </c>
      <c r="D3330">
        <v>43490</v>
      </c>
      <c r="E3330">
        <v>12544</v>
      </c>
      <c r="J3330" s="2"/>
    </row>
    <row r="3331" spans="1:10">
      <c r="A3331">
        <v>2504</v>
      </c>
      <c r="B3331" t="s">
        <v>23</v>
      </c>
      <c r="C3331" t="s">
        <v>21</v>
      </c>
      <c r="D3331">
        <v>43803</v>
      </c>
      <c r="E3331">
        <v>2129</v>
      </c>
      <c r="J3331" s="2"/>
    </row>
    <row r="3332" spans="1:10">
      <c r="A3332">
        <v>2500</v>
      </c>
      <c r="B3332" t="s">
        <v>22</v>
      </c>
      <c r="C3332" t="s">
        <v>21</v>
      </c>
      <c r="D3332">
        <v>43779</v>
      </c>
      <c r="E3332">
        <v>34604</v>
      </c>
      <c r="J3332" s="2"/>
    </row>
    <row r="3333" spans="1:10">
      <c r="A3333">
        <v>2501</v>
      </c>
      <c r="B3333" t="s">
        <v>7</v>
      </c>
      <c r="C3333" t="s">
        <v>21</v>
      </c>
      <c r="D3333">
        <v>43568</v>
      </c>
      <c r="E3333">
        <v>140</v>
      </c>
      <c r="J3333" s="2"/>
    </row>
    <row r="3334" spans="1:10">
      <c r="A3334">
        <v>2513</v>
      </c>
      <c r="B3334" t="s">
        <v>11</v>
      </c>
      <c r="C3334" t="s">
        <v>21</v>
      </c>
      <c r="D3334">
        <v>43520</v>
      </c>
      <c r="E3334">
        <v>1021</v>
      </c>
      <c r="J3334" s="2"/>
    </row>
    <row r="3335" spans="1:10">
      <c r="A3335">
        <v>2513</v>
      </c>
      <c r="B3335" t="s">
        <v>11</v>
      </c>
      <c r="C3335" t="s">
        <v>21</v>
      </c>
      <c r="D3335">
        <v>43563</v>
      </c>
      <c r="E3335">
        <v>609</v>
      </c>
      <c r="J3335" s="2"/>
    </row>
    <row r="3336" spans="1:10">
      <c r="A3336">
        <v>2514</v>
      </c>
      <c r="B3336" t="s">
        <v>14</v>
      </c>
      <c r="C3336" t="s">
        <v>21</v>
      </c>
      <c r="D3336">
        <v>43825</v>
      </c>
      <c r="E3336">
        <v>1212</v>
      </c>
      <c r="J3336" s="2"/>
    </row>
    <row r="3337" spans="1:10">
      <c r="A3337">
        <v>2000</v>
      </c>
      <c r="B3337" t="s">
        <v>25</v>
      </c>
      <c r="C3337" t="s">
        <v>21</v>
      </c>
      <c r="D3337">
        <v>43543</v>
      </c>
      <c r="E3337">
        <v>281225</v>
      </c>
      <c r="J3337" s="2"/>
    </row>
    <row r="3338" spans="1:10">
      <c r="A3338">
        <v>2504</v>
      </c>
      <c r="B3338" t="s">
        <v>23</v>
      </c>
      <c r="C3338" t="s">
        <v>21</v>
      </c>
      <c r="D3338">
        <v>43721</v>
      </c>
      <c r="E3338">
        <v>1865</v>
      </c>
      <c r="J3338" s="2"/>
    </row>
    <row r="3339" spans="1:10">
      <c r="A3339">
        <v>1000</v>
      </c>
      <c r="B3339" t="s">
        <v>24</v>
      </c>
      <c r="C3339" t="s">
        <v>21</v>
      </c>
      <c r="D3339">
        <v>43714</v>
      </c>
      <c r="E3339">
        <v>733232</v>
      </c>
      <c r="J3339" s="2"/>
    </row>
    <row r="3340" spans="1:10">
      <c r="A3340">
        <v>2500</v>
      </c>
      <c r="B3340" t="s">
        <v>22</v>
      </c>
      <c r="C3340" t="s">
        <v>21</v>
      </c>
      <c r="D3340">
        <v>43730</v>
      </c>
      <c r="E3340">
        <v>20471</v>
      </c>
      <c r="J3340" s="2"/>
    </row>
    <row r="3341" spans="1:10">
      <c r="A3341">
        <v>2510</v>
      </c>
      <c r="B3341" t="s">
        <v>5</v>
      </c>
      <c r="C3341" t="s">
        <v>21</v>
      </c>
      <c r="D3341">
        <v>43589</v>
      </c>
      <c r="E3341">
        <v>768</v>
      </c>
      <c r="J3341" s="2"/>
    </row>
    <row r="3342" spans="1:10">
      <c r="A3342">
        <v>2512</v>
      </c>
      <c r="B3342" t="s">
        <v>15</v>
      </c>
      <c r="C3342" t="s">
        <v>21</v>
      </c>
      <c r="D3342">
        <v>43581</v>
      </c>
      <c r="E3342">
        <v>12469</v>
      </c>
      <c r="J3342" s="2"/>
    </row>
    <row r="3343" spans="1:10">
      <c r="A3343">
        <v>1500</v>
      </c>
      <c r="B3343" t="s">
        <v>26</v>
      </c>
      <c r="C3343" t="s">
        <v>21</v>
      </c>
      <c r="D3343">
        <v>43477</v>
      </c>
      <c r="E3343">
        <v>35511</v>
      </c>
      <c r="J3343" s="2"/>
    </row>
    <row r="3344" spans="1:10">
      <c r="A3344">
        <v>2000</v>
      </c>
      <c r="B3344" t="s">
        <v>25</v>
      </c>
      <c r="C3344" t="s">
        <v>21</v>
      </c>
      <c r="D3344">
        <v>43592</v>
      </c>
      <c r="E3344">
        <v>187665</v>
      </c>
      <c r="J3344" s="2"/>
    </row>
    <row r="3345" spans="1:10">
      <c r="A3345">
        <v>2508</v>
      </c>
      <c r="B3345" t="s">
        <v>12</v>
      </c>
      <c r="C3345" t="s">
        <v>21</v>
      </c>
      <c r="D3345">
        <v>43482</v>
      </c>
      <c r="E3345">
        <v>62057</v>
      </c>
      <c r="J3345" s="2"/>
    </row>
    <row r="3346" spans="1:10">
      <c r="A3346">
        <v>2514</v>
      </c>
      <c r="B3346" t="s">
        <v>14</v>
      </c>
      <c r="C3346" t="s">
        <v>21</v>
      </c>
      <c r="D3346">
        <v>43808</v>
      </c>
      <c r="E3346">
        <v>1077</v>
      </c>
      <c r="J3346" s="2"/>
    </row>
    <row r="3347" spans="1:10">
      <c r="A3347">
        <v>2502</v>
      </c>
      <c r="B3347" t="s">
        <v>16</v>
      </c>
      <c r="C3347" t="s">
        <v>21</v>
      </c>
      <c r="D3347">
        <v>43501</v>
      </c>
      <c r="E3347">
        <v>4043</v>
      </c>
      <c r="J3347" s="2"/>
    </row>
    <row r="3348" spans="1:10">
      <c r="A3348">
        <v>2505</v>
      </c>
      <c r="B3348" t="s">
        <v>17</v>
      </c>
      <c r="C3348" t="s">
        <v>21</v>
      </c>
      <c r="D3348">
        <v>43624</v>
      </c>
      <c r="E3348">
        <v>447</v>
      </c>
      <c r="J3348" s="2"/>
    </row>
    <row r="3349" spans="1:10">
      <c r="A3349">
        <v>1000</v>
      </c>
      <c r="B3349" t="s">
        <v>24</v>
      </c>
      <c r="C3349" t="s">
        <v>21</v>
      </c>
      <c r="D3349">
        <v>43469</v>
      </c>
      <c r="E3349">
        <v>1152334</v>
      </c>
      <c r="J3349" s="2"/>
    </row>
    <row r="3350" spans="1:10">
      <c r="A3350">
        <v>2514</v>
      </c>
      <c r="B3350" t="s">
        <v>14</v>
      </c>
      <c r="C3350" t="s">
        <v>21</v>
      </c>
      <c r="D3350">
        <v>43627</v>
      </c>
      <c r="E3350">
        <v>1197</v>
      </c>
      <c r="J3350" s="2"/>
    </row>
    <row r="3351" spans="1:10">
      <c r="A3351">
        <v>2501</v>
      </c>
      <c r="B3351" t="s">
        <v>7</v>
      </c>
      <c r="C3351" t="s">
        <v>21</v>
      </c>
      <c r="D3351">
        <v>43490</v>
      </c>
      <c r="E3351">
        <v>88</v>
      </c>
      <c r="J3351" s="2"/>
    </row>
    <row r="3352" spans="1:10">
      <c r="A3352">
        <v>2501</v>
      </c>
      <c r="B3352" t="s">
        <v>7</v>
      </c>
      <c r="C3352" t="s">
        <v>21</v>
      </c>
      <c r="D3352">
        <v>43565</v>
      </c>
      <c r="E3352">
        <v>147</v>
      </c>
      <c r="J3352" s="2"/>
    </row>
    <row r="3353" spans="1:10">
      <c r="A3353">
        <v>2501</v>
      </c>
      <c r="B3353" t="s">
        <v>7</v>
      </c>
      <c r="C3353" t="s">
        <v>21</v>
      </c>
      <c r="D3353">
        <v>43622</v>
      </c>
      <c r="E3353">
        <v>146</v>
      </c>
      <c r="J3353" s="2"/>
    </row>
    <row r="3354" spans="1:10">
      <c r="A3354">
        <v>1000</v>
      </c>
      <c r="B3354" t="s">
        <v>24</v>
      </c>
      <c r="C3354" t="s">
        <v>21</v>
      </c>
      <c r="D3354">
        <v>43597</v>
      </c>
      <c r="E3354">
        <v>767757</v>
      </c>
      <c r="J3354" s="2"/>
    </row>
    <row r="3355" spans="1:10">
      <c r="A3355">
        <v>1000</v>
      </c>
      <c r="B3355" t="s">
        <v>24</v>
      </c>
      <c r="C3355" t="s">
        <v>21</v>
      </c>
      <c r="D3355">
        <v>43513</v>
      </c>
      <c r="E3355">
        <v>921296</v>
      </c>
      <c r="J3355" s="2"/>
    </row>
    <row r="3356" spans="1:10">
      <c r="A3356">
        <v>2505</v>
      </c>
      <c r="B3356" t="s">
        <v>17</v>
      </c>
      <c r="C3356" t="s">
        <v>21</v>
      </c>
      <c r="D3356">
        <v>43500</v>
      </c>
      <c r="E3356">
        <v>492</v>
      </c>
      <c r="J3356" s="2"/>
    </row>
    <row r="3357" spans="1:10">
      <c r="A3357">
        <v>1000</v>
      </c>
      <c r="B3357" t="s">
        <v>24</v>
      </c>
      <c r="C3357" t="s">
        <v>21</v>
      </c>
      <c r="D3357">
        <v>43712</v>
      </c>
      <c r="E3357">
        <v>1334556</v>
      </c>
      <c r="J3357" s="2"/>
    </row>
    <row r="3358" spans="1:10">
      <c r="A3358">
        <v>2514</v>
      </c>
      <c r="B3358" t="s">
        <v>14</v>
      </c>
      <c r="C3358" t="s">
        <v>21</v>
      </c>
      <c r="D3358">
        <v>43624</v>
      </c>
      <c r="E3358">
        <v>882</v>
      </c>
      <c r="J3358" s="2"/>
    </row>
    <row r="3359" spans="1:10">
      <c r="A3359">
        <v>1500</v>
      </c>
      <c r="B3359" t="s">
        <v>26</v>
      </c>
      <c r="C3359" t="s">
        <v>21</v>
      </c>
      <c r="D3359">
        <v>43469</v>
      </c>
      <c r="E3359">
        <v>20492</v>
      </c>
      <c r="J3359" s="2"/>
    </row>
    <row r="3360" spans="1:10">
      <c r="A3360">
        <v>2514</v>
      </c>
      <c r="B3360" t="s">
        <v>14</v>
      </c>
      <c r="C3360" t="s">
        <v>21</v>
      </c>
      <c r="D3360">
        <v>43745</v>
      </c>
      <c r="E3360">
        <v>1215</v>
      </c>
      <c r="J3360" s="2"/>
    </row>
    <row r="3361" spans="1:10">
      <c r="A3361">
        <v>2505</v>
      </c>
      <c r="B3361" t="s">
        <v>17</v>
      </c>
      <c r="C3361" t="s">
        <v>21</v>
      </c>
      <c r="D3361">
        <v>43825</v>
      </c>
      <c r="E3361">
        <v>299</v>
      </c>
      <c r="J3361" s="2"/>
    </row>
    <row r="3362" spans="1:10">
      <c r="A3362">
        <v>1500</v>
      </c>
      <c r="B3362" t="s">
        <v>26</v>
      </c>
      <c r="C3362" t="s">
        <v>21</v>
      </c>
      <c r="D3362">
        <v>43499</v>
      </c>
      <c r="E3362">
        <v>5950</v>
      </c>
      <c r="J3362" s="2"/>
    </row>
    <row r="3363" spans="1:10">
      <c r="A3363">
        <v>2505</v>
      </c>
      <c r="B3363" t="s">
        <v>17</v>
      </c>
      <c r="C3363" t="s">
        <v>21</v>
      </c>
      <c r="D3363">
        <v>43500</v>
      </c>
      <c r="E3363">
        <v>549</v>
      </c>
      <c r="J3363" s="2"/>
    </row>
    <row r="3364" spans="1:10">
      <c r="A3364">
        <v>2514</v>
      </c>
      <c r="B3364" t="s">
        <v>14</v>
      </c>
      <c r="C3364" t="s">
        <v>21</v>
      </c>
      <c r="D3364">
        <v>43544</v>
      </c>
      <c r="E3364">
        <v>865</v>
      </c>
      <c r="J3364" s="2"/>
    </row>
    <row r="3365" spans="1:10">
      <c r="A3365">
        <v>2000</v>
      </c>
      <c r="B3365" t="s">
        <v>25</v>
      </c>
      <c r="C3365" t="s">
        <v>21</v>
      </c>
      <c r="D3365">
        <v>43790</v>
      </c>
      <c r="E3365">
        <v>153152</v>
      </c>
      <c r="J3365" s="2"/>
    </row>
    <row r="3366" spans="1:10">
      <c r="A3366">
        <v>2505</v>
      </c>
      <c r="B3366" t="s">
        <v>17</v>
      </c>
      <c r="C3366" t="s">
        <v>21</v>
      </c>
      <c r="D3366">
        <v>43815</v>
      </c>
      <c r="E3366">
        <v>409</v>
      </c>
      <c r="J3366" s="2"/>
    </row>
    <row r="3367" spans="1:10">
      <c r="A3367">
        <v>1500</v>
      </c>
      <c r="B3367" t="s">
        <v>26</v>
      </c>
      <c r="C3367" t="s">
        <v>21</v>
      </c>
      <c r="D3367">
        <v>43502</v>
      </c>
      <c r="E3367">
        <v>2978</v>
      </c>
      <c r="J3367" s="2"/>
    </row>
    <row r="3368" spans="1:10">
      <c r="A3368">
        <v>2512</v>
      </c>
      <c r="B3368" t="s">
        <v>15</v>
      </c>
      <c r="C3368" t="s">
        <v>21</v>
      </c>
      <c r="D3368">
        <v>43653</v>
      </c>
      <c r="E3368">
        <v>5951</v>
      </c>
      <c r="J3368" s="2"/>
    </row>
    <row r="3369" spans="1:10">
      <c r="A3369">
        <v>2504</v>
      </c>
      <c r="B3369" t="s">
        <v>23</v>
      </c>
      <c r="C3369" t="s">
        <v>21</v>
      </c>
      <c r="D3369">
        <v>43658</v>
      </c>
      <c r="E3369">
        <v>1475</v>
      </c>
      <c r="J3369" s="2"/>
    </row>
    <row r="3370" spans="1:10">
      <c r="A3370">
        <v>2510</v>
      </c>
      <c r="B3370" t="s">
        <v>5</v>
      </c>
      <c r="C3370" t="s">
        <v>21</v>
      </c>
      <c r="D3370">
        <v>43645</v>
      </c>
      <c r="E3370">
        <v>585</v>
      </c>
      <c r="J3370" s="2"/>
    </row>
    <row r="3371" spans="1:10">
      <c r="A3371">
        <v>2504</v>
      </c>
      <c r="B3371" t="s">
        <v>23</v>
      </c>
      <c r="C3371" t="s">
        <v>21</v>
      </c>
      <c r="D3371">
        <v>43507</v>
      </c>
      <c r="E3371">
        <v>852</v>
      </c>
      <c r="J3371" s="2"/>
    </row>
    <row r="3372" spans="1:10">
      <c r="A3372">
        <v>2510</v>
      </c>
      <c r="B3372" t="s">
        <v>5</v>
      </c>
      <c r="C3372" t="s">
        <v>21</v>
      </c>
      <c r="D3372">
        <v>43823</v>
      </c>
      <c r="E3372">
        <v>901</v>
      </c>
      <c r="J3372" s="2"/>
    </row>
    <row r="3373" spans="1:10">
      <c r="A3373">
        <v>2503</v>
      </c>
      <c r="B3373" t="s">
        <v>9</v>
      </c>
      <c r="C3373" t="s">
        <v>21</v>
      </c>
      <c r="D3373">
        <v>43631</v>
      </c>
      <c r="E3373">
        <v>324</v>
      </c>
      <c r="J3373" s="2"/>
    </row>
    <row r="3374" spans="1:10">
      <c r="A3374">
        <v>2510</v>
      </c>
      <c r="B3374" t="s">
        <v>5</v>
      </c>
      <c r="C3374" t="s">
        <v>21</v>
      </c>
      <c r="D3374">
        <v>43827</v>
      </c>
      <c r="E3374">
        <v>1211</v>
      </c>
      <c r="J3374" s="2"/>
    </row>
    <row r="3375" spans="1:10">
      <c r="A3375">
        <v>1500</v>
      </c>
      <c r="B3375" t="s">
        <v>26</v>
      </c>
      <c r="C3375" t="s">
        <v>21</v>
      </c>
      <c r="D3375">
        <v>43591</v>
      </c>
      <c r="E3375">
        <v>31018</v>
      </c>
      <c r="J3375" s="2"/>
    </row>
    <row r="3376" spans="1:10">
      <c r="A3376">
        <v>2505</v>
      </c>
      <c r="B3376" t="s">
        <v>17</v>
      </c>
      <c r="C3376" t="s">
        <v>21</v>
      </c>
      <c r="D3376">
        <v>43746</v>
      </c>
      <c r="E3376">
        <v>294</v>
      </c>
      <c r="J3376" s="2"/>
    </row>
    <row r="3377" spans="1:10">
      <c r="A3377">
        <v>2504</v>
      </c>
      <c r="B3377" t="s">
        <v>23</v>
      </c>
      <c r="C3377" t="s">
        <v>21</v>
      </c>
      <c r="D3377">
        <v>43619</v>
      </c>
      <c r="E3377">
        <v>1499</v>
      </c>
      <c r="J3377" s="2"/>
    </row>
    <row r="3378" spans="1:10">
      <c r="A3378">
        <v>2500</v>
      </c>
      <c r="B3378" t="s">
        <v>22</v>
      </c>
      <c r="C3378" t="s">
        <v>21</v>
      </c>
      <c r="D3378">
        <v>43770</v>
      </c>
      <c r="E3378">
        <v>44499</v>
      </c>
      <c r="J3378" s="2"/>
    </row>
    <row r="3379" spans="1:10">
      <c r="A3379">
        <v>1500</v>
      </c>
      <c r="B3379" t="s">
        <v>26</v>
      </c>
      <c r="C3379" t="s">
        <v>21</v>
      </c>
      <c r="D3379">
        <v>43656</v>
      </c>
      <c r="E3379">
        <v>35539</v>
      </c>
      <c r="J3379" s="2"/>
    </row>
    <row r="3380" spans="1:10">
      <c r="A3380">
        <v>2513</v>
      </c>
      <c r="B3380" t="s">
        <v>11</v>
      </c>
      <c r="C3380" t="s">
        <v>21</v>
      </c>
      <c r="D3380">
        <v>43787</v>
      </c>
      <c r="E3380">
        <v>653</v>
      </c>
      <c r="J3380" s="2"/>
    </row>
    <row r="3381" spans="1:10">
      <c r="A3381">
        <v>2504</v>
      </c>
      <c r="B3381" t="s">
        <v>23</v>
      </c>
      <c r="C3381" t="s">
        <v>21</v>
      </c>
      <c r="D3381">
        <v>43684</v>
      </c>
      <c r="E3381">
        <v>2418</v>
      </c>
      <c r="J3381" s="2"/>
    </row>
    <row r="3382" spans="1:10">
      <c r="A3382">
        <v>2513</v>
      </c>
      <c r="B3382" t="s">
        <v>11</v>
      </c>
      <c r="C3382" t="s">
        <v>21</v>
      </c>
      <c r="D3382">
        <v>43785</v>
      </c>
      <c r="E3382">
        <v>434</v>
      </c>
      <c r="J3382" s="2"/>
    </row>
    <row r="3383" spans="1:10">
      <c r="A3383">
        <v>2513</v>
      </c>
      <c r="B3383" t="s">
        <v>11</v>
      </c>
      <c r="C3383" t="s">
        <v>21</v>
      </c>
      <c r="D3383">
        <v>43614</v>
      </c>
      <c r="E3383">
        <v>947</v>
      </c>
      <c r="J3383" s="2"/>
    </row>
    <row r="3384" spans="1:10">
      <c r="A3384">
        <v>2000</v>
      </c>
      <c r="B3384" t="s">
        <v>25</v>
      </c>
      <c r="C3384" t="s">
        <v>21</v>
      </c>
      <c r="D3384">
        <v>43551</v>
      </c>
      <c r="E3384">
        <v>278739</v>
      </c>
      <c r="J3384" s="2"/>
    </row>
    <row r="3385" spans="1:10">
      <c r="A3385">
        <v>2501</v>
      </c>
      <c r="B3385" t="s">
        <v>7</v>
      </c>
      <c r="C3385" t="s">
        <v>21</v>
      </c>
      <c r="D3385">
        <v>43681</v>
      </c>
      <c r="E3385">
        <v>138</v>
      </c>
      <c r="J3385" s="2"/>
    </row>
    <row r="3386" spans="1:10">
      <c r="A3386">
        <v>2504</v>
      </c>
      <c r="B3386" t="s">
        <v>23</v>
      </c>
      <c r="C3386" t="s">
        <v>21</v>
      </c>
      <c r="D3386">
        <v>43607</v>
      </c>
      <c r="E3386">
        <v>1115</v>
      </c>
      <c r="J3386" s="2"/>
    </row>
    <row r="3387" spans="1:10">
      <c r="A3387">
        <v>1000</v>
      </c>
      <c r="B3387" t="s">
        <v>24</v>
      </c>
      <c r="C3387" t="s">
        <v>21</v>
      </c>
      <c r="D3387">
        <v>43726</v>
      </c>
      <c r="E3387">
        <v>691452</v>
      </c>
      <c r="J3387" s="2"/>
    </row>
    <row r="3388" spans="1:10">
      <c r="A3388">
        <v>2504</v>
      </c>
      <c r="B3388" t="s">
        <v>23</v>
      </c>
      <c r="C3388" t="s">
        <v>21</v>
      </c>
      <c r="D3388">
        <v>43476</v>
      </c>
      <c r="E3388">
        <v>2040</v>
      </c>
      <c r="J3388" s="2"/>
    </row>
    <row r="3389" spans="1:10">
      <c r="A3389">
        <v>2503</v>
      </c>
      <c r="B3389" t="s">
        <v>9</v>
      </c>
      <c r="C3389" t="s">
        <v>21</v>
      </c>
      <c r="D3389">
        <v>43786</v>
      </c>
      <c r="E3389">
        <v>285</v>
      </c>
      <c r="J3389" s="2"/>
    </row>
    <row r="3390" spans="1:10">
      <c r="A3390">
        <v>2508</v>
      </c>
      <c r="B3390" t="s">
        <v>12</v>
      </c>
      <c r="C3390" t="s">
        <v>21</v>
      </c>
      <c r="D3390">
        <v>43558</v>
      </c>
      <c r="E3390">
        <v>45984</v>
      </c>
      <c r="J3390" s="2"/>
    </row>
    <row r="3391" spans="1:10">
      <c r="A3391">
        <v>2512</v>
      </c>
      <c r="B3391" t="s">
        <v>15</v>
      </c>
      <c r="C3391" t="s">
        <v>21</v>
      </c>
      <c r="D3391">
        <v>43630</v>
      </c>
      <c r="E3391">
        <v>9761</v>
      </c>
      <c r="J3391" s="2"/>
    </row>
    <row r="3392" spans="1:10">
      <c r="A3392">
        <v>2512</v>
      </c>
      <c r="B3392" t="s">
        <v>15</v>
      </c>
      <c r="C3392" t="s">
        <v>21</v>
      </c>
      <c r="D3392">
        <v>43572</v>
      </c>
      <c r="E3392">
        <v>5595</v>
      </c>
      <c r="J3392" s="2"/>
    </row>
    <row r="3393" spans="1:10">
      <c r="A3393">
        <v>2514</v>
      </c>
      <c r="B3393" t="s">
        <v>14</v>
      </c>
      <c r="C3393" t="s">
        <v>21</v>
      </c>
      <c r="D3393">
        <v>43660</v>
      </c>
      <c r="E3393">
        <v>1146</v>
      </c>
      <c r="J3393" s="2"/>
    </row>
    <row r="3394" spans="1:10">
      <c r="A3394">
        <v>2508</v>
      </c>
      <c r="B3394" t="s">
        <v>12</v>
      </c>
      <c r="C3394" t="s">
        <v>21</v>
      </c>
      <c r="D3394">
        <v>43556</v>
      </c>
      <c r="E3394">
        <v>46821</v>
      </c>
      <c r="J3394" s="2"/>
    </row>
    <row r="3395" spans="1:10">
      <c r="A3395">
        <v>1500</v>
      </c>
      <c r="B3395" t="s">
        <v>26</v>
      </c>
      <c r="C3395" t="s">
        <v>21</v>
      </c>
      <c r="D3395">
        <v>43766</v>
      </c>
      <c r="E3395">
        <v>43480</v>
      </c>
      <c r="J3395" s="2"/>
    </row>
    <row r="3396" spans="1:10">
      <c r="A3396">
        <v>2500</v>
      </c>
      <c r="B3396" t="s">
        <v>22</v>
      </c>
      <c r="C3396" t="s">
        <v>21</v>
      </c>
      <c r="D3396">
        <v>43477</v>
      </c>
      <c r="E3396">
        <v>35209</v>
      </c>
      <c r="J3396" s="2"/>
    </row>
    <row r="3397" spans="1:10">
      <c r="A3397">
        <v>2505</v>
      </c>
      <c r="B3397" t="s">
        <v>17</v>
      </c>
      <c r="C3397" t="s">
        <v>21</v>
      </c>
      <c r="D3397">
        <v>43561</v>
      </c>
      <c r="E3397">
        <v>499</v>
      </c>
      <c r="J3397" s="2"/>
    </row>
    <row r="3398" spans="1:10">
      <c r="A3398">
        <v>2501</v>
      </c>
      <c r="B3398" t="s">
        <v>7</v>
      </c>
      <c r="C3398" t="s">
        <v>21</v>
      </c>
      <c r="D3398">
        <v>43593</v>
      </c>
      <c r="E3398">
        <v>76</v>
      </c>
      <c r="J3398" s="2"/>
    </row>
    <row r="3399" spans="1:10">
      <c r="A3399">
        <v>2503</v>
      </c>
      <c r="B3399" t="s">
        <v>9</v>
      </c>
      <c r="C3399" t="s">
        <v>21</v>
      </c>
      <c r="D3399">
        <v>43800</v>
      </c>
      <c r="E3399">
        <v>228</v>
      </c>
      <c r="J3399" s="2"/>
    </row>
    <row r="3400" spans="1:10">
      <c r="A3400">
        <v>1000</v>
      </c>
      <c r="B3400" t="s">
        <v>24</v>
      </c>
      <c r="C3400" t="s">
        <v>21</v>
      </c>
      <c r="D3400">
        <v>43556</v>
      </c>
      <c r="E3400">
        <v>1025800</v>
      </c>
      <c r="J3400" s="2"/>
    </row>
    <row r="3401" spans="1:10">
      <c r="A3401">
        <v>1000</v>
      </c>
      <c r="B3401" t="s">
        <v>24</v>
      </c>
      <c r="C3401" t="s">
        <v>21</v>
      </c>
      <c r="D3401">
        <v>43767</v>
      </c>
      <c r="E3401">
        <v>1154119</v>
      </c>
      <c r="J3401" s="2"/>
    </row>
    <row r="3402" spans="1:10">
      <c r="A3402">
        <v>1000</v>
      </c>
      <c r="B3402" t="s">
        <v>24</v>
      </c>
      <c r="C3402" t="s">
        <v>21</v>
      </c>
      <c r="D3402">
        <v>43469</v>
      </c>
      <c r="E3402">
        <v>1115543</v>
      </c>
      <c r="J3402" s="2"/>
    </row>
    <row r="3403" spans="1:10">
      <c r="A3403">
        <v>2508</v>
      </c>
      <c r="B3403" t="s">
        <v>12</v>
      </c>
      <c r="C3403" t="s">
        <v>21</v>
      </c>
      <c r="D3403">
        <v>43642</v>
      </c>
      <c r="E3403">
        <v>59487</v>
      </c>
      <c r="J3403" s="2"/>
    </row>
    <row r="3404" spans="1:10">
      <c r="A3404">
        <v>1500</v>
      </c>
      <c r="B3404" t="s">
        <v>26</v>
      </c>
      <c r="C3404" t="s">
        <v>21</v>
      </c>
      <c r="D3404">
        <v>43714</v>
      </c>
      <c r="E3404">
        <v>46404</v>
      </c>
      <c r="J3404" s="2"/>
    </row>
    <row r="3405" spans="1:10">
      <c r="A3405">
        <v>2503</v>
      </c>
      <c r="B3405" t="s">
        <v>9</v>
      </c>
      <c r="C3405" t="s">
        <v>21</v>
      </c>
      <c r="D3405">
        <v>43576</v>
      </c>
      <c r="E3405">
        <v>258</v>
      </c>
      <c r="J3405" s="2"/>
    </row>
    <row r="3406" spans="1:10">
      <c r="A3406">
        <v>2514</v>
      </c>
      <c r="B3406" t="s">
        <v>14</v>
      </c>
      <c r="C3406" t="s">
        <v>21</v>
      </c>
      <c r="D3406">
        <v>43764</v>
      </c>
      <c r="E3406">
        <v>755</v>
      </c>
      <c r="J3406" s="2"/>
    </row>
    <row r="3407" spans="1:10">
      <c r="A3407">
        <v>2503</v>
      </c>
      <c r="B3407" t="s">
        <v>9</v>
      </c>
      <c r="C3407" t="s">
        <v>21</v>
      </c>
      <c r="D3407">
        <v>43680</v>
      </c>
      <c r="E3407">
        <v>267</v>
      </c>
      <c r="J3407" s="2"/>
    </row>
    <row r="3408" spans="1:10">
      <c r="A3408">
        <v>2513</v>
      </c>
      <c r="B3408" t="s">
        <v>11</v>
      </c>
      <c r="C3408" t="s">
        <v>21</v>
      </c>
      <c r="D3408">
        <v>43680</v>
      </c>
      <c r="E3408">
        <v>814</v>
      </c>
      <c r="J3408" s="2"/>
    </row>
    <row r="3409" spans="1:10">
      <c r="A3409">
        <v>2503</v>
      </c>
      <c r="B3409" t="s">
        <v>9</v>
      </c>
      <c r="C3409" t="s">
        <v>21</v>
      </c>
      <c r="D3409">
        <v>43494</v>
      </c>
      <c r="E3409">
        <v>307</v>
      </c>
      <c r="J3409" s="2"/>
    </row>
    <row r="3410" spans="1:10">
      <c r="A3410">
        <v>2503</v>
      </c>
      <c r="B3410" t="s">
        <v>9</v>
      </c>
      <c r="C3410" t="s">
        <v>21</v>
      </c>
      <c r="D3410">
        <v>43686</v>
      </c>
      <c r="E3410">
        <v>216</v>
      </c>
      <c r="J3410" s="2"/>
    </row>
    <row r="3411" spans="1:10">
      <c r="A3411">
        <v>2504</v>
      </c>
      <c r="B3411" t="s">
        <v>23</v>
      </c>
      <c r="C3411" t="s">
        <v>21</v>
      </c>
      <c r="D3411">
        <v>43469</v>
      </c>
      <c r="E3411">
        <v>2005</v>
      </c>
      <c r="J3411" s="2"/>
    </row>
    <row r="3412" spans="1:10">
      <c r="A3412">
        <v>2508</v>
      </c>
      <c r="B3412" t="s">
        <v>12</v>
      </c>
      <c r="C3412" t="s">
        <v>21</v>
      </c>
      <c r="D3412">
        <v>43487</v>
      </c>
      <c r="E3412">
        <v>54027</v>
      </c>
      <c r="J3412" s="2"/>
    </row>
    <row r="3413" spans="1:10">
      <c r="A3413">
        <v>2000</v>
      </c>
      <c r="B3413" t="s">
        <v>25</v>
      </c>
      <c r="C3413" t="s">
        <v>21</v>
      </c>
      <c r="D3413">
        <v>43573</v>
      </c>
      <c r="E3413">
        <v>212540</v>
      </c>
      <c r="J3413" s="2"/>
    </row>
    <row r="3414" spans="1:10">
      <c r="A3414">
        <v>2000</v>
      </c>
      <c r="B3414" t="s">
        <v>25</v>
      </c>
      <c r="C3414" t="s">
        <v>21</v>
      </c>
      <c r="D3414">
        <v>43812</v>
      </c>
      <c r="E3414">
        <v>228883</v>
      </c>
      <c r="J3414" s="2"/>
    </row>
    <row r="3415" spans="1:10">
      <c r="A3415">
        <v>2000</v>
      </c>
      <c r="B3415" t="s">
        <v>25</v>
      </c>
      <c r="C3415" t="s">
        <v>21</v>
      </c>
      <c r="D3415">
        <v>43612</v>
      </c>
      <c r="E3415">
        <v>202777</v>
      </c>
      <c r="J3415" s="2"/>
    </row>
    <row r="3416" spans="1:10">
      <c r="A3416">
        <v>2512</v>
      </c>
      <c r="B3416" t="s">
        <v>15</v>
      </c>
      <c r="C3416" t="s">
        <v>21</v>
      </c>
      <c r="D3416">
        <v>43629</v>
      </c>
      <c r="E3416">
        <v>9671</v>
      </c>
      <c r="J3416" s="2"/>
    </row>
    <row r="3417" spans="1:10">
      <c r="A3417">
        <v>2501</v>
      </c>
      <c r="B3417" t="s">
        <v>7</v>
      </c>
      <c r="C3417" t="s">
        <v>21</v>
      </c>
      <c r="D3417">
        <v>43750</v>
      </c>
      <c r="E3417">
        <v>79</v>
      </c>
      <c r="J3417" s="2"/>
    </row>
    <row r="3418" spans="1:10">
      <c r="A3418">
        <v>2501</v>
      </c>
      <c r="B3418" t="s">
        <v>7</v>
      </c>
      <c r="C3418" t="s">
        <v>21</v>
      </c>
      <c r="D3418">
        <v>43680</v>
      </c>
      <c r="E3418">
        <v>134</v>
      </c>
      <c r="J3418" s="2"/>
    </row>
    <row r="3419" spans="1:10">
      <c r="A3419">
        <v>2514</v>
      </c>
      <c r="B3419" t="s">
        <v>14</v>
      </c>
      <c r="C3419" t="s">
        <v>21</v>
      </c>
      <c r="D3419">
        <v>43502</v>
      </c>
      <c r="E3419">
        <v>822</v>
      </c>
      <c r="J3419" s="2"/>
    </row>
    <row r="3420" spans="1:10">
      <c r="A3420">
        <v>2502</v>
      </c>
      <c r="B3420" t="s">
        <v>16</v>
      </c>
      <c r="C3420" t="s">
        <v>21</v>
      </c>
      <c r="D3420">
        <v>43645</v>
      </c>
      <c r="E3420">
        <v>5362</v>
      </c>
      <c r="J3420" s="2"/>
    </row>
    <row r="3421" spans="1:10">
      <c r="A3421">
        <v>2502</v>
      </c>
      <c r="B3421" t="s">
        <v>16</v>
      </c>
      <c r="C3421" t="s">
        <v>21</v>
      </c>
      <c r="D3421">
        <v>43488</v>
      </c>
      <c r="E3421">
        <v>2591</v>
      </c>
      <c r="J3421" s="2"/>
    </row>
    <row r="3422" spans="1:10">
      <c r="A3422">
        <v>2505</v>
      </c>
      <c r="B3422" t="s">
        <v>17</v>
      </c>
      <c r="C3422" t="s">
        <v>21</v>
      </c>
      <c r="D3422">
        <v>43556</v>
      </c>
      <c r="E3422">
        <v>531</v>
      </c>
      <c r="J3422" s="2"/>
    </row>
    <row r="3423" spans="1:10">
      <c r="A3423">
        <v>2500</v>
      </c>
      <c r="B3423" t="s">
        <v>22</v>
      </c>
      <c r="C3423" t="s">
        <v>21</v>
      </c>
      <c r="D3423">
        <v>43559</v>
      </c>
      <c r="E3423">
        <v>32920</v>
      </c>
      <c r="J3423" s="2"/>
    </row>
    <row r="3424" spans="1:10">
      <c r="A3424">
        <v>2510</v>
      </c>
      <c r="B3424" t="s">
        <v>5</v>
      </c>
      <c r="C3424" t="s">
        <v>21</v>
      </c>
      <c r="D3424">
        <v>43726</v>
      </c>
      <c r="E3424">
        <v>1320</v>
      </c>
      <c r="J3424" s="2"/>
    </row>
    <row r="3425" spans="1:10">
      <c r="A3425">
        <v>2510</v>
      </c>
      <c r="B3425" t="s">
        <v>5</v>
      </c>
      <c r="C3425" t="s">
        <v>21</v>
      </c>
      <c r="D3425">
        <v>43765</v>
      </c>
      <c r="E3425">
        <v>1053</v>
      </c>
      <c r="J3425" s="2"/>
    </row>
    <row r="3426" spans="1:10">
      <c r="A3426">
        <v>1500</v>
      </c>
      <c r="B3426" t="s">
        <v>26</v>
      </c>
      <c r="C3426" t="s">
        <v>21</v>
      </c>
      <c r="D3426">
        <v>43671</v>
      </c>
      <c r="E3426">
        <v>48186</v>
      </c>
      <c r="J3426" s="2"/>
    </row>
    <row r="3427" spans="1:10">
      <c r="A3427">
        <v>2500</v>
      </c>
      <c r="B3427" t="s">
        <v>22</v>
      </c>
      <c r="C3427" t="s">
        <v>21</v>
      </c>
      <c r="D3427">
        <v>43754</v>
      </c>
      <c r="E3427">
        <v>39340</v>
      </c>
      <c r="J3427" s="2"/>
    </row>
    <row r="3428" spans="1:10">
      <c r="A3428">
        <v>2504</v>
      </c>
      <c r="B3428" t="s">
        <v>23</v>
      </c>
      <c r="C3428" t="s">
        <v>21</v>
      </c>
      <c r="D3428">
        <v>43728</v>
      </c>
      <c r="E3428">
        <v>1857</v>
      </c>
      <c r="J3428" s="2"/>
    </row>
    <row r="3429" spans="1:10">
      <c r="A3429">
        <v>2503</v>
      </c>
      <c r="B3429" t="s">
        <v>9</v>
      </c>
      <c r="C3429" t="s">
        <v>21</v>
      </c>
      <c r="D3429">
        <v>43559</v>
      </c>
      <c r="E3429">
        <v>307</v>
      </c>
      <c r="J3429" s="2"/>
    </row>
    <row r="3430" spans="1:10">
      <c r="A3430">
        <v>2510</v>
      </c>
      <c r="B3430" t="s">
        <v>5</v>
      </c>
      <c r="C3430" t="s">
        <v>21</v>
      </c>
      <c r="D3430">
        <v>43552</v>
      </c>
      <c r="E3430">
        <v>1072</v>
      </c>
      <c r="J3430" s="2"/>
    </row>
    <row r="3431" spans="1:10">
      <c r="A3431">
        <v>2503</v>
      </c>
      <c r="B3431" t="s">
        <v>9</v>
      </c>
      <c r="C3431" t="s">
        <v>21</v>
      </c>
      <c r="D3431">
        <v>43737</v>
      </c>
      <c r="E3431">
        <v>209</v>
      </c>
      <c r="J3431" s="2"/>
    </row>
    <row r="3432" spans="1:10">
      <c r="A3432">
        <v>1000</v>
      </c>
      <c r="B3432" t="s">
        <v>24</v>
      </c>
      <c r="C3432" t="s">
        <v>21</v>
      </c>
      <c r="D3432">
        <v>43671</v>
      </c>
      <c r="E3432">
        <v>851613</v>
      </c>
      <c r="J3432" s="2"/>
    </row>
    <row r="3433" spans="1:10">
      <c r="A3433">
        <v>2502</v>
      </c>
      <c r="B3433" t="s">
        <v>16</v>
      </c>
      <c r="C3433" t="s">
        <v>21</v>
      </c>
      <c r="D3433">
        <v>43776</v>
      </c>
      <c r="E3433">
        <v>4936</v>
      </c>
      <c r="J3433" s="2"/>
    </row>
    <row r="3434" spans="1:10">
      <c r="A3434">
        <v>2512</v>
      </c>
      <c r="B3434" t="s">
        <v>15</v>
      </c>
      <c r="C3434" t="s">
        <v>21</v>
      </c>
      <c r="D3434">
        <v>43745</v>
      </c>
      <c r="E3434">
        <v>9297</v>
      </c>
      <c r="J3434" s="2"/>
    </row>
    <row r="3435" spans="1:10">
      <c r="A3435">
        <v>2504</v>
      </c>
      <c r="B3435" t="s">
        <v>23</v>
      </c>
      <c r="C3435" t="s">
        <v>21</v>
      </c>
      <c r="D3435">
        <v>43482</v>
      </c>
      <c r="E3435">
        <v>2462</v>
      </c>
      <c r="J3435" s="2"/>
    </row>
    <row r="3436" spans="1:10">
      <c r="A3436">
        <v>2510</v>
      </c>
      <c r="B3436" t="s">
        <v>5</v>
      </c>
      <c r="C3436" t="s">
        <v>21</v>
      </c>
      <c r="D3436">
        <v>43724</v>
      </c>
      <c r="E3436">
        <v>777</v>
      </c>
      <c r="J3436" s="2"/>
    </row>
    <row r="3437" spans="1:10">
      <c r="A3437">
        <v>2000</v>
      </c>
      <c r="B3437" t="s">
        <v>25</v>
      </c>
      <c r="C3437" t="s">
        <v>21</v>
      </c>
      <c r="D3437">
        <v>43476</v>
      </c>
      <c r="E3437">
        <v>285449</v>
      </c>
      <c r="J3437" s="2"/>
    </row>
    <row r="3438" spans="1:10">
      <c r="A3438">
        <v>2508</v>
      </c>
      <c r="B3438" t="s">
        <v>12</v>
      </c>
      <c r="C3438" t="s">
        <v>21</v>
      </c>
      <c r="D3438">
        <v>43617</v>
      </c>
      <c r="E3438">
        <v>52173</v>
      </c>
      <c r="J3438" s="2"/>
    </row>
    <row r="3439" spans="1:10">
      <c r="A3439">
        <v>1500</v>
      </c>
      <c r="B3439" t="s">
        <v>26</v>
      </c>
      <c r="C3439" t="s">
        <v>21</v>
      </c>
      <c r="D3439">
        <v>43728</v>
      </c>
      <c r="E3439">
        <v>7546</v>
      </c>
      <c r="J3439" s="2"/>
    </row>
    <row r="3440" spans="1:10">
      <c r="A3440">
        <v>2500</v>
      </c>
      <c r="B3440" t="s">
        <v>22</v>
      </c>
      <c r="C3440" t="s">
        <v>21</v>
      </c>
      <c r="D3440">
        <v>43529</v>
      </c>
      <c r="E3440">
        <v>50668</v>
      </c>
      <c r="J3440" s="2"/>
    </row>
    <row r="3441" spans="1:10">
      <c r="A3441">
        <v>2503</v>
      </c>
      <c r="B3441" t="s">
        <v>9</v>
      </c>
      <c r="C3441" t="s">
        <v>21</v>
      </c>
      <c r="D3441">
        <v>43572</v>
      </c>
      <c r="E3441">
        <v>280</v>
      </c>
      <c r="J3441" s="2"/>
    </row>
    <row r="3442" spans="1:10">
      <c r="A3442">
        <v>2500</v>
      </c>
      <c r="B3442" t="s">
        <v>22</v>
      </c>
      <c r="C3442" t="s">
        <v>21</v>
      </c>
      <c r="D3442">
        <v>43654</v>
      </c>
      <c r="E3442">
        <v>24880</v>
      </c>
      <c r="J3442" s="2"/>
    </row>
    <row r="3443" spans="1:10">
      <c r="A3443">
        <v>2504</v>
      </c>
      <c r="B3443" t="s">
        <v>23</v>
      </c>
      <c r="C3443" t="s">
        <v>21</v>
      </c>
      <c r="D3443">
        <v>43640</v>
      </c>
      <c r="E3443">
        <v>1207</v>
      </c>
      <c r="J3443" s="2"/>
    </row>
    <row r="3444" spans="1:10">
      <c r="A3444">
        <v>2501</v>
      </c>
      <c r="B3444" t="s">
        <v>7</v>
      </c>
      <c r="C3444" t="s">
        <v>21</v>
      </c>
      <c r="D3444">
        <v>43595</v>
      </c>
      <c r="E3444">
        <v>60</v>
      </c>
      <c r="J3444" s="2"/>
    </row>
    <row r="3445" spans="1:10">
      <c r="A3445">
        <v>2508</v>
      </c>
      <c r="B3445" t="s">
        <v>12</v>
      </c>
      <c r="C3445" t="s">
        <v>21</v>
      </c>
      <c r="D3445">
        <v>43557</v>
      </c>
      <c r="E3445">
        <v>52108</v>
      </c>
      <c r="J3445" s="2"/>
    </row>
    <row r="3446" spans="1:10">
      <c r="A3446">
        <v>2512</v>
      </c>
      <c r="B3446" t="s">
        <v>15</v>
      </c>
      <c r="C3446" t="s">
        <v>21</v>
      </c>
      <c r="D3446">
        <v>43633</v>
      </c>
      <c r="E3446">
        <v>3526</v>
      </c>
      <c r="J3446" s="2"/>
    </row>
    <row r="3447" spans="1:10">
      <c r="A3447">
        <v>1500</v>
      </c>
      <c r="B3447" t="s">
        <v>26</v>
      </c>
      <c r="C3447" t="s">
        <v>21</v>
      </c>
      <c r="D3447">
        <v>43760</v>
      </c>
      <c r="E3447">
        <v>54923</v>
      </c>
      <c r="J3447" s="2"/>
    </row>
    <row r="3448" spans="1:10">
      <c r="A3448">
        <v>2508</v>
      </c>
      <c r="B3448" t="s">
        <v>12</v>
      </c>
      <c r="C3448" t="s">
        <v>21</v>
      </c>
      <c r="D3448">
        <v>43733</v>
      </c>
      <c r="E3448">
        <v>47127</v>
      </c>
      <c r="J3448" s="2"/>
    </row>
    <row r="3449" spans="1:10">
      <c r="A3449">
        <v>2504</v>
      </c>
      <c r="B3449" t="s">
        <v>23</v>
      </c>
      <c r="C3449" t="s">
        <v>21</v>
      </c>
      <c r="D3449">
        <v>43809</v>
      </c>
      <c r="E3449">
        <v>2214</v>
      </c>
      <c r="J3449" s="2"/>
    </row>
    <row r="3450" spans="1:10">
      <c r="A3450">
        <v>2502</v>
      </c>
      <c r="B3450" t="s">
        <v>16</v>
      </c>
      <c r="C3450" t="s">
        <v>21</v>
      </c>
      <c r="D3450">
        <v>43561</v>
      </c>
      <c r="E3450">
        <v>3030</v>
      </c>
      <c r="J3450" s="2"/>
    </row>
    <row r="3451" spans="1:10">
      <c r="A3451">
        <v>2501</v>
      </c>
      <c r="B3451" t="s">
        <v>7</v>
      </c>
      <c r="C3451" t="s">
        <v>21</v>
      </c>
      <c r="D3451">
        <v>43522</v>
      </c>
      <c r="E3451">
        <v>129</v>
      </c>
      <c r="J3451" s="2"/>
    </row>
    <row r="3452" spans="1:10">
      <c r="A3452">
        <v>2502</v>
      </c>
      <c r="B3452" t="s">
        <v>16</v>
      </c>
      <c r="C3452" t="s">
        <v>21</v>
      </c>
      <c r="D3452">
        <v>43589</v>
      </c>
      <c r="E3452">
        <v>2413</v>
      </c>
      <c r="J3452" s="2"/>
    </row>
    <row r="3453" spans="1:10">
      <c r="A3453">
        <v>2000</v>
      </c>
      <c r="B3453" t="s">
        <v>25</v>
      </c>
      <c r="C3453" t="s">
        <v>21</v>
      </c>
      <c r="D3453">
        <v>43743</v>
      </c>
      <c r="E3453">
        <v>210279</v>
      </c>
      <c r="J3453" s="2"/>
    </row>
    <row r="3454" spans="1:10">
      <c r="A3454">
        <v>2508</v>
      </c>
      <c r="B3454" t="s">
        <v>12</v>
      </c>
      <c r="C3454" t="s">
        <v>21</v>
      </c>
      <c r="D3454">
        <v>43815</v>
      </c>
      <c r="E3454">
        <v>53503</v>
      </c>
      <c r="J3454" s="2"/>
    </row>
    <row r="3455" spans="1:10">
      <c r="A3455">
        <v>1500</v>
      </c>
      <c r="B3455" t="s">
        <v>26</v>
      </c>
      <c r="C3455" t="s">
        <v>21</v>
      </c>
      <c r="D3455">
        <v>43764</v>
      </c>
      <c r="E3455">
        <v>2876</v>
      </c>
      <c r="J3455" s="2"/>
    </row>
    <row r="3456" spans="1:10">
      <c r="A3456">
        <v>2501</v>
      </c>
      <c r="B3456" t="s">
        <v>7</v>
      </c>
      <c r="C3456" t="s">
        <v>21</v>
      </c>
      <c r="D3456">
        <v>43749</v>
      </c>
      <c r="E3456">
        <v>105</v>
      </c>
      <c r="J3456" s="2"/>
    </row>
    <row r="3457" spans="1:10">
      <c r="A3457">
        <v>2512</v>
      </c>
      <c r="B3457" t="s">
        <v>15</v>
      </c>
      <c r="C3457" t="s">
        <v>21</v>
      </c>
      <c r="D3457">
        <v>43501</v>
      </c>
      <c r="E3457">
        <v>6695</v>
      </c>
      <c r="J3457" s="2"/>
    </row>
    <row r="3458" spans="1:10">
      <c r="A3458">
        <v>2502</v>
      </c>
      <c r="B3458" t="s">
        <v>16</v>
      </c>
      <c r="C3458" t="s">
        <v>21</v>
      </c>
      <c r="D3458">
        <v>43709</v>
      </c>
      <c r="E3458">
        <v>4149</v>
      </c>
      <c r="J3458" s="2"/>
    </row>
    <row r="3459" spans="1:10">
      <c r="A3459">
        <v>2501</v>
      </c>
      <c r="B3459" t="s">
        <v>7</v>
      </c>
      <c r="C3459" t="s">
        <v>21</v>
      </c>
      <c r="D3459">
        <v>43478</v>
      </c>
      <c r="E3459">
        <v>155</v>
      </c>
      <c r="J3459" s="2"/>
    </row>
    <row r="3460" spans="1:10">
      <c r="A3460">
        <v>2000</v>
      </c>
      <c r="B3460" t="s">
        <v>25</v>
      </c>
      <c r="C3460" t="s">
        <v>21</v>
      </c>
      <c r="D3460">
        <v>43649</v>
      </c>
      <c r="E3460">
        <v>170617</v>
      </c>
      <c r="J3460" s="2"/>
    </row>
    <row r="3461" spans="1:10">
      <c r="A3461">
        <v>1500</v>
      </c>
      <c r="B3461" t="s">
        <v>26</v>
      </c>
      <c r="C3461" t="s">
        <v>21</v>
      </c>
      <c r="D3461">
        <v>43622</v>
      </c>
      <c r="E3461">
        <v>6608</v>
      </c>
      <c r="J3461" s="2"/>
    </row>
    <row r="3462" spans="1:10">
      <c r="A3462">
        <v>2505</v>
      </c>
      <c r="B3462" t="s">
        <v>17</v>
      </c>
      <c r="C3462" t="s">
        <v>21</v>
      </c>
      <c r="D3462">
        <v>43688</v>
      </c>
      <c r="E3462">
        <v>383</v>
      </c>
      <c r="J3462" s="2"/>
    </row>
    <row r="3463" spans="1:10">
      <c r="A3463">
        <v>2503</v>
      </c>
      <c r="B3463" t="s">
        <v>9</v>
      </c>
      <c r="C3463" t="s">
        <v>21</v>
      </c>
      <c r="D3463">
        <v>43695</v>
      </c>
      <c r="E3463">
        <v>312</v>
      </c>
      <c r="J3463" s="2"/>
    </row>
    <row r="3464" spans="1:10">
      <c r="A3464">
        <v>2505</v>
      </c>
      <c r="B3464" t="s">
        <v>17</v>
      </c>
      <c r="C3464" t="s">
        <v>21</v>
      </c>
      <c r="D3464">
        <v>43636</v>
      </c>
      <c r="E3464">
        <v>286</v>
      </c>
      <c r="J3464" s="2"/>
    </row>
    <row r="3465" spans="1:10">
      <c r="A3465">
        <v>2513</v>
      </c>
      <c r="B3465" t="s">
        <v>11</v>
      </c>
      <c r="C3465" t="s">
        <v>21</v>
      </c>
      <c r="D3465">
        <v>43682</v>
      </c>
      <c r="E3465">
        <v>1008</v>
      </c>
      <c r="J3465" s="2"/>
    </row>
    <row r="3466" spans="1:10">
      <c r="A3466">
        <v>2508</v>
      </c>
      <c r="B3466" t="s">
        <v>12</v>
      </c>
      <c r="C3466" t="s">
        <v>21</v>
      </c>
      <c r="D3466">
        <v>43625</v>
      </c>
      <c r="E3466">
        <v>41623</v>
      </c>
      <c r="J3466" s="2"/>
    </row>
    <row r="3467" spans="1:10">
      <c r="A3467">
        <v>1000</v>
      </c>
      <c r="B3467" t="s">
        <v>24</v>
      </c>
      <c r="C3467" t="s">
        <v>21</v>
      </c>
      <c r="D3467">
        <v>43623</v>
      </c>
      <c r="E3467">
        <v>455603</v>
      </c>
      <c r="J3467" s="2"/>
    </row>
    <row r="3468" spans="1:10">
      <c r="A3468">
        <v>2510</v>
      </c>
      <c r="B3468" t="s">
        <v>5</v>
      </c>
      <c r="C3468" t="s">
        <v>21</v>
      </c>
      <c r="D3468">
        <v>43784</v>
      </c>
      <c r="E3468">
        <v>653</v>
      </c>
      <c r="J3468" s="2"/>
    </row>
    <row r="3469" spans="1:10">
      <c r="A3469">
        <v>2500</v>
      </c>
      <c r="B3469" t="s">
        <v>22</v>
      </c>
      <c r="C3469" t="s">
        <v>21</v>
      </c>
      <c r="D3469">
        <v>43593</v>
      </c>
      <c r="E3469">
        <v>22858</v>
      </c>
      <c r="J3469" s="2"/>
    </row>
    <row r="3470" spans="1:10">
      <c r="A3470">
        <v>2504</v>
      </c>
      <c r="B3470" t="s">
        <v>23</v>
      </c>
      <c r="C3470" t="s">
        <v>21</v>
      </c>
      <c r="D3470">
        <v>43653</v>
      </c>
      <c r="E3470">
        <v>2319</v>
      </c>
      <c r="J3470" s="2"/>
    </row>
    <row r="3471" spans="1:10">
      <c r="A3471">
        <v>2512</v>
      </c>
      <c r="B3471" t="s">
        <v>15</v>
      </c>
      <c r="C3471" t="s">
        <v>21</v>
      </c>
      <c r="D3471">
        <v>43548</v>
      </c>
      <c r="E3471">
        <v>4275</v>
      </c>
      <c r="J3471" s="2"/>
    </row>
    <row r="3472" spans="1:10">
      <c r="A3472">
        <v>2501</v>
      </c>
      <c r="B3472" t="s">
        <v>7</v>
      </c>
      <c r="C3472" t="s">
        <v>21</v>
      </c>
      <c r="D3472">
        <v>43534</v>
      </c>
      <c r="E3472">
        <v>111</v>
      </c>
      <c r="J3472" s="2"/>
    </row>
    <row r="3473" spans="1:10">
      <c r="A3473">
        <v>1500</v>
      </c>
      <c r="B3473" t="s">
        <v>26</v>
      </c>
      <c r="C3473" t="s">
        <v>21</v>
      </c>
      <c r="D3473">
        <v>43746</v>
      </c>
      <c r="E3473">
        <v>58226</v>
      </c>
      <c r="J3473" s="2"/>
    </row>
    <row r="3474" spans="1:10">
      <c r="A3474">
        <v>1500</v>
      </c>
      <c r="B3474" t="s">
        <v>26</v>
      </c>
      <c r="C3474" t="s">
        <v>21</v>
      </c>
      <c r="D3474">
        <v>43552</v>
      </c>
      <c r="E3474">
        <v>17061</v>
      </c>
      <c r="J3474" s="2"/>
    </row>
    <row r="3475" spans="1:10">
      <c r="A3475">
        <v>2505</v>
      </c>
      <c r="B3475" t="s">
        <v>17</v>
      </c>
      <c r="C3475" t="s">
        <v>21</v>
      </c>
      <c r="D3475">
        <v>43786</v>
      </c>
      <c r="E3475">
        <v>586</v>
      </c>
      <c r="J3475" s="2"/>
    </row>
    <row r="3476" spans="1:10">
      <c r="A3476">
        <v>2510</v>
      </c>
      <c r="B3476" t="s">
        <v>5</v>
      </c>
      <c r="C3476" t="s">
        <v>21</v>
      </c>
      <c r="D3476">
        <v>43532</v>
      </c>
      <c r="E3476">
        <v>1020</v>
      </c>
      <c r="J3476" s="2"/>
    </row>
    <row r="3477" spans="1:10">
      <c r="A3477">
        <v>2503</v>
      </c>
      <c r="B3477" t="s">
        <v>9</v>
      </c>
      <c r="C3477" t="s">
        <v>21</v>
      </c>
      <c r="D3477">
        <v>43505</v>
      </c>
      <c r="E3477">
        <v>261</v>
      </c>
      <c r="J3477" s="2"/>
    </row>
    <row r="3478" spans="1:10">
      <c r="A3478">
        <v>2505</v>
      </c>
      <c r="B3478" t="s">
        <v>17</v>
      </c>
      <c r="C3478" t="s">
        <v>21</v>
      </c>
      <c r="D3478">
        <v>43562</v>
      </c>
      <c r="E3478">
        <v>374</v>
      </c>
      <c r="J3478" s="2"/>
    </row>
    <row r="3479" spans="1:10">
      <c r="A3479">
        <v>2503</v>
      </c>
      <c r="B3479" t="s">
        <v>9</v>
      </c>
      <c r="C3479" t="s">
        <v>21</v>
      </c>
      <c r="D3479">
        <v>43513</v>
      </c>
      <c r="E3479">
        <v>257</v>
      </c>
      <c r="J3479" s="2"/>
    </row>
    <row r="3480" spans="1:10">
      <c r="A3480">
        <v>1500</v>
      </c>
      <c r="B3480" t="s">
        <v>26</v>
      </c>
      <c r="C3480" t="s">
        <v>21</v>
      </c>
      <c r="D3480">
        <v>43674</v>
      </c>
      <c r="E3480">
        <v>55352</v>
      </c>
      <c r="J3480" s="2"/>
    </row>
    <row r="3481" spans="1:10">
      <c r="A3481">
        <v>2512</v>
      </c>
      <c r="B3481" t="s">
        <v>15</v>
      </c>
      <c r="C3481" t="s">
        <v>21</v>
      </c>
      <c r="D3481">
        <v>43669</v>
      </c>
      <c r="E3481">
        <v>9008</v>
      </c>
      <c r="J3481" s="2"/>
    </row>
    <row r="3482" spans="1:10">
      <c r="A3482">
        <v>2508</v>
      </c>
      <c r="B3482" t="s">
        <v>12</v>
      </c>
      <c r="C3482" t="s">
        <v>21</v>
      </c>
      <c r="D3482">
        <v>43562</v>
      </c>
      <c r="E3482">
        <v>50128</v>
      </c>
      <c r="J3482" s="2"/>
    </row>
    <row r="3483" spans="1:10">
      <c r="A3483">
        <v>2502</v>
      </c>
      <c r="B3483" t="s">
        <v>16</v>
      </c>
      <c r="C3483" t="s">
        <v>21</v>
      </c>
      <c r="D3483">
        <v>43599</v>
      </c>
      <c r="E3483">
        <v>3894</v>
      </c>
      <c r="J3483" s="2"/>
    </row>
    <row r="3484" spans="1:10">
      <c r="A3484">
        <v>2512</v>
      </c>
      <c r="B3484" t="s">
        <v>15</v>
      </c>
      <c r="C3484" t="s">
        <v>21</v>
      </c>
      <c r="D3484">
        <v>43699</v>
      </c>
      <c r="E3484">
        <v>8528</v>
      </c>
      <c r="J3484" s="2"/>
    </row>
    <row r="3485" spans="1:10">
      <c r="A3485">
        <v>2501</v>
      </c>
      <c r="B3485" t="s">
        <v>7</v>
      </c>
      <c r="C3485" t="s">
        <v>21</v>
      </c>
      <c r="D3485">
        <v>43810</v>
      </c>
      <c r="E3485">
        <v>111</v>
      </c>
      <c r="J3485" s="2"/>
    </row>
    <row r="3486" spans="1:10">
      <c r="A3486">
        <v>2500</v>
      </c>
      <c r="B3486" t="s">
        <v>22</v>
      </c>
      <c r="C3486" t="s">
        <v>21</v>
      </c>
      <c r="D3486">
        <v>43770</v>
      </c>
      <c r="E3486">
        <v>41331</v>
      </c>
      <c r="J3486" s="2"/>
    </row>
    <row r="3487" spans="1:10">
      <c r="A3487">
        <v>2500</v>
      </c>
      <c r="B3487" t="s">
        <v>22</v>
      </c>
      <c r="C3487" t="s">
        <v>21</v>
      </c>
      <c r="D3487">
        <v>43628</v>
      </c>
      <c r="E3487">
        <v>14910</v>
      </c>
      <c r="J3487" s="2"/>
    </row>
    <row r="3488" spans="1:10">
      <c r="A3488">
        <v>2501</v>
      </c>
      <c r="B3488" t="s">
        <v>7</v>
      </c>
      <c r="C3488" t="s">
        <v>21</v>
      </c>
      <c r="D3488">
        <v>43677</v>
      </c>
      <c r="E3488">
        <v>84</v>
      </c>
      <c r="J3488" s="2"/>
    </row>
    <row r="3489" spans="1:10">
      <c r="A3489">
        <v>2513</v>
      </c>
      <c r="B3489" t="s">
        <v>11</v>
      </c>
      <c r="C3489" t="s">
        <v>21</v>
      </c>
      <c r="D3489">
        <v>43606</v>
      </c>
      <c r="E3489">
        <v>339</v>
      </c>
      <c r="J3489" s="2"/>
    </row>
    <row r="3490" spans="1:10">
      <c r="A3490">
        <v>2500</v>
      </c>
      <c r="B3490" t="s">
        <v>22</v>
      </c>
      <c r="C3490" t="s">
        <v>21</v>
      </c>
      <c r="D3490">
        <v>43727</v>
      </c>
      <c r="E3490">
        <v>21120</v>
      </c>
      <c r="J3490" s="2"/>
    </row>
    <row r="3491" spans="1:10">
      <c r="A3491">
        <v>2502</v>
      </c>
      <c r="B3491" t="s">
        <v>16</v>
      </c>
      <c r="C3491" t="s">
        <v>21</v>
      </c>
      <c r="D3491">
        <v>43823</v>
      </c>
      <c r="E3491">
        <v>4986</v>
      </c>
      <c r="J3491" s="2"/>
    </row>
    <row r="3492" spans="1:10">
      <c r="A3492">
        <v>2512</v>
      </c>
      <c r="B3492" t="s">
        <v>15</v>
      </c>
      <c r="C3492" t="s">
        <v>21</v>
      </c>
      <c r="D3492">
        <v>43748</v>
      </c>
      <c r="E3492">
        <v>5204</v>
      </c>
      <c r="J3492" s="2"/>
    </row>
    <row r="3493" spans="1:10">
      <c r="A3493">
        <v>2500</v>
      </c>
      <c r="B3493" t="s">
        <v>22</v>
      </c>
      <c r="C3493" t="s">
        <v>21</v>
      </c>
      <c r="D3493">
        <v>43711</v>
      </c>
      <c r="E3493">
        <v>22343</v>
      </c>
      <c r="J3493" s="2"/>
    </row>
    <row r="3494" spans="1:10">
      <c r="A3494">
        <v>2501</v>
      </c>
      <c r="B3494" t="s">
        <v>7</v>
      </c>
      <c r="C3494" t="s">
        <v>21</v>
      </c>
      <c r="D3494">
        <v>43500</v>
      </c>
      <c r="E3494">
        <v>140</v>
      </c>
      <c r="J3494" s="2"/>
    </row>
    <row r="3495" spans="1:10">
      <c r="A3495">
        <v>2504</v>
      </c>
      <c r="B3495" t="s">
        <v>23</v>
      </c>
      <c r="C3495" t="s">
        <v>21</v>
      </c>
      <c r="D3495">
        <v>43502</v>
      </c>
      <c r="E3495">
        <v>1489</v>
      </c>
      <c r="J3495" s="2"/>
    </row>
    <row r="3496" spans="1:10">
      <c r="A3496">
        <v>2504</v>
      </c>
      <c r="B3496" t="s">
        <v>23</v>
      </c>
      <c r="C3496" t="s">
        <v>21</v>
      </c>
      <c r="D3496">
        <v>43630</v>
      </c>
      <c r="E3496">
        <v>1012</v>
      </c>
      <c r="J3496" s="2"/>
    </row>
    <row r="3497" spans="1:10">
      <c r="A3497">
        <v>2501</v>
      </c>
      <c r="B3497" t="s">
        <v>7</v>
      </c>
      <c r="C3497" t="s">
        <v>21</v>
      </c>
      <c r="D3497">
        <v>43607</v>
      </c>
      <c r="E3497">
        <v>101</v>
      </c>
      <c r="J3497" s="2"/>
    </row>
    <row r="3498" spans="1:10">
      <c r="A3498">
        <v>2000</v>
      </c>
      <c r="B3498" t="s">
        <v>25</v>
      </c>
      <c r="C3498" t="s">
        <v>21</v>
      </c>
      <c r="D3498">
        <v>43629</v>
      </c>
      <c r="E3498">
        <v>208608</v>
      </c>
      <c r="J3498" s="2"/>
    </row>
    <row r="3499" spans="1:10">
      <c r="A3499">
        <v>2500</v>
      </c>
      <c r="B3499" t="s">
        <v>22</v>
      </c>
      <c r="C3499" t="s">
        <v>21</v>
      </c>
      <c r="D3499">
        <v>43686</v>
      </c>
      <c r="E3499">
        <v>27137</v>
      </c>
      <c r="J3499" s="2"/>
    </row>
    <row r="3500" spans="1:10">
      <c r="A3500">
        <v>2514</v>
      </c>
      <c r="B3500" t="s">
        <v>14</v>
      </c>
      <c r="C3500" t="s">
        <v>21</v>
      </c>
      <c r="D3500">
        <v>43684</v>
      </c>
      <c r="E3500">
        <v>1009</v>
      </c>
      <c r="J3500" s="2"/>
    </row>
    <row r="3501" spans="1:10">
      <c r="A3501">
        <v>2503</v>
      </c>
      <c r="B3501" t="s">
        <v>9</v>
      </c>
      <c r="C3501" t="s">
        <v>21</v>
      </c>
      <c r="D3501">
        <v>43814</v>
      </c>
      <c r="E3501">
        <v>212</v>
      </c>
      <c r="J3501" s="2"/>
    </row>
    <row r="3502" spans="1:10">
      <c r="A3502">
        <v>2501</v>
      </c>
      <c r="B3502" t="s">
        <v>7</v>
      </c>
      <c r="C3502" t="s">
        <v>21</v>
      </c>
      <c r="D3502">
        <v>43646</v>
      </c>
      <c r="E3502">
        <v>119</v>
      </c>
      <c r="J3502" s="2"/>
    </row>
    <row r="3503" spans="1:10">
      <c r="A3503">
        <v>1000</v>
      </c>
      <c r="B3503" t="s">
        <v>24</v>
      </c>
      <c r="C3503" t="s">
        <v>21</v>
      </c>
      <c r="D3503">
        <v>43745</v>
      </c>
      <c r="E3503">
        <v>535488</v>
      </c>
      <c r="J3503" s="2"/>
    </row>
    <row r="3504" spans="1:10">
      <c r="A3504">
        <v>2505</v>
      </c>
      <c r="B3504" t="s">
        <v>17</v>
      </c>
      <c r="C3504" t="s">
        <v>21</v>
      </c>
      <c r="D3504">
        <v>43554</v>
      </c>
      <c r="E3504">
        <v>587</v>
      </c>
      <c r="J3504" s="2"/>
    </row>
    <row r="3505" spans="1:10">
      <c r="A3505">
        <v>2503</v>
      </c>
      <c r="B3505" t="s">
        <v>9</v>
      </c>
      <c r="C3505" t="s">
        <v>21</v>
      </c>
      <c r="D3505">
        <v>43698</v>
      </c>
      <c r="E3505">
        <v>325</v>
      </c>
      <c r="J3505" s="2"/>
    </row>
    <row r="3506" spans="1:10">
      <c r="A3506">
        <v>2000</v>
      </c>
      <c r="B3506" t="s">
        <v>25</v>
      </c>
      <c r="C3506" t="s">
        <v>21</v>
      </c>
      <c r="D3506">
        <v>43637</v>
      </c>
      <c r="E3506">
        <v>212138</v>
      </c>
      <c r="J3506" s="2"/>
    </row>
    <row r="3507" spans="1:10">
      <c r="A3507">
        <v>2514</v>
      </c>
      <c r="B3507" t="s">
        <v>14</v>
      </c>
      <c r="C3507" t="s">
        <v>21</v>
      </c>
      <c r="D3507">
        <v>43575</v>
      </c>
      <c r="E3507">
        <v>1028</v>
      </c>
      <c r="J3507" s="2"/>
    </row>
    <row r="3508" spans="1:10">
      <c r="A3508">
        <v>2502</v>
      </c>
      <c r="B3508" t="s">
        <v>16</v>
      </c>
      <c r="C3508" t="s">
        <v>21</v>
      </c>
      <c r="D3508">
        <v>43795</v>
      </c>
      <c r="E3508">
        <v>4086</v>
      </c>
      <c r="J3508" s="2"/>
    </row>
    <row r="3509" spans="1:10">
      <c r="A3509">
        <v>2513</v>
      </c>
      <c r="B3509" t="s">
        <v>11</v>
      </c>
      <c r="C3509" t="s">
        <v>21</v>
      </c>
      <c r="D3509">
        <v>43804</v>
      </c>
      <c r="E3509">
        <v>587</v>
      </c>
      <c r="J3509" s="2"/>
    </row>
    <row r="3510" spans="1:10">
      <c r="A3510">
        <v>2512</v>
      </c>
      <c r="B3510" t="s">
        <v>15</v>
      </c>
      <c r="C3510" t="s">
        <v>21</v>
      </c>
      <c r="D3510">
        <v>43508</v>
      </c>
      <c r="E3510">
        <v>5726</v>
      </c>
      <c r="J3510" s="2"/>
    </row>
    <row r="3511" spans="1:10">
      <c r="A3511">
        <v>2512</v>
      </c>
      <c r="B3511" t="s">
        <v>15</v>
      </c>
      <c r="C3511" t="s">
        <v>21</v>
      </c>
      <c r="D3511">
        <v>43827</v>
      </c>
      <c r="E3511">
        <v>5490</v>
      </c>
      <c r="J3511" s="2"/>
    </row>
    <row r="3512" spans="1:10">
      <c r="A3512">
        <v>2503</v>
      </c>
      <c r="B3512" t="s">
        <v>9</v>
      </c>
      <c r="C3512" t="s">
        <v>21</v>
      </c>
      <c r="D3512">
        <v>43779</v>
      </c>
      <c r="E3512">
        <v>287</v>
      </c>
      <c r="J3512" s="2"/>
    </row>
    <row r="3513" spans="1:10">
      <c r="A3513">
        <v>2510</v>
      </c>
      <c r="B3513" t="s">
        <v>5</v>
      </c>
      <c r="C3513" t="s">
        <v>21</v>
      </c>
      <c r="D3513">
        <v>43505</v>
      </c>
      <c r="E3513">
        <v>590</v>
      </c>
      <c r="J3513" s="2"/>
    </row>
    <row r="3514" spans="1:10">
      <c r="A3514">
        <v>2513</v>
      </c>
      <c r="B3514" t="s">
        <v>11</v>
      </c>
      <c r="C3514" t="s">
        <v>21</v>
      </c>
      <c r="D3514">
        <v>43643</v>
      </c>
      <c r="E3514">
        <v>566</v>
      </c>
      <c r="J3514" s="2"/>
    </row>
    <row r="3515" spans="1:10">
      <c r="A3515">
        <v>2513</v>
      </c>
      <c r="B3515" t="s">
        <v>11</v>
      </c>
      <c r="C3515" t="s">
        <v>21</v>
      </c>
      <c r="D3515">
        <v>43560</v>
      </c>
      <c r="E3515">
        <v>990</v>
      </c>
      <c r="J3515" s="2"/>
    </row>
    <row r="3516" spans="1:10">
      <c r="A3516">
        <v>2513</v>
      </c>
      <c r="B3516" t="s">
        <v>11</v>
      </c>
      <c r="C3516" t="s">
        <v>21</v>
      </c>
      <c r="D3516">
        <v>43772</v>
      </c>
      <c r="E3516">
        <v>585</v>
      </c>
      <c r="J3516" s="2"/>
    </row>
    <row r="3517" spans="1:10">
      <c r="A3517">
        <v>2510</v>
      </c>
      <c r="B3517" t="s">
        <v>5</v>
      </c>
      <c r="C3517" t="s">
        <v>21</v>
      </c>
      <c r="D3517">
        <v>43527</v>
      </c>
      <c r="E3517">
        <v>618</v>
      </c>
      <c r="J3517" s="2"/>
    </row>
    <row r="3518" spans="1:10">
      <c r="A3518">
        <v>2502</v>
      </c>
      <c r="B3518" t="s">
        <v>16</v>
      </c>
      <c r="C3518" t="s">
        <v>21</v>
      </c>
      <c r="D3518">
        <v>43674</v>
      </c>
      <c r="E3518">
        <v>2613</v>
      </c>
      <c r="J3518" s="2"/>
    </row>
    <row r="3519" spans="1:10">
      <c r="A3519">
        <v>2504</v>
      </c>
      <c r="B3519" t="s">
        <v>23</v>
      </c>
      <c r="C3519" t="s">
        <v>21</v>
      </c>
      <c r="D3519">
        <v>43763</v>
      </c>
      <c r="E3519">
        <v>2493</v>
      </c>
      <c r="J3519" s="2"/>
    </row>
    <row r="3520" spans="1:10">
      <c r="A3520">
        <v>2514</v>
      </c>
      <c r="B3520" t="s">
        <v>14</v>
      </c>
      <c r="C3520" t="s">
        <v>21</v>
      </c>
      <c r="D3520">
        <v>43544</v>
      </c>
      <c r="E3520">
        <v>961</v>
      </c>
      <c r="J3520" s="2"/>
    </row>
    <row r="3521" spans="1:10">
      <c r="A3521">
        <v>2000</v>
      </c>
      <c r="B3521" t="s">
        <v>25</v>
      </c>
      <c r="C3521" t="s">
        <v>21</v>
      </c>
      <c r="D3521">
        <v>43804</v>
      </c>
      <c r="E3521">
        <v>188040</v>
      </c>
      <c r="J3521" s="2"/>
    </row>
    <row r="3522" spans="1:10">
      <c r="A3522">
        <v>2501</v>
      </c>
      <c r="B3522" t="s">
        <v>7</v>
      </c>
      <c r="C3522" t="s">
        <v>21</v>
      </c>
      <c r="D3522">
        <v>43626</v>
      </c>
      <c r="E3522">
        <v>113</v>
      </c>
      <c r="J3522" s="2"/>
    </row>
    <row r="3523" spans="1:10">
      <c r="A3523">
        <v>2503</v>
      </c>
      <c r="B3523" t="s">
        <v>9</v>
      </c>
      <c r="C3523" t="s">
        <v>21</v>
      </c>
      <c r="D3523">
        <v>43694</v>
      </c>
      <c r="E3523">
        <v>210</v>
      </c>
      <c r="J3523" s="2"/>
    </row>
    <row r="3524" spans="1:10">
      <c r="A3524">
        <v>2505</v>
      </c>
      <c r="B3524" t="s">
        <v>17</v>
      </c>
      <c r="C3524" t="s">
        <v>21</v>
      </c>
      <c r="D3524">
        <v>43630</v>
      </c>
      <c r="E3524">
        <v>579</v>
      </c>
      <c r="J3524" s="2"/>
    </row>
    <row r="3525" spans="1:10">
      <c r="A3525">
        <v>1500</v>
      </c>
      <c r="B3525" t="s">
        <v>26</v>
      </c>
      <c r="C3525" t="s">
        <v>21</v>
      </c>
      <c r="D3525">
        <v>43662</v>
      </c>
      <c r="E3525">
        <v>19558</v>
      </c>
      <c r="J3525" s="2"/>
    </row>
    <row r="3526" spans="1:10">
      <c r="A3526">
        <v>2501</v>
      </c>
      <c r="B3526" t="s">
        <v>7</v>
      </c>
      <c r="C3526" t="s">
        <v>21</v>
      </c>
      <c r="D3526">
        <v>43544</v>
      </c>
      <c r="E3526">
        <v>125</v>
      </c>
      <c r="J3526" s="2"/>
    </row>
    <row r="3527" spans="1:10">
      <c r="A3527">
        <v>2500</v>
      </c>
      <c r="B3527" t="s">
        <v>22</v>
      </c>
      <c r="C3527" t="s">
        <v>21</v>
      </c>
      <c r="D3527">
        <v>43732</v>
      </c>
      <c r="E3527">
        <v>27745</v>
      </c>
      <c r="J3527" s="2"/>
    </row>
    <row r="3528" spans="1:10">
      <c r="A3528">
        <v>2000</v>
      </c>
      <c r="B3528" t="s">
        <v>25</v>
      </c>
      <c r="C3528" t="s">
        <v>21</v>
      </c>
      <c r="D3528">
        <v>43732</v>
      </c>
      <c r="E3528">
        <v>245312</v>
      </c>
      <c r="J3528" s="2"/>
    </row>
    <row r="3529" spans="1:10">
      <c r="A3529">
        <v>2505</v>
      </c>
      <c r="B3529" t="s">
        <v>17</v>
      </c>
      <c r="C3529" t="s">
        <v>21</v>
      </c>
      <c r="D3529">
        <v>43505</v>
      </c>
      <c r="E3529">
        <v>354</v>
      </c>
      <c r="J3529" s="2"/>
    </row>
    <row r="3530" spans="1:10">
      <c r="A3530">
        <v>2512</v>
      </c>
      <c r="B3530" t="s">
        <v>15</v>
      </c>
      <c r="C3530" t="s">
        <v>21</v>
      </c>
      <c r="D3530">
        <v>43701</v>
      </c>
      <c r="E3530">
        <v>9919</v>
      </c>
      <c r="J3530" s="2"/>
    </row>
    <row r="3531" spans="1:10">
      <c r="A3531">
        <v>2501</v>
      </c>
      <c r="B3531" t="s">
        <v>7</v>
      </c>
      <c r="C3531" t="s">
        <v>21</v>
      </c>
      <c r="D3531">
        <v>43593</v>
      </c>
      <c r="E3531">
        <v>113</v>
      </c>
      <c r="J3531" s="2"/>
    </row>
    <row r="3532" spans="1:10">
      <c r="A3532">
        <v>2513</v>
      </c>
      <c r="B3532" t="s">
        <v>11</v>
      </c>
      <c r="C3532" t="s">
        <v>21</v>
      </c>
      <c r="D3532">
        <v>43506</v>
      </c>
      <c r="E3532">
        <v>892</v>
      </c>
      <c r="J3532" s="2"/>
    </row>
    <row r="3533" spans="1:10">
      <c r="A3533">
        <v>2508</v>
      </c>
      <c r="B3533" t="s">
        <v>12</v>
      </c>
      <c r="C3533" t="s">
        <v>21</v>
      </c>
      <c r="D3533">
        <v>43614</v>
      </c>
      <c r="E3533">
        <v>55889</v>
      </c>
      <c r="J3533" s="2"/>
    </row>
    <row r="3534" spans="1:10">
      <c r="A3534">
        <v>2512</v>
      </c>
      <c r="B3534" t="s">
        <v>15</v>
      </c>
      <c r="C3534" t="s">
        <v>21</v>
      </c>
      <c r="D3534">
        <v>43596</v>
      </c>
      <c r="E3534">
        <v>8338</v>
      </c>
      <c r="J3534" s="2"/>
    </row>
    <row r="3535" spans="1:10">
      <c r="A3535">
        <v>2513</v>
      </c>
      <c r="B3535" t="s">
        <v>11</v>
      </c>
      <c r="C3535" t="s">
        <v>21</v>
      </c>
      <c r="D3535">
        <v>43595</v>
      </c>
      <c r="E3535">
        <v>678</v>
      </c>
      <c r="J3535" s="2"/>
    </row>
    <row r="3536" spans="1:10">
      <c r="A3536">
        <v>2504</v>
      </c>
      <c r="B3536" t="s">
        <v>23</v>
      </c>
      <c r="C3536" t="s">
        <v>21</v>
      </c>
      <c r="D3536">
        <v>43471</v>
      </c>
      <c r="E3536">
        <v>1547</v>
      </c>
      <c r="J3536" s="2"/>
    </row>
    <row r="3537" spans="1:10">
      <c r="A3537">
        <v>1500</v>
      </c>
      <c r="B3537" t="s">
        <v>26</v>
      </c>
      <c r="C3537" t="s">
        <v>21</v>
      </c>
      <c r="D3537">
        <v>43609</v>
      </c>
      <c r="E3537">
        <v>14634</v>
      </c>
      <c r="J3537" s="2"/>
    </row>
    <row r="3538" spans="1:10">
      <c r="A3538">
        <v>2510</v>
      </c>
      <c r="B3538" t="s">
        <v>5</v>
      </c>
      <c r="C3538" t="s">
        <v>21</v>
      </c>
      <c r="D3538">
        <v>43478</v>
      </c>
      <c r="E3538">
        <v>858</v>
      </c>
      <c r="J3538" s="2"/>
    </row>
    <row r="3539" spans="1:10">
      <c r="A3539">
        <v>2512</v>
      </c>
      <c r="B3539" t="s">
        <v>15</v>
      </c>
      <c r="C3539" t="s">
        <v>21</v>
      </c>
      <c r="D3539">
        <v>43699</v>
      </c>
      <c r="E3539">
        <v>4625</v>
      </c>
      <c r="J3539" s="2"/>
    </row>
    <row r="3540" spans="1:10">
      <c r="A3540">
        <v>2000</v>
      </c>
      <c r="B3540" t="s">
        <v>25</v>
      </c>
      <c r="C3540" t="s">
        <v>21</v>
      </c>
      <c r="D3540">
        <v>43810</v>
      </c>
      <c r="E3540">
        <v>181176</v>
      </c>
      <c r="J3540" s="2"/>
    </row>
    <row r="3541" spans="1:10">
      <c r="A3541">
        <v>2501</v>
      </c>
      <c r="B3541" t="s">
        <v>7</v>
      </c>
      <c r="C3541" t="s">
        <v>21</v>
      </c>
      <c r="D3541">
        <v>43607</v>
      </c>
      <c r="E3541">
        <v>151</v>
      </c>
      <c r="J3541" s="2"/>
    </row>
    <row r="3542" spans="1:10">
      <c r="A3542">
        <v>2504</v>
      </c>
      <c r="B3542" t="s">
        <v>23</v>
      </c>
      <c r="C3542" t="s">
        <v>21</v>
      </c>
      <c r="D3542">
        <v>43473</v>
      </c>
      <c r="E3542">
        <v>2201</v>
      </c>
      <c r="J3542" s="2"/>
    </row>
    <row r="3543" spans="1:10">
      <c r="A3543">
        <v>2510</v>
      </c>
      <c r="B3543" t="s">
        <v>5</v>
      </c>
      <c r="C3543" t="s">
        <v>21</v>
      </c>
      <c r="D3543">
        <v>43599</v>
      </c>
      <c r="E3543">
        <v>994</v>
      </c>
      <c r="J3543" s="2"/>
    </row>
    <row r="3544" spans="1:10">
      <c r="A3544">
        <v>2508</v>
      </c>
      <c r="B3544" t="s">
        <v>12</v>
      </c>
      <c r="C3544" t="s">
        <v>21</v>
      </c>
      <c r="D3544">
        <v>43486</v>
      </c>
      <c r="E3544">
        <v>56694</v>
      </c>
      <c r="J3544" s="2"/>
    </row>
    <row r="3545" spans="1:10">
      <c r="A3545">
        <v>2510</v>
      </c>
      <c r="B3545" t="s">
        <v>5</v>
      </c>
      <c r="C3545" t="s">
        <v>21</v>
      </c>
      <c r="D3545">
        <v>43662</v>
      </c>
      <c r="E3545">
        <v>674</v>
      </c>
      <c r="J3545" s="2"/>
    </row>
    <row r="3546" spans="1:10">
      <c r="A3546">
        <v>2503</v>
      </c>
      <c r="B3546" t="s">
        <v>9</v>
      </c>
      <c r="C3546" t="s">
        <v>21</v>
      </c>
      <c r="D3546">
        <v>43750</v>
      </c>
      <c r="E3546">
        <v>326</v>
      </c>
      <c r="J3546" s="2"/>
    </row>
    <row r="3547" spans="1:10">
      <c r="A3547">
        <v>2504</v>
      </c>
      <c r="B3547" t="s">
        <v>23</v>
      </c>
      <c r="C3547" t="s">
        <v>21</v>
      </c>
      <c r="D3547">
        <v>43672</v>
      </c>
      <c r="E3547">
        <v>2429</v>
      </c>
      <c r="J3547" s="2"/>
    </row>
    <row r="3548" spans="1:10">
      <c r="A3548">
        <v>2504</v>
      </c>
      <c r="B3548" t="s">
        <v>23</v>
      </c>
      <c r="C3548" t="s">
        <v>21</v>
      </c>
      <c r="D3548">
        <v>43627</v>
      </c>
      <c r="E3548">
        <v>2497</v>
      </c>
      <c r="J3548" s="2"/>
    </row>
    <row r="3549" spans="1:10">
      <c r="A3549">
        <v>2500</v>
      </c>
      <c r="B3549" t="s">
        <v>22</v>
      </c>
      <c r="C3549" t="s">
        <v>21</v>
      </c>
      <c r="D3549">
        <v>43547</v>
      </c>
      <c r="E3549">
        <v>19532</v>
      </c>
      <c r="J3549" s="2"/>
    </row>
    <row r="3550" spans="1:10">
      <c r="A3550">
        <v>2500</v>
      </c>
      <c r="B3550" t="s">
        <v>22</v>
      </c>
      <c r="C3550" t="s">
        <v>21</v>
      </c>
      <c r="D3550">
        <v>43611</v>
      </c>
      <c r="E3550">
        <v>30103</v>
      </c>
      <c r="J3550" s="2"/>
    </row>
    <row r="3551" spans="1:10">
      <c r="A3551">
        <v>2508</v>
      </c>
      <c r="B3551" t="s">
        <v>12</v>
      </c>
      <c r="C3551" t="s">
        <v>21</v>
      </c>
      <c r="D3551">
        <v>43639</v>
      </c>
      <c r="E3551">
        <v>61184</v>
      </c>
      <c r="J3551" s="2"/>
    </row>
    <row r="3552" spans="1:10">
      <c r="A3552">
        <v>2512</v>
      </c>
      <c r="B3552" t="s">
        <v>15</v>
      </c>
      <c r="C3552" t="s">
        <v>21</v>
      </c>
      <c r="D3552">
        <v>43808</v>
      </c>
      <c r="E3552">
        <v>3914</v>
      </c>
      <c r="J3552" s="2"/>
    </row>
    <row r="3553" spans="1:10">
      <c r="A3553">
        <v>2502</v>
      </c>
      <c r="B3553" t="s">
        <v>16</v>
      </c>
      <c r="C3553" t="s">
        <v>21</v>
      </c>
      <c r="D3553">
        <v>43575</v>
      </c>
      <c r="E3553">
        <v>2328</v>
      </c>
      <c r="J3553" s="2"/>
    </row>
    <row r="3554" spans="1:10">
      <c r="A3554">
        <v>2512</v>
      </c>
      <c r="B3554" t="s">
        <v>15</v>
      </c>
      <c r="C3554" t="s">
        <v>21</v>
      </c>
      <c r="D3554">
        <v>43535</v>
      </c>
      <c r="E3554">
        <v>12441</v>
      </c>
      <c r="J3554" s="2"/>
    </row>
    <row r="3555" spans="1:10">
      <c r="A3555">
        <v>2501</v>
      </c>
      <c r="B3555" t="s">
        <v>7</v>
      </c>
      <c r="C3555" t="s">
        <v>21</v>
      </c>
      <c r="D3555">
        <v>43794</v>
      </c>
      <c r="E3555">
        <v>118</v>
      </c>
      <c r="J3555" s="2"/>
    </row>
    <row r="3556" spans="1:10">
      <c r="A3556">
        <v>2502</v>
      </c>
      <c r="B3556" t="s">
        <v>16</v>
      </c>
      <c r="C3556" t="s">
        <v>21</v>
      </c>
      <c r="D3556">
        <v>43795</v>
      </c>
      <c r="E3556">
        <v>4993</v>
      </c>
      <c r="J3556" s="2"/>
    </row>
    <row r="3557" spans="1:10">
      <c r="A3557">
        <v>2510</v>
      </c>
      <c r="B3557" t="s">
        <v>5</v>
      </c>
      <c r="C3557" t="s">
        <v>21</v>
      </c>
      <c r="D3557">
        <v>43827</v>
      </c>
      <c r="E3557">
        <v>1003</v>
      </c>
      <c r="J3557" s="2"/>
    </row>
    <row r="3558" spans="1:10">
      <c r="A3558">
        <v>2508</v>
      </c>
      <c r="B3558" t="s">
        <v>12</v>
      </c>
      <c r="C3558" t="s">
        <v>21</v>
      </c>
      <c r="D3558">
        <v>43582</v>
      </c>
      <c r="E3558">
        <v>63050</v>
      </c>
      <c r="J3558" s="2"/>
    </row>
    <row r="3559" spans="1:10">
      <c r="A3559">
        <v>1500</v>
      </c>
      <c r="B3559" t="s">
        <v>26</v>
      </c>
      <c r="C3559" t="s">
        <v>21</v>
      </c>
      <c r="D3559">
        <v>43696</v>
      </c>
      <c r="E3559">
        <v>34983</v>
      </c>
      <c r="J3559" s="2"/>
    </row>
    <row r="3560" spans="1:10">
      <c r="A3560">
        <v>2501</v>
      </c>
      <c r="B3560" t="s">
        <v>7</v>
      </c>
      <c r="C3560" t="s">
        <v>21</v>
      </c>
      <c r="D3560">
        <v>43484</v>
      </c>
      <c r="E3560">
        <v>121</v>
      </c>
      <c r="J3560" s="2"/>
    </row>
    <row r="3561" spans="1:10">
      <c r="A3561">
        <v>2502</v>
      </c>
      <c r="B3561" t="s">
        <v>16</v>
      </c>
      <c r="C3561" t="s">
        <v>21</v>
      </c>
      <c r="D3561">
        <v>43581</v>
      </c>
      <c r="E3561">
        <v>3554</v>
      </c>
      <c r="J3561" s="2"/>
    </row>
    <row r="3562" spans="1:10">
      <c r="A3562">
        <v>2508</v>
      </c>
      <c r="B3562" t="s">
        <v>12</v>
      </c>
      <c r="C3562" t="s">
        <v>21</v>
      </c>
      <c r="D3562">
        <v>43515</v>
      </c>
      <c r="E3562">
        <v>47780</v>
      </c>
      <c r="J3562" s="2"/>
    </row>
    <row r="3563" spans="1:10">
      <c r="A3563">
        <v>2500</v>
      </c>
      <c r="B3563" t="s">
        <v>22</v>
      </c>
      <c r="C3563" t="s">
        <v>21</v>
      </c>
      <c r="D3563">
        <v>43471</v>
      </c>
      <c r="E3563">
        <v>13832</v>
      </c>
      <c r="J3563" s="2"/>
    </row>
    <row r="3564" spans="1:10">
      <c r="A3564">
        <v>2510</v>
      </c>
      <c r="B3564" t="s">
        <v>5</v>
      </c>
      <c r="C3564" t="s">
        <v>21</v>
      </c>
      <c r="D3564">
        <v>43513</v>
      </c>
      <c r="E3564">
        <v>791</v>
      </c>
      <c r="J3564" s="2"/>
    </row>
    <row r="3565" spans="1:10">
      <c r="A3565">
        <v>1500</v>
      </c>
      <c r="B3565" t="s">
        <v>26</v>
      </c>
      <c r="C3565" t="s">
        <v>21</v>
      </c>
      <c r="D3565">
        <v>43628</v>
      </c>
      <c r="E3565">
        <v>10858</v>
      </c>
      <c r="J3565" s="2"/>
    </row>
    <row r="3566" spans="1:10">
      <c r="A3566">
        <v>2503</v>
      </c>
      <c r="B3566" t="s">
        <v>9</v>
      </c>
      <c r="C3566" t="s">
        <v>21</v>
      </c>
      <c r="D3566">
        <v>43746</v>
      </c>
      <c r="E3566">
        <v>253</v>
      </c>
      <c r="J3566" s="2"/>
    </row>
    <row r="3567" spans="1:10">
      <c r="A3567">
        <v>2505</v>
      </c>
      <c r="B3567" t="s">
        <v>17</v>
      </c>
      <c r="C3567" t="s">
        <v>21</v>
      </c>
      <c r="D3567">
        <v>43505</v>
      </c>
      <c r="E3567">
        <v>484</v>
      </c>
      <c r="J3567" s="2"/>
    </row>
    <row r="3568" spans="1:10">
      <c r="A3568">
        <v>1000</v>
      </c>
      <c r="B3568" t="s">
        <v>24</v>
      </c>
      <c r="C3568" t="s">
        <v>21</v>
      </c>
      <c r="D3568">
        <v>43669</v>
      </c>
      <c r="E3568">
        <v>687337</v>
      </c>
      <c r="J3568" s="2"/>
    </row>
    <row r="3569" spans="1:10">
      <c r="A3569">
        <v>1500</v>
      </c>
      <c r="B3569" t="s">
        <v>26</v>
      </c>
      <c r="C3569" t="s">
        <v>21</v>
      </c>
      <c r="D3569">
        <v>43666</v>
      </c>
      <c r="E3569">
        <v>287</v>
      </c>
      <c r="J3569" s="2"/>
    </row>
    <row r="3570" spans="1:10">
      <c r="A3570">
        <v>2501</v>
      </c>
      <c r="B3570" t="s">
        <v>7</v>
      </c>
      <c r="C3570" t="s">
        <v>21</v>
      </c>
      <c r="D3570">
        <v>43820</v>
      </c>
      <c r="E3570">
        <v>77</v>
      </c>
      <c r="J3570" s="2"/>
    </row>
    <row r="3571" spans="1:10">
      <c r="A3571">
        <v>2505</v>
      </c>
      <c r="B3571" t="s">
        <v>17</v>
      </c>
      <c r="C3571" t="s">
        <v>21</v>
      </c>
      <c r="D3571">
        <v>43804</v>
      </c>
      <c r="E3571">
        <v>292</v>
      </c>
      <c r="J3571" s="2"/>
    </row>
    <row r="3572" spans="1:10">
      <c r="A3572">
        <v>2514</v>
      </c>
      <c r="B3572" t="s">
        <v>14</v>
      </c>
      <c r="C3572" t="s">
        <v>21</v>
      </c>
      <c r="D3572">
        <v>43542</v>
      </c>
      <c r="E3572">
        <v>1030</v>
      </c>
      <c r="J3572" s="2"/>
    </row>
    <row r="3573" spans="1:10">
      <c r="A3573">
        <v>2514</v>
      </c>
      <c r="B3573" t="s">
        <v>14</v>
      </c>
      <c r="C3573" t="s">
        <v>21</v>
      </c>
      <c r="D3573">
        <v>43770</v>
      </c>
      <c r="E3573">
        <v>849</v>
      </c>
      <c r="J3573" s="2"/>
    </row>
    <row r="3574" spans="1:10">
      <c r="A3574">
        <v>2502</v>
      </c>
      <c r="B3574" t="s">
        <v>16</v>
      </c>
      <c r="C3574" t="s">
        <v>21</v>
      </c>
      <c r="D3574">
        <v>43674</v>
      </c>
      <c r="E3574">
        <v>3718</v>
      </c>
      <c r="J3574" s="2"/>
    </row>
    <row r="3575" spans="1:10">
      <c r="A3575">
        <v>1000</v>
      </c>
      <c r="B3575" t="s">
        <v>24</v>
      </c>
      <c r="C3575" t="s">
        <v>21</v>
      </c>
      <c r="D3575">
        <v>43757</v>
      </c>
      <c r="E3575">
        <v>996475</v>
      </c>
      <c r="J3575" s="2"/>
    </row>
    <row r="3576" spans="1:10">
      <c r="A3576">
        <v>2500</v>
      </c>
      <c r="B3576" t="s">
        <v>22</v>
      </c>
      <c r="C3576" t="s">
        <v>21</v>
      </c>
      <c r="D3576">
        <v>43771</v>
      </c>
      <c r="E3576">
        <v>30138</v>
      </c>
      <c r="J3576" s="2"/>
    </row>
    <row r="3577" spans="1:10">
      <c r="A3577">
        <v>2000</v>
      </c>
      <c r="B3577" t="s">
        <v>25</v>
      </c>
      <c r="C3577" t="s">
        <v>21</v>
      </c>
      <c r="D3577">
        <v>43487</v>
      </c>
      <c r="E3577">
        <v>278047</v>
      </c>
      <c r="J3577" s="2"/>
    </row>
    <row r="3578" spans="1:10">
      <c r="A3578">
        <v>1000</v>
      </c>
      <c r="B3578" t="s">
        <v>24</v>
      </c>
      <c r="C3578" t="s">
        <v>21</v>
      </c>
      <c r="D3578">
        <v>43806</v>
      </c>
      <c r="E3578">
        <v>995432</v>
      </c>
      <c r="J3578" s="2"/>
    </row>
    <row r="3579" spans="1:10">
      <c r="A3579">
        <v>2502</v>
      </c>
      <c r="B3579" t="s">
        <v>16</v>
      </c>
      <c r="C3579" t="s">
        <v>21</v>
      </c>
      <c r="D3579">
        <v>43606</v>
      </c>
      <c r="E3579">
        <v>4801</v>
      </c>
      <c r="J3579" s="2"/>
    </row>
    <row r="3580" spans="1:10">
      <c r="A3580">
        <v>2510</v>
      </c>
      <c r="B3580" t="s">
        <v>5</v>
      </c>
      <c r="C3580" t="s">
        <v>21</v>
      </c>
      <c r="D3580">
        <v>43606</v>
      </c>
      <c r="E3580">
        <v>1170</v>
      </c>
      <c r="J3580" s="2"/>
    </row>
    <row r="3581" spans="1:10">
      <c r="A3581">
        <v>2501</v>
      </c>
      <c r="B3581" t="s">
        <v>7</v>
      </c>
      <c r="C3581" t="s">
        <v>21</v>
      </c>
      <c r="D3581">
        <v>43535</v>
      </c>
      <c r="E3581">
        <v>154</v>
      </c>
      <c r="J3581" s="2"/>
    </row>
    <row r="3582" spans="1:10">
      <c r="A3582">
        <v>2510</v>
      </c>
      <c r="B3582" t="s">
        <v>5</v>
      </c>
      <c r="C3582" t="s">
        <v>21</v>
      </c>
      <c r="D3582">
        <v>43552</v>
      </c>
      <c r="E3582">
        <v>556</v>
      </c>
      <c r="J3582" s="2"/>
    </row>
    <row r="3583" spans="1:10">
      <c r="A3583">
        <v>2503</v>
      </c>
      <c r="B3583" t="s">
        <v>9</v>
      </c>
      <c r="C3583" t="s">
        <v>21</v>
      </c>
      <c r="D3583">
        <v>43501</v>
      </c>
      <c r="E3583">
        <v>294</v>
      </c>
      <c r="J3583" s="2"/>
    </row>
    <row r="3584" spans="1:10">
      <c r="A3584">
        <v>2514</v>
      </c>
      <c r="B3584" t="s">
        <v>14</v>
      </c>
      <c r="C3584" t="s">
        <v>21</v>
      </c>
      <c r="D3584">
        <v>43754</v>
      </c>
      <c r="E3584">
        <v>982</v>
      </c>
      <c r="J3584" s="2"/>
    </row>
    <row r="3585" spans="1:10">
      <c r="A3585">
        <v>2502</v>
      </c>
      <c r="B3585" t="s">
        <v>16</v>
      </c>
      <c r="C3585" t="s">
        <v>21</v>
      </c>
      <c r="D3585">
        <v>43796</v>
      </c>
      <c r="E3585">
        <v>4769</v>
      </c>
      <c r="J3585" s="2"/>
    </row>
    <row r="3586" spans="1:10">
      <c r="A3586">
        <v>2512</v>
      </c>
      <c r="B3586" t="s">
        <v>15</v>
      </c>
      <c r="C3586" t="s">
        <v>21</v>
      </c>
      <c r="D3586">
        <v>43726</v>
      </c>
      <c r="E3586">
        <v>9086</v>
      </c>
      <c r="J3586" s="2"/>
    </row>
    <row r="3587" spans="1:10">
      <c r="A3587">
        <v>2508</v>
      </c>
      <c r="B3587" t="s">
        <v>12</v>
      </c>
      <c r="C3587" t="s">
        <v>21</v>
      </c>
      <c r="D3587">
        <v>43705</v>
      </c>
      <c r="E3587">
        <v>41917</v>
      </c>
      <c r="J3587" s="2"/>
    </row>
    <row r="3588" spans="1:10">
      <c r="A3588">
        <v>2504</v>
      </c>
      <c r="B3588" t="s">
        <v>23</v>
      </c>
      <c r="C3588" t="s">
        <v>21</v>
      </c>
      <c r="D3588">
        <v>43826</v>
      </c>
      <c r="E3588">
        <v>1591</v>
      </c>
      <c r="J3588" s="2"/>
    </row>
    <row r="3589" spans="1:10">
      <c r="A3589">
        <v>2000</v>
      </c>
      <c r="B3589" t="s">
        <v>25</v>
      </c>
      <c r="C3589" t="s">
        <v>21</v>
      </c>
      <c r="D3589">
        <v>43826</v>
      </c>
      <c r="E3589">
        <v>149342</v>
      </c>
      <c r="J3589" s="2"/>
    </row>
    <row r="3590" spans="1:10">
      <c r="A3590">
        <v>1000</v>
      </c>
      <c r="B3590" t="s">
        <v>24</v>
      </c>
      <c r="C3590" t="s">
        <v>21</v>
      </c>
      <c r="D3590">
        <v>43523</v>
      </c>
      <c r="E3590">
        <v>965991</v>
      </c>
      <c r="J3590" s="2"/>
    </row>
    <row r="3591" spans="1:10">
      <c r="A3591">
        <v>2504</v>
      </c>
      <c r="B3591" t="s">
        <v>23</v>
      </c>
      <c r="C3591" t="s">
        <v>21</v>
      </c>
      <c r="D3591">
        <v>43593</v>
      </c>
      <c r="E3591">
        <v>1637</v>
      </c>
      <c r="J3591" s="2"/>
    </row>
    <row r="3592" spans="1:10">
      <c r="A3592">
        <v>1500</v>
      </c>
      <c r="B3592" t="s">
        <v>26</v>
      </c>
      <c r="C3592" t="s">
        <v>21</v>
      </c>
      <c r="D3592">
        <v>43739</v>
      </c>
      <c r="E3592">
        <v>23877</v>
      </c>
      <c r="J3592" s="2"/>
    </row>
    <row r="3593" spans="1:10">
      <c r="A3593">
        <v>2504</v>
      </c>
      <c r="B3593" t="s">
        <v>23</v>
      </c>
      <c r="C3593" t="s">
        <v>21</v>
      </c>
      <c r="D3593">
        <v>43525</v>
      </c>
      <c r="E3593">
        <v>2284</v>
      </c>
      <c r="J3593" s="2"/>
    </row>
    <row r="3594" spans="1:10">
      <c r="A3594">
        <v>2508</v>
      </c>
      <c r="B3594" t="s">
        <v>12</v>
      </c>
      <c r="C3594" t="s">
        <v>21</v>
      </c>
      <c r="D3594">
        <v>43586</v>
      </c>
      <c r="E3594">
        <v>53301</v>
      </c>
      <c r="J3594" s="2"/>
    </row>
    <row r="3595" spans="1:10">
      <c r="A3595">
        <v>2512</v>
      </c>
      <c r="B3595" t="s">
        <v>15</v>
      </c>
      <c r="C3595" t="s">
        <v>21</v>
      </c>
      <c r="D3595">
        <v>43610</v>
      </c>
      <c r="E3595">
        <v>5206</v>
      </c>
      <c r="J3595" s="2"/>
    </row>
    <row r="3596" spans="1:10">
      <c r="A3596">
        <v>2502</v>
      </c>
      <c r="B3596" t="s">
        <v>16</v>
      </c>
      <c r="C3596" t="s">
        <v>21</v>
      </c>
      <c r="D3596">
        <v>43649</v>
      </c>
      <c r="E3596">
        <v>2434</v>
      </c>
      <c r="J3596" s="2"/>
    </row>
    <row r="3597" spans="1:10">
      <c r="A3597">
        <v>2505</v>
      </c>
      <c r="B3597" t="s">
        <v>17</v>
      </c>
      <c r="C3597" t="s">
        <v>21</v>
      </c>
      <c r="D3597">
        <v>43535</v>
      </c>
      <c r="E3597">
        <v>340</v>
      </c>
      <c r="J3597" s="2"/>
    </row>
    <row r="3598" spans="1:10">
      <c r="A3598">
        <v>2504</v>
      </c>
      <c r="B3598" t="s">
        <v>23</v>
      </c>
      <c r="C3598" t="s">
        <v>21</v>
      </c>
      <c r="D3598">
        <v>43602</v>
      </c>
      <c r="E3598">
        <v>2391</v>
      </c>
      <c r="J3598" s="2"/>
    </row>
    <row r="3599" spans="1:10">
      <c r="A3599">
        <v>2501</v>
      </c>
      <c r="B3599" t="s">
        <v>7</v>
      </c>
      <c r="C3599" t="s">
        <v>21</v>
      </c>
      <c r="D3599">
        <v>43782</v>
      </c>
      <c r="E3599">
        <v>58</v>
      </c>
      <c r="J3599" s="2"/>
    </row>
    <row r="3600" spans="1:10">
      <c r="A3600">
        <v>2500</v>
      </c>
      <c r="B3600" t="s">
        <v>22</v>
      </c>
      <c r="C3600" t="s">
        <v>21</v>
      </c>
      <c r="D3600">
        <v>43584</v>
      </c>
      <c r="E3600">
        <v>54304</v>
      </c>
      <c r="J3600" s="2"/>
    </row>
    <row r="3601" spans="1:10">
      <c r="A3601">
        <v>2508</v>
      </c>
      <c r="B3601" t="s">
        <v>12</v>
      </c>
      <c r="C3601" t="s">
        <v>21</v>
      </c>
      <c r="D3601">
        <v>43542</v>
      </c>
      <c r="E3601">
        <v>63765</v>
      </c>
      <c r="J3601" s="2"/>
    </row>
    <row r="3602" spans="1:10">
      <c r="A3602">
        <v>1500</v>
      </c>
      <c r="B3602" t="s">
        <v>26</v>
      </c>
      <c r="C3602" t="s">
        <v>21</v>
      </c>
      <c r="D3602">
        <v>43657</v>
      </c>
      <c r="E3602">
        <v>57816</v>
      </c>
      <c r="J3602" s="2"/>
    </row>
    <row r="3603" spans="1:10">
      <c r="A3603">
        <v>1000</v>
      </c>
      <c r="B3603" t="s">
        <v>24</v>
      </c>
      <c r="C3603" t="s">
        <v>21</v>
      </c>
      <c r="D3603">
        <v>43812</v>
      </c>
      <c r="E3603">
        <v>971665</v>
      </c>
      <c r="J3603" s="2"/>
    </row>
    <row r="3604" spans="1:10">
      <c r="A3604">
        <v>1000</v>
      </c>
      <c r="B3604" t="s">
        <v>24</v>
      </c>
      <c r="C3604" t="s">
        <v>21</v>
      </c>
      <c r="D3604">
        <v>43666</v>
      </c>
      <c r="E3604">
        <v>1058248</v>
      </c>
      <c r="J3604" s="2"/>
    </row>
    <row r="3605" spans="1:10">
      <c r="A3605">
        <v>2513</v>
      </c>
      <c r="B3605" t="s">
        <v>11</v>
      </c>
      <c r="C3605" t="s">
        <v>21</v>
      </c>
      <c r="D3605">
        <v>43588</v>
      </c>
      <c r="E3605">
        <v>413</v>
      </c>
      <c r="J3605" s="2"/>
    </row>
    <row r="3606" spans="1:10">
      <c r="A3606">
        <v>2512</v>
      </c>
      <c r="B3606" t="s">
        <v>15</v>
      </c>
      <c r="C3606" t="s">
        <v>21</v>
      </c>
      <c r="D3606">
        <v>43824</v>
      </c>
      <c r="E3606">
        <v>10522</v>
      </c>
      <c r="J3606" s="2"/>
    </row>
    <row r="3607" spans="1:10">
      <c r="A3607">
        <v>2505</v>
      </c>
      <c r="B3607" t="s">
        <v>17</v>
      </c>
      <c r="C3607" t="s">
        <v>21</v>
      </c>
      <c r="D3607">
        <v>43494</v>
      </c>
      <c r="E3607">
        <v>479</v>
      </c>
      <c r="J3607" s="2"/>
    </row>
    <row r="3608" spans="1:10">
      <c r="A3608">
        <v>2500</v>
      </c>
      <c r="B3608" t="s">
        <v>22</v>
      </c>
      <c r="C3608" t="s">
        <v>21</v>
      </c>
      <c r="D3608">
        <v>43714</v>
      </c>
      <c r="E3608">
        <v>17864</v>
      </c>
      <c r="J3608" s="2"/>
    </row>
    <row r="3609" spans="1:10">
      <c r="A3609">
        <v>1500</v>
      </c>
      <c r="B3609" t="s">
        <v>26</v>
      </c>
      <c r="C3609" t="s">
        <v>21</v>
      </c>
      <c r="D3609">
        <v>43707</v>
      </c>
      <c r="E3609">
        <v>59044</v>
      </c>
      <c r="J3609" s="2"/>
    </row>
    <row r="3610" spans="1:10">
      <c r="A3610">
        <v>2505</v>
      </c>
      <c r="B3610" t="s">
        <v>17</v>
      </c>
      <c r="C3610" t="s">
        <v>21</v>
      </c>
      <c r="D3610">
        <v>43663</v>
      </c>
      <c r="E3610">
        <v>302</v>
      </c>
      <c r="J3610" s="2"/>
    </row>
    <row r="3611" spans="1:10">
      <c r="A3611">
        <v>2500</v>
      </c>
      <c r="B3611" t="s">
        <v>22</v>
      </c>
      <c r="C3611" t="s">
        <v>21</v>
      </c>
      <c r="D3611">
        <v>43633</v>
      </c>
      <c r="E3611">
        <v>39750</v>
      </c>
      <c r="J3611" s="2"/>
    </row>
    <row r="3612" spans="1:10">
      <c r="A3612">
        <v>2514</v>
      </c>
      <c r="B3612" t="s">
        <v>14</v>
      </c>
      <c r="C3612" t="s">
        <v>21</v>
      </c>
      <c r="D3612">
        <v>43591</v>
      </c>
      <c r="E3612">
        <v>780</v>
      </c>
      <c r="J3612" s="2"/>
    </row>
    <row r="3613" spans="1:10">
      <c r="A3613">
        <v>2510</v>
      </c>
      <c r="B3613" t="s">
        <v>5</v>
      </c>
      <c r="C3613" t="s">
        <v>21</v>
      </c>
      <c r="D3613">
        <v>43480</v>
      </c>
      <c r="E3613">
        <v>1318</v>
      </c>
      <c r="J3613" s="2"/>
    </row>
    <row r="3614" spans="1:10">
      <c r="A3614">
        <v>2512</v>
      </c>
      <c r="B3614" t="s">
        <v>15</v>
      </c>
      <c r="C3614" t="s">
        <v>21</v>
      </c>
      <c r="D3614">
        <v>43728</v>
      </c>
      <c r="E3614">
        <v>7006</v>
      </c>
      <c r="J3614" s="2"/>
    </row>
    <row r="3615" spans="1:10">
      <c r="A3615">
        <v>2501</v>
      </c>
      <c r="B3615" t="s">
        <v>7</v>
      </c>
      <c r="C3615" t="s">
        <v>21</v>
      </c>
      <c r="D3615">
        <v>43690</v>
      </c>
      <c r="E3615">
        <v>69</v>
      </c>
      <c r="J3615" s="2"/>
    </row>
    <row r="3616" spans="1:10">
      <c r="A3616">
        <v>2514</v>
      </c>
      <c r="B3616" t="s">
        <v>14</v>
      </c>
      <c r="C3616" t="s">
        <v>21</v>
      </c>
      <c r="D3616">
        <v>43663</v>
      </c>
      <c r="E3616">
        <v>803</v>
      </c>
      <c r="J3616" s="2"/>
    </row>
    <row r="3617" spans="1:10">
      <c r="A3617">
        <v>2503</v>
      </c>
      <c r="B3617" t="s">
        <v>9</v>
      </c>
      <c r="C3617" t="s">
        <v>21</v>
      </c>
      <c r="D3617">
        <v>43747</v>
      </c>
      <c r="E3617">
        <v>275</v>
      </c>
      <c r="J3617" s="2"/>
    </row>
    <row r="3618" spans="1:10">
      <c r="A3618">
        <v>2502</v>
      </c>
      <c r="B3618" t="s">
        <v>16</v>
      </c>
      <c r="C3618" t="s">
        <v>21</v>
      </c>
      <c r="D3618">
        <v>43575</v>
      </c>
      <c r="E3618">
        <v>5198</v>
      </c>
      <c r="J3618" s="2"/>
    </row>
    <row r="3619" spans="1:10">
      <c r="A3619">
        <v>2508</v>
      </c>
      <c r="B3619" t="s">
        <v>12</v>
      </c>
      <c r="C3619" t="s">
        <v>21</v>
      </c>
      <c r="D3619">
        <v>43493</v>
      </c>
      <c r="E3619">
        <v>61179</v>
      </c>
      <c r="J3619" s="2"/>
    </row>
    <row r="3620" spans="1:10">
      <c r="A3620">
        <v>2514</v>
      </c>
      <c r="B3620" t="s">
        <v>14</v>
      </c>
      <c r="C3620" t="s">
        <v>21</v>
      </c>
      <c r="D3620">
        <v>43546</v>
      </c>
      <c r="E3620">
        <v>857</v>
      </c>
      <c r="J3620" s="2"/>
    </row>
    <row r="3621" spans="1:10">
      <c r="A3621">
        <v>2510</v>
      </c>
      <c r="B3621" t="s">
        <v>5</v>
      </c>
      <c r="C3621" t="s">
        <v>21</v>
      </c>
      <c r="D3621">
        <v>43684</v>
      </c>
      <c r="E3621">
        <v>860</v>
      </c>
      <c r="J3621" s="2"/>
    </row>
    <row r="3622" spans="1:10">
      <c r="A3622">
        <v>2502</v>
      </c>
      <c r="B3622" t="s">
        <v>16</v>
      </c>
      <c r="C3622" t="s">
        <v>21</v>
      </c>
      <c r="D3622">
        <v>43602</v>
      </c>
      <c r="E3622">
        <v>5206</v>
      </c>
      <c r="J3622" s="2"/>
    </row>
    <row r="3623" spans="1:10">
      <c r="A3623">
        <v>2500</v>
      </c>
      <c r="B3623" t="s">
        <v>22</v>
      </c>
      <c r="C3623" t="s">
        <v>21</v>
      </c>
      <c r="D3623">
        <v>43583</v>
      </c>
      <c r="E3623">
        <v>31840</v>
      </c>
      <c r="J3623" s="2"/>
    </row>
    <row r="3624" spans="1:10">
      <c r="A3624">
        <v>2504</v>
      </c>
      <c r="B3624" t="s">
        <v>23</v>
      </c>
      <c r="C3624" t="s">
        <v>21</v>
      </c>
      <c r="D3624">
        <v>43504</v>
      </c>
      <c r="E3624">
        <v>1017</v>
      </c>
      <c r="J3624" s="2"/>
    </row>
    <row r="3625" spans="1:10">
      <c r="A3625">
        <v>1000</v>
      </c>
      <c r="B3625" t="s">
        <v>24</v>
      </c>
      <c r="C3625" t="s">
        <v>21</v>
      </c>
      <c r="D3625">
        <v>43658</v>
      </c>
      <c r="E3625">
        <v>1382229</v>
      </c>
      <c r="J3625" s="2"/>
    </row>
    <row r="3626" spans="1:10">
      <c r="A3626">
        <v>1500</v>
      </c>
      <c r="B3626" t="s">
        <v>26</v>
      </c>
      <c r="C3626" t="s">
        <v>21</v>
      </c>
      <c r="D3626">
        <v>43514</v>
      </c>
      <c r="E3626">
        <v>22322</v>
      </c>
      <c r="J3626" s="2"/>
    </row>
    <row r="3627" spans="1:10">
      <c r="A3627">
        <v>2000</v>
      </c>
      <c r="B3627" t="s">
        <v>25</v>
      </c>
      <c r="C3627" t="s">
        <v>21</v>
      </c>
      <c r="D3627">
        <v>43684</v>
      </c>
      <c r="E3627">
        <v>282028</v>
      </c>
      <c r="J3627" s="2"/>
    </row>
    <row r="3628" spans="1:10">
      <c r="A3628">
        <v>2505</v>
      </c>
      <c r="B3628" t="s">
        <v>17</v>
      </c>
      <c r="C3628" t="s">
        <v>21</v>
      </c>
      <c r="D3628">
        <v>43810</v>
      </c>
      <c r="E3628">
        <v>599</v>
      </c>
      <c r="J3628" s="2"/>
    </row>
    <row r="3629" spans="1:10">
      <c r="A3629">
        <v>2503</v>
      </c>
      <c r="B3629" t="s">
        <v>9</v>
      </c>
      <c r="C3629" t="s">
        <v>21</v>
      </c>
      <c r="D3629">
        <v>43575</v>
      </c>
      <c r="E3629">
        <v>247</v>
      </c>
      <c r="J3629" s="2"/>
    </row>
    <row r="3630" spans="1:10">
      <c r="A3630">
        <v>1000</v>
      </c>
      <c r="B3630" t="s">
        <v>24</v>
      </c>
      <c r="C3630" t="s">
        <v>21</v>
      </c>
      <c r="D3630">
        <v>43525</v>
      </c>
      <c r="E3630">
        <v>1070622</v>
      </c>
      <c r="J3630" s="2"/>
    </row>
    <row r="3631" spans="1:10">
      <c r="A3631">
        <v>1000</v>
      </c>
      <c r="B3631" t="s">
        <v>24</v>
      </c>
      <c r="C3631" t="s">
        <v>21</v>
      </c>
      <c r="D3631">
        <v>43597</v>
      </c>
      <c r="E3631">
        <v>1388790</v>
      </c>
      <c r="J3631" s="2"/>
    </row>
    <row r="3632" spans="1:10">
      <c r="A3632">
        <v>1000</v>
      </c>
      <c r="B3632" t="s">
        <v>24</v>
      </c>
      <c r="C3632" t="s">
        <v>21</v>
      </c>
      <c r="D3632">
        <v>43727</v>
      </c>
      <c r="E3632">
        <v>1003439</v>
      </c>
      <c r="J3632" s="2"/>
    </row>
    <row r="3633" spans="1:10">
      <c r="A3633">
        <v>2502</v>
      </c>
      <c r="B3633" t="s">
        <v>16</v>
      </c>
      <c r="C3633" t="s">
        <v>21</v>
      </c>
      <c r="D3633">
        <v>43667</v>
      </c>
      <c r="E3633">
        <v>3507</v>
      </c>
      <c r="J3633" s="2"/>
    </row>
    <row r="3634" spans="1:10">
      <c r="A3634">
        <v>2512</v>
      </c>
      <c r="B3634" t="s">
        <v>15</v>
      </c>
      <c r="C3634" t="s">
        <v>21</v>
      </c>
      <c r="D3634">
        <v>43528</v>
      </c>
      <c r="E3634">
        <v>9960</v>
      </c>
      <c r="J3634" s="2"/>
    </row>
    <row r="3635" spans="1:10">
      <c r="A3635">
        <v>2512</v>
      </c>
      <c r="B3635" t="s">
        <v>15</v>
      </c>
      <c r="C3635" t="s">
        <v>21</v>
      </c>
      <c r="D3635">
        <v>43749</v>
      </c>
      <c r="E3635">
        <v>11837</v>
      </c>
      <c r="J3635" s="2"/>
    </row>
    <row r="3636" spans="1:10">
      <c r="A3636">
        <v>2503</v>
      </c>
      <c r="B3636" t="s">
        <v>9</v>
      </c>
      <c r="C3636" t="s">
        <v>21</v>
      </c>
      <c r="D3636">
        <v>43662</v>
      </c>
      <c r="E3636">
        <v>306</v>
      </c>
      <c r="J3636" s="2"/>
    </row>
    <row r="3637" spans="1:10">
      <c r="A3637">
        <v>2504</v>
      </c>
      <c r="B3637" t="s">
        <v>23</v>
      </c>
      <c r="C3637" t="s">
        <v>21</v>
      </c>
      <c r="D3637">
        <v>43568</v>
      </c>
      <c r="E3637">
        <v>1452</v>
      </c>
      <c r="J3637" s="2"/>
    </row>
    <row r="3638" spans="1:10">
      <c r="A3638">
        <v>2503</v>
      </c>
      <c r="B3638" t="s">
        <v>9</v>
      </c>
      <c r="C3638" t="s">
        <v>21</v>
      </c>
      <c r="D3638">
        <v>43627</v>
      </c>
      <c r="E3638">
        <v>335</v>
      </c>
      <c r="J3638" s="2"/>
    </row>
    <row r="3639" spans="1:10">
      <c r="A3639">
        <v>2508</v>
      </c>
      <c r="B3639" t="s">
        <v>12</v>
      </c>
      <c r="C3639" t="s">
        <v>21</v>
      </c>
      <c r="D3639">
        <v>43826</v>
      </c>
      <c r="E3639">
        <v>59758</v>
      </c>
      <c r="J3639" s="2"/>
    </row>
    <row r="3640" spans="1:10">
      <c r="A3640">
        <v>2502</v>
      </c>
      <c r="B3640" t="s">
        <v>16</v>
      </c>
      <c r="C3640" t="s">
        <v>21</v>
      </c>
      <c r="D3640">
        <v>43789</v>
      </c>
      <c r="E3640">
        <v>3270</v>
      </c>
      <c r="J3640" s="2"/>
    </row>
    <row r="3641" spans="1:10">
      <c r="A3641">
        <v>2512</v>
      </c>
      <c r="B3641" t="s">
        <v>15</v>
      </c>
      <c r="C3641" t="s">
        <v>21</v>
      </c>
      <c r="D3641">
        <v>43541</v>
      </c>
      <c r="E3641">
        <v>9708</v>
      </c>
      <c r="J3641" s="2"/>
    </row>
    <row r="3642" spans="1:10">
      <c r="A3642">
        <v>2514</v>
      </c>
      <c r="B3642" t="s">
        <v>14</v>
      </c>
      <c r="C3642" t="s">
        <v>21</v>
      </c>
      <c r="D3642">
        <v>43551</v>
      </c>
      <c r="E3642">
        <v>1029</v>
      </c>
      <c r="J3642" s="2"/>
    </row>
    <row r="3643" spans="1:10">
      <c r="A3643">
        <v>2500</v>
      </c>
      <c r="B3643" t="s">
        <v>22</v>
      </c>
      <c r="C3643" t="s">
        <v>21</v>
      </c>
      <c r="D3643">
        <v>43549</v>
      </c>
      <c r="E3643">
        <v>46294</v>
      </c>
      <c r="J3643" s="2"/>
    </row>
    <row r="3644" spans="1:10">
      <c r="A3644">
        <v>2514</v>
      </c>
      <c r="B3644" t="s">
        <v>14</v>
      </c>
      <c r="C3644" t="s">
        <v>21</v>
      </c>
      <c r="D3644">
        <v>43638</v>
      </c>
      <c r="E3644">
        <v>1175</v>
      </c>
      <c r="J3644" s="2"/>
    </row>
    <row r="3645" spans="1:10">
      <c r="A3645">
        <v>2514</v>
      </c>
      <c r="B3645" t="s">
        <v>14</v>
      </c>
      <c r="C3645" t="s">
        <v>21</v>
      </c>
      <c r="D3645">
        <v>43686</v>
      </c>
      <c r="E3645">
        <v>1205</v>
      </c>
      <c r="J3645" s="2"/>
    </row>
    <row r="3646" spans="1:10">
      <c r="A3646">
        <v>2502</v>
      </c>
      <c r="B3646" t="s">
        <v>16</v>
      </c>
      <c r="C3646" t="s">
        <v>21</v>
      </c>
      <c r="D3646">
        <v>43816</v>
      </c>
      <c r="E3646">
        <v>4294</v>
      </c>
      <c r="J3646" s="2"/>
    </row>
    <row r="3647" spans="1:10">
      <c r="A3647">
        <v>2503</v>
      </c>
      <c r="B3647" t="s">
        <v>9</v>
      </c>
      <c r="C3647" t="s">
        <v>21</v>
      </c>
      <c r="D3647">
        <v>43468</v>
      </c>
      <c r="E3647">
        <v>210</v>
      </c>
      <c r="J3647" s="2"/>
    </row>
    <row r="3648" spans="1:10">
      <c r="A3648">
        <v>2512</v>
      </c>
      <c r="B3648" t="s">
        <v>15</v>
      </c>
      <c r="C3648" t="s">
        <v>21</v>
      </c>
      <c r="D3648">
        <v>43609</v>
      </c>
      <c r="E3648">
        <v>10364</v>
      </c>
      <c r="J3648" s="2"/>
    </row>
    <row r="3649" spans="1:10">
      <c r="A3649">
        <v>1000</v>
      </c>
      <c r="B3649" t="s">
        <v>24</v>
      </c>
      <c r="C3649" t="s">
        <v>21</v>
      </c>
      <c r="D3649">
        <v>43525</v>
      </c>
      <c r="E3649">
        <v>1197037</v>
      </c>
      <c r="J3649" s="2"/>
    </row>
    <row r="3650" spans="1:10">
      <c r="A3650">
        <v>2503</v>
      </c>
      <c r="B3650" t="s">
        <v>9</v>
      </c>
      <c r="C3650" t="s">
        <v>21</v>
      </c>
      <c r="D3650">
        <v>43800</v>
      </c>
      <c r="E3650">
        <v>310</v>
      </c>
      <c r="J3650" s="2"/>
    </row>
    <row r="3651" spans="1:10">
      <c r="A3651">
        <v>2505</v>
      </c>
      <c r="B3651" t="s">
        <v>17</v>
      </c>
      <c r="C3651" t="s">
        <v>21</v>
      </c>
      <c r="D3651">
        <v>43623</v>
      </c>
      <c r="E3651">
        <v>285</v>
      </c>
      <c r="J3651" s="2"/>
    </row>
    <row r="3652" spans="1:10">
      <c r="A3652">
        <v>2000</v>
      </c>
      <c r="B3652" t="s">
        <v>25</v>
      </c>
      <c r="C3652" t="s">
        <v>21</v>
      </c>
      <c r="D3652">
        <v>43821</v>
      </c>
      <c r="E3652">
        <v>187845</v>
      </c>
      <c r="J3652" s="2"/>
    </row>
    <row r="3653" spans="1:10">
      <c r="A3653">
        <v>2503</v>
      </c>
      <c r="B3653" t="s">
        <v>9</v>
      </c>
      <c r="C3653" t="s">
        <v>21</v>
      </c>
      <c r="D3653">
        <v>43706</v>
      </c>
      <c r="E3653">
        <v>261</v>
      </c>
      <c r="J3653" s="2"/>
    </row>
    <row r="3654" spans="1:10">
      <c r="A3654">
        <v>1000</v>
      </c>
      <c r="B3654" t="s">
        <v>24</v>
      </c>
      <c r="C3654" t="s">
        <v>21</v>
      </c>
      <c r="D3654">
        <v>43505</v>
      </c>
      <c r="E3654">
        <v>1200419</v>
      </c>
      <c r="J3654" s="2"/>
    </row>
    <row r="3655" spans="1:10">
      <c r="A3655">
        <v>2504</v>
      </c>
      <c r="B3655" t="s">
        <v>23</v>
      </c>
      <c r="C3655" t="s">
        <v>21</v>
      </c>
      <c r="D3655">
        <v>43760</v>
      </c>
      <c r="E3655">
        <v>2015</v>
      </c>
      <c r="J3655" s="2"/>
    </row>
    <row r="3656" spans="1:10">
      <c r="A3656">
        <v>2000</v>
      </c>
      <c r="B3656" t="s">
        <v>25</v>
      </c>
      <c r="C3656" t="s">
        <v>21</v>
      </c>
      <c r="D3656">
        <v>43694</v>
      </c>
      <c r="E3656">
        <v>166284</v>
      </c>
      <c r="J3656" s="2"/>
    </row>
    <row r="3657" spans="1:10">
      <c r="A3657">
        <v>2505</v>
      </c>
      <c r="B3657" t="s">
        <v>17</v>
      </c>
      <c r="C3657" t="s">
        <v>21</v>
      </c>
      <c r="D3657">
        <v>43622</v>
      </c>
      <c r="E3657">
        <v>326</v>
      </c>
      <c r="J3657" s="2"/>
    </row>
    <row r="3658" spans="1:10">
      <c r="A3658">
        <v>2501</v>
      </c>
      <c r="B3658" t="s">
        <v>7</v>
      </c>
      <c r="C3658" t="s">
        <v>21</v>
      </c>
      <c r="D3658">
        <v>43775</v>
      </c>
      <c r="E3658">
        <v>66</v>
      </c>
      <c r="J3658" s="2"/>
    </row>
    <row r="3659" spans="1:10">
      <c r="A3659">
        <v>2000</v>
      </c>
      <c r="B3659" t="s">
        <v>25</v>
      </c>
      <c r="C3659" t="s">
        <v>21</v>
      </c>
      <c r="D3659">
        <v>43591</v>
      </c>
      <c r="E3659">
        <v>143441</v>
      </c>
      <c r="J3659" s="2"/>
    </row>
    <row r="3660" spans="1:10">
      <c r="A3660">
        <v>2513</v>
      </c>
      <c r="B3660" t="s">
        <v>11</v>
      </c>
      <c r="C3660" t="s">
        <v>21</v>
      </c>
      <c r="D3660">
        <v>43649</v>
      </c>
      <c r="E3660">
        <v>335</v>
      </c>
      <c r="J3660" s="2"/>
    </row>
    <row r="3661" spans="1:10">
      <c r="A3661">
        <v>2510</v>
      </c>
      <c r="B3661" t="s">
        <v>5</v>
      </c>
      <c r="C3661" t="s">
        <v>21</v>
      </c>
      <c r="D3661">
        <v>43594</v>
      </c>
      <c r="E3661">
        <v>1442</v>
      </c>
      <c r="J3661" s="2"/>
    </row>
    <row r="3662" spans="1:10">
      <c r="A3662">
        <v>2000</v>
      </c>
      <c r="B3662" t="s">
        <v>25</v>
      </c>
      <c r="C3662" t="s">
        <v>21</v>
      </c>
      <c r="D3662">
        <v>43755</v>
      </c>
      <c r="E3662">
        <v>188187</v>
      </c>
      <c r="J3662" s="2"/>
    </row>
    <row r="3663" spans="1:10">
      <c r="A3663">
        <v>2000</v>
      </c>
      <c r="B3663" t="s">
        <v>25</v>
      </c>
      <c r="C3663" t="s">
        <v>21</v>
      </c>
      <c r="D3663">
        <v>43528</v>
      </c>
      <c r="E3663">
        <v>149301</v>
      </c>
      <c r="J3663" s="2"/>
    </row>
    <row r="3664" spans="1:10">
      <c r="A3664">
        <v>2000</v>
      </c>
      <c r="B3664" t="s">
        <v>25</v>
      </c>
      <c r="C3664" t="s">
        <v>21</v>
      </c>
      <c r="D3664">
        <v>43616</v>
      </c>
      <c r="E3664">
        <v>256923</v>
      </c>
      <c r="J3664" s="2"/>
    </row>
    <row r="3665" spans="1:10">
      <c r="A3665">
        <v>1000</v>
      </c>
      <c r="B3665" t="s">
        <v>24</v>
      </c>
      <c r="C3665" t="s">
        <v>21</v>
      </c>
      <c r="D3665">
        <v>43677</v>
      </c>
      <c r="E3665">
        <v>1170353</v>
      </c>
      <c r="J3665" s="2"/>
    </row>
    <row r="3666" spans="1:10">
      <c r="A3666">
        <v>2510</v>
      </c>
      <c r="B3666" t="s">
        <v>5</v>
      </c>
      <c r="C3666" t="s">
        <v>21</v>
      </c>
      <c r="D3666">
        <v>43563</v>
      </c>
      <c r="E3666">
        <v>1167</v>
      </c>
      <c r="J3666" s="2"/>
    </row>
    <row r="3667" spans="1:10">
      <c r="A3667">
        <v>2508</v>
      </c>
      <c r="B3667" t="s">
        <v>12</v>
      </c>
      <c r="C3667" t="s">
        <v>21</v>
      </c>
      <c r="D3667">
        <v>43533</v>
      </c>
      <c r="E3667">
        <v>51018</v>
      </c>
      <c r="J3667" s="2"/>
    </row>
    <row r="3668" spans="1:10">
      <c r="A3668">
        <v>2513</v>
      </c>
      <c r="B3668" t="s">
        <v>11</v>
      </c>
      <c r="C3668" t="s">
        <v>21</v>
      </c>
      <c r="D3668">
        <v>43562</v>
      </c>
      <c r="E3668">
        <v>658</v>
      </c>
      <c r="J3668" s="2"/>
    </row>
    <row r="3669" spans="1:10">
      <c r="A3669">
        <v>2000</v>
      </c>
      <c r="B3669" t="s">
        <v>25</v>
      </c>
      <c r="C3669" t="s">
        <v>21</v>
      </c>
      <c r="D3669">
        <v>43535</v>
      </c>
      <c r="E3669">
        <v>284181</v>
      </c>
      <c r="J3669" s="2"/>
    </row>
    <row r="3670" spans="1:10">
      <c r="A3670">
        <v>1500</v>
      </c>
      <c r="B3670" t="s">
        <v>26</v>
      </c>
      <c r="C3670" t="s">
        <v>21</v>
      </c>
      <c r="D3670">
        <v>43654</v>
      </c>
      <c r="E3670">
        <v>47667</v>
      </c>
      <c r="J3670" s="2"/>
    </row>
    <row r="3671" spans="1:10">
      <c r="A3671">
        <v>2500</v>
      </c>
      <c r="B3671" t="s">
        <v>22</v>
      </c>
      <c r="C3671" t="s">
        <v>21</v>
      </c>
      <c r="D3671">
        <v>43646</v>
      </c>
      <c r="E3671">
        <v>53851</v>
      </c>
      <c r="J3671" s="2"/>
    </row>
    <row r="3672" spans="1:10">
      <c r="A3672">
        <v>2504</v>
      </c>
      <c r="B3672" t="s">
        <v>23</v>
      </c>
      <c r="C3672" t="s">
        <v>21</v>
      </c>
      <c r="D3672">
        <v>43513</v>
      </c>
      <c r="E3672">
        <v>1640</v>
      </c>
      <c r="J3672" s="2"/>
    </row>
    <row r="3673" spans="1:10">
      <c r="A3673">
        <v>1000</v>
      </c>
      <c r="B3673" t="s">
        <v>24</v>
      </c>
      <c r="C3673" t="s">
        <v>21</v>
      </c>
      <c r="D3673">
        <v>43509</v>
      </c>
      <c r="E3673">
        <v>991906</v>
      </c>
      <c r="J3673" s="2"/>
    </row>
    <row r="3674" spans="1:10">
      <c r="A3674">
        <v>1000</v>
      </c>
      <c r="B3674" t="s">
        <v>24</v>
      </c>
      <c r="C3674" t="s">
        <v>21</v>
      </c>
      <c r="D3674">
        <v>43608</v>
      </c>
      <c r="E3674">
        <v>662032</v>
      </c>
      <c r="J3674" s="2"/>
    </row>
    <row r="3675" spans="1:10">
      <c r="A3675">
        <v>2513</v>
      </c>
      <c r="B3675" t="s">
        <v>11</v>
      </c>
      <c r="C3675" t="s">
        <v>21</v>
      </c>
      <c r="D3675">
        <v>43830</v>
      </c>
      <c r="E3675">
        <v>912</v>
      </c>
      <c r="J3675" s="2"/>
    </row>
    <row r="3676" spans="1:10">
      <c r="A3676">
        <v>2503</v>
      </c>
      <c r="B3676" t="s">
        <v>9</v>
      </c>
      <c r="C3676" t="s">
        <v>21</v>
      </c>
      <c r="D3676">
        <v>43722</v>
      </c>
      <c r="E3676">
        <v>303</v>
      </c>
      <c r="J3676" s="2"/>
    </row>
    <row r="3677" spans="1:10">
      <c r="A3677">
        <v>2513</v>
      </c>
      <c r="B3677" t="s">
        <v>11</v>
      </c>
      <c r="C3677" t="s">
        <v>21</v>
      </c>
      <c r="D3677">
        <v>43609</v>
      </c>
      <c r="E3677">
        <v>336</v>
      </c>
      <c r="J3677" s="2"/>
    </row>
    <row r="3678" spans="1:10">
      <c r="A3678">
        <v>2514</v>
      </c>
      <c r="B3678" t="s">
        <v>14</v>
      </c>
      <c r="C3678" t="s">
        <v>21</v>
      </c>
      <c r="D3678">
        <v>43746</v>
      </c>
      <c r="E3678">
        <v>963</v>
      </c>
      <c r="J3678" s="2"/>
    </row>
    <row r="3679" spans="1:10">
      <c r="A3679">
        <v>2510</v>
      </c>
      <c r="B3679" t="s">
        <v>5</v>
      </c>
      <c r="C3679" t="s">
        <v>21</v>
      </c>
      <c r="D3679">
        <v>43541</v>
      </c>
      <c r="E3679">
        <v>1133</v>
      </c>
      <c r="J3679" s="2"/>
    </row>
    <row r="3680" spans="1:10">
      <c r="A3680">
        <v>2514</v>
      </c>
      <c r="B3680" t="s">
        <v>14</v>
      </c>
      <c r="C3680" t="s">
        <v>21</v>
      </c>
      <c r="D3680">
        <v>43478</v>
      </c>
      <c r="E3680">
        <v>1098</v>
      </c>
      <c r="J3680" s="2"/>
    </row>
    <row r="3681" spans="1:10">
      <c r="A3681">
        <v>1000</v>
      </c>
      <c r="B3681" t="s">
        <v>24</v>
      </c>
      <c r="C3681" t="s">
        <v>21</v>
      </c>
      <c r="D3681">
        <v>43543</v>
      </c>
      <c r="E3681">
        <v>529622</v>
      </c>
      <c r="J3681" s="2"/>
    </row>
    <row r="3682" spans="1:10">
      <c r="A3682">
        <v>2512</v>
      </c>
      <c r="B3682" t="s">
        <v>15</v>
      </c>
      <c r="C3682" t="s">
        <v>21</v>
      </c>
      <c r="D3682">
        <v>43821</v>
      </c>
      <c r="E3682">
        <v>6868</v>
      </c>
      <c r="J3682" s="2"/>
    </row>
    <row r="3683" spans="1:10">
      <c r="A3683">
        <v>2501</v>
      </c>
      <c r="B3683" t="s">
        <v>7</v>
      </c>
      <c r="C3683" t="s">
        <v>21</v>
      </c>
      <c r="D3683">
        <v>43560</v>
      </c>
      <c r="E3683">
        <v>71</v>
      </c>
      <c r="J3683" s="2"/>
    </row>
    <row r="3684" spans="1:10">
      <c r="A3684">
        <v>2500</v>
      </c>
      <c r="B3684" t="s">
        <v>22</v>
      </c>
      <c r="C3684" t="s">
        <v>21</v>
      </c>
      <c r="D3684">
        <v>43748</v>
      </c>
      <c r="E3684">
        <v>43627</v>
      </c>
      <c r="J3684" s="2"/>
    </row>
    <row r="3685" spans="1:10">
      <c r="A3685">
        <v>2502</v>
      </c>
      <c r="B3685" t="s">
        <v>16</v>
      </c>
      <c r="C3685" t="s">
        <v>21</v>
      </c>
      <c r="D3685">
        <v>43763</v>
      </c>
      <c r="E3685">
        <v>4804</v>
      </c>
      <c r="J3685" s="2"/>
    </row>
    <row r="3686" spans="1:10">
      <c r="A3686">
        <v>2500</v>
      </c>
      <c r="B3686" t="s">
        <v>22</v>
      </c>
      <c r="C3686" t="s">
        <v>21</v>
      </c>
      <c r="D3686">
        <v>43791</v>
      </c>
      <c r="E3686">
        <v>44714</v>
      </c>
      <c r="J3686" s="2"/>
    </row>
    <row r="3687" spans="1:10">
      <c r="A3687">
        <v>2510</v>
      </c>
      <c r="B3687" t="s">
        <v>5</v>
      </c>
      <c r="C3687" t="s">
        <v>21</v>
      </c>
      <c r="D3687">
        <v>43803</v>
      </c>
      <c r="E3687">
        <v>1081</v>
      </c>
      <c r="J3687" s="2"/>
    </row>
    <row r="3688" spans="1:10">
      <c r="A3688">
        <v>2508</v>
      </c>
      <c r="B3688" t="s">
        <v>12</v>
      </c>
      <c r="C3688" t="s">
        <v>21</v>
      </c>
      <c r="D3688">
        <v>43587</v>
      </c>
      <c r="E3688">
        <v>61253</v>
      </c>
      <c r="J3688" s="2"/>
    </row>
    <row r="3689" spans="1:10">
      <c r="A3689">
        <v>2513</v>
      </c>
      <c r="B3689" t="s">
        <v>11</v>
      </c>
      <c r="C3689" t="s">
        <v>21</v>
      </c>
      <c r="D3689">
        <v>43569</v>
      </c>
      <c r="E3689">
        <v>665</v>
      </c>
      <c r="J3689" s="2"/>
    </row>
    <row r="3690" spans="1:10">
      <c r="A3690">
        <v>2500</v>
      </c>
      <c r="B3690" t="s">
        <v>22</v>
      </c>
      <c r="C3690" t="s">
        <v>21</v>
      </c>
      <c r="D3690">
        <v>43506</v>
      </c>
      <c r="E3690">
        <v>45451</v>
      </c>
      <c r="J3690" s="2"/>
    </row>
    <row r="3691" spans="1:10">
      <c r="A3691">
        <v>2513</v>
      </c>
      <c r="B3691" t="s">
        <v>11</v>
      </c>
      <c r="C3691" t="s">
        <v>21</v>
      </c>
      <c r="D3691">
        <v>43482</v>
      </c>
      <c r="E3691">
        <v>461</v>
      </c>
      <c r="J3691" s="2"/>
    </row>
    <row r="3692" spans="1:10">
      <c r="A3692">
        <v>2508</v>
      </c>
      <c r="B3692" t="s">
        <v>12</v>
      </c>
      <c r="C3692" t="s">
        <v>21</v>
      </c>
      <c r="D3692">
        <v>43816</v>
      </c>
      <c r="E3692">
        <v>47519</v>
      </c>
      <c r="J3692" s="2"/>
    </row>
    <row r="3693" spans="1:10">
      <c r="A3693">
        <v>2514</v>
      </c>
      <c r="B3693" t="s">
        <v>14</v>
      </c>
      <c r="C3693" t="s">
        <v>21</v>
      </c>
      <c r="D3693">
        <v>43815</v>
      </c>
      <c r="E3693">
        <v>1124</v>
      </c>
      <c r="J3693" s="2"/>
    </row>
    <row r="3694" spans="1:10">
      <c r="A3694">
        <v>2512</v>
      </c>
      <c r="B3694" t="s">
        <v>15</v>
      </c>
      <c r="C3694" t="s">
        <v>21</v>
      </c>
      <c r="D3694">
        <v>43797</v>
      </c>
      <c r="E3694">
        <v>7599</v>
      </c>
      <c r="J3694" s="2"/>
    </row>
    <row r="3695" spans="1:10">
      <c r="A3695">
        <v>2501</v>
      </c>
      <c r="B3695" t="s">
        <v>7</v>
      </c>
      <c r="C3695" t="s">
        <v>21</v>
      </c>
      <c r="D3695">
        <v>43679</v>
      </c>
      <c r="E3695">
        <v>78</v>
      </c>
      <c r="J3695" s="2"/>
    </row>
    <row r="3696" spans="1:10">
      <c r="A3696">
        <v>2514</v>
      </c>
      <c r="B3696" t="s">
        <v>14</v>
      </c>
      <c r="C3696" t="s">
        <v>21</v>
      </c>
      <c r="D3696">
        <v>43807</v>
      </c>
      <c r="E3696">
        <v>1153</v>
      </c>
      <c r="J3696" s="2"/>
    </row>
    <row r="3697" spans="1:10">
      <c r="A3697">
        <v>2514</v>
      </c>
      <c r="B3697" t="s">
        <v>14</v>
      </c>
      <c r="C3697" t="s">
        <v>21</v>
      </c>
      <c r="D3697">
        <v>43591</v>
      </c>
      <c r="E3697">
        <v>1022</v>
      </c>
      <c r="J3697" s="2"/>
    </row>
    <row r="3698" spans="1:10">
      <c r="A3698">
        <v>1000</v>
      </c>
      <c r="B3698" t="s">
        <v>24</v>
      </c>
      <c r="C3698" t="s">
        <v>21</v>
      </c>
      <c r="D3698">
        <v>43774</v>
      </c>
      <c r="E3698">
        <v>967909</v>
      </c>
      <c r="J3698" s="2"/>
    </row>
    <row r="3699" spans="1:10">
      <c r="A3699">
        <v>2512</v>
      </c>
      <c r="B3699" t="s">
        <v>15</v>
      </c>
      <c r="C3699" t="s">
        <v>21</v>
      </c>
      <c r="D3699">
        <v>43491</v>
      </c>
      <c r="E3699">
        <v>12666</v>
      </c>
      <c r="J3699" s="2"/>
    </row>
    <row r="3700" spans="1:10">
      <c r="A3700">
        <v>2500</v>
      </c>
      <c r="B3700" t="s">
        <v>22</v>
      </c>
      <c r="C3700" t="s">
        <v>21</v>
      </c>
      <c r="D3700">
        <v>43574</v>
      </c>
      <c r="E3700">
        <v>18794</v>
      </c>
      <c r="J3700" s="2"/>
    </row>
    <row r="3701" spans="1:10">
      <c r="A3701">
        <v>2503</v>
      </c>
      <c r="B3701" t="s">
        <v>9</v>
      </c>
      <c r="C3701" t="s">
        <v>21</v>
      </c>
      <c r="D3701">
        <v>43676</v>
      </c>
      <c r="E3701">
        <v>315</v>
      </c>
      <c r="J3701" s="2"/>
    </row>
    <row r="3702" spans="1:10">
      <c r="A3702">
        <v>2501</v>
      </c>
      <c r="B3702" t="s">
        <v>7</v>
      </c>
      <c r="C3702" t="s">
        <v>21</v>
      </c>
      <c r="D3702">
        <v>43551</v>
      </c>
      <c r="E3702">
        <v>154</v>
      </c>
      <c r="J3702" s="2"/>
    </row>
    <row r="3703" spans="1:10">
      <c r="A3703">
        <v>2502</v>
      </c>
      <c r="B3703" t="s">
        <v>16</v>
      </c>
      <c r="C3703" t="s">
        <v>21</v>
      </c>
      <c r="D3703">
        <v>43648</v>
      </c>
      <c r="E3703">
        <v>4142</v>
      </c>
      <c r="J3703" s="2"/>
    </row>
    <row r="3704" spans="1:10">
      <c r="A3704">
        <v>2502</v>
      </c>
      <c r="B3704" t="s">
        <v>16</v>
      </c>
      <c r="C3704" t="s">
        <v>21</v>
      </c>
      <c r="D3704">
        <v>43524</v>
      </c>
      <c r="E3704">
        <v>4232</v>
      </c>
      <c r="J3704" s="2"/>
    </row>
    <row r="3705" spans="1:10">
      <c r="A3705">
        <v>2505</v>
      </c>
      <c r="B3705" t="s">
        <v>17</v>
      </c>
      <c r="C3705" t="s">
        <v>21</v>
      </c>
      <c r="D3705">
        <v>43666</v>
      </c>
      <c r="E3705">
        <v>578</v>
      </c>
      <c r="J3705" s="2"/>
    </row>
    <row r="3706" spans="1:10">
      <c r="A3706">
        <v>1500</v>
      </c>
      <c r="B3706" t="s">
        <v>26</v>
      </c>
      <c r="C3706" t="s">
        <v>21</v>
      </c>
      <c r="D3706">
        <v>43688</v>
      </c>
      <c r="E3706">
        <v>46328</v>
      </c>
      <c r="J3706" s="2"/>
    </row>
    <row r="3707" spans="1:10">
      <c r="A3707">
        <v>1500</v>
      </c>
      <c r="B3707" t="s">
        <v>26</v>
      </c>
      <c r="C3707" t="s">
        <v>21</v>
      </c>
      <c r="D3707">
        <v>43700</v>
      </c>
      <c r="E3707">
        <v>47354</v>
      </c>
      <c r="J3707" s="2"/>
    </row>
    <row r="3708" spans="1:10">
      <c r="A3708">
        <v>2503</v>
      </c>
      <c r="B3708" t="s">
        <v>9</v>
      </c>
      <c r="C3708" t="s">
        <v>21</v>
      </c>
      <c r="D3708">
        <v>43728</v>
      </c>
      <c r="E3708">
        <v>266</v>
      </c>
      <c r="J3708" s="2"/>
    </row>
    <row r="3709" spans="1:10">
      <c r="A3709">
        <v>2514</v>
      </c>
      <c r="B3709" t="s">
        <v>14</v>
      </c>
      <c r="C3709" t="s">
        <v>21</v>
      </c>
      <c r="D3709">
        <v>43763</v>
      </c>
      <c r="E3709">
        <v>1172</v>
      </c>
      <c r="J3709" s="2"/>
    </row>
    <row r="3710" spans="1:10">
      <c r="A3710">
        <v>1000</v>
      </c>
      <c r="B3710" t="s">
        <v>24</v>
      </c>
      <c r="C3710" t="s">
        <v>21</v>
      </c>
      <c r="D3710">
        <v>43729</v>
      </c>
      <c r="E3710">
        <v>1229012</v>
      </c>
      <c r="J3710" s="2"/>
    </row>
    <row r="3711" spans="1:10">
      <c r="A3711">
        <v>2503</v>
      </c>
      <c r="B3711" t="s">
        <v>9</v>
      </c>
      <c r="C3711" t="s">
        <v>21</v>
      </c>
      <c r="D3711">
        <v>43562</v>
      </c>
      <c r="E3711">
        <v>265</v>
      </c>
      <c r="J3711" s="2"/>
    </row>
    <row r="3712" spans="1:10">
      <c r="A3712">
        <v>1500</v>
      </c>
      <c r="B3712" t="s">
        <v>26</v>
      </c>
      <c r="C3712" t="s">
        <v>21</v>
      </c>
      <c r="D3712">
        <v>43621</v>
      </c>
      <c r="E3712">
        <v>21282</v>
      </c>
      <c r="J3712" s="2"/>
    </row>
    <row r="3713" spans="1:10">
      <c r="A3713">
        <v>2504</v>
      </c>
      <c r="B3713" t="s">
        <v>23</v>
      </c>
      <c r="C3713" t="s">
        <v>21</v>
      </c>
      <c r="D3713">
        <v>43639</v>
      </c>
      <c r="E3713">
        <v>2250</v>
      </c>
      <c r="J3713" s="2"/>
    </row>
    <row r="3714" spans="1:10">
      <c r="A3714">
        <v>2504</v>
      </c>
      <c r="B3714" t="s">
        <v>23</v>
      </c>
      <c r="C3714" t="s">
        <v>21</v>
      </c>
      <c r="D3714">
        <v>43720</v>
      </c>
      <c r="E3714">
        <v>1095</v>
      </c>
      <c r="J3714" s="2"/>
    </row>
    <row r="3715" spans="1:10">
      <c r="A3715">
        <v>1000</v>
      </c>
      <c r="B3715" t="s">
        <v>24</v>
      </c>
      <c r="C3715" t="s">
        <v>21</v>
      </c>
      <c r="D3715">
        <v>43561</v>
      </c>
      <c r="E3715">
        <v>806833</v>
      </c>
      <c r="J3715" s="2"/>
    </row>
    <row r="3716" spans="1:10">
      <c r="A3716">
        <v>2508</v>
      </c>
      <c r="B3716" t="s">
        <v>12</v>
      </c>
      <c r="C3716" t="s">
        <v>21</v>
      </c>
      <c r="D3716">
        <v>43538</v>
      </c>
      <c r="E3716">
        <v>58895</v>
      </c>
      <c r="J3716" s="2"/>
    </row>
    <row r="3717" spans="1:10">
      <c r="A3717">
        <v>2504</v>
      </c>
      <c r="B3717" t="s">
        <v>23</v>
      </c>
      <c r="C3717" t="s">
        <v>21</v>
      </c>
      <c r="D3717">
        <v>43693</v>
      </c>
      <c r="E3717">
        <v>2106</v>
      </c>
      <c r="J3717" s="2"/>
    </row>
    <row r="3718" spans="1:10">
      <c r="A3718">
        <v>2501</v>
      </c>
      <c r="B3718" t="s">
        <v>7</v>
      </c>
      <c r="C3718" t="s">
        <v>21</v>
      </c>
      <c r="D3718">
        <v>43720</v>
      </c>
      <c r="E3718">
        <v>67</v>
      </c>
      <c r="J3718" s="2"/>
    </row>
    <row r="3719" spans="1:10">
      <c r="A3719">
        <v>2510</v>
      </c>
      <c r="B3719" t="s">
        <v>5</v>
      </c>
      <c r="C3719" t="s">
        <v>21</v>
      </c>
      <c r="D3719">
        <v>43830</v>
      </c>
      <c r="E3719">
        <v>930</v>
      </c>
      <c r="J3719" s="2"/>
    </row>
    <row r="3720" spans="1:10">
      <c r="A3720">
        <v>2502</v>
      </c>
      <c r="B3720" t="s">
        <v>16</v>
      </c>
      <c r="C3720" t="s">
        <v>21</v>
      </c>
      <c r="D3720">
        <v>43670</v>
      </c>
      <c r="E3720">
        <v>4062</v>
      </c>
      <c r="J3720" s="2"/>
    </row>
    <row r="3721" spans="1:10">
      <c r="A3721">
        <v>2500</v>
      </c>
      <c r="B3721" t="s">
        <v>22</v>
      </c>
      <c r="C3721" t="s">
        <v>21</v>
      </c>
      <c r="D3721">
        <v>43769</v>
      </c>
      <c r="E3721">
        <v>32084</v>
      </c>
      <c r="J3721" s="2"/>
    </row>
    <row r="3722" spans="1:10">
      <c r="A3722">
        <v>2508</v>
      </c>
      <c r="B3722" t="s">
        <v>12</v>
      </c>
      <c r="C3722" t="s">
        <v>21</v>
      </c>
      <c r="D3722">
        <v>43750</v>
      </c>
      <c r="E3722">
        <v>63628</v>
      </c>
      <c r="J3722" s="2"/>
    </row>
    <row r="3723" spans="1:10">
      <c r="A3723">
        <v>2500</v>
      </c>
      <c r="B3723" t="s">
        <v>22</v>
      </c>
      <c r="C3723" t="s">
        <v>21</v>
      </c>
      <c r="D3723">
        <v>43594</v>
      </c>
      <c r="E3723">
        <v>37505</v>
      </c>
      <c r="J3723" s="2"/>
    </row>
    <row r="3724" spans="1:10">
      <c r="A3724">
        <v>2504</v>
      </c>
      <c r="B3724" t="s">
        <v>23</v>
      </c>
      <c r="C3724" t="s">
        <v>21</v>
      </c>
      <c r="D3724">
        <v>43466</v>
      </c>
      <c r="E3724">
        <v>818</v>
      </c>
      <c r="J3724" s="2"/>
    </row>
    <row r="3725" spans="1:10">
      <c r="A3725">
        <v>2502</v>
      </c>
      <c r="B3725" t="s">
        <v>16</v>
      </c>
      <c r="C3725" t="s">
        <v>21</v>
      </c>
      <c r="D3725">
        <v>43704</v>
      </c>
      <c r="E3725">
        <v>4992</v>
      </c>
      <c r="J3725" s="2"/>
    </row>
    <row r="3726" spans="1:10">
      <c r="A3726">
        <v>2502</v>
      </c>
      <c r="B3726" t="s">
        <v>16</v>
      </c>
      <c r="C3726" t="s">
        <v>21</v>
      </c>
      <c r="D3726">
        <v>43481</v>
      </c>
      <c r="E3726">
        <v>6001</v>
      </c>
      <c r="J3726" s="2"/>
    </row>
    <row r="3727" spans="1:10">
      <c r="A3727">
        <v>2512</v>
      </c>
      <c r="B3727" t="s">
        <v>15</v>
      </c>
      <c r="C3727" t="s">
        <v>21</v>
      </c>
      <c r="D3727">
        <v>43544</v>
      </c>
      <c r="E3727">
        <v>7015</v>
      </c>
      <c r="J3727" s="2"/>
    </row>
    <row r="3728" spans="1:10">
      <c r="A3728">
        <v>2000</v>
      </c>
      <c r="B3728" t="s">
        <v>25</v>
      </c>
      <c r="C3728" t="s">
        <v>21</v>
      </c>
      <c r="D3728">
        <v>43690</v>
      </c>
      <c r="E3728">
        <v>257404</v>
      </c>
      <c r="J3728" s="2"/>
    </row>
    <row r="3729" spans="1:10">
      <c r="A3729">
        <v>2000</v>
      </c>
      <c r="B3729" t="s">
        <v>25</v>
      </c>
      <c r="C3729" t="s">
        <v>21</v>
      </c>
      <c r="D3729">
        <v>43622</v>
      </c>
      <c r="E3729">
        <v>209067</v>
      </c>
      <c r="J3729" s="2"/>
    </row>
    <row r="3730" spans="1:10">
      <c r="A3730">
        <v>2513</v>
      </c>
      <c r="B3730" t="s">
        <v>11</v>
      </c>
      <c r="C3730" t="s">
        <v>21</v>
      </c>
      <c r="D3730">
        <v>43565</v>
      </c>
      <c r="E3730">
        <v>1004</v>
      </c>
      <c r="J3730" s="2"/>
    </row>
    <row r="3731" spans="1:10">
      <c r="A3731">
        <v>1500</v>
      </c>
      <c r="B3731" t="s">
        <v>26</v>
      </c>
      <c r="C3731" t="s">
        <v>21</v>
      </c>
      <c r="D3731">
        <v>43816</v>
      </c>
      <c r="E3731">
        <v>49850</v>
      </c>
      <c r="J3731" s="2"/>
    </row>
    <row r="3732" spans="1:10">
      <c r="A3732">
        <v>1000</v>
      </c>
      <c r="B3732" t="s">
        <v>24</v>
      </c>
      <c r="C3732" t="s">
        <v>21</v>
      </c>
      <c r="D3732">
        <v>43684</v>
      </c>
      <c r="E3732">
        <v>846062</v>
      </c>
      <c r="J3732" s="2"/>
    </row>
    <row r="3733" spans="1:10">
      <c r="A3733">
        <v>2501</v>
      </c>
      <c r="B3733" t="s">
        <v>7</v>
      </c>
      <c r="C3733" t="s">
        <v>21</v>
      </c>
      <c r="D3733">
        <v>43752</v>
      </c>
      <c r="E3733">
        <v>91</v>
      </c>
      <c r="J3733" s="2"/>
    </row>
    <row r="3734" spans="1:10">
      <c r="A3734">
        <v>2514</v>
      </c>
      <c r="B3734" t="s">
        <v>14</v>
      </c>
      <c r="C3734" t="s">
        <v>21</v>
      </c>
      <c r="D3734">
        <v>43540</v>
      </c>
      <c r="E3734">
        <v>1174</v>
      </c>
      <c r="J3734" s="2"/>
    </row>
    <row r="3735" spans="1:10">
      <c r="A3735">
        <v>2505</v>
      </c>
      <c r="B3735" t="s">
        <v>17</v>
      </c>
      <c r="C3735" t="s">
        <v>21</v>
      </c>
      <c r="D3735">
        <v>43628</v>
      </c>
      <c r="E3735">
        <v>613</v>
      </c>
      <c r="J3735" s="2"/>
    </row>
    <row r="3736" spans="1:10">
      <c r="A3736">
        <v>2502</v>
      </c>
      <c r="B3736" t="s">
        <v>16</v>
      </c>
      <c r="C3736" t="s">
        <v>21</v>
      </c>
      <c r="D3736">
        <v>43540</v>
      </c>
      <c r="E3736">
        <v>3764</v>
      </c>
      <c r="J3736" s="2"/>
    </row>
    <row r="3737" spans="1:10">
      <c r="A3737">
        <v>1500</v>
      </c>
      <c r="B3737" t="s">
        <v>26</v>
      </c>
      <c r="C3737" t="s">
        <v>21</v>
      </c>
      <c r="D3737">
        <v>43539</v>
      </c>
      <c r="E3737">
        <v>42308</v>
      </c>
      <c r="J3737" s="2"/>
    </row>
    <row r="3738" spans="1:10">
      <c r="A3738">
        <v>1000</v>
      </c>
      <c r="B3738" t="s">
        <v>24</v>
      </c>
      <c r="C3738" t="s">
        <v>21</v>
      </c>
      <c r="D3738">
        <v>43573</v>
      </c>
      <c r="E3738">
        <v>881023</v>
      </c>
      <c r="J3738" s="2"/>
    </row>
    <row r="3739" spans="1:10">
      <c r="A3739">
        <v>1500</v>
      </c>
      <c r="B3739" t="s">
        <v>26</v>
      </c>
      <c r="C3739" t="s">
        <v>21</v>
      </c>
      <c r="D3739">
        <v>43544</v>
      </c>
      <c r="E3739">
        <v>22939</v>
      </c>
      <c r="J3739" s="2"/>
    </row>
    <row r="3740" spans="1:10">
      <c r="A3740">
        <v>2000</v>
      </c>
      <c r="B3740" t="s">
        <v>25</v>
      </c>
      <c r="C3740" t="s">
        <v>21</v>
      </c>
      <c r="D3740">
        <v>43824</v>
      </c>
      <c r="E3740">
        <v>199413</v>
      </c>
      <c r="J3740" s="2"/>
    </row>
    <row r="3741" spans="1:10">
      <c r="A3741">
        <v>2000</v>
      </c>
      <c r="B3741" t="s">
        <v>25</v>
      </c>
      <c r="C3741" t="s">
        <v>21</v>
      </c>
      <c r="D3741">
        <v>43642</v>
      </c>
      <c r="E3741">
        <v>213795</v>
      </c>
      <c r="J3741" s="2"/>
    </row>
    <row r="3742" spans="1:10">
      <c r="A3742">
        <v>2501</v>
      </c>
      <c r="B3742" t="s">
        <v>7</v>
      </c>
      <c r="C3742" t="s">
        <v>21</v>
      </c>
      <c r="D3742">
        <v>43735</v>
      </c>
      <c r="E3742">
        <v>148</v>
      </c>
      <c r="J3742" s="2"/>
    </row>
    <row r="3743" spans="1:10">
      <c r="A3743">
        <v>2501</v>
      </c>
      <c r="B3743" t="s">
        <v>7</v>
      </c>
      <c r="C3743" t="s">
        <v>21</v>
      </c>
      <c r="D3743">
        <v>43564</v>
      </c>
      <c r="E3743">
        <v>152</v>
      </c>
      <c r="J3743" s="2"/>
    </row>
    <row r="3744" spans="1:10">
      <c r="A3744">
        <v>1500</v>
      </c>
      <c r="B3744" t="s">
        <v>26</v>
      </c>
      <c r="C3744" t="s">
        <v>21</v>
      </c>
      <c r="D3744">
        <v>43739</v>
      </c>
      <c r="E3744">
        <v>4412</v>
      </c>
      <c r="J3744" s="2"/>
    </row>
    <row r="3745" spans="1:10">
      <c r="A3745">
        <v>2500</v>
      </c>
      <c r="B3745" t="s">
        <v>22</v>
      </c>
      <c r="C3745" t="s">
        <v>21</v>
      </c>
      <c r="D3745">
        <v>43523</v>
      </c>
      <c r="E3745">
        <v>43283</v>
      </c>
      <c r="J3745" s="2"/>
    </row>
    <row r="3746" spans="1:10">
      <c r="A3746">
        <v>1500</v>
      </c>
      <c r="B3746" t="s">
        <v>26</v>
      </c>
      <c r="C3746" t="s">
        <v>21</v>
      </c>
      <c r="D3746">
        <v>43490</v>
      </c>
      <c r="E3746">
        <v>54298</v>
      </c>
      <c r="J3746" s="2"/>
    </row>
    <row r="3747" spans="1:10">
      <c r="A3747">
        <v>2510</v>
      </c>
      <c r="B3747" t="s">
        <v>5</v>
      </c>
      <c r="C3747" t="s">
        <v>21</v>
      </c>
      <c r="D3747">
        <v>43644</v>
      </c>
      <c r="E3747">
        <v>875</v>
      </c>
      <c r="J3747" s="2"/>
    </row>
    <row r="3748" spans="1:10">
      <c r="A3748">
        <v>2510</v>
      </c>
      <c r="B3748" t="s">
        <v>5</v>
      </c>
      <c r="C3748" t="s">
        <v>21</v>
      </c>
      <c r="D3748">
        <v>43737</v>
      </c>
      <c r="E3748">
        <v>1391</v>
      </c>
      <c r="J3748" s="2"/>
    </row>
    <row r="3749" spans="1:10">
      <c r="A3749">
        <v>2000</v>
      </c>
      <c r="B3749" t="s">
        <v>25</v>
      </c>
      <c r="C3749" t="s">
        <v>21</v>
      </c>
      <c r="D3749">
        <v>43686</v>
      </c>
      <c r="E3749">
        <v>268410</v>
      </c>
      <c r="J3749" s="2"/>
    </row>
    <row r="3750" spans="1:10">
      <c r="A3750">
        <v>1000</v>
      </c>
      <c r="B3750" t="s">
        <v>24</v>
      </c>
      <c r="C3750" t="s">
        <v>21</v>
      </c>
      <c r="D3750">
        <v>43762</v>
      </c>
      <c r="E3750">
        <v>1087066</v>
      </c>
      <c r="J3750" s="2"/>
    </row>
    <row r="3751" spans="1:10">
      <c r="A3751">
        <v>2504</v>
      </c>
      <c r="B3751" t="s">
        <v>23</v>
      </c>
      <c r="C3751" t="s">
        <v>21</v>
      </c>
      <c r="D3751">
        <v>43701</v>
      </c>
      <c r="E3751">
        <v>1176</v>
      </c>
      <c r="J3751" s="2"/>
    </row>
    <row r="3752" spans="1:10">
      <c r="A3752">
        <v>2500</v>
      </c>
      <c r="B3752" t="s">
        <v>22</v>
      </c>
      <c r="C3752" t="s">
        <v>21</v>
      </c>
      <c r="D3752">
        <v>43657</v>
      </c>
      <c r="E3752">
        <v>35450</v>
      </c>
      <c r="J3752" s="2"/>
    </row>
    <row r="3753" spans="1:10">
      <c r="A3753">
        <v>2502</v>
      </c>
      <c r="B3753" t="s">
        <v>16</v>
      </c>
      <c r="C3753" t="s">
        <v>21</v>
      </c>
      <c r="D3753">
        <v>43644</v>
      </c>
      <c r="E3753">
        <v>4700</v>
      </c>
      <c r="J3753" s="2"/>
    </row>
    <row r="3754" spans="1:10">
      <c r="A3754">
        <v>2502</v>
      </c>
      <c r="B3754" t="s">
        <v>16</v>
      </c>
      <c r="C3754" t="s">
        <v>21</v>
      </c>
      <c r="D3754">
        <v>43765</v>
      </c>
      <c r="E3754">
        <v>2776</v>
      </c>
      <c r="J3754" s="2"/>
    </row>
    <row r="3755" spans="1:10">
      <c r="A3755">
        <v>2501</v>
      </c>
      <c r="B3755" t="s">
        <v>7</v>
      </c>
      <c r="C3755" t="s">
        <v>21</v>
      </c>
      <c r="D3755">
        <v>43703</v>
      </c>
      <c r="E3755">
        <v>101</v>
      </c>
      <c r="J3755" s="2"/>
    </row>
    <row r="3756" spans="1:10">
      <c r="A3756">
        <v>2508</v>
      </c>
      <c r="B3756" t="s">
        <v>12</v>
      </c>
      <c r="C3756" t="s">
        <v>21</v>
      </c>
      <c r="D3756">
        <v>43803</v>
      </c>
      <c r="E3756">
        <v>51886</v>
      </c>
      <c r="J3756" s="2"/>
    </row>
    <row r="3757" spans="1:10">
      <c r="A3757">
        <v>2501</v>
      </c>
      <c r="B3757" t="s">
        <v>7</v>
      </c>
      <c r="C3757" t="s">
        <v>21</v>
      </c>
      <c r="D3757">
        <v>43607</v>
      </c>
      <c r="E3757">
        <v>92</v>
      </c>
      <c r="J3757" s="2"/>
    </row>
    <row r="3758" spans="1:10">
      <c r="A3758">
        <v>2503</v>
      </c>
      <c r="B3758" t="s">
        <v>9</v>
      </c>
      <c r="C3758" t="s">
        <v>21</v>
      </c>
      <c r="D3758">
        <v>43742</v>
      </c>
      <c r="E3758">
        <v>237</v>
      </c>
      <c r="J3758" s="2"/>
    </row>
    <row r="3759" spans="1:10">
      <c r="A3759">
        <v>2504</v>
      </c>
      <c r="B3759" t="s">
        <v>23</v>
      </c>
      <c r="C3759" t="s">
        <v>21</v>
      </c>
      <c r="D3759">
        <v>43740</v>
      </c>
      <c r="E3759">
        <v>2243</v>
      </c>
      <c r="J3759" s="2"/>
    </row>
    <row r="3760" spans="1:10">
      <c r="A3760">
        <v>2510</v>
      </c>
      <c r="B3760" t="s">
        <v>5</v>
      </c>
      <c r="C3760" t="s">
        <v>21</v>
      </c>
      <c r="D3760">
        <v>43498</v>
      </c>
      <c r="E3760">
        <v>1363</v>
      </c>
      <c r="J3760" s="2"/>
    </row>
    <row r="3761" spans="1:10">
      <c r="A3761">
        <v>2512</v>
      </c>
      <c r="B3761" t="s">
        <v>15</v>
      </c>
      <c r="C3761" t="s">
        <v>21</v>
      </c>
      <c r="D3761">
        <v>43523</v>
      </c>
      <c r="E3761">
        <v>6312</v>
      </c>
      <c r="J3761" s="2"/>
    </row>
    <row r="3762" spans="1:10">
      <c r="A3762">
        <v>2504</v>
      </c>
      <c r="B3762" t="s">
        <v>23</v>
      </c>
      <c r="C3762" t="s">
        <v>21</v>
      </c>
      <c r="D3762">
        <v>43776</v>
      </c>
      <c r="E3762">
        <v>1952</v>
      </c>
      <c r="J3762" s="2"/>
    </row>
    <row r="3763" spans="1:10">
      <c r="A3763">
        <v>2502</v>
      </c>
      <c r="B3763" t="s">
        <v>16</v>
      </c>
      <c r="C3763" t="s">
        <v>21</v>
      </c>
      <c r="D3763">
        <v>43782</v>
      </c>
      <c r="E3763">
        <v>4182</v>
      </c>
      <c r="J3763" s="2"/>
    </row>
    <row r="3764" spans="1:10">
      <c r="A3764">
        <v>1000</v>
      </c>
      <c r="B3764" t="s">
        <v>24</v>
      </c>
      <c r="C3764" t="s">
        <v>21</v>
      </c>
      <c r="D3764">
        <v>43816</v>
      </c>
      <c r="E3764">
        <v>1017611</v>
      </c>
      <c r="J3764" s="2"/>
    </row>
    <row r="3765" spans="1:10">
      <c r="A3765">
        <v>2505</v>
      </c>
      <c r="B3765" t="s">
        <v>17</v>
      </c>
      <c r="C3765" t="s">
        <v>21</v>
      </c>
      <c r="D3765">
        <v>43693</v>
      </c>
      <c r="E3765">
        <v>351</v>
      </c>
      <c r="J3765" s="2"/>
    </row>
    <row r="3766" spans="1:10">
      <c r="A3766">
        <v>2514</v>
      </c>
      <c r="B3766" t="s">
        <v>14</v>
      </c>
      <c r="C3766" t="s">
        <v>21</v>
      </c>
      <c r="D3766">
        <v>43594</v>
      </c>
      <c r="E3766">
        <v>844</v>
      </c>
      <c r="J3766" s="2"/>
    </row>
    <row r="3767" spans="1:10">
      <c r="A3767">
        <v>2514</v>
      </c>
      <c r="B3767" t="s">
        <v>14</v>
      </c>
      <c r="C3767" t="s">
        <v>21</v>
      </c>
      <c r="D3767">
        <v>43466</v>
      </c>
      <c r="E3767">
        <v>911</v>
      </c>
      <c r="J3767" s="2"/>
    </row>
    <row r="3768" spans="1:10">
      <c r="A3768">
        <v>2504</v>
      </c>
      <c r="B3768" t="s">
        <v>23</v>
      </c>
      <c r="C3768" t="s">
        <v>21</v>
      </c>
      <c r="D3768">
        <v>43808</v>
      </c>
      <c r="E3768">
        <v>954</v>
      </c>
      <c r="J3768" s="2"/>
    </row>
    <row r="3769" spans="1:10">
      <c r="A3769">
        <v>2508</v>
      </c>
      <c r="B3769" t="s">
        <v>12</v>
      </c>
      <c r="C3769" t="s">
        <v>21</v>
      </c>
      <c r="D3769">
        <v>43725</v>
      </c>
      <c r="E3769">
        <v>58798</v>
      </c>
      <c r="J3769" s="2"/>
    </row>
    <row r="3770" spans="1:10">
      <c r="A3770">
        <v>2512</v>
      </c>
      <c r="B3770" t="s">
        <v>15</v>
      </c>
      <c r="C3770" t="s">
        <v>21</v>
      </c>
      <c r="D3770">
        <v>43635</v>
      </c>
      <c r="E3770">
        <v>4614</v>
      </c>
      <c r="J3770" s="2"/>
    </row>
    <row r="3771" spans="1:10">
      <c r="A3771">
        <v>2512</v>
      </c>
      <c r="B3771" t="s">
        <v>15</v>
      </c>
      <c r="C3771" t="s">
        <v>21</v>
      </c>
      <c r="D3771">
        <v>43732</v>
      </c>
      <c r="E3771">
        <v>5171</v>
      </c>
      <c r="J3771" s="2"/>
    </row>
    <row r="3772" spans="1:10">
      <c r="A3772">
        <v>2513</v>
      </c>
      <c r="B3772" t="s">
        <v>11</v>
      </c>
      <c r="C3772" t="s">
        <v>21</v>
      </c>
      <c r="D3772">
        <v>43791</v>
      </c>
      <c r="E3772">
        <v>818</v>
      </c>
      <c r="J3772" s="2"/>
    </row>
    <row r="3773" spans="1:10">
      <c r="A3773">
        <v>1000</v>
      </c>
      <c r="B3773" t="s">
        <v>24</v>
      </c>
      <c r="C3773" t="s">
        <v>21</v>
      </c>
      <c r="D3773">
        <v>43607</v>
      </c>
      <c r="E3773">
        <v>1210934</v>
      </c>
      <c r="J3773" s="2"/>
    </row>
    <row r="3774" spans="1:10">
      <c r="A3774">
        <v>2508</v>
      </c>
      <c r="B3774" t="s">
        <v>12</v>
      </c>
      <c r="C3774" t="s">
        <v>21</v>
      </c>
      <c r="D3774">
        <v>43711</v>
      </c>
      <c r="E3774">
        <v>61985</v>
      </c>
      <c r="J3774" s="2"/>
    </row>
    <row r="3775" spans="1:10">
      <c r="A3775">
        <v>2502</v>
      </c>
      <c r="B3775" t="s">
        <v>16</v>
      </c>
      <c r="C3775" t="s">
        <v>21</v>
      </c>
      <c r="D3775">
        <v>43584</v>
      </c>
      <c r="E3775">
        <v>5331</v>
      </c>
      <c r="J3775" s="2"/>
    </row>
    <row r="3776" spans="1:10">
      <c r="A3776">
        <v>2512</v>
      </c>
      <c r="B3776" t="s">
        <v>15</v>
      </c>
      <c r="C3776" t="s">
        <v>21</v>
      </c>
      <c r="D3776">
        <v>43774</v>
      </c>
      <c r="E3776">
        <v>12329</v>
      </c>
      <c r="J3776" s="2"/>
    </row>
    <row r="3777" spans="1:10">
      <c r="A3777">
        <v>2500</v>
      </c>
      <c r="B3777" t="s">
        <v>22</v>
      </c>
      <c r="C3777" t="s">
        <v>21</v>
      </c>
      <c r="D3777">
        <v>43496</v>
      </c>
      <c r="E3777">
        <v>13469</v>
      </c>
      <c r="J3777" s="2"/>
    </row>
    <row r="3778" spans="1:10">
      <c r="A3778">
        <v>2514</v>
      </c>
      <c r="B3778" t="s">
        <v>14</v>
      </c>
      <c r="C3778" t="s">
        <v>21</v>
      </c>
      <c r="D3778">
        <v>43809</v>
      </c>
      <c r="E3778">
        <v>975</v>
      </c>
      <c r="J3778" s="2"/>
    </row>
    <row r="3779" spans="1:10">
      <c r="A3779">
        <v>2513</v>
      </c>
      <c r="B3779" t="s">
        <v>11</v>
      </c>
      <c r="C3779" t="s">
        <v>21</v>
      </c>
      <c r="D3779">
        <v>43809</v>
      </c>
      <c r="E3779">
        <v>582</v>
      </c>
      <c r="J3779" s="2"/>
    </row>
    <row r="3780" spans="1:10">
      <c r="A3780">
        <v>2502</v>
      </c>
      <c r="B3780" t="s">
        <v>16</v>
      </c>
      <c r="C3780" t="s">
        <v>21</v>
      </c>
      <c r="D3780">
        <v>43580</v>
      </c>
      <c r="E3780">
        <v>5675</v>
      </c>
      <c r="J3780" s="2"/>
    </row>
    <row r="3781" spans="1:10">
      <c r="A3781">
        <v>2510</v>
      </c>
      <c r="B3781" t="s">
        <v>5</v>
      </c>
      <c r="C3781" t="s">
        <v>21</v>
      </c>
      <c r="D3781">
        <v>43684</v>
      </c>
      <c r="E3781">
        <v>1133</v>
      </c>
      <c r="J3781" s="2"/>
    </row>
    <row r="3782" spans="1:10">
      <c r="A3782">
        <v>2513</v>
      </c>
      <c r="B3782" t="s">
        <v>11</v>
      </c>
      <c r="C3782" t="s">
        <v>21</v>
      </c>
      <c r="D3782">
        <v>43657</v>
      </c>
      <c r="E3782">
        <v>923</v>
      </c>
      <c r="J3782" s="2"/>
    </row>
    <row r="3783" spans="1:10">
      <c r="A3783">
        <v>2502</v>
      </c>
      <c r="B3783" t="s">
        <v>16</v>
      </c>
      <c r="C3783" t="s">
        <v>21</v>
      </c>
      <c r="D3783">
        <v>43824</v>
      </c>
      <c r="E3783">
        <v>5302</v>
      </c>
      <c r="J3783" s="2"/>
    </row>
    <row r="3784" spans="1:10">
      <c r="A3784">
        <v>1000</v>
      </c>
      <c r="B3784" t="s">
        <v>24</v>
      </c>
      <c r="C3784" t="s">
        <v>21</v>
      </c>
      <c r="D3784">
        <v>43472</v>
      </c>
      <c r="E3784">
        <v>1014776</v>
      </c>
      <c r="J3784" s="2"/>
    </row>
    <row r="3785" spans="1:10">
      <c r="A3785">
        <v>2510</v>
      </c>
      <c r="B3785" t="s">
        <v>5</v>
      </c>
      <c r="C3785" t="s">
        <v>21</v>
      </c>
      <c r="D3785">
        <v>43702</v>
      </c>
      <c r="E3785">
        <v>1102</v>
      </c>
      <c r="J3785" s="2"/>
    </row>
    <row r="3786" spans="1:10">
      <c r="A3786">
        <v>2505</v>
      </c>
      <c r="B3786" t="s">
        <v>17</v>
      </c>
      <c r="C3786" t="s">
        <v>21</v>
      </c>
      <c r="D3786">
        <v>43744</v>
      </c>
      <c r="E3786">
        <v>571</v>
      </c>
      <c r="J3786" s="2"/>
    </row>
    <row r="3787" spans="1:10">
      <c r="A3787">
        <v>2504</v>
      </c>
      <c r="B3787" t="s">
        <v>23</v>
      </c>
      <c r="C3787" t="s">
        <v>21</v>
      </c>
      <c r="D3787">
        <v>43494</v>
      </c>
      <c r="E3787">
        <v>1055</v>
      </c>
      <c r="J3787" s="2"/>
    </row>
    <row r="3788" spans="1:10">
      <c r="A3788">
        <v>2514</v>
      </c>
      <c r="B3788" t="s">
        <v>14</v>
      </c>
      <c r="C3788" t="s">
        <v>21</v>
      </c>
      <c r="D3788">
        <v>43666</v>
      </c>
      <c r="E3788">
        <v>990</v>
      </c>
      <c r="J3788" s="2"/>
    </row>
    <row r="3789" spans="1:10">
      <c r="A3789">
        <v>2508</v>
      </c>
      <c r="B3789" t="s">
        <v>12</v>
      </c>
      <c r="C3789" t="s">
        <v>21</v>
      </c>
      <c r="D3789">
        <v>43467</v>
      </c>
      <c r="E3789">
        <v>56665</v>
      </c>
      <c r="J3789" s="2"/>
    </row>
    <row r="3790" spans="1:10">
      <c r="A3790">
        <v>2514</v>
      </c>
      <c r="B3790" t="s">
        <v>14</v>
      </c>
      <c r="C3790" t="s">
        <v>21</v>
      </c>
      <c r="D3790">
        <v>43823</v>
      </c>
      <c r="E3790">
        <v>816</v>
      </c>
      <c r="J3790" s="2"/>
    </row>
    <row r="3791" spans="1:10">
      <c r="A3791">
        <v>2501</v>
      </c>
      <c r="B3791" t="s">
        <v>7</v>
      </c>
      <c r="C3791" t="s">
        <v>21</v>
      </c>
      <c r="D3791">
        <v>43578</v>
      </c>
      <c r="E3791">
        <v>131</v>
      </c>
      <c r="J3791" s="2"/>
    </row>
    <row r="3792" spans="1:10">
      <c r="A3792">
        <v>2000</v>
      </c>
      <c r="B3792" t="s">
        <v>25</v>
      </c>
      <c r="C3792" t="s">
        <v>21</v>
      </c>
      <c r="D3792">
        <v>43812</v>
      </c>
      <c r="E3792">
        <v>245642</v>
      </c>
      <c r="J3792" s="2"/>
    </row>
    <row r="3793" spans="1:10">
      <c r="A3793">
        <v>1500</v>
      </c>
      <c r="B3793" t="s">
        <v>26</v>
      </c>
      <c r="C3793" t="s">
        <v>21</v>
      </c>
      <c r="D3793">
        <v>43511</v>
      </c>
      <c r="E3793">
        <v>23031</v>
      </c>
      <c r="J3793" s="2"/>
    </row>
    <row r="3794" spans="1:10">
      <c r="A3794">
        <v>2512</v>
      </c>
      <c r="B3794" t="s">
        <v>15</v>
      </c>
      <c r="C3794" t="s">
        <v>21</v>
      </c>
      <c r="D3794">
        <v>43514</v>
      </c>
      <c r="E3794">
        <v>11664</v>
      </c>
      <c r="J3794" s="2"/>
    </row>
    <row r="3795" spans="1:10">
      <c r="A3795">
        <v>2512</v>
      </c>
      <c r="B3795" t="s">
        <v>15</v>
      </c>
      <c r="C3795" t="s">
        <v>21</v>
      </c>
      <c r="D3795">
        <v>43529</v>
      </c>
      <c r="E3795">
        <v>12441</v>
      </c>
      <c r="J3795" s="2"/>
    </row>
    <row r="3796" spans="1:10">
      <c r="A3796">
        <v>2512</v>
      </c>
      <c r="B3796" t="s">
        <v>15</v>
      </c>
      <c r="C3796" t="s">
        <v>21</v>
      </c>
      <c r="D3796">
        <v>43757</v>
      </c>
      <c r="E3796">
        <v>11615</v>
      </c>
      <c r="J3796" s="2"/>
    </row>
    <row r="3797" spans="1:10">
      <c r="A3797">
        <v>2514</v>
      </c>
      <c r="B3797" t="s">
        <v>14</v>
      </c>
      <c r="C3797" t="s">
        <v>21</v>
      </c>
      <c r="D3797">
        <v>43768</v>
      </c>
      <c r="E3797">
        <v>1155</v>
      </c>
      <c r="J3797" s="2"/>
    </row>
    <row r="3798" spans="1:10">
      <c r="A3798">
        <v>2514</v>
      </c>
      <c r="B3798" t="s">
        <v>14</v>
      </c>
      <c r="C3798" t="s">
        <v>21</v>
      </c>
      <c r="D3798">
        <v>43672</v>
      </c>
      <c r="E3798">
        <v>785</v>
      </c>
      <c r="J3798" s="2"/>
    </row>
    <row r="3799" spans="1:10">
      <c r="A3799">
        <v>1000</v>
      </c>
      <c r="B3799" t="s">
        <v>24</v>
      </c>
      <c r="C3799" t="s">
        <v>21</v>
      </c>
      <c r="D3799">
        <v>43818</v>
      </c>
      <c r="E3799">
        <v>792522</v>
      </c>
      <c r="J3799" s="2"/>
    </row>
    <row r="3800" spans="1:10">
      <c r="A3800">
        <v>2510</v>
      </c>
      <c r="B3800" t="s">
        <v>5</v>
      </c>
      <c r="C3800" t="s">
        <v>21</v>
      </c>
      <c r="D3800">
        <v>43750</v>
      </c>
      <c r="E3800">
        <v>1244</v>
      </c>
      <c r="J3800" s="2"/>
    </row>
    <row r="3801" spans="1:10">
      <c r="A3801">
        <v>1000</v>
      </c>
      <c r="B3801" t="s">
        <v>24</v>
      </c>
      <c r="C3801" t="s">
        <v>21</v>
      </c>
      <c r="D3801">
        <v>43524</v>
      </c>
      <c r="E3801">
        <v>1097900</v>
      </c>
      <c r="J3801" s="2"/>
    </row>
    <row r="3802" spans="1:10">
      <c r="A3802">
        <v>2505</v>
      </c>
      <c r="B3802" t="s">
        <v>17</v>
      </c>
      <c r="C3802" t="s">
        <v>21</v>
      </c>
      <c r="D3802">
        <v>43737</v>
      </c>
      <c r="E3802">
        <v>378</v>
      </c>
      <c r="J3802" s="2"/>
    </row>
    <row r="3803" spans="1:10">
      <c r="A3803">
        <v>2503</v>
      </c>
      <c r="B3803" t="s">
        <v>9</v>
      </c>
      <c r="C3803" t="s">
        <v>21</v>
      </c>
      <c r="D3803">
        <v>43751</v>
      </c>
      <c r="E3803">
        <v>263</v>
      </c>
      <c r="J3803" s="2"/>
    </row>
    <row r="3804" spans="1:10">
      <c r="A3804">
        <v>2508</v>
      </c>
      <c r="B3804" t="s">
        <v>12</v>
      </c>
      <c r="C3804" t="s">
        <v>21</v>
      </c>
      <c r="D3804">
        <v>43624</v>
      </c>
      <c r="E3804">
        <v>61479</v>
      </c>
      <c r="J3804" s="2"/>
    </row>
    <row r="3805" spans="1:10">
      <c r="A3805">
        <v>2514</v>
      </c>
      <c r="B3805" t="s">
        <v>14</v>
      </c>
      <c r="C3805" t="s">
        <v>21</v>
      </c>
      <c r="D3805">
        <v>43784</v>
      </c>
      <c r="E3805">
        <v>785</v>
      </c>
      <c r="J3805" s="2"/>
    </row>
    <row r="3806" spans="1:10">
      <c r="A3806">
        <v>2512</v>
      </c>
      <c r="B3806" t="s">
        <v>15</v>
      </c>
      <c r="C3806" t="s">
        <v>21</v>
      </c>
      <c r="D3806">
        <v>43615</v>
      </c>
      <c r="E3806">
        <v>4351</v>
      </c>
      <c r="J3806" s="2"/>
    </row>
    <row r="3807" spans="1:10">
      <c r="A3807">
        <v>2503</v>
      </c>
      <c r="B3807" t="s">
        <v>9</v>
      </c>
      <c r="C3807" t="s">
        <v>21</v>
      </c>
      <c r="D3807">
        <v>43721</v>
      </c>
      <c r="E3807">
        <v>286</v>
      </c>
      <c r="J3807" s="2"/>
    </row>
    <row r="3808" spans="1:10">
      <c r="A3808">
        <v>2513</v>
      </c>
      <c r="B3808" t="s">
        <v>11</v>
      </c>
      <c r="C3808" t="s">
        <v>21</v>
      </c>
      <c r="D3808">
        <v>43768</v>
      </c>
      <c r="E3808">
        <v>539</v>
      </c>
      <c r="J3808" s="2"/>
    </row>
    <row r="3809" spans="1:10">
      <c r="A3809">
        <v>1000</v>
      </c>
      <c r="B3809" t="s">
        <v>24</v>
      </c>
      <c r="C3809" t="s">
        <v>21</v>
      </c>
      <c r="D3809">
        <v>43652</v>
      </c>
      <c r="E3809">
        <v>608386</v>
      </c>
      <c r="J3809" s="2"/>
    </row>
    <row r="3810" spans="1:10">
      <c r="A3810">
        <v>2505</v>
      </c>
      <c r="B3810" t="s">
        <v>17</v>
      </c>
      <c r="C3810" t="s">
        <v>21</v>
      </c>
      <c r="D3810">
        <v>43723</v>
      </c>
      <c r="E3810">
        <v>286</v>
      </c>
      <c r="J3810" s="2"/>
    </row>
    <row r="3811" spans="1:10">
      <c r="A3811">
        <v>2000</v>
      </c>
      <c r="B3811" t="s">
        <v>25</v>
      </c>
      <c r="C3811" t="s">
        <v>21</v>
      </c>
      <c r="D3811">
        <v>43630</v>
      </c>
      <c r="E3811">
        <v>277372</v>
      </c>
      <c r="J3811" s="2"/>
    </row>
    <row r="3812" spans="1:10">
      <c r="A3812">
        <v>2502</v>
      </c>
      <c r="B3812" t="s">
        <v>16</v>
      </c>
      <c r="C3812" t="s">
        <v>21</v>
      </c>
      <c r="D3812">
        <v>43655</v>
      </c>
      <c r="E3812">
        <v>3791</v>
      </c>
      <c r="J3812" s="2"/>
    </row>
    <row r="3813" spans="1:10">
      <c r="A3813">
        <v>2501</v>
      </c>
      <c r="B3813" t="s">
        <v>7</v>
      </c>
      <c r="C3813" t="s">
        <v>21</v>
      </c>
      <c r="D3813">
        <v>43593</v>
      </c>
      <c r="E3813">
        <v>94</v>
      </c>
      <c r="J3813" s="2"/>
    </row>
    <row r="3814" spans="1:10">
      <c r="A3814">
        <v>1500</v>
      </c>
      <c r="B3814" t="s">
        <v>26</v>
      </c>
      <c r="C3814" t="s">
        <v>21</v>
      </c>
      <c r="D3814">
        <v>43708</v>
      </c>
      <c r="E3814">
        <v>13673</v>
      </c>
      <c r="J3814" s="2"/>
    </row>
    <row r="3815" spans="1:10">
      <c r="A3815">
        <v>2500</v>
      </c>
      <c r="B3815" t="s">
        <v>22</v>
      </c>
      <c r="C3815" t="s">
        <v>21</v>
      </c>
      <c r="D3815">
        <v>43648</v>
      </c>
      <c r="E3815">
        <v>40966</v>
      </c>
      <c r="J3815" s="2"/>
    </row>
    <row r="3816" spans="1:10">
      <c r="A3816">
        <v>2502</v>
      </c>
      <c r="B3816" t="s">
        <v>16</v>
      </c>
      <c r="C3816" t="s">
        <v>21</v>
      </c>
      <c r="D3816">
        <v>43669</v>
      </c>
      <c r="E3816">
        <v>5249</v>
      </c>
      <c r="J3816" s="2"/>
    </row>
    <row r="3817" spans="1:10">
      <c r="A3817">
        <v>2512</v>
      </c>
      <c r="B3817" t="s">
        <v>15</v>
      </c>
      <c r="C3817" t="s">
        <v>21</v>
      </c>
      <c r="D3817">
        <v>43591</v>
      </c>
      <c r="E3817">
        <v>12426</v>
      </c>
      <c r="J3817" s="2"/>
    </row>
    <row r="3818" spans="1:10">
      <c r="A3818">
        <v>1000</v>
      </c>
      <c r="B3818" t="s">
        <v>24</v>
      </c>
      <c r="C3818" t="s">
        <v>21</v>
      </c>
      <c r="D3818">
        <v>43808</v>
      </c>
      <c r="E3818">
        <v>820118</v>
      </c>
      <c r="J3818" s="2"/>
    </row>
    <row r="3819" spans="1:10">
      <c r="A3819">
        <v>2000</v>
      </c>
      <c r="B3819" t="s">
        <v>25</v>
      </c>
      <c r="C3819" t="s">
        <v>21</v>
      </c>
      <c r="D3819">
        <v>43612</v>
      </c>
      <c r="E3819">
        <v>278024</v>
      </c>
      <c r="J3819" s="2"/>
    </row>
    <row r="3820" spans="1:10">
      <c r="A3820">
        <v>2510</v>
      </c>
      <c r="B3820" t="s">
        <v>5</v>
      </c>
      <c r="C3820" t="s">
        <v>21</v>
      </c>
      <c r="D3820">
        <v>43569</v>
      </c>
      <c r="E3820">
        <v>1294</v>
      </c>
      <c r="J3820" s="2"/>
    </row>
    <row r="3821" spans="1:10">
      <c r="A3821">
        <v>2504</v>
      </c>
      <c r="B3821" t="s">
        <v>23</v>
      </c>
      <c r="C3821" t="s">
        <v>21</v>
      </c>
      <c r="D3821">
        <v>43661</v>
      </c>
      <c r="E3821">
        <v>2222</v>
      </c>
      <c r="J3821" s="2"/>
    </row>
    <row r="3822" spans="1:10">
      <c r="A3822">
        <v>1000</v>
      </c>
      <c r="B3822" t="s">
        <v>24</v>
      </c>
      <c r="C3822" t="s">
        <v>21</v>
      </c>
      <c r="D3822">
        <v>43472</v>
      </c>
      <c r="E3822">
        <v>1050910</v>
      </c>
      <c r="J3822" s="2"/>
    </row>
    <row r="3823" spans="1:10">
      <c r="A3823">
        <v>2510</v>
      </c>
      <c r="B3823" t="s">
        <v>5</v>
      </c>
      <c r="C3823" t="s">
        <v>21</v>
      </c>
      <c r="D3823">
        <v>43636</v>
      </c>
      <c r="E3823">
        <v>571</v>
      </c>
      <c r="J3823" s="2"/>
    </row>
    <row r="3824" spans="1:10">
      <c r="A3824">
        <v>2505</v>
      </c>
      <c r="B3824" t="s">
        <v>17</v>
      </c>
      <c r="C3824" t="s">
        <v>21</v>
      </c>
      <c r="D3824">
        <v>43590</v>
      </c>
      <c r="E3824">
        <v>461</v>
      </c>
      <c r="J3824" s="2"/>
    </row>
    <row r="3825" spans="1:10">
      <c r="A3825">
        <v>2502</v>
      </c>
      <c r="B3825" t="s">
        <v>16</v>
      </c>
      <c r="C3825" t="s">
        <v>21</v>
      </c>
      <c r="D3825">
        <v>43817</v>
      </c>
      <c r="E3825">
        <v>4102</v>
      </c>
      <c r="J3825" s="2"/>
    </row>
    <row r="3826" spans="1:10">
      <c r="A3826">
        <v>2504</v>
      </c>
      <c r="B3826" t="s">
        <v>23</v>
      </c>
      <c r="C3826" t="s">
        <v>21</v>
      </c>
      <c r="D3826">
        <v>43781</v>
      </c>
      <c r="E3826">
        <v>2270</v>
      </c>
      <c r="J3826" s="2"/>
    </row>
    <row r="3827" spans="1:10">
      <c r="A3827">
        <v>2503</v>
      </c>
      <c r="B3827" t="s">
        <v>9</v>
      </c>
      <c r="C3827" t="s">
        <v>21</v>
      </c>
      <c r="D3827">
        <v>43772</v>
      </c>
      <c r="E3827">
        <v>294</v>
      </c>
      <c r="J3827" s="2"/>
    </row>
    <row r="3828" spans="1:10">
      <c r="A3828">
        <v>2000</v>
      </c>
      <c r="B3828" t="s">
        <v>25</v>
      </c>
      <c r="C3828" t="s">
        <v>21</v>
      </c>
      <c r="D3828">
        <v>43549</v>
      </c>
      <c r="E3828">
        <v>295570</v>
      </c>
      <c r="J3828" s="2"/>
    </row>
    <row r="3829" spans="1:10">
      <c r="A3829">
        <v>2510</v>
      </c>
      <c r="B3829" t="s">
        <v>5</v>
      </c>
      <c r="C3829" t="s">
        <v>21</v>
      </c>
      <c r="D3829">
        <v>43541</v>
      </c>
      <c r="E3829">
        <v>1063</v>
      </c>
      <c r="J3829" s="2"/>
    </row>
    <row r="3830" spans="1:10">
      <c r="A3830">
        <v>1000</v>
      </c>
      <c r="B3830" t="s">
        <v>24</v>
      </c>
      <c r="C3830" t="s">
        <v>21</v>
      </c>
      <c r="D3830">
        <v>43604</v>
      </c>
      <c r="E3830">
        <v>602344</v>
      </c>
      <c r="J3830" s="2"/>
    </row>
    <row r="3831" spans="1:10">
      <c r="A3831">
        <v>2512</v>
      </c>
      <c r="B3831" t="s">
        <v>15</v>
      </c>
      <c r="C3831" t="s">
        <v>21</v>
      </c>
      <c r="D3831">
        <v>43601</v>
      </c>
      <c r="E3831">
        <v>11867</v>
      </c>
      <c r="J3831" s="2"/>
    </row>
    <row r="3832" spans="1:10">
      <c r="A3832">
        <v>2000</v>
      </c>
      <c r="B3832" t="s">
        <v>25</v>
      </c>
      <c r="C3832" t="s">
        <v>21</v>
      </c>
      <c r="D3832">
        <v>43602</v>
      </c>
      <c r="E3832">
        <v>150137</v>
      </c>
      <c r="J3832" s="2"/>
    </row>
    <row r="3833" spans="1:10">
      <c r="A3833">
        <v>2000</v>
      </c>
      <c r="B3833" t="s">
        <v>25</v>
      </c>
      <c r="C3833" t="s">
        <v>21</v>
      </c>
      <c r="D3833">
        <v>43583</v>
      </c>
      <c r="E3833">
        <v>318936</v>
      </c>
      <c r="J3833" s="2"/>
    </row>
    <row r="3834" spans="1:10">
      <c r="A3834">
        <v>2504</v>
      </c>
      <c r="B3834" t="s">
        <v>23</v>
      </c>
      <c r="C3834" t="s">
        <v>21</v>
      </c>
      <c r="D3834">
        <v>43796</v>
      </c>
      <c r="E3834">
        <v>1516</v>
      </c>
      <c r="J3834" s="2"/>
    </row>
    <row r="3835" spans="1:10">
      <c r="A3835">
        <v>2510</v>
      </c>
      <c r="B3835" t="s">
        <v>5</v>
      </c>
      <c r="C3835" t="s">
        <v>21</v>
      </c>
      <c r="D3835">
        <v>43520</v>
      </c>
      <c r="E3835">
        <v>601</v>
      </c>
      <c r="J3835" s="2"/>
    </row>
    <row r="3836" spans="1:10">
      <c r="A3836">
        <v>2502</v>
      </c>
      <c r="B3836" t="s">
        <v>16</v>
      </c>
      <c r="C3836" t="s">
        <v>21</v>
      </c>
      <c r="D3836">
        <v>43623</v>
      </c>
      <c r="E3836">
        <v>2559</v>
      </c>
      <c r="J3836" s="2"/>
    </row>
    <row r="3837" spans="1:10">
      <c r="A3837">
        <v>2503</v>
      </c>
      <c r="B3837" t="s">
        <v>9</v>
      </c>
      <c r="C3837" t="s">
        <v>21</v>
      </c>
      <c r="D3837">
        <v>43627</v>
      </c>
      <c r="E3837">
        <v>242</v>
      </c>
      <c r="J3837" s="2"/>
    </row>
    <row r="3838" spans="1:10">
      <c r="A3838">
        <v>2501</v>
      </c>
      <c r="B3838" t="s">
        <v>7</v>
      </c>
      <c r="C3838" t="s">
        <v>21</v>
      </c>
      <c r="D3838">
        <v>43644</v>
      </c>
      <c r="E3838">
        <v>126</v>
      </c>
      <c r="J3838" s="2"/>
    </row>
    <row r="3839" spans="1:10">
      <c r="A3839">
        <v>2513</v>
      </c>
      <c r="B3839" t="s">
        <v>11</v>
      </c>
      <c r="C3839" t="s">
        <v>21</v>
      </c>
      <c r="D3839">
        <v>43729</v>
      </c>
      <c r="E3839">
        <v>939</v>
      </c>
      <c r="J3839" s="2"/>
    </row>
    <row r="3840" spans="1:10">
      <c r="A3840">
        <v>2514</v>
      </c>
      <c r="B3840" t="s">
        <v>14</v>
      </c>
      <c r="C3840" t="s">
        <v>21</v>
      </c>
      <c r="D3840">
        <v>43645</v>
      </c>
      <c r="E3840">
        <v>1203</v>
      </c>
      <c r="J3840" s="2"/>
    </row>
    <row r="3841" spans="1:10">
      <c r="A3841">
        <v>2505</v>
      </c>
      <c r="B3841" t="s">
        <v>17</v>
      </c>
      <c r="C3841" t="s">
        <v>21</v>
      </c>
      <c r="D3841">
        <v>43636</v>
      </c>
      <c r="E3841">
        <v>481</v>
      </c>
      <c r="J3841" s="2"/>
    </row>
    <row r="3842" spans="1:10">
      <c r="A3842">
        <v>2513</v>
      </c>
      <c r="B3842" t="s">
        <v>11</v>
      </c>
      <c r="C3842" t="s">
        <v>21</v>
      </c>
      <c r="D3842">
        <v>43522</v>
      </c>
      <c r="E3842">
        <v>350</v>
      </c>
      <c r="J3842" s="2"/>
    </row>
    <row r="3843" spans="1:10">
      <c r="A3843">
        <v>1000</v>
      </c>
      <c r="B3843" t="s">
        <v>24</v>
      </c>
      <c r="C3843" t="s">
        <v>21</v>
      </c>
      <c r="D3843">
        <v>43554</v>
      </c>
      <c r="E3843">
        <v>640649</v>
      </c>
      <c r="J3843" s="2"/>
    </row>
    <row r="3844" spans="1:10">
      <c r="A3844">
        <v>2512</v>
      </c>
      <c r="B3844" t="s">
        <v>15</v>
      </c>
      <c r="C3844" t="s">
        <v>21</v>
      </c>
      <c r="D3844">
        <v>43631</v>
      </c>
      <c r="E3844">
        <v>8668</v>
      </c>
      <c r="J3844" s="2"/>
    </row>
    <row r="3845" spans="1:10">
      <c r="A3845">
        <v>2513</v>
      </c>
      <c r="B3845" t="s">
        <v>11</v>
      </c>
      <c r="C3845" t="s">
        <v>21</v>
      </c>
      <c r="D3845">
        <v>43493</v>
      </c>
      <c r="E3845">
        <v>506</v>
      </c>
      <c r="J3845" s="2"/>
    </row>
    <row r="3846" spans="1:10">
      <c r="A3846">
        <v>2500</v>
      </c>
      <c r="B3846" t="s">
        <v>22</v>
      </c>
      <c r="C3846" t="s">
        <v>21</v>
      </c>
      <c r="D3846">
        <v>43738</v>
      </c>
      <c r="E3846">
        <v>33206</v>
      </c>
      <c r="J3846" s="2"/>
    </row>
    <row r="3847" spans="1:10">
      <c r="A3847">
        <v>2503</v>
      </c>
      <c r="B3847" t="s">
        <v>9</v>
      </c>
      <c r="C3847" t="s">
        <v>21</v>
      </c>
      <c r="D3847">
        <v>43699</v>
      </c>
      <c r="E3847">
        <v>254</v>
      </c>
      <c r="J3847" s="2"/>
    </row>
    <row r="3848" spans="1:10">
      <c r="A3848">
        <v>2505</v>
      </c>
      <c r="B3848" t="s">
        <v>17</v>
      </c>
      <c r="C3848" t="s">
        <v>21</v>
      </c>
      <c r="D3848">
        <v>43481</v>
      </c>
      <c r="E3848">
        <v>528</v>
      </c>
      <c r="J3848" s="2"/>
    </row>
    <row r="3849" spans="1:10">
      <c r="A3849">
        <v>2503</v>
      </c>
      <c r="B3849" t="s">
        <v>9</v>
      </c>
      <c r="C3849" t="s">
        <v>21</v>
      </c>
      <c r="D3849">
        <v>43695</v>
      </c>
      <c r="E3849">
        <v>200</v>
      </c>
      <c r="J3849" s="2"/>
    </row>
    <row r="3850" spans="1:10">
      <c r="A3850">
        <v>2502</v>
      </c>
      <c r="B3850" t="s">
        <v>16</v>
      </c>
      <c r="C3850" t="s">
        <v>21</v>
      </c>
      <c r="D3850">
        <v>43801</v>
      </c>
      <c r="E3850">
        <v>5869</v>
      </c>
      <c r="J3850" s="2"/>
    </row>
    <row r="3851" spans="1:10">
      <c r="A3851">
        <v>2503</v>
      </c>
      <c r="B3851" t="s">
        <v>9</v>
      </c>
      <c r="C3851" t="s">
        <v>21</v>
      </c>
      <c r="D3851">
        <v>43614</v>
      </c>
      <c r="E3851">
        <v>280</v>
      </c>
      <c r="J3851" s="2"/>
    </row>
    <row r="3852" spans="1:10">
      <c r="A3852">
        <v>2508</v>
      </c>
      <c r="B3852" t="s">
        <v>12</v>
      </c>
      <c r="C3852" t="s">
        <v>21</v>
      </c>
      <c r="D3852">
        <v>43731</v>
      </c>
      <c r="E3852">
        <v>61971</v>
      </c>
      <c r="J3852" s="2"/>
    </row>
    <row r="3853" spans="1:10">
      <c r="A3853">
        <v>2513</v>
      </c>
      <c r="B3853" t="s">
        <v>11</v>
      </c>
      <c r="C3853" t="s">
        <v>21</v>
      </c>
      <c r="D3853">
        <v>43709</v>
      </c>
      <c r="E3853">
        <v>985</v>
      </c>
      <c r="J3853" s="2"/>
    </row>
    <row r="3854" spans="1:10">
      <c r="A3854">
        <v>2504</v>
      </c>
      <c r="B3854" t="s">
        <v>23</v>
      </c>
      <c r="C3854" t="s">
        <v>21</v>
      </c>
      <c r="D3854">
        <v>43811</v>
      </c>
      <c r="E3854">
        <v>825</v>
      </c>
      <c r="J3854" s="2"/>
    </row>
    <row r="3855" spans="1:10">
      <c r="A3855">
        <v>2500</v>
      </c>
      <c r="B3855" t="s">
        <v>22</v>
      </c>
      <c r="C3855" t="s">
        <v>21</v>
      </c>
      <c r="D3855">
        <v>43731</v>
      </c>
      <c r="E3855">
        <v>33617</v>
      </c>
      <c r="J3855" s="2"/>
    </row>
    <row r="3856" spans="1:10">
      <c r="A3856">
        <v>2510</v>
      </c>
      <c r="B3856" t="s">
        <v>5</v>
      </c>
      <c r="C3856" t="s">
        <v>21</v>
      </c>
      <c r="D3856">
        <v>43683</v>
      </c>
      <c r="E3856">
        <v>949</v>
      </c>
      <c r="J3856" s="2"/>
    </row>
    <row r="3857" spans="1:10">
      <c r="A3857">
        <v>2505</v>
      </c>
      <c r="B3857" t="s">
        <v>17</v>
      </c>
      <c r="C3857" t="s">
        <v>21</v>
      </c>
      <c r="D3857">
        <v>43801</v>
      </c>
      <c r="E3857">
        <v>427</v>
      </c>
      <c r="J3857" s="2"/>
    </row>
    <row r="3858" spans="1:10">
      <c r="A3858">
        <v>2502</v>
      </c>
      <c r="B3858" t="s">
        <v>16</v>
      </c>
      <c r="C3858" t="s">
        <v>21</v>
      </c>
      <c r="D3858">
        <v>43615</v>
      </c>
      <c r="E3858">
        <v>4677</v>
      </c>
      <c r="J3858" s="2"/>
    </row>
    <row r="3859" spans="1:10">
      <c r="A3859">
        <v>2512</v>
      </c>
      <c r="B3859" t="s">
        <v>15</v>
      </c>
      <c r="C3859" t="s">
        <v>21</v>
      </c>
      <c r="D3859">
        <v>43553</v>
      </c>
      <c r="E3859">
        <v>9696</v>
      </c>
      <c r="J3859" s="2"/>
    </row>
    <row r="3860" spans="1:10">
      <c r="A3860">
        <v>2503</v>
      </c>
      <c r="B3860" t="s">
        <v>9</v>
      </c>
      <c r="C3860" t="s">
        <v>21</v>
      </c>
      <c r="D3860">
        <v>43749</v>
      </c>
      <c r="E3860">
        <v>229</v>
      </c>
      <c r="J3860" s="2"/>
    </row>
    <row r="3861" spans="1:10">
      <c r="A3861">
        <v>2000</v>
      </c>
      <c r="B3861" t="s">
        <v>25</v>
      </c>
      <c r="C3861" t="s">
        <v>21</v>
      </c>
      <c r="D3861">
        <v>43692</v>
      </c>
      <c r="E3861">
        <v>134512</v>
      </c>
      <c r="J3861" s="2"/>
    </row>
    <row r="3862" spans="1:10">
      <c r="A3862">
        <v>1500</v>
      </c>
      <c r="B3862" t="s">
        <v>26</v>
      </c>
      <c r="C3862" t="s">
        <v>21</v>
      </c>
      <c r="D3862">
        <v>43772</v>
      </c>
      <c r="E3862">
        <v>17875</v>
      </c>
      <c r="J3862" s="2"/>
    </row>
    <row r="3863" spans="1:10">
      <c r="A3863">
        <v>1500</v>
      </c>
      <c r="B3863" t="s">
        <v>26</v>
      </c>
      <c r="C3863" t="s">
        <v>21</v>
      </c>
      <c r="D3863">
        <v>43683</v>
      </c>
      <c r="E3863">
        <v>27992</v>
      </c>
      <c r="J3863" s="2"/>
    </row>
    <row r="3864" spans="1:10">
      <c r="A3864">
        <v>2504</v>
      </c>
      <c r="B3864" t="s">
        <v>23</v>
      </c>
      <c r="C3864" t="s">
        <v>21</v>
      </c>
      <c r="D3864">
        <v>43620</v>
      </c>
      <c r="E3864">
        <v>1164</v>
      </c>
      <c r="J3864" s="2"/>
    </row>
    <row r="3865" spans="1:10">
      <c r="A3865">
        <v>2000</v>
      </c>
      <c r="B3865" t="s">
        <v>25</v>
      </c>
      <c r="C3865" t="s">
        <v>21</v>
      </c>
      <c r="D3865">
        <v>43602</v>
      </c>
      <c r="E3865">
        <v>312384</v>
      </c>
      <c r="J3865" s="2"/>
    </row>
    <row r="3866" spans="1:10">
      <c r="A3866">
        <v>2512</v>
      </c>
      <c r="B3866" t="s">
        <v>15</v>
      </c>
      <c r="C3866" t="s">
        <v>21</v>
      </c>
      <c r="D3866">
        <v>43788</v>
      </c>
      <c r="E3866">
        <v>8729</v>
      </c>
      <c r="J3866" s="2"/>
    </row>
    <row r="3867" spans="1:10">
      <c r="A3867">
        <v>2513</v>
      </c>
      <c r="B3867" t="s">
        <v>11</v>
      </c>
      <c r="C3867" t="s">
        <v>21</v>
      </c>
      <c r="D3867">
        <v>43760</v>
      </c>
      <c r="E3867">
        <v>578</v>
      </c>
      <c r="J3867" s="2"/>
    </row>
    <row r="3868" spans="1:10">
      <c r="A3868">
        <v>2504</v>
      </c>
      <c r="B3868" t="s">
        <v>23</v>
      </c>
      <c r="C3868" t="s">
        <v>21</v>
      </c>
      <c r="D3868">
        <v>43639</v>
      </c>
      <c r="E3868">
        <v>2296</v>
      </c>
      <c r="J3868" s="2"/>
    </row>
    <row r="3869" spans="1:10">
      <c r="A3869">
        <v>2500</v>
      </c>
      <c r="B3869" t="s">
        <v>22</v>
      </c>
      <c r="C3869" t="s">
        <v>21</v>
      </c>
      <c r="D3869">
        <v>43552</v>
      </c>
      <c r="E3869">
        <v>13555</v>
      </c>
      <c r="J3869" s="2"/>
    </row>
    <row r="3870" spans="1:10">
      <c r="A3870">
        <v>1000</v>
      </c>
      <c r="B3870" t="s">
        <v>24</v>
      </c>
      <c r="C3870" t="s">
        <v>21</v>
      </c>
      <c r="D3870">
        <v>43509</v>
      </c>
      <c r="E3870">
        <v>1175061</v>
      </c>
      <c r="J3870" s="2"/>
    </row>
    <row r="3871" spans="1:10">
      <c r="A3871">
        <v>2514</v>
      </c>
      <c r="B3871" t="s">
        <v>14</v>
      </c>
      <c r="C3871" t="s">
        <v>21</v>
      </c>
      <c r="D3871">
        <v>43678</v>
      </c>
      <c r="E3871">
        <v>816</v>
      </c>
      <c r="J3871" s="2"/>
    </row>
    <row r="3872" spans="1:10">
      <c r="A3872">
        <v>2505</v>
      </c>
      <c r="B3872" t="s">
        <v>17</v>
      </c>
      <c r="C3872" t="s">
        <v>21</v>
      </c>
      <c r="D3872">
        <v>43829</v>
      </c>
      <c r="E3872">
        <v>309</v>
      </c>
      <c r="J3872" s="2"/>
    </row>
    <row r="3873" spans="1:10">
      <c r="A3873">
        <v>2500</v>
      </c>
      <c r="B3873" t="s">
        <v>22</v>
      </c>
      <c r="C3873" t="s">
        <v>21</v>
      </c>
      <c r="D3873">
        <v>43469</v>
      </c>
      <c r="E3873">
        <v>51844</v>
      </c>
      <c r="J3873" s="2"/>
    </row>
    <row r="3874" spans="1:10">
      <c r="A3874">
        <v>2508</v>
      </c>
      <c r="B3874" t="s">
        <v>12</v>
      </c>
      <c r="C3874" t="s">
        <v>21</v>
      </c>
      <c r="D3874">
        <v>43805</v>
      </c>
      <c r="E3874">
        <v>46312</v>
      </c>
      <c r="J3874" s="2"/>
    </row>
    <row r="3875" spans="1:10">
      <c r="A3875">
        <v>2513</v>
      </c>
      <c r="B3875" t="s">
        <v>11</v>
      </c>
      <c r="C3875" t="s">
        <v>21</v>
      </c>
      <c r="D3875">
        <v>43814</v>
      </c>
      <c r="E3875">
        <v>377</v>
      </c>
      <c r="J3875" s="2"/>
    </row>
    <row r="3876" spans="1:10">
      <c r="A3876">
        <v>2000</v>
      </c>
      <c r="B3876" t="s">
        <v>25</v>
      </c>
      <c r="C3876" t="s">
        <v>21</v>
      </c>
      <c r="D3876">
        <v>43524</v>
      </c>
      <c r="E3876">
        <v>142470</v>
      </c>
      <c r="J3876" s="2"/>
    </row>
    <row r="3877" spans="1:10">
      <c r="A3877">
        <v>2503</v>
      </c>
      <c r="B3877" t="s">
        <v>9</v>
      </c>
      <c r="C3877" t="s">
        <v>21</v>
      </c>
      <c r="D3877">
        <v>43491</v>
      </c>
      <c r="E3877">
        <v>319</v>
      </c>
      <c r="J3877" s="2"/>
    </row>
    <row r="3878" spans="1:10">
      <c r="A3878">
        <v>1500</v>
      </c>
      <c r="B3878" t="s">
        <v>26</v>
      </c>
      <c r="C3878" t="s">
        <v>21</v>
      </c>
      <c r="D3878">
        <v>43481</v>
      </c>
      <c r="E3878">
        <v>26136</v>
      </c>
      <c r="J3878" s="2"/>
    </row>
    <row r="3879" spans="1:10">
      <c r="A3879">
        <v>2512</v>
      </c>
      <c r="B3879" t="s">
        <v>15</v>
      </c>
      <c r="C3879" t="s">
        <v>21</v>
      </c>
      <c r="D3879">
        <v>43676</v>
      </c>
      <c r="E3879">
        <v>8010</v>
      </c>
      <c r="J3879" s="2"/>
    </row>
    <row r="3880" spans="1:10">
      <c r="A3880">
        <v>2514</v>
      </c>
      <c r="B3880" t="s">
        <v>14</v>
      </c>
      <c r="C3880" t="s">
        <v>21</v>
      </c>
      <c r="D3880">
        <v>43539</v>
      </c>
      <c r="E3880">
        <v>868</v>
      </c>
      <c r="J3880" s="2"/>
    </row>
    <row r="3881" spans="1:10">
      <c r="A3881">
        <v>2501</v>
      </c>
      <c r="B3881" t="s">
        <v>7</v>
      </c>
      <c r="C3881" t="s">
        <v>21</v>
      </c>
      <c r="D3881">
        <v>43671</v>
      </c>
      <c r="E3881">
        <v>132</v>
      </c>
      <c r="J3881" s="2"/>
    </row>
    <row r="3882" spans="1:10">
      <c r="A3882">
        <v>2504</v>
      </c>
      <c r="B3882" t="s">
        <v>23</v>
      </c>
      <c r="C3882" t="s">
        <v>21</v>
      </c>
      <c r="D3882">
        <v>43741</v>
      </c>
      <c r="E3882">
        <v>1355</v>
      </c>
      <c r="J3882" s="2"/>
    </row>
    <row r="3883" spans="1:10">
      <c r="A3883">
        <v>2500</v>
      </c>
      <c r="B3883" t="s">
        <v>22</v>
      </c>
      <c r="C3883" t="s">
        <v>21</v>
      </c>
      <c r="D3883">
        <v>43771</v>
      </c>
      <c r="E3883">
        <v>16816</v>
      </c>
      <c r="J3883" s="2"/>
    </row>
    <row r="3884" spans="1:10">
      <c r="A3884">
        <v>2510</v>
      </c>
      <c r="B3884" t="s">
        <v>5</v>
      </c>
      <c r="C3884" t="s">
        <v>21</v>
      </c>
      <c r="D3884">
        <v>43504</v>
      </c>
      <c r="E3884">
        <v>593</v>
      </c>
      <c r="J3884" s="2"/>
    </row>
    <row r="3885" spans="1:10">
      <c r="A3885">
        <v>1500</v>
      </c>
      <c r="B3885" t="s">
        <v>26</v>
      </c>
      <c r="C3885" t="s">
        <v>21</v>
      </c>
      <c r="D3885">
        <v>43633</v>
      </c>
      <c r="E3885">
        <v>22229</v>
      </c>
      <c r="J3885" s="2"/>
    </row>
    <row r="3886" spans="1:10">
      <c r="A3886">
        <v>2503</v>
      </c>
      <c r="B3886" t="s">
        <v>9</v>
      </c>
      <c r="C3886" t="s">
        <v>21</v>
      </c>
      <c r="D3886">
        <v>43592</v>
      </c>
      <c r="E3886">
        <v>216</v>
      </c>
      <c r="J3886" s="2"/>
    </row>
    <row r="3887" spans="1:10">
      <c r="A3887">
        <v>2505</v>
      </c>
      <c r="B3887" t="s">
        <v>17</v>
      </c>
      <c r="C3887" t="s">
        <v>21</v>
      </c>
      <c r="D3887">
        <v>43685</v>
      </c>
      <c r="E3887">
        <v>295</v>
      </c>
      <c r="J3887" s="2"/>
    </row>
    <row r="3888" spans="1:10">
      <c r="A3888">
        <v>2503</v>
      </c>
      <c r="B3888" t="s">
        <v>9</v>
      </c>
      <c r="C3888" t="s">
        <v>21</v>
      </c>
      <c r="D3888">
        <v>43488</v>
      </c>
      <c r="E3888">
        <v>206</v>
      </c>
      <c r="J3888" s="2"/>
    </row>
    <row r="3889" spans="1:10">
      <c r="A3889">
        <v>1500</v>
      </c>
      <c r="B3889" t="s">
        <v>26</v>
      </c>
      <c r="C3889" t="s">
        <v>21</v>
      </c>
      <c r="D3889">
        <v>43518</v>
      </c>
      <c r="E3889">
        <v>45401</v>
      </c>
      <c r="J3889" s="2"/>
    </row>
    <row r="3890" spans="1:10">
      <c r="A3890">
        <v>1500</v>
      </c>
      <c r="B3890" t="s">
        <v>26</v>
      </c>
      <c r="C3890" t="s">
        <v>21</v>
      </c>
      <c r="D3890">
        <v>43719</v>
      </c>
      <c r="E3890">
        <v>50829</v>
      </c>
      <c r="J3890" s="2"/>
    </row>
    <row r="3891" spans="1:10">
      <c r="A3891">
        <v>2503</v>
      </c>
      <c r="B3891" t="s">
        <v>9</v>
      </c>
      <c r="C3891" t="s">
        <v>21</v>
      </c>
      <c r="D3891">
        <v>43466</v>
      </c>
      <c r="E3891">
        <v>309</v>
      </c>
      <c r="J3891" s="2"/>
    </row>
    <row r="3892" spans="1:10">
      <c r="A3892">
        <v>2500</v>
      </c>
      <c r="B3892" t="s">
        <v>22</v>
      </c>
      <c r="C3892" t="s">
        <v>21</v>
      </c>
      <c r="D3892">
        <v>43686</v>
      </c>
      <c r="E3892">
        <v>47739</v>
      </c>
      <c r="J3892" s="2"/>
    </row>
    <row r="3893" spans="1:10">
      <c r="A3893">
        <v>2505</v>
      </c>
      <c r="B3893" t="s">
        <v>17</v>
      </c>
      <c r="C3893" t="s">
        <v>21</v>
      </c>
      <c r="D3893">
        <v>43729</v>
      </c>
      <c r="E3893">
        <v>425</v>
      </c>
      <c r="J3893" s="2"/>
    </row>
    <row r="3894" spans="1:10">
      <c r="A3894">
        <v>1500</v>
      </c>
      <c r="B3894" t="s">
        <v>26</v>
      </c>
      <c r="C3894" t="s">
        <v>21</v>
      </c>
      <c r="D3894">
        <v>43557</v>
      </c>
      <c r="E3894">
        <v>41505</v>
      </c>
      <c r="J3894" s="2"/>
    </row>
    <row r="3895" spans="1:10">
      <c r="A3895">
        <v>2512</v>
      </c>
      <c r="B3895" t="s">
        <v>15</v>
      </c>
      <c r="C3895" t="s">
        <v>21</v>
      </c>
      <c r="D3895">
        <v>43487</v>
      </c>
      <c r="E3895">
        <v>9133</v>
      </c>
      <c r="J3895" s="2"/>
    </row>
    <row r="3896" spans="1:10">
      <c r="A3896">
        <v>2505</v>
      </c>
      <c r="B3896" t="s">
        <v>17</v>
      </c>
      <c r="C3896" t="s">
        <v>21</v>
      </c>
      <c r="D3896">
        <v>43475</v>
      </c>
      <c r="E3896">
        <v>438</v>
      </c>
      <c r="J3896" s="2"/>
    </row>
    <row r="3897" spans="1:10">
      <c r="A3897">
        <v>2504</v>
      </c>
      <c r="B3897" t="s">
        <v>23</v>
      </c>
      <c r="C3897" t="s">
        <v>21</v>
      </c>
      <c r="D3897">
        <v>43743</v>
      </c>
      <c r="E3897">
        <v>1461</v>
      </c>
      <c r="J3897" s="2"/>
    </row>
    <row r="3898" spans="1:10">
      <c r="A3898">
        <v>2508</v>
      </c>
      <c r="B3898" t="s">
        <v>12</v>
      </c>
      <c r="C3898" t="s">
        <v>21</v>
      </c>
      <c r="D3898">
        <v>43480</v>
      </c>
      <c r="E3898">
        <v>44240</v>
      </c>
      <c r="J3898" s="2"/>
    </row>
    <row r="3899" spans="1:10">
      <c r="A3899">
        <v>2514</v>
      </c>
      <c r="B3899" t="s">
        <v>14</v>
      </c>
      <c r="C3899" t="s">
        <v>21</v>
      </c>
      <c r="D3899">
        <v>43628</v>
      </c>
      <c r="E3899">
        <v>1156</v>
      </c>
      <c r="J3899" s="2"/>
    </row>
    <row r="3900" spans="1:10">
      <c r="A3900">
        <v>2504</v>
      </c>
      <c r="B3900" t="s">
        <v>23</v>
      </c>
      <c r="C3900" t="s">
        <v>21</v>
      </c>
      <c r="D3900">
        <v>43467</v>
      </c>
      <c r="E3900">
        <v>1209</v>
      </c>
      <c r="J3900" s="2"/>
    </row>
    <row r="3901" spans="1:10">
      <c r="A3901">
        <v>2500</v>
      </c>
      <c r="B3901" t="s">
        <v>22</v>
      </c>
      <c r="C3901" t="s">
        <v>21</v>
      </c>
      <c r="D3901">
        <v>43704</v>
      </c>
      <c r="E3901">
        <v>21267</v>
      </c>
      <c r="J3901" s="2"/>
    </row>
    <row r="3902" spans="1:10">
      <c r="A3902">
        <v>2512</v>
      </c>
      <c r="B3902" t="s">
        <v>15</v>
      </c>
      <c r="C3902" t="s">
        <v>21</v>
      </c>
      <c r="D3902">
        <v>43595</v>
      </c>
      <c r="E3902">
        <v>3680</v>
      </c>
      <c r="J3902" s="2"/>
    </row>
    <row r="3903" spans="1:10">
      <c r="A3903">
        <v>2000</v>
      </c>
      <c r="B3903" t="s">
        <v>25</v>
      </c>
      <c r="C3903" t="s">
        <v>21</v>
      </c>
      <c r="D3903">
        <v>43784</v>
      </c>
      <c r="E3903">
        <v>165580</v>
      </c>
      <c r="J3903" s="2"/>
    </row>
    <row r="3904" spans="1:10">
      <c r="A3904">
        <v>2503</v>
      </c>
      <c r="B3904" t="s">
        <v>9</v>
      </c>
      <c r="C3904" t="s">
        <v>21</v>
      </c>
      <c r="D3904">
        <v>43558</v>
      </c>
      <c r="E3904">
        <v>275</v>
      </c>
      <c r="J3904" s="2"/>
    </row>
    <row r="3905" spans="1:10">
      <c r="A3905">
        <v>2513</v>
      </c>
      <c r="B3905" t="s">
        <v>11</v>
      </c>
      <c r="C3905" t="s">
        <v>21</v>
      </c>
      <c r="D3905">
        <v>43493</v>
      </c>
      <c r="E3905">
        <v>607</v>
      </c>
      <c r="J3905" s="2"/>
    </row>
    <row r="3906" spans="1:10">
      <c r="A3906">
        <v>1000</v>
      </c>
      <c r="B3906" t="s">
        <v>24</v>
      </c>
      <c r="C3906" t="s">
        <v>21</v>
      </c>
      <c r="D3906">
        <v>43674</v>
      </c>
      <c r="E3906">
        <v>1066985</v>
      </c>
      <c r="J3906" s="2"/>
    </row>
    <row r="3907" spans="1:10">
      <c r="A3907">
        <v>2500</v>
      </c>
      <c r="B3907" t="s">
        <v>22</v>
      </c>
      <c r="C3907" t="s">
        <v>21</v>
      </c>
      <c r="D3907">
        <v>43724</v>
      </c>
      <c r="E3907">
        <v>39538</v>
      </c>
      <c r="J3907" s="2"/>
    </row>
    <row r="3908" spans="1:10">
      <c r="A3908">
        <v>2510</v>
      </c>
      <c r="B3908" t="s">
        <v>5</v>
      </c>
      <c r="C3908" t="s">
        <v>21</v>
      </c>
      <c r="D3908">
        <v>43772</v>
      </c>
      <c r="E3908">
        <v>989</v>
      </c>
      <c r="J3908" s="2"/>
    </row>
    <row r="3909" spans="1:10">
      <c r="A3909">
        <v>2500</v>
      </c>
      <c r="B3909" t="s">
        <v>22</v>
      </c>
      <c r="C3909" t="s">
        <v>21</v>
      </c>
      <c r="D3909">
        <v>43751</v>
      </c>
      <c r="E3909">
        <v>49651</v>
      </c>
      <c r="J3909" s="2"/>
    </row>
    <row r="3910" spans="1:10">
      <c r="A3910">
        <v>2502</v>
      </c>
      <c r="B3910" t="s">
        <v>16</v>
      </c>
      <c r="C3910" t="s">
        <v>21</v>
      </c>
      <c r="D3910">
        <v>43575</v>
      </c>
      <c r="E3910">
        <v>4793</v>
      </c>
      <c r="J3910" s="2"/>
    </row>
    <row r="3911" spans="1:10">
      <c r="A3911">
        <v>2514</v>
      </c>
      <c r="B3911" t="s">
        <v>14</v>
      </c>
      <c r="C3911" t="s">
        <v>21</v>
      </c>
      <c r="D3911">
        <v>43611</v>
      </c>
      <c r="E3911">
        <v>882</v>
      </c>
      <c r="J3911" s="2"/>
    </row>
    <row r="3912" spans="1:10">
      <c r="A3912">
        <v>2501</v>
      </c>
      <c r="B3912" t="s">
        <v>7</v>
      </c>
      <c r="C3912" t="s">
        <v>21</v>
      </c>
      <c r="D3912">
        <v>43689</v>
      </c>
      <c r="E3912">
        <v>71</v>
      </c>
      <c r="J3912" s="2"/>
    </row>
    <row r="3913" spans="1:10">
      <c r="A3913">
        <v>1500</v>
      </c>
      <c r="B3913" t="s">
        <v>26</v>
      </c>
      <c r="C3913" t="s">
        <v>21</v>
      </c>
      <c r="D3913">
        <v>43652</v>
      </c>
      <c r="E3913">
        <v>42176</v>
      </c>
      <c r="J3913" s="2"/>
    </row>
    <row r="3914" spans="1:10">
      <c r="A3914">
        <v>2500</v>
      </c>
      <c r="B3914" t="s">
        <v>22</v>
      </c>
      <c r="C3914" t="s">
        <v>21</v>
      </c>
      <c r="D3914">
        <v>43625</v>
      </c>
      <c r="E3914">
        <v>34295</v>
      </c>
      <c r="J3914" s="2"/>
    </row>
    <row r="3915" spans="1:10">
      <c r="A3915">
        <v>2513</v>
      </c>
      <c r="B3915" t="s">
        <v>11</v>
      </c>
      <c r="C3915" t="s">
        <v>21</v>
      </c>
      <c r="D3915">
        <v>43648</v>
      </c>
      <c r="E3915">
        <v>973</v>
      </c>
      <c r="J3915" s="2"/>
    </row>
    <row r="3916" spans="1:10">
      <c r="A3916">
        <v>2505</v>
      </c>
      <c r="B3916" t="s">
        <v>17</v>
      </c>
      <c r="C3916" t="s">
        <v>21</v>
      </c>
      <c r="D3916">
        <v>43689</v>
      </c>
      <c r="E3916">
        <v>416</v>
      </c>
      <c r="J3916" s="2"/>
    </row>
    <row r="3917" spans="1:10">
      <c r="A3917">
        <v>2513</v>
      </c>
      <c r="B3917" t="s">
        <v>11</v>
      </c>
      <c r="C3917" t="s">
        <v>21</v>
      </c>
      <c r="D3917">
        <v>43732</v>
      </c>
      <c r="E3917">
        <v>872</v>
      </c>
      <c r="J3917" s="2"/>
    </row>
    <row r="3918" spans="1:10">
      <c r="A3918">
        <v>2500</v>
      </c>
      <c r="B3918" t="s">
        <v>22</v>
      </c>
      <c r="C3918" t="s">
        <v>21</v>
      </c>
      <c r="D3918">
        <v>43659</v>
      </c>
      <c r="E3918">
        <v>26824</v>
      </c>
      <c r="J3918" s="2"/>
    </row>
    <row r="3919" spans="1:10">
      <c r="A3919">
        <v>2501</v>
      </c>
      <c r="B3919" t="s">
        <v>7</v>
      </c>
      <c r="C3919" t="s">
        <v>21</v>
      </c>
      <c r="D3919">
        <v>43590</v>
      </c>
      <c r="E3919">
        <v>140</v>
      </c>
      <c r="J3919" s="2"/>
    </row>
    <row r="3920" spans="1:10">
      <c r="A3920">
        <v>1000</v>
      </c>
      <c r="B3920" t="s">
        <v>24</v>
      </c>
      <c r="C3920" t="s">
        <v>21</v>
      </c>
      <c r="D3920">
        <v>43675</v>
      </c>
      <c r="E3920">
        <v>1031088</v>
      </c>
      <c r="J3920" s="2"/>
    </row>
    <row r="3921" spans="1:10">
      <c r="A3921">
        <v>2505</v>
      </c>
      <c r="B3921" t="s">
        <v>17</v>
      </c>
      <c r="C3921" t="s">
        <v>21</v>
      </c>
      <c r="D3921">
        <v>43687</v>
      </c>
      <c r="E3921">
        <v>365</v>
      </c>
      <c r="J3921" s="2"/>
    </row>
    <row r="3922" spans="1:10">
      <c r="A3922">
        <v>1000</v>
      </c>
      <c r="B3922" t="s">
        <v>24</v>
      </c>
      <c r="C3922" t="s">
        <v>21</v>
      </c>
      <c r="D3922">
        <v>43741</v>
      </c>
      <c r="E3922">
        <v>859300</v>
      </c>
      <c r="J3922" s="2"/>
    </row>
    <row r="3923" spans="1:10">
      <c r="A3923">
        <v>1500</v>
      </c>
      <c r="B3923" t="s">
        <v>26</v>
      </c>
      <c r="C3923" t="s">
        <v>21</v>
      </c>
      <c r="D3923">
        <v>43611</v>
      </c>
      <c r="E3923">
        <v>5802</v>
      </c>
      <c r="J3923" s="2"/>
    </row>
    <row r="3924" spans="1:10">
      <c r="A3924">
        <v>2514</v>
      </c>
      <c r="B3924" t="s">
        <v>14</v>
      </c>
      <c r="C3924" t="s">
        <v>21</v>
      </c>
      <c r="D3924">
        <v>43578</v>
      </c>
      <c r="E3924">
        <v>935</v>
      </c>
      <c r="J3924" s="2"/>
    </row>
    <row r="3925" spans="1:10">
      <c r="A3925">
        <v>2513</v>
      </c>
      <c r="B3925" t="s">
        <v>11</v>
      </c>
      <c r="C3925" t="s">
        <v>21</v>
      </c>
      <c r="D3925">
        <v>43553</v>
      </c>
      <c r="E3925">
        <v>967</v>
      </c>
      <c r="J3925" s="2"/>
    </row>
    <row r="3926" spans="1:10">
      <c r="A3926">
        <v>2504</v>
      </c>
      <c r="B3926" t="s">
        <v>23</v>
      </c>
      <c r="C3926" t="s">
        <v>21</v>
      </c>
      <c r="D3926">
        <v>43583</v>
      </c>
      <c r="E3926">
        <v>2076</v>
      </c>
      <c r="J3926" s="2"/>
    </row>
    <row r="3927" spans="1:10">
      <c r="A3927">
        <v>2504</v>
      </c>
      <c r="B3927" t="s">
        <v>23</v>
      </c>
      <c r="C3927" t="s">
        <v>21</v>
      </c>
      <c r="D3927">
        <v>43642</v>
      </c>
      <c r="E3927">
        <v>1481</v>
      </c>
      <c r="J3927" s="2"/>
    </row>
    <row r="3928" spans="1:10">
      <c r="A3928">
        <v>1000</v>
      </c>
      <c r="B3928" t="s">
        <v>24</v>
      </c>
      <c r="C3928" t="s">
        <v>21</v>
      </c>
      <c r="D3928">
        <v>43829</v>
      </c>
      <c r="E3928">
        <v>1015523</v>
      </c>
      <c r="J3928" s="2"/>
    </row>
    <row r="3929" spans="1:10">
      <c r="A3929">
        <v>2500</v>
      </c>
      <c r="B3929" t="s">
        <v>22</v>
      </c>
      <c r="C3929" t="s">
        <v>21</v>
      </c>
      <c r="D3929">
        <v>43736</v>
      </c>
      <c r="E3929">
        <v>17405</v>
      </c>
      <c r="J3929" s="2"/>
    </row>
    <row r="3930" spans="1:10">
      <c r="A3930">
        <v>2503</v>
      </c>
      <c r="B3930" t="s">
        <v>9</v>
      </c>
      <c r="C3930" t="s">
        <v>21</v>
      </c>
      <c r="D3930">
        <v>43585</v>
      </c>
      <c r="E3930">
        <v>225</v>
      </c>
      <c r="J3930" s="2"/>
    </row>
    <row r="3931" spans="1:10">
      <c r="A3931">
        <v>2502</v>
      </c>
      <c r="B3931" t="s">
        <v>16</v>
      </c>
      <c r="C3931" t="s">
        <v>21</v>
      </c>
      <c r="D3931">
        <v>43590</v>
      </c>
      <c r="E3931">
        <v>5499</v>
      </c>
      <c r="J3931" s="2"/>
    </row>
    <row r="3932" spans="1:10">
      <c r="A3932">
        <v>2500</v>
      </c>
      <c r="B3932" t="s">
        <v>22</v>
      </c>
      <c r="C3932" t="s">
        <v>21</v>
      </c>
      <c r="D3932">
        <v>43776</v>
      </c>
      <c r="E3932">
        <v>53771</v>
      </c>
      <c r="J3932" s="2"/>
    </row>
    <row r="3933" spans="1:10">
      <c r="A3933">
        <v>2505</v>
      </c>
      <c r="B3933" t="s">
        <v>17</v>
      </c>
      <c r="C3933" t="s">
        <v>21</v>
      </c>
      <c r="D3933">
        <v>43577</v>
      </c>
      <c r="E3933">
        <v>323</v>
      </c>
      <c r="J3933" s="2"/>
    </row>
    <row r="3934" spans="1:10">
      <c r="A3934">
        <v>2500</v>
      </c>
      <c r="B3934" t="s">
        <v>22</v>
      </c>
      <c r="C3934" t="s">
        <v>21</v>
      </c>
      <c r="D3934">
        <v>43517</v>
      </c>
      <c r="E3934">
        <v>26430</v>
      </c>
      <c r="J3934" s="2"/>
    </row>
    <row r="3935" spans="1:10">
      <c r="A3935">
        <v>1000</v>
      </c>
      <c r="B3935" t="s">
        <v>24</v>
      </c>
      <c r="C3935" t="s">
        <v>21</v>
      </c>
      <c r="D3935">
        <v>43652</v>
      </c>
      <c r="E3935">
        <v>647191</v>
      </c>
      <c r="J3935" s="2"/>
    </row>
    <row r="3936" spans="1:10">
      <c r="A3936">
        <v>2502</v>
      </c>
      <c r="B3936" t="s">
        <v>16</v>
      </c>
      <c r="C3936" t="s">
        <v>21</v>
      </c>
      <c r="D3936">
        <v>43667</v>
      </c>
      <c r="E3936">
        <v>2674</v>
      </c>
      <c r="J3936" s="2"/>
    </row>
    <row r="3937" spans="1:10">
      <c r="A3937">
        <v>2502</v>
      </c>
      <c r="B3937" t="s">
        <v>16</v>
      </c>
      <c r="C3937" t="s">
        <v>21</v>
      </c>
      <c r="D3937">
        <v>43554</v>
      </c>
      <c r="E3937">
        <v>3805</v>
      </c>
      <c r="J3937" s="2"/>
    </row>
    <row r="3938" spans="1:10">
      <c r="A3938">
        <v>2508</v>
      </c>
      <c r="B3938" t="s">
        <v>12</v>
      </c>
      <c r="C3938" t="s">
        <v>21</v>
      </c>
      <c r="D3938">
        <v>43494</v>
      </c>
      <c r="E3938">
        <v>62997</v>
      </c>
      <c r="J3938" s="2"/>
    </row>
    <row r="3939" spans="1:10">
      <c r="A3939">
        <v>2505</v>
      </c>
      <c r="B3939" t="s">
        <v>17</v>
      </c>
      <c r="C3939" t="s">
        <v>21</v>
      </c>
      <c r="D3939">
        <v>43761</v>
      </c>
      <c r="E3939">
        <v>541</v>
      </c>
      <c r="J3939" s="2"/>
    </row>
    <row r="3940" spans="1:10">
      <c r="A3940">
        <v>2513</v>
      </c>
      <c r="B3940" t="s">
        <v>11</v>
      </c>
      <c r="C3940" t="s">
        <v>21</v>
      </c>
      <c r="D3940">
        <v>43603</v>
      </c>
      <c r="E3940">
        <v>854</v>
      </c>
      <c r="J3940" s="2"/>
    </row>
    <row r="3941" spans="1:10">
      <c r="A3941">
        <v>2502</v>
      </c>
      <c r="B3941" t="s">
        <v>16</v>
      </c>
      <c r="C3941" t="s">
        <v>21</v>
      </c>
      <c r="D3941">
        <v>43679</v>
      </c>
      <c r="E3941">
        <v>2393</v>
      </c>
      <c r="J3941" s="2"/>
    </row>
    <row r="3942" spans="1:10">
      <c r="A3942">
        <v>1000</v>
      </c>
      <c r="B3942" t="s">
        <v>24</v>
      </c>
      <c r="C3942" t="s">
        <v>21</v>
      </c>
      <c r="D3942">
        <v>43572</v>
      </c>
      <c r="E3942">
        <v>624723</v>
      </c>
      <c r="J3942" s="2"/>
    </row>
    <row r="3943" spans="1:10">
      <c r="A3943">
        <v>2508</v>
      </c>
      <c r="B3943" t="s">
        <v>12</v>
      </c>
      <c r="C3943" t="s">
        <v>21</v>
      </c>
      <c r="D3943">
        <v>43639</v>
      </c>
      <c r="E3943">
        <v>57291</v>
      </c>
      <c r="J3943" s="2"/>
    </row>
    <row r="3944" spans="1:10">
      <c r="A3944">
        <v>2504</v>
      </c>
      <c r="B3944" t="s">
        <v>23</v>
      </c>
      <c r="C3944" t="s">
        <v>21</v>
      </c>
      <c r="D3944">
        <v>43681</v>
      </c>
      <c r="E3944">
        <v>2461</v>
      </c>
      <c r="J3944" s="2"/>
    </row>
    <row r="3945" spans="1:10">
      <c r="A3945">
        <v>2000</v>
      </c>
      <c r="B3945" t="s">
        <v>25</v>
      </c>
      <c r="C3945" t="s">
        <v>21</v>
      </c>
      <c r="D3945">
        <v>43767</v>
      </c>
      <c r="E3945">
        <v>155577</v>
      </c>
      <c r="J3945" s="2"/>
    </row>
    <row r="3946" spans="1:10">
      <c r="A3946">
        <v>1000</v>
      </c>
      <c r="B3946" t="s">
        <v>24</v>
      </c>
      <c r="C3946" t="s">
        <v>21</v>
      </c>
      <c r="D3946">
        <v>43660</v>
      </c>
      <c r="E3946">
        <v>565794</v>
      </c>
      <c r="J3946" s="2"/>
    </row>
    <row r="3947" spans="1:10">
      <c r="A3947">
        <v>2500</v>
      </c>
      <c r="B3947" t="s">
        <v>22</v>
      </c>
      <c r="C3947" t="s">
        <v>21</v>
      </c>
      <c r="D3947">
        <v>43578</v>
      </c>
      <c r="E3947">
        <v>34144</v>
      </c>
      <c r="J3947" s="2"/>
    </row>
    <row r="3948" spans="1:10">
      <c r="A3948">
        <v>2500</v>
      </c>
      <c r="B3948" t="s">
        <v>22</v>
      </c>
      <c r="C3948" t="s">
        <v>21</v>
      </c>
      <c r="D3948">
        <v>43693</v>
      </c>
      <c r="E3948">
        <v>49824</v>
      </c>
      <c r="J3948" s="2"/>
    </row>
    <row r="3949" spans="1:10">
      <c r="A3949">
        <v>2514</v>
      </c>
      <c r="B3949" t="s">
        <v>14</v>
      </c>
      <c r="C3949" t="s">
        <v>21</v>
      </c>
      <c r="D3949">
        <v>43825</v>
      </c>
      <c r="E3949">
        <v>1146</v>
      </c>
      <c r="J3949" s="2"/>
    </row>
    <row r="3950" spans="1:10">
      <c r="A3950">
        <v>2000</v>
      </c>
      <c r="B3950" t="s">
        <v>25</v>
      </c>
      <c r="C3950" t="s">
        <v>21</v>
      </c>
      <c r="D3950">
        <v>43514</v>
      </c>
      <c r="E3950">
        <v>173434</v>
      </c>
      <c r="J3950" s="2"/>
    </row>
    <row r="3951" spans="1:10">
      <c r="A3951">
        <v>1500</v>
      </c>
      <c r="B3951" t="s">
        <v>26</v>
      </c>
      <c r="C3951" t="s">
        <v>21</v>
      </c>
      <c r="D3951">
        <v>43511</v>
      </c>
      <c r="E3951">
        <v>41416</v>
      </c>
      <c r="J3951" s="2"/>
    </row>
    <row r="3952" spans="1:10">
      <c r="A3952">
        <v>2505</v>
      </c>
      <c r="B3952" t="s">
        <v>17</v>
      </c>
      <c r="C3952" t="s">
        <v>21</v>
      </c>
      <c r="D3952">
        <v>43563</v>
      </c>
      <c r="E3952">
        <v>574</v>
      </c>
      <c r="J3952" s="2"/>
    </row>
    <row r="3953" spans="1:10">
      <c r="A3953">
        <v>2505</v>
      </c>
      <c r="B3953" t="s">
        <v>17</v>
      </c>
      <c r="C3953" t="s">
        <v>21</v>
      </c>
      <c r="D3953">
        <v>43523</v>
      </c>
      <c r="E3953">
        <v>517</v>
      </c>
      <c r="J3953" s="2"/>
    </row>
    <row r="3954" spans="1:10">
      <c r="A3954">
        <v>2502</v>
      </c>
      <c r="B3954" t="s">
        <v>16</v>
      </c>
      <c r="C3954" t="s">
        <v>21</v>
      </c>
      <c r="D3954">
        <v>43743</v>
      </c>
      <c r="E3954">
        <v>4047</v>
      </c>
      <c r="J3954" s="2"/>
    </row>
    <row r="3955" spans="1:10">
      <c r="A3955">
        <v>2503</v>
      </c>
      <c r="B3955" t="s">
        <v>9</v>
      </c>
      <c r="C3955" t="s">
        <v>21</v>
      </c>
      <c r="D3955">
        <v>43614</v>
      </c>
      <c r="E3955">
        <v>198</v>
      </c>
      <c r="J3955" s="2"/>
    </row>
    <row r="3956" spans="1:10">
      <c r="A3956">
        <v>1000</v>
      </c>
      <c r="B3956" t="s">
        <v>24</v>
      </c>
      <c r="C3956" t="s">
        <v>21</v>
      </c>
      <c r="D3956">
        <v>43654</v>
      </c>
      <c r="E3956">
        <v>1320277</v>
      </c>
      <c r="J3956" s="2"/>
    </row>
    <row r="3957" spans="1:10">
      <c r="A3957">
        <v>2512</v>
      </c>
      <c r="B3957" t="s">
        <v>15</v>
      </c>
      <c r="C3957" t="s">
        <v>21</v>
      </c>
      <c r="D3957">
        <v>43825</v>
      </c>
      <c r="E3957">
        <v>8864</v>
      </c>
      <c r="J3957" s="2"/>
    </row>
    <row r="3958" spans="1:10">
      <c r="A3958">
        <v>2500</v>
      </c>
      <c r="B3958" t="s">
        <v>22</v>
      </c>
      <c r="C3958" t="s">
        <v>21</v>
      </c>
      <c r="D3958">
        <v>43742</v>
      </c>
      <c r="E3958">
        <v>49410</v>
      </c>
      <c r="J3958" s="2"/>
    </row>
    <row r="3959" spans="1:10">
      <c r="A3959">
        <v>2510</v>
      </c>
      <c r="B3959" t="s">
        <v>5</v>
      </c>
      <c r="C3959" t="s">
        <v>21</v>
      </c>
      <c r="D3959">
        <v>43709</v>
      </c>
      <c r="E3959">
        <v>719</v>
      </c>
      <c r="J3959" s="2"/>
    </row>
    <row r="3960" spans="1:10">
      <c r="A3960">
        <v>2510</v>
      </c>
      <c r="B3960" t="s">
        <v>5</v>
      </c>
      <c r="C3960" t="s">
        <v>21</v>
      </c>
      <c r="D3960">
        <v>43795</v>
      </c>
      <c r="E3960">
        <v>1268</v>
      </c>
      <c r="J3960" s="2"/>
    </row>
    <row r="3961" spans="1:10">
      <c r="A3961">
        <v>2501</v>
      </c>
      <c r="B3961" t="s">
        <v>7</v>
      </c>
      <c r="C3961" t="s">
        <v>21</v>
      </c>
      <c r="D3961">
        <v>43645</v>
      </c>
      <c r="E3961">
        <v>121</v>
      </c>
      <c r="J3961" s="2"/>
    </row>
    <row r="3962" spans="1:10">
      <c r="A3962">
        <v>2505</v>
      </c>
      <c r="B3962" t="s">
        <v>17</v>
      </c>
      <c r="C3962" t="s">
        <v>21</v>
      </c>
      <c r="D3962">
        <v>43593</v>
      </c>
      <c r="E3962">
        <v>290</v>
      </c>
      <c r="J3962" s="2"/>
    </row>
    <row r="3963" spans="1:10">
      <c r="A3963">
        <v>2501</v>
      </c>
      <c r="B3963" t="s">
        <v>7</v>
      </c>
      <c r="C3963" t="s">
        <v>21</v>
      </c>
      <c r="D3963">
        <v>43701</v>
      </c>
      <c r="E3963">
        <v>139</v>
      </c>
      <c r="J3963" s="2"/>
    </row>
    <row r="3964" spans="1:10">
      <c r="A3964">
        <v>2502</v>
      </c>
      <c r="B3964" t="s">
        <v>16</v>
      </c>
      <c r="C3964" t="s">
        <v>21</v>
      </c>
      <c r="D3964">
        <v>43687</v>
      </c>
      <c r="E3964">
        <v>4213</v>
      </c>
      <c r="J3964" s="2"/>
    </row>
    <row r="3965" spans="1:10">
      <c r="A3965">
        <v>2000</v>
      </c>
      <c r="B3965" t="s">
        <v>25</v>
      </c>
      <c r="C3965" t="s">
        <v>21</v>
      </c>
      <c r="D3965">
        <v>43626</v>
      </c>
      <c r="E3965">
        <v>314252</v>
      </c>
      <c r="J3965" s="2"/>
    </row>
    <row r="3966" spans="1:10">
      <c r="A3966">
        <v>2000</v>
      </c>
      <c r="B3966" t="s">
        <v>25</v>
      </c>
      <c r="C3966" t="s">
        <v>21</v>
      </c>
      <c r="D3966">
        <v>43704</v>
      </c>
      <c r="E3966">
        <v>333574</v>
      </c>
      <c r="J3966" s="2"/>
    </row>
    <row r="3967" spans="1:10">
      <c r="A3967">
        <v>2512</v>
      </c>
      <c r="B3967" t="s">
        <v>15</v>
      </c>
      <c r="C3967" t="s">
        <v>21</v>
      </c>
      <c r="D3967">
        <v>43711</v>
      </c>
      <c r="E3967">
        <v>11119</v>
      </c>
      <c r="J3967" s="2"/>
    </row>
    <row r="3968" spans="1:10">
      <c r="A3968">
        <v>2514</v>
      </c>
      <c r="B3968" t="s">
        <v>14</v>
      </c>
      <c r="C3968" t="s">
        <v>21</v>
      </c>
      <c r="D3968">
        <v>43723</v>
      </c>
      <c r="E3968">
        <v>1200</v>
      </c>
      <c r="J3968" s="2"/>
    </row>
    <row r="3969" spans="1:10">
      <c r="A3969">
        <v>2505</v>
      </c>
      <c r="B3969" t="s">
        <v>17</v>
      </c>
      <c r="C3969" t="s">
        <v>21</v>
      </c>
      <c r="D3969">
        <v>43663</v>
      </c>
      <c r="E3969">
        <v>299</v>
      </c>
      <c r="J3969" s="2"/>
    </row>
    <row r="3970" spans="1:10">
      <c r="A3970">
        <v>2510</v>
      </c>
      <c r="B3970" t="s">
        <v>5</v>
      </c>
      <c r="C3970" t="s">
        <v>21</v>
      </c>
      <c r="D3970">
        <v>43530</v>
      </c>
      <c r="E3970">
        <v>955</v>
      </c>
      <c r="J3970" s="2"/>
    </row>
    <row r="3971" spans="1:10">
      <c r="A3971">
        <v>1500</v>
      </c>
      <c r="B3971" t="s">
        <v>26</v>
      </c>
      <c r="C3971" t="s">
        <v>21</v>
      </c>
      <c r="D3971">
        <v>43478</v>
      </c>
      <c r="E3971">
        <v>37983</v>
      </c>
      <c r="J3971" s="2"/>
    </row>
    <row r="3972" spans="1:10">
      <c r="A3972">
        <v>2513</v>
      </c>
      <c r="B3972" t="s">
        <v>11</v>
      </c>
      <c r="C3972" t="s">
        <v>21</v>
      </c>
      <c r="D3972">
        <v>43678</v>
      </c>
      <c r="E3972">
        <v>683</v>
      </c>
      <c r="J3972" s="2"/>
    </row>
    <row r="3973" spans="1:10">
      <c r="A3973">
        <v>2501</v>
      </c>
      <c r="B3973" t="s">
        <v>7</v>
      </c>
      <c r="C3973" t="s">
        <v>21</v>
      </c>
      <c r="D3973">
        <v>43521</v>
      </c>
      <c r="E3973">
        <v>97</v>
      </c>
      <c r="J3973" s="2"/>
    </row>
    <row r="3974" spans="1:10">
      <c r="A3974">
        <v>2514</v>
      </c>
      <c r="B3974" t="s">
        <v>14</v>
      </c>
      <c r="C3974" t="s">
        <v>21</v>
      </c>
      <c r="D3974">
        <v>43611</v>
      </c>
      <c r="E3974">
        <v>1023</v>
      </c>
      <c r="J3974" s="2"/>
    </row>
    <row r="3975" spans="1:10">
      <c r="A3975">
        <v>1000</v>
      </c>
      <c r="B3975" t="s">
        <v>24</v>
      </c>
      <c r="C3975" t="s">
        <v>21</v>
      </c>
      <c r="D3975">
        <v>43633</v>
      </c>
      <c r="E3975">
        <v>603107</v>
      </c>
      <c r="J3975" s="2"/>
    </row>
    <row r="3976" spans="1:10">
      <c r="A3976">
        <v>2500</v>
      </c>
      <c r="B3976" t="s">
        <v>22</v>
      </c>
      <c r="C3976" t="s">
        <v>21</v>
      </c>
      <c r="D3976">
        <v>43756</v>
      </c>
      <c r="E3976">
        <v>24505</v>
      </c>
      <c r="J3976" s="2"/>
    </row>
    <row r="3977" spans="1:10">
      <c r="A3977">
        <v>2501</v>
      </c>
      <c r="B3977" t="s">
        <v>7</v>
      </c>
      <c r="C3977" t="s">
        <v>21</v>
      </c>
      <c r="D3977">
        <v>43621</v>
      </c>
      <c r="E3977">
        <v>69</v>
      </c>
      <c r="J3977" s="2"/>
    </row>
    <row r="3978" spans="1:10">
      <c r="A3978">
        <v>2514</v>
      </c>
      <c r="B3978" t="s">
        <v>14</v>
      </c>
      <c r="C3978" t="s">
        <v>21</v>
      </c>
      <c r="D3978">
        <v>43659</v>
      </c>
      <c r="E3978">
        <v>1023</v>
      </c>
      <c r="J3978" s="2"/>
    </row>
    <row r="3979" spans="1:10">
      <c r="A3979">
        <v>2503</v>
      </c>
      <c r="B3979" t="s">
        <v>9</v>
      </c>
      <c r="C3979" t="s">
        <v>21</v>
      </c>
      <c r="D3979">
        <v>43626</v>
      </c>
      <c r="E3979">
        <v>297</v>
      </c>
      <c r="J3979" s="2"/>
    </row>
    <row r="3980" spans="1:10">
      <c r="A3980">
        <v>2512</v>
      </c>
      <c r="B3980" t="s">
        <v>15</v>
      </c>
      <c r="C3980" t="s">
        <v>21</v>
      </c>
      <c r="D3980">
        <v>43545</v>
      </c>
      <c r="E3980">
        <v>9694</v>
      </c>
      <c r="J3980" s="2"/>
    </row>
    <row r="3981" spans="1:10">
      <c r="A3981">
        <v>1000</v>
      </c>
      <c r="B3981" t="s">
        <v>24</v>
      </c>
      <c r="C3981" t="s">
        <v>21</v>
      </c>
      <c r="D3981">
        <v>43787</v>
      </c>
      <c r="E3981">
        <v>679331</v>
      </c>
      <c r="J3981" s="2"/>
    </row>
    <row r="3982" spans="1:10">
      <c r="A3982">
        <v>2513</v>
      </c>
      <c r="B3982" t="s">
        <v>11</v>
      </c>
      <c r="C3982" t="s">
        <v>21</v>
      </c>
      <c r="D3982">
        <v>43637</v>
      </c>
      <c r="E3982">
        <v>868</v>
      </c>
      <c r="J3982" s="2"/>
    </row>
    <row r="3983" spans="1:10">
      <c r="A3983">
        <v>2501</v>
      </c>
      <c r="B3983" t="s">
        <v>7</v>
      </c>
      <c r="C3983" t="s">
        <v>21</v>
      </c>
      <c r="D3983">
        <v>43482</v>
      </c>
      <c r="E3983">
        <v>99</v>
      </c>
      <c r="J3983" s="2"/>
    </row>
    <row r="3984" spans="1:10">
      <c r="A3984">
        <v>2500</v>
      </c>
      <c r="B3984" t="s">
        <v>22</v>
      </c>
      <c r="C3984" t="s">
        <v>21</v>
      </c>
      <c r="D3984">
        <v>43596</v>
      </c>
      <c r="E3984">
        <v>45317</v>
      </c>
      <c r="J3984" s="2"/>
    </row>
    <row r="3985" spans="1:10">
      <c r="A3985">
        <v>2512</v>
      </c>
      <c r="B3985" t="s">
        <v>15</v>
      </c>
      <c r="C3985" t="s">
        <v>21</v>
      </c>
      <c r="D3985">
        <v>43509</v>
      </c>
      <c r="E3985">
        <v>9079</v>
      </c>
      <c r="J3985" s="2"/>
    </row>
    <row r="3986" spans="1:10">
      <c r="A3986">
        <v>1500</v>
      </c>
      <c r="B3986" t="s">
        <v>26</v>
      </c>
      <c r="C3986" t="s">
        <v>21</v>
      </c>
      <c r="D3986">
        <v>43721</v>
      </c>
      <c r="E3986">
        <v>40838</v>
      </c>
      <c r="J3986" s="2"/>
    </row>
    <row r="3987" spans="1:10">
      <c r="A3987">
        <v>2505</v>
      </c>
      <c r="B3987" t="s">
        <v>17</v>
      </c>
      <c r="C3987" t="s">
        <v>21</v>
      </c>
      <c r="D3987">
        <v>43772</v>
      </c>
      <c r="E3987">
        <v>386</v>
      </c>
      <c r="J3987" s="2"/>
    </row>
    <row r="3988" spans="1:10">
      <c r="A3988">
        <v>1500</v>
      </c>
      <c r="B3988" t="s">
        <v>26</v>
      </c>
      <c r="C3988" t="s">
        <v>21</v>
      </c>
      <c r="D3988">
        <v>43550</v>
      </c>
      <c r="E3988">
        <v>8126</v>
      </c>
      <c r="J3988" s="2"/>
    </row>
    <row r="3989" spans="1:10">
      <c r="A3989">
        <v>2500</v>
      </c>
      <c r="B3989" t="s">
        <v>22</v>
      </c>
      <c r="C3989" t="s">
        <v>21</v>
      </c>
      <c r="D3989">
        <v>43592</v>
      </c>
      <c r="E3989">
        <v>44158</v>
      </c>
      <c r="J3989" s="2"/>
    </row>
    <row r="3990" spans="1:10">
      <c r="A3990">
        <v>2505</v>
      </c>
      <c r="B3990" t="s">
        <v>17</v>
      </c>
      <c r="C3990" t="s">
        <v>21</v>
      </c>
      <c r="D3990">
        <v>43513</v>
      </c>
      <c r="E3990">
        <v>610</v>
      </c>
      <c r="J3990" s="2"/>
    </row>
    <row r="3991" spans="1:10">
      <c r="A3991">
        <v>2512</v>
      </c>
      <c r="B3991" t="s">
        <v>15</v>
      </c>
      <c r="C3991" t="s">
        <v>21</v>
      </c>
      <c r="D3991">
        <v>43563</v>
      </c>
      <c r="E3991">
        <v>6115</v>
      </c>
      <c r="J3991" s="2"/>
    </row>
    <row r="3992" spans="1:10">
      <c r="A3992">
        <v>2505</v>
      </c>
      <c r="B3992" t="s">
        <v>17</v>
      </c>
      <c r="C3992" t="s">
        <v>21</v>
      </c>
      <c r="D3992">
        <v>43619</v>
      </c>
      <c r="E3992">
        <v>423</v>
      </c>
      <c r="J3992" s="2"/>
    </row>
    <row r="3993" spans="1:10">
      <c r="A3993">
        <v>1000</v>
      </c>
      <c r="B3993" t="s">
        <v>24</v>
      </c>
      <c r="C3993" t="s">
        <v>21</v>
      </c>
      <c r="D3993">
        <v>43813</v>
      </c>
      <c r="E3993">
        <v>1297935</v>
      </c>
      <c r="J3993" s="2"/>
    </row>
    <row r="3994" spans="1:10">
      <c r="A3994">
        <v>2510</v>
      </c>
      <c r="B3994" t="s">
        <v>5</v>
      </c>
      <c r="C3994" t="s">
        <v>21</v>
      </c>
      <c r="D3994">
        <v>43646</v>
      </c>
      <c r="E3994">
        <v>580</v>
      </c>
      <c r="J3994" s="2"/>
    </row>
    <row r="3995" spans="1:10">
      <c r="A3995">
        <v>2000</v>
      </c>
      <c r="B3995" t="s">
        <v>25</v>
      </c>
      <c r="C3995" t="s">
        <v>21</v>
      </c>
      <c r="D3995">
        <v>43786</v>
      </c>
      <c r="E3995">
        <v>157823</v>
      </c>
      <c r="J3995" s="2"/>
    </row>
    <row r="3996" spans="1:10">
      <c r="A3996">
        <v>2510</v>
      </c>
      <c r="B3996" t="s">
        <v>5</v>
      </c>
      <c r="C3996" t="s">
        <v>21</v>
      </c>
      <c r="D3996">
        <v>43479</v>
      </c>
      <c r="E3996">
        <v>1180</v>
      </c>
      <c r="J3996" s="2"/>
    </row>
    <row r="3997" spans="1:10">
      <c r="A3997">
        <v>2512</v>
      </c>
      <c r="B3997" t="s">
        <v>15</v>
      </c>
      <c r="C3997" t="s">
        <v>21</v>
      </c>
      <c r="D3997">
        <v>43641</v>
      </c>
      <c r="E3997">
        <v>6500</v>
      </c>
      <c r="J3997" s="2"/>
    </row>
    <row r="3998" spans="1:10">
      <c r="A3998">
        <v>2508</v>
      </c>
      <c r="B3998" t="s">
        <v>12</v>
      </c>
      <c r="C3998" t="s">
        <v>21</v>
      </c>
      <c r="D3998">
        <v>43539</v>
      </c>
      <c r="E3998">
        <v>50592</v>
      </c>
      <c r="J3998" s="2"/>
    </row>
    <row r="3999" spans="1:10">
      <c r="A3999">
        <v>1000</v>
      </c>
      <c r="B3999" t="s">
        <v>24</v>
      </c>
      <c r="C3999" t="s">
        <v>21</v>
      </c>
      <c r="D3999">
        <v>43766</v>
      </c>
      <c r="E3999">
        <v>617959</v>
      </c>
      <c r="J3999" s="2"/>
    </row>
    <row r="4000" spans="1:10">
      <c r="A4000">
        <v>1500</v>
      </c>
      <c r="B4000" t="s">
        <v>26</v>
      </c>
      <c r="C4000" t="s">
        <v>21</v>
      </c>
      <c r="D4000">
        <v>43649</v>
      </c>
      <c r="E4000">
        <v>56532</v>
      </c>
      <c r="J4000" s="2"/>
    </row>
    <row r="4001" spans="1:10">
      <c r="A4001">
        <v>2000</v>
      </c>
      <c r="B4001" t="s">
        <v>25</v>
      </c>
      <c r="C4001" t="s">
        <v>21</v>
      </c>
      <c r="D4001">
        <v>43524</v>
      </c>
      <c r="E4001">
        <v>325631</v>
      </c>
      <c r="J4001" s="2"/>
    </row>
    <row r="4002" spans="1:10">
      <c r="A4002">
        <v>2500</v>
      </c>
      <c r="B4002" t="s">
        <v>22</v>
      </c>
      <c r="C4002" t="s">
        <v>21</v>
      </c>
      <c r="D4002">
        <v>43797</v>
      </c>
      <c r="E4002">
        <v>45402</v>
      </c>
      <c r="J4002" s="2"/>
    </row>
    <row r="4003" spans="1:10">
      <c r="A4003">
        <v>2513</v>
      </c>
      <c r="B4003" t="s">
        <v>11</v>
      </c>
      <c r="C4003" t="s">
        <v>21</v>
      </c>
      <c r="D4003">
        <v>43693</v>
      </c>
      <c r="E4003">
        <v>812</v>
      </c>
      <c r="J4003" s="2"/>
    </row>
    <row r="4004" spans="1:10">
      <c r="A4004">
        <v>2000</v>
      </c>
      <c r="B4004" t="s">
        <v>25</v>
      </c>
      <c r="C4004" t="s">
        <v>21</v>
      </c>
      <c r="D4004">
        <v>43681</v>
      </c>
      <c r="E4004">
        <v>189663</v>
      </c>
      <c r="J4004" s="2"/>
    </row>
    <row r="4005" spans="1:10">
      <c r="A4005">
        <v>2514</v>
      </c>
      <c r="B4005" t="s">
        <v>14</v>
      </c>
      <c r="C4005" t="s">
        <v>21</v>
      </c>
      <c r="D4005">
        <v>43739</v>
      </c>
      <c r="E4005">
        <v>754</v>
      </c>
      <c r="J4005" s="2"/>
    </row>
    <row r="4006" spans="1:10">
      <c r="A4006">
        <v>2503</v>
      </c>
      <c r="B4006" t="s">
        <v>9</v>
      </c>
      <c r="C4006" t="s">
        <v>21</v>
      </c>
      <c r="D4006">
        <v>43776</v>
      </c>
      <c r="E4006">
        <v>201</v>
      </c>
      <c r="J4006" s="2"/>
    </row>
    <row r="4007" spans="1:10">
      <c r="A4007">
        <v>2501</v>
      </c>
      <c r="B4007" t="s">
        <v>7</v>
      </c>
      <c r="C4007" t="s">
        <v>21</v>
      </c>
      <c r="D4007">
        <v>43745</v>
      </c>
      <c r="E4007">
        <v>116</v>
      </c>
      <c r="J4007" s="2"/>
    </row>
    <row r="4008" spans="1:10">
      <c r="A4008">
        <v>2502</v>
      </c>
      <c r="B4008" t="s">
        <v>16</v>
      </c>
      <c r="C4008" t="s">
        <v>21</v>
      </c>
      <c r="D4008">
        <v>43770</v>
      </c>
      <c r="E4008">
        <v>3346</v>
      </c>
      <c r="J4008" s="2"/>
    </row>
    <row r="4009" spans="1:10">
      <c r="A4009">
        <v>2513</v>
      </c>
      <c r="B4009" t="s">
        <v>11</v>
      </c>
      <c r="C4009" t="s">
        <v>21</v>
      </c>
      <c r="D4009">
        <v>43627</v>
      </c>
      <c r="E4009">
        <v>361</v>
      </c>
      <c r="J4009" s="2"/>
    </row>
    <row r="4010" spans="1:10">
      <c r="A4010">
        <v>2502</v>
      </c>
      <c r="B4010" t="s">
        <v>16</v>
      </c>
      <c r="C4010" t="s">
        <v>21</v>
      </c>
      <c r="D4010">
        <v>43624</v>
      </c>
      <c r="E4010">
        <v>3326</v>
      </c>
      <c r="J4010" s="2"/>
    </row>
    <row r="4011" spans="1:10">
      <c r="A4011">
        <v>2508</v>
      </c>
      <c r="B4011" t="s">
        <v>12</v>
      </c>
      <c r="C4011" t="s">
        <v>21</v>
      </c>
      <c r="D4011">
        <v>43715</v>
      </c>
      <c r="E4011">
        <v>65399</v>
      </c>
      <c r="J4011" s="2"/>
    </row>
    <row r="4012" spans="1:10">
      <c r="A4012">
        <v>2502</v>
      </c>
      <c r="B4012" t="s">
        <v>16</v>
      </c>
      <c r="C4012" t="s">
        <v>21</v>
      </c>
      <c r="D4012">
        <v>43479</v>
      </c>
      <c r="E4012">
        <v>5440</v>
      </c>
      <c r="J4012" s="2"/>
    </row>
    <row r="4013" spans="1:10">
      <c r="A4013">
        <v>2000</v>
      </c>
      <c r="B4013" t="s">
        <v>25</v>
      </c>
      <c r="C4013" t="s">
        <v>21</v>
      </c>
      <c r="D4013">
        <v>43790</v>
      </c>
      <c r="E4013">
        <v>330553</v>
      </c>
      <c r="J4013" s="2"/>
    </row>
    <row r="4014" spans="1:10">
      <c r="A4014">
        <v>2505</v>
      </c>
      <c r="B4014" t="s">
        <v>17</v>
      </c>
      <c r="C4014" t="s">
        <v>21</v>
      </c>
      <c r="D4014">
        <v>43816</v>
      </c>
      <c r="E4014">
        <v>533</v>
      </c>
      <c r="J4014" s="2"/>
    </row>
    <row r="4015" spans="1:10">
      <c r="A4015">
        <v>1500</v>
      </c>
      <c r="B4015" t="s">
        <v>26</v>
      </c>
      <c r="C4015" t="s">
        <v>21</v>
      </c>
      <c r="D4015">
        <v>43477</v>
      </c>
      <c r="E4015">
        <v>5620</v>
      </c>
      <c r="J4015" s="2"/>
    </row>
    <row r="4016" spans="1:10">
      <c r="A4016">
        <v>2508</v>
      </c>
      <c r="B4016" t="s">
        <v>12</v>
      </c>
      <c r="C4016" t="s">
        <v>21</v>
      </c>
      <c r="D4016">
        <v>43828</v>
      </c>
      <c r="E4016">
        <v>41334</v>
      </c>
      <c r="J4016" s="2"/>
    </row>
    <row r="4017" spans="1:10">
      <c r="A4017">
        <v>2510</v>
      </c>
      <c r="B4017" t="s">
        <v>5</v>
      </c>
      <c r="C4017" t="s">
        <v>21</v>
      </c>
      <c r="D4017">
        <v>43497</v>
      </c>
      <c r="E4017">
        <v>877</v>
      </c>
      <c r="J4017" s="2"/>
    </row>
    <row r="4018" spans="1:10">
      <c r="A4018">
        <v>2514</v>
      </c>
      <c r="B4018" t="s">
        <v>14</v>
      </c>
      <c r="C4018" t="s">
        <v>21</v>
      </c>
      <c r="D4018">
        <v>43791</v>
      </c>
      <c r="E4018">
        <v>919</v>
      </c>
      <c r="J4018" s="2"/>
    </row>
    <row r="4019" spans="1:10">
      <c r="A4019">
        <v>2512</v>
      </c>
      <c r="B4019" t="s">
        <v>15</v>
      </c>
      <c r="C4019" t="s">
        <v>21</v>
      </c>
      <c r="D4019">
        <v>43784</v>
      </c>
      <c r="E4019">
        <v>6159</v>
      </c>
      <c r="J4019" s="2"/>
    </row>
    <row r="4020" spans="1:10">
      <c r="A4020">
        <v>2500</v>
      </c>
      <c r="B4020" t="s">
        <v>22</v>
      </c>
      <c r="C4020" t="s">
        <v>21</v>
      </c>
      <c r="D4020">
        <v>43752</v>
      </c>
      <c r="E4020">
        <v>23368</v>
      </c>
      <c r="J4020" s="2"/>
    </row>
    <row r="4021" spans="1:10">
      <c r="A4021">
        <v>2501</v>
      </c>
      <c r="B4021" t="s">
        <v>7</v>
      </c>
      <c r="C4021" t="s">
        <v>21</v>
      </c>
      <c r="D4021">
        <v>43790</v>
      </c>
      <c r="E4021">
        <v>108</v>
      </c>
      <c r="J4021" s="2"/>
    </row>
    <row r="4022" spans="1:10">
      <c r="A4022">
        <v>2514</v>
      </c>
      <c r="B4022" t="s">
        <v>14</v>
      </c>
      <c r="C4022" t="s">
        <v>21</v>
      </c>
      <c r="D4022">
        <v>43754</v>
      </c>
      <c r="E4022">
        <v>1044</v>
      </c>
      <c r="J4022" s="2"/>
    </row>
    <row r="4023" spans="1:10">
      <c r="A4023">
        <v>2514</v>
      </c>
      <c r="B4023" t="s">
        <v>14</v>
      </c>
      <c r="C4023" t="s">
        <v>21</v>
      </c>
      <c r="D4023">
        <v>43665</v>
      </c>
      <c r="E4023">
        <v>1197</v>
      </c>
      <c r="J4023" s="2"/>
    </row>
    <row r="4024" spans="1:10">
      <c r="A4024">
        <v>2512</v>
      </c>
      <c r="B4024" t="s">
        <v>15</v>
      </c>
      <c r="C4024" t="s">
        <v>21</v>
      </c>
      <c r="D4024">
        <v>43557</v>
      </c>
      <c r="E4024">
        <v>6493</v>
      </c>
      <c r="J4024" s="2"/>
    </row>
    <row r="4025" spans="1:10">
      <c r="A4025">
        <v>2504</v>
      </c>
      <c r="B4025" t="s">
        <v>23</v>
      </c>
      <c r="C4025" t="s">
        <v>21</v>
      </c>
      <c r="D4025">
        <v>43627</v>
      </c>
      <c r="E4025">
        <v>849</v>
      </c>
      <c r="J4025" s="2"/>
    </row>
    <row r="4026" spans="1:10">
      <c r="A4026">
        <v>1000</v>
      </c>
      <c r="B4026" t="s">
        <v>24</v>
      </c>
      <c r="C4026" t="s">
        <v>21</v>
      </c>
      <c r="D4026">
        <v>43627</v>
      </c>
      <c r="E4026">
        <v>1276827</v>
      </c>
      <c r="J4026" s="2"/>
    </row>
    <row r="4027" spans="1:10">
      <c r="A4027">
        <v>2503</v>
      </c>
      <c r="B4027" t="s">
        <v>9</v>
      </c>
      <c r="C4027" t="s">
        <v>21</v>
      </c>
      <c r="D4027">
        <v>43585</v>
      </c>
      <c r="E4027">
        <v>288</v>
      </c>
      <c r="J4027" s="2"/>
    </row>
    <row r="4028" spans="1:10">
      <c r="A4028">
        <v>2513</v>
      </c>
      <c r="B4028" t="s">
        <v>11</v>
      </c>
      <c r="C4028" t="s">
        <v>21</v>
      </c>
      <c r="D4028">
        <v>43661</v>
      </c>
      <c r="E4028">
        <v>474</v>
      </c>
      <c r="J4028" s="2"/>
    </row>
    <row r="4029" spans="1:10">
      <c r="A4029">
        <v>1000</v>
      </c>
      <c r="B4029" t="s">
        <v>24</v>
      </c>
      <c r="C4029" t="s">
        <v>21</v>
      </c>
      <c r="D4029">
        <v>43634</v>
      </c>
      <c r="E4029">
        <v>1392572</v>
      </c>
      <c r="J4029" s="2"/>
    </row>
    <row r="4030" spans="1:10">
      <c r="A4030">
        <v>1000</v>
      </c>
      <c r="B4030" t="s">
        <v>24</v>
      </c>
      <c r="C4030" t="s">
        <v>21</v>
      </c>
      <c r="D4030">
        <v>43722</v>
      </c>
      <c r="E4030">
        <v>664485</v>
      </c>
      <c r="J4030" s="2"/>
    </row>
    <row r="4031" spans="1:10">
      <c r="A4031">
        <v>2512</v>
      </c>
      <c r="B4031" t="s">
        <v>15</v>
      </c>
      <c r="C4031" t="s">
        <v>21</v>
      </c>
      <c r="D4031">
        <v>43708</v>
      </c>
      <c r="E4031">
        <v>11228</v>
      </c>
      <c r="J4031" s="2"/>
    </row>
    <row r="4032" spans="1:10">
      <c r="A4032">
        <v>2502</v>
      </c>
      <c r="B4032" t="s">
        <v>16</v>
      </c>
      <c r="C4032" t="s">
        <v>21</v>
      </c>
      <c r="D4032">
        <v>43627</v>
      </c>
      <c r="E4032">
        <v>5356</v>
      </c>
      <c r="J4032" s="2"/>
    </row>
    <row r="4033" spans="1:10">
      <c r="A4033">
        <v>2501</v>
      </c>
      <c r="B4033" t="s">
        <v>7</v>
      </c>
      <c r="C4033" t="s">
        <v>21</v>
      </c>
      <c r="D4033">
        <v>43734</v>
      </c>
      <c r="E4033">
        <v>85</v>
      </c>
      <c r="J4033" s="2"/>
    </row>
    <row r="4034" spans="1:10">
      <c r="A4034">
        <v>2504</v>
      </c>
      <c r="B4034" t="s">
        <v>23</v>
      </c>
      <c r="C4034" t="s">
        <v>21</v>
      </c>
      <c r="D4034">
        <v>43608</v>
      </c>
      <c r="E4034">
        <v>2213</v>
      </c>
      <c r="J4034" s="2"/>
    </row>
    <row r="4035" spans="1:10">
      <c r="A4035">
        <v>2513</v>
      </c>
      <c r="B4035" t="s">
        <v>11</v>
      </c>
      <c r="C4035" t="s">
        <v>21</v>
      </c>
      <c r="D4035">
        <v>43814</v>
      </c>
      <c r="E4035">
        <v>747</v>
      </c>
      <c r="J4035" s="2"/>
    </row>
    <row r="4036" spans="1:10">
      <c r="A4036">
        <v>2505</v>
      </c>
      <c r="B4036" t="s">
        <v>17</v>
      </c>
      <c r="C4036" t="s">
        <v>21</v>
      </c>
      <c r="D4036">
        <v>43800</v>
      </c>
      <c r="E4036">
        <v>370</v>
      </c>
      <c r="J4036" s="2"/>
    </row>
    <row r="4037" spans="1:10">
      <c r="A4037">
        <v>2514</v>
      </c>
      <c r="B4037" t="s">
        <v>14</v>
      </c>
      <c r="C4037" t="s">
        <v>21</v>
      </c>
      <c r="D4037">
        <v>43561</v>
      </c>
      <c r="E4037">
        <v>1161</v>
      </c>
      <c r="J4037" s="2"/>
    </row>
    <row r="4038" spans="1:10">
      <c r="A4038">
        <v>2505</v>
      </c>
      <c r="B4038" t="s">
        <v>17</v>
      </c>
      <c r="C4038" t="s">
        <v>21</v>
      </c>
      <c r="D4038">
        <v>43593</v>
      </c>
      <c r="E4038">
        <v>481</v>
      </c>
      <c r="J4038" s="2"/>
    </row>
    <row r="4039" spans="1:10">
      <c r="A4039">
        <v>2512</v>
      </c>
      <c r="B4039" t="s">
        <v>15</v>
      </c>
      <c r="C4039" t="s">
        <v>21</v>
      </c>
      <c r="D4039">
        <v>43630</v>
      </c>
      <c r="E4039">
        <v>6868</v>
      </c>
      <c r="J4039" s="2"/>
    </row>
    <row r="4040" spans="1:10">
      <c r="A4040">
        <v>2502</v>
      </c>
      <c r="B4040" t="s">
        <v>16</v>
      </c>
      <c r="C4040" t="s">
        <v>21</v>
      </c>
      <c r="D4040">
        <v>43794</v>
      </c>
      <c r="E4040">
        <v>3570</v>
      </c>
      <c r="J4040" s="2"/>
    </row>
    <row r="4041" spans="1:10">
      <c r="A4041">
        <v>2512</v>
      </c>
      <c r="B4041" t="s">
        <v>15</v>
      </c>
      <c r="C4041" t="s">
        <v>21</v>
      </c>
      <c r="D4041">
        <v>43481</v>
      </c>
      <c r="E4041">
        <v>6102</v>
      </c>
      <c r="J4041" s="2"/>
    </row>
    <row r="4042" spans="1:10">
      <c r="A4042">
        <v>2500</v>
      </c>
      <c r="B4042" t="s">
        <v>22</v>
      </c>
      <c r="C4042" t="s">
        <v>21</v>
      </c>
      <c r="D4042">
        <v>43690</v>
      </c>
      <c r="E4042">
        <v>25367</v>
      </c>
      <c r="J4042" s="2"/>
    </row>
    <row r="4043" spans="1:10">
      <c r="A4043">
        <v>2514</v>
      </c>
      <c r="B4043" t="s">
        <v>14</v>
      </c>
      <c r="C4043" t="s">
        <v>21</v>
      </c>
      <c r="D4043">
        <v>43590</v>
      </c>
      <c r="E4043">
        <v>1094</v>
      </c>
      <c r="J4043" s="2"/>
    </row>
    <row r="4044" spans="1:10">
      <c r="A4044">
        <v>2503</v>
      </c>
      <c r="B4044" t="s">
        <v>9</v>
      </c>
      <c r="C4044" t="s">
        <v>21</v>
      </c>
      <c r="D4044">
        <v>43699</v>
      </c>
      <c r="E4044">
        <v>247</v>
      </c>
      <c r="J4044" s="2"/>
    </row>
    <row r="4045" spans="1:10">
      <c r="A4045">
        <v>2513</v>
      </c>
      <c r="B4045" t="s">
        <v>11</v>
      </c>
      <c r="C4045" t="s">
        <v>21</v>
      </c>
      <c r="D4045">
        <v>43725</v>
      </c>
      <c r="E4045">
        <v>641</v>
      </c>
      <c r="J4045" s="2"/>
    </row>
    <row r="4046" spans="1:10">
      <c r="A4046">
        <v>2512</v>
      </c>
      <c r="B4046" t="s">
        <v>15</v>
      </c>
      <c r="C4046" t="s">
        <v>21</v>
      </c>
      <c r="D4046">
        <v>43726</v>
      </c>
      <c r="E4046">
        <v>7913</v>
      </c>
      <c r="J4046" s="2"/>
    </row>
    <row r="4047" spans="1:10">
      <c r="A4047">
        <v>2505</v>
      </c>
      <c r="B4047" t="s">
        <v>17</v>
      </c>
      <c r="C4047" t="s">
        <v>21</v>
      </c>
      <c r="D4047">
        <v>43629</v>
      </c>
      <c r="E4047">
        <v>535</v>
      </c>
      <c r="J4047" s="2"/>
    </row>
    <row r="4048" spans="1:10">
      <c r="A4048">
        <v>1500</v>
      </c>
      <c r="B4048" t="s">
        <v>26</v>
      </c>
      <c r="C4048" t="s">
        <v>21</v>
      </c>
      <c r="D4048">
        <v>43679</v>
      </c>
      <c r="E4048">
        <v>27171</v>
      </c>
      <c r="J4048" s="2"/>
    </row>
    <row r="4049" spans="1:10">
      <c r="A4049">
        <v>2504</v>
      </c>
      <c r="B4049" t="s">
        <v>23</v>
      </c>
      <c r="C4049" t="s">
        <v>21</v>
      </c>
      <c r="D4049">
        <v>43815</v>
      </c>
      <c r="E4049">
        <v>980</v>
      </c>
      <c r="J4049" s="2"/>
    </row>
    <row r="4050" spans="1:10">
      <c r="A4050">
        <v>2500</v>
      </c>
      <c r="B4050" t="s">
        <v>22</v>
      </c>
      <c r="C4050" t="s">
        <v>21</v>
      </c>
      <c r="D4050">
        <v>43678</v>
      </c>
      <c r="E4050">
        <v>17944</v>
      </c>
      <c r="J4050" s="2"/>
    </row>
    <row r="4051" spans="1:10">
      <c r="A4051">
        <v>2512</v>
      </c>
      <c r="B4051" t="s">
        <v>15</v>
      </c>
      <c r="C4051" t="s">
        <v>21</v>
      </c>
      <c r="D4051">
        <v>43506</v>
      </c>
      <c r="E4051">
        <v>12102</v>
      </c>
      <c r="J4051" s="2"/>
    </row>
    <row r="4052" spans="1:10">
      <c r="A4052">
        <v>2505</v>
      </c>
      <c r="B4052" t="s">
        <v>17</v>
      </c>
      <c r="C4052" t="s">
        <v>21</v>
      </c>
      <c r="D4052">
        <v>43648</v>
      </c>
      <c r="E4052">
        <v>586</v>
      </c>
      <c r="J4052" s="2"/>
    </row>
    <row r="4053" spans="1:10">
      <c r="A4053">
        <v>2512</v>
      </c>
      <c r="B4053" t="s">
        <v>15</v>
      </c>
      <c r="C4053" t="s">
        <v>21</v>
      </c>
      <c r="D4053">
        <v>43750</v>
      </c>
      <c r="E4053">
        <v>11887</v>
      </c>
      <c r="J4053" s="2"/>
    </row>
    <row r="4054" spans="1:10">
      <c r="A4054">
        <v>2505</v>
      </c>
      <c r="B4054" t="s">
        <v>17</v>
      </c>
      <c r="C4054" t="s">
        <v>21</v>
      </c>
      <c r="D4054">
        <v>43657</v>
      </c>
      <c r="E4054">
        <v>608</v>
      </c>
      <c r="J4054" s="2"/>
    </row>
    <row r="4055" spans="1:10">
      <c r="A4055">
        <v>2512</v>
      </c>
      <c r="B4055" t="s">
        <v>15</v>
      </c>
      <c r="C4055" t="s">
        <v>21</v>
      </c>
      <c r="D4055">
        <v>43478</v>
      </c>
      <c r="E4055">
        <v>8907</v>
      </c>
      <c r="J4055" s="2"/>
    </row>
    <row r="4056" spans="1:10">
      <c r="A4056">
        <v>2513</v>
      </c>
      <c r="B4056" t="s">
        <v>11</v>
      </c>
      <c r="C4056" t="s">
        <v>21</v>
      </c>
      <c r="D4056">
        <v>43530</v>
      </c>
      <c r="E4056">
        <v>395</v>
      </c>
      <c r="J4056" s="2"/>
    </row>
    <row r="4057" spans="1:10">
      <c r="A4057">
        <v>2510</v>
      </c>
      <c r="B4057" t="s">
        <v>5</v>
      </c>
      <c r="C4057" t="s">
        <v>21</v>
      </c>
      <c r="D4057">
        <v>43523</v>
      </c>
      <c r="E4057">
        <v>1226</v>
      </c>
      <c r="J4057" s="2"/>
    </row>
    <row r="4058" spans="1:10">
      <c r="A4058">
        <v>2503</v>
      </c>
      <c r="B4058" t="s">
        <v>9</v>
      </c>
      <c r="C4058" t="s">
        <v>21</v>
      </c>
      <c r="D4058">
        <v>43551</v>
      </c>
      <c r="E4058">
        <v>267</v>
      </c>
      <c r="J4058" s="2"/>
    </row>
    <row r="4059" spans="1:10">
      <c r="A4059">
        <v>1000</v>
      </c>
      <c r="B4059" t="s">
        <v>24</v>
      </c>
      <c r="C4059" t="s">
        <v>21</v>
      </c>
      <c r="D4059">
        <v>43763</v>
      </c>
      <c r="E4059">
        <v>1298811</v>
      </c>
      <c r="J4059" s="2"/>
    </row>
    <row r="4060" spans="1:10">
      <c r="A4060">
        <v>2514</v>
      </c>
      <c r="B4060" t="s">
        <v>14</v>
      </c>
      <c r="C4060" t="s">
        <v>21</v>
      </c>
      <c r="D4060">
        <v>43539</v>
      </c>
      <c r="E4060">
        <v>1126</v>
      </c>
      <c r="J4060" s="2"/>
    </row>
    <row r="4061" spans="1:10">
      <c r="A4061">
        <v>2502</v>
      </c>
      <c r="B4061" t="s">
        <v>16</v>
      </c>
      <c r="C4061" t="s">
        <v>21</v>
      </c>
      <c r="D4061">
        <v>43782</v>
      </c>
      <c r="E4061">
        <v>4156</v>
      </c>
      <c r="J4061" s="2"/>
    </row>
    <row r="4062" spans="1:10">
      <c r="A4062">
        <v>1000</v>
      </c>
      <c r="B4062" t="s">
        <v>24</v>
      </c>
      <c r="C4062" t="s">
        <v>21</v>
      </c>
      <c r="D4062">
        <v>43470</v>
      </c>
      <c r="E4062">
        <v>927992</v>
      </c>
      <c r="J4062" s="2"/>
    </row>
    <row r="4063" spans="1:10">
      <c r="A4063">
        <v>2510</v>
      </c>
      <c r="B4063" t="s">
        <v>5</v>
      </c>
      <c r="C4063" t="s">
        <v>21</v>
      </c>
      <c r="D4063">
        <v>43615</v>
      </c>
      <c r="E4063">
        <v>1097</v>
      </c>
      <c r="J4063" s="2"/>
    </row>
    <row r="4064" spans="1:10">
      <c r="A4064">
        <v>2510</v>
      </c>
      <c r="B4064" t="s">
        <v>5</v>
      </c>
      <c r="C4064" t="s">
        <v>21</v>
      </c>
      <c r="D4064">
        <v>43807</v>
      </c>
      <c r="E4064">
        <v>888</v>
      </c>
      <c r="J4064" s="2"/>
    </row>
    <row r="4065" spans="1:10">
      <c r="A4065">
        <v>2513</v>
      </c>
      <c r="B4065" t="s">
        <v>11</v>
      </c>
      <c r="C4065" t="s">
        <v>21</v>
      </c>
      <c r="D4065">
        <v>43469</v>
      </c>
      <c r="E4065">
        <v>862</v>
      </c>
      <c r="J4065" s="2"/>
    </row>
    <row r="4066" spans="1:10">
      <c r="A4066">
        <v>2505</v>
      </c>
      <c r="B4066" t="s">
        <v>17</v>
      </c>
      <c r="C4066" t="s">
        <v>21</v>
      </c>
      <c r="D4066">
        <v>43678</v>
      </c>
      <c r="E4066">
        <v>395</v>
      </c>
      <c r="J4066" s="2"/>
    </row>
    <row r="4067" spans="1:10">
      <c r="A4067">
        <v>2514</v>
      </c>
      <c r="B4067" t="s">
        <v>14</v>
      </c>
      <c r="C4067" t="s">
        <v>21</v>
      </c>
      <c r="D4067">
        <v>43531</v>
      </c>
      <c r="E4067">
        <v>1101</v>
      </c>
      <c r="J4067" s="2"/>
    </row>
    <row r="4068" spans="1:10">
      <c r="A4068">
        <v>2503</v>
      </c>
      <c r="B4068" t="s">
        <v>9</v>
      </c>
      <c r="C4068" t="s">
        <v>21</v>
      </c>
      <c r="D4068">
        <v>43750</v>
      </c>
      <c r="E4068">
        <v>227</v>
      </c>
      <c r="J4068" s="2"/>
    </row>
    <row r="4069" spans="1:10">
      <c r="A4069">
        <v>2502</v>
      </c>
      <c r="B4069" t="s">
        <v>16</v>
      </c>
      <c r="C4069" t="s">
        <v>21</v>
      </c>
      <c r="D4069">
        <v>43528</v>
      </c>
      <c r="E4069">
        <v>5355</v>
      </c>
      <c r="J4069" s="2"/>
    </row>
    <row r="4070" spans="1:10">
      <c r="A4070">
        <v>2505</v>
      </c>
      <c r="B4070" t="s">
        <v>17</v>
      </c>
      <c r="C4070" t="s">
        <v>21</v>
      </c>
      <c r="D4070">
        <v>43782</v>
      </c>
      <c r="E4070">
        <v>586</v>
      </c>
      <c r="J4070" s="2"/>
    </row>
    <row r="4071" spans="1:10">
      <c r="A4071">
        <v>2504</v>
      </c>
      <c r="B4071" t="s">
        <v>23</v>
      </c>
      <c r="C4071" t="s">
        <v>21</v>
      </c>
      <c r="D4071">
        <v>43812</v>
      </c>
      <c r="E4071">
        <v>949</v>
      </c>
      <c r="J4071" s="2"/>
    </row>
    <row r="4072" spans="1:10">
      <c r="A4072">
        <v>2510</v>
      </c>
      <c r="B4072" t="s">
        <v>5</v>
      </c>
      <c r="C4072" t="s">
        <v>21</v>
      </c>
      <c r="D4072">
        <v>43749</v>
      </c>
      <c r="E4072">
        <v>1349</v>
      </c>
      <c r="J4072" s="2"/>
    </row>
    <row r="4073" spans="1:10">
      <c r="A4073">
        <v>2514</v>
      </c>
      <c r="B4073" t="s">
        <v>14</v>
      </c>
      <c r="C4073" t="s">
        <v>21</v>
      </c>
      <c r="D4073">
        <v>43553</v>
      </c>
      <c r="E4073">
        <v>742</v>
      </c>
      <c r="J4073" s="2"/>
    </row>
    <row r="4074" spans="1:10">
      <c r="A4074">
        <v>2503</v>
      </c>
      <c r="B4074" t="s">
        <v>9</v>
      </c>
      <c r="C4074" t="s">
        <v>21</v>
      </c>
      <c r="D4074">
        <v>43810</v>
      </c>
      <c r="E4074">
        <v>212</v>
      </c>
      <c r="J4074" s="2"/>
    </row>
    <row r="4075" spans="1:10">
      <c r="A4075">
        <v>1500</v>
      </c>
      <c r="B4075" t="s">
        <v>26</v>
      </c>
      <c r="C4075" t="s">
        <v>21</v>
      </c>
      <c r="D4075">
        <v>43617</v>
      </c>
      <c r="E4075">
        <v>24322</v>
      </c>
      <c r="J4075" s="2"/>
    </row>
    <row r="4076" spans="1:10">
      <c r="A4076">
        <v>2508</v>
      </c>
      <c r="B4076" t="s">
        <v>12</v>
      </c>
      <c r="C4076" t="s">
        <v>21</v>
      </c>
      <c r="D4076">
        <v>43773</v>
      </c>
      <c r="E4076">
        <v>58745</v>
      </c>
      <c r="J4076" s="2"/>
    </row>
    <row r="4077" spans="1:10">
      <c r="A4077">
        <v>1000</v>
      </c>
      <c r="B4077" t="s">
        <v>24</v>
      </c>
      <c r="C4077" t="s">
        <v>21</v>
      </c>
      <c r="D4077">
        <v>43688</v>
      </c>
      <c r="E4077">
        <v>615316</v>
      </c>
      <c r="J4077" s="2"/>
    </row>
    <row r="4078" spans="1:10">
      <c r="A4078">
        <v>2508</v>
      </c>
      <c r="B4078" t="s">
        <v>12</v>
      </c>
      <c r="C4078" t="s">
        <v>21</v>
      </c>
      <c r="D4078">
        <v>43808</v>
      </c>
      <c r="E4078">
        <v>43475</v>
      </c>
      <c r="J4078" s="2"/>
    </row>
    <row r="4079" spans="1:10">
      <c r="A4079">
        <v>2501</v>
      </c>
      <c r="B4079" t="s">
        <v>7</v>
      </c>
      <c r="C4079" t="s">
        <v>21</v>
      </c>
      <c r="D4079">
        <v>43655</v>
      </c>
      <c r="E4079">
        <v>132</v>
      </c>
      <c r="J4079" s="2"/>
    </row>
    <row r="4080" spans="1:10">
      <c r="A4080">
        <v>2508</v>
      </c>
      <c r="B4080" t="s">
        <v>12</v>
      </c>
      <c r="C4080" t="s">
        <v>21</v>
      </c>
      <c r="D4080">
        <v>43736</v>
      </c>
      <c r="E4080">
        <v>43492</v>
      </c>
      <c r="J4080" s="2"/>
    </row>
    <row r="4081" spans="1:10">
      <c r="A4081">
        <v>2502</v>
      </c>
      <c r="B4081" t="s">
        <v>16</v>
      </c>
      <c r="C4081" t="s">
        <v>21</v>
      </c>
      <c r="D4081">
        <v>43479</v>
      </c>
      <c r="E4081">
        <v>3840</v>
      </c>
      <c r="J4081" s="2"/>
    </row>
    <row r="4082" spans="1:10">
      <c r="A4082">
        <v>2505</v>
      </c>
      <c r="B4082" t="s">
        <v>17</v>
      </c>
      <c r="C4082" t="s">
        <v>21</v>
      </c>
      <c r="D4082">
        <v>43547</v>
      </c>
      <c r="E4082">
        <v>384</v>
      </c>
      <c r="J4082" s="2"/>
    </row>
    <row r="4083" spans="1:10">
      <c r="A4083">
        <v>2501</v>
      </c>
      <c r="B4083" t="s">
        <v>7</v>
      </c>
      <c r="C4083" t="s">
        <v>21</v>
      </c>
      <c r="D4083">
        <v>43802</v>
      </c>
      <c r="E4083">
        <v>148</v>
      </c>
      <c r="J4083" s="2"/>
    </row>
    <row r="4084" spans="1:10">
      <c r="A4084">
        <v>2500</v>
      </c>
      <c r="B4084" t="s">
        <v>22</v>
      </c>
      <c r="C4084" t="s">
        <v>21</v>
      </c>
      <c r="D4084">
        <v>43629</v>
      </c>
      <c r="E4084">
        <v>18862</v>
      </c>
      <c r="J4084" s="2"/>
    </row>
    <row r="4085" spans="1:10">
      <c r="A4085">
        <v>2501</v>
      </c>
      <c r="B4085" t="s">
        <v>7</v>
      </c>
      <c r="C4085" t="s">
        <v>21</v>
      </c>
      <c r="D4085">
        <v>43619</v>
      </c>
      <c r="E4085">
        <v>130</v>
      </c>
      <c r="J4085" s="2"/>
    </row>
    <row r="4086" spans="1:10">
      <c r="A4086">
        <v>2512</v>
      </c>
      <c r="B4086" t="s">
        <v>15</v>
      </c>
      <c r="C4086" t="s">
        <v>21</v>
      </c>
      <c r="D4086">
        <v>43659</v>
      </c>
      <c r="E4086">
        <v>9141</v>
      </c>
      <c r="J4086" s="2"/>
    </row>
    <row r="4087" spans="1:10">
      <c r="A4087">
        <v>1500</v>
      </c>
      <c r="B4087" t="s">
        <v>26</v>
      </c>
      <c r="C4087" t="s">
        <v>21</v>
      </c>
      <c r="D4087">
        <v>43494</v>
      </c>
      <c r="E4087">
        <v>18529</v>
      </c>
      <c r="J4087" s="2"/>
    </row>
    <row r="4088" spans="1:10">
      <c r="A4088">
        <v>1000</v>
      </c>
      <c r="B4088" t="s">
        <v>24</v>
      </c>
      <c r="C4088" t="s">
        <v>21</v>
      </c>
      <c r="D4088">
        <v>43744</v>
      </c>
      <c r="E4088">
        <v>1329574</v>
      </c>
      <c r="J4088" s="2"/>
    </row>
    <row r="4089" spans="1:10">
      <c r="A4089">
        <v>2000</v>
      </c>
      <c r="B4089" t="s">
        <v>25</v>
      </c>
      <c r="C4089" t="s">
        <v>21</v>
      </c>
      <c r="D4089">
        <v>43781</v>
      </c>
      <c r="E4089">
        <v>258294</v>
      </c>
      <c r="J4089" s="2"/>
    </row>
    <row r="4090" spans="1:10">
      <c r="A4090">
        <v>1000</v>
      </c>
      <c r="B4090" t="s">
        <v>24</v>
      </c>
      <c r="C4090" t="s">
        <v>21</v>
      </c>
      <c r="D4090">
        <v>43823</v>
      </c>
      <c r="E4090">
        <v>1183705</v>
      </c>
      <c r="J4090" s="2"/>
    </row>
    <row r="4091" spans="1:10">
      <c r="A4091">
        <v>1000</v>
      </c>
      <c r="B4091" t="s">
        <v>24</v>
      </c>
      <c r="C4091" t="s">
        <v>21</v>
      </c>
      <c r="D4091">
        <v>43565</v>
      </c>
      <c r="E4091">
        <v>1342885</v>
      </c>
      <c r="J4091" s="2"/>
    </row>
    <row r="4092" spans="1:10">
      <c r="A4092">
        <v>2510</v>
      </c>
      <c r="B4092" t="s">
        <v>5</v>
      </c>
      <c r="C4092" t="s">
        <v>21</v>
      </c>
      <c r="D4092">
        <v>43562</v>
      </c>
      <c r="E4092">
        <v>1200</v>
      </c>
      <c r="J4092" s="2"/>
    </row>
    <row r="4093" spans="1:10">
      <c r="A4093">
        <v>2512</v>
      </c>
      <c r="B4093" t="s">
        <v>15</v>
      </c>
      <c r="C4093" t="s">
        <v>21</v>
      </c>
      <c r="D4093">
        <v>43771</v>
      </c>
      <c r="E4093">
        <v>11329</v>
      </c>
      <c r="J4093" s="2"/>
    </row>
    <row r="4094" spans="1:10">
      <c r="A4094">
        <v>2000</v>
      </c>
      <c r="B4094" t="s">
        <v>25</v>
      </c>
      <c r="C4094" t="s">
        <v>21</v>
      </c>
      <c r="D4094">
        <v>43647</v>
      </c>
      <c r="E4094">
        <v>272051</v>
      </c>
      <c r="J4094" s="2"/>
    </row>
    <row r="4095" spans="1:10">
      <c r="A4095">
        <v>2000</v>
      </c>
      <c r="B4095" t="s">
        <v>25</v>
      </c>
      <c r="C4095" t="s">
        <v>21</v>
      </c>
      <c r="D4095">
        <v>43573</v>
      </c>
      <c r="E4095">
        <v>120654</v>
      </c>
      <c r="J4095" s="2"/>
    </row>
    <row r="4096" spans="1:10">
      <c r="A4096">
        <v>2512</v>
      </c>
      <c r="B4096" t="s">
        <v>15</v>
      </c>
      <c r="C4096" t="s">
        <v>21</v>
      </c>
      <c r="D4096">
        <v>43504</v>
      </c>
      <c r="E4096">
        <v>10710</v>
      </c>
      <c r="J4096" s="2"/>
    </row>
    <row r="4097" spans="1:10">
      <c r="A4097">
        <v>2501</v>
      </c>
      <c r="B4097" t="s">
        <v>7</v>
      </c>
      <c r="C4097" t="s">
        <v>21</v>
      </c>
      <c r="D4097">
        <v>43651</v>
      </c>
      <c r="E4097">
        <v>65</v>
      </c>
      <c r="J4097" s="2"/>
    </row>
    <row r="4098" spans="1:10">
      <c r="A4098">
        <v>2501</v>
      </c>
      <c r="B4098" t="s">
        <v>7</v>
      </c>
      <c r="C4098" t="s">
        <v>21</v>
      </c>
      <c r="D4098">
        <v>43784</v>
      </c>
      <c r="E4098">
        <v>80</v>
      </c>
      <c r="J4098" s="2"/>
    </row>
    <row r="4099" spans="1:10">
      <c r="A4099">
        <v>1000</v>
      </c>
      <c r="B4099" t="s">
        <v>24</v>
      </c>
      <c r="C4099" t="s">
        <v>21</v>
      </c>
      <c r="D4099">
        <v>43782</v>
      </c>
      <c r="E4099">
        <v>1314701</v>
      </c>
      <c r="J4099" s="2"/>
    </row>
    <row r="4100" spans="1:10">
      <c r="A4100">
        <v>2512</v>
      </c>
      <c r="B4100" t="s">
        <v>15</v>
      </c>
      <c r="C4100" t="s">
        <v>21</v>
      </c>
      <c r="D4100">
        <v>43714</v>
      </c>
      <c r="E4100">
        <v>10271</v>
      </c>
      <c r="J4100" s="2"/>
    </row>
    <row r="4101" spans="1:10">
      <c r="A4101">
        <v>2501</v>
      </c>
      <c r="B4101" t="s">
        <v>7</v>
      </c>
      <c r="C4101" t="s">
        <v>21</v>
      </c>
      <c r="D4101">
        <v>43697</v>
      </c>
      <c r="E4101">
        <v>146</v>
      </c>
      <c r="J4101" s="2"/>
    </row>
    <row r="4102" spans="1:10">
      <c r="A4102">
        <v>1500</v>
      </c>
      <c r="B4102" t="s">
        <v>26</v>
      </c>
      <c r="C4102" t="s">
        <v>21</v>
      </c>
      <c r="D4102">
        <v>43811</v>
      </c>
      <c r="E4102">
        <v>61548</v>
      </c>
      <c r="J4102" s="2"/>
    </row>
    <row r="4103" spans="1:10">
      <c r="A4103">
        <v>2500</v>
      </c>
      <c r="B4103" t="s">
        <v>22</v>
      </c>
      <c r="C4103" t="s">
        <v>21</v>
      </c>
      <c r="D4103">
        <v>43561</v>
      </c>
      <c r="E4103">
        <v>24269</v>
      </c>
      <c r="J4103" s="2"/>
    </row>
    <row r="4104" spans="1:10">
      <c r="A4104">
        <v>1500</v>
      </c>
      <c r="B4104" t="s">
        <v>26</v>
      </c>
      <c r="C4104" t="s">
        <v>21</v>
      </c>
      <c r="D4104">
        <v>43711</v>
      </c>
      <c r="E4104">
        <v>26529</v>
      </c>
      <c r="J4104" s="2"/>
    </row>
    <row r="4105" spans="1:10">
      <c r="A4105">
        <v>2505</v>
      </c>
      <c r="B4105" t="s">
        <v>17</v>
      </c>
      <c r="C4105" t="s">
        <v>21</v>
      </c>
      <c r="D4105">
        <v>43611</v>
      </c>
      <c r="E4105">
        <v>388</v>
      </c>
      <c r="J4105" s="2"/>
    </row>
    <row r="4106" spans="1:10">
      <c r="A4106">
        <v>2500</v>
      </c>
      <c r="B4106" t="s">
        <v>22</v>
      </c>
      <c r="C4106" t="s">
        <v>21</v>
      </c>
      <c r="D4106">
        <v>43688</v>
      </c>
      <c r="E4106">
        <v>32498</v>
      </c>
      <c r="J4106" s="2"/>
    </row>
    <row r="4107" spans="1:10">
      <c r="A4107">
        <v>2503</v>
      </c>
      <c r="B4107" t="s">
        <v>9</v>
      </c>
      <c r="C4107" t="s">
        <v>21</v>
      </c>
      <c r="D4107">
        <v>43488</v>
      </c>
      <c r="E4107">
        <v>291</v>
      </c>
      <c r="J4107" s="2"/>
    </row>
    <row r="4108" spans="1:10">
      <c r="A4108">
        <v>2512</v>
      </c>
      <c r="B4108" t="s">
        <v>15</v>
      </c>
      <c r="C4108" t="s">
        <v>21</v>
      </c>
      <c r="D4108">
        <v>43526</v>
      </c>
      <c r="E4108">
        <v>10632</v>
      </c>
      <c r="J4108" s="2"/>
    </row>
    <row r="4109" spans="1:10">
      <c r="A4109">
        <v>2000</v>
      </c>
      <c r="B4109" t="s">
        <v>25</v>
      </c>
      <c r="C4109" t="s">
        <v>21</v>
      </c>
      <c r="D4109">
        <v>43471</v>
      </c>
      <c r="E4109">
        <v>274711</v>
      </c>
      <c r="J4109" s="2"/>
    </row>
    <row r="4110" spans="1:10">
      <c r="A4110">
        <v>2510</v>
      </c>
      <c r="B4110" t="s">
        <v>5</v>
      </c>
      <c r="C4110" t="s">
        <v>21</v>
      </c>
      <c r="D4110">
        <v>43760</v>
      </c>
      <c r="E4110">
        <v>1020</v>
      </c>
      <c r="J4110" s="2"/>
    </row>
    <row r="4111" spans="1:10">
      <c r="A4111">
        <v>1000</v>
      </c>
      <c r="B4111" t="s">
        <v>24</v>
      </c>
      <c r="C4111" t="s">
        <v>21</v>
      </c>
      <c r="D4111">
        <v>43789</v>
      </c>
      <c r="E4111">
        <v>691954</v>
      </c>
      <c r="J4111" s="2"/>
    </row>
    <row r="4112" spans="1:10">
      <c r="A4112">
        <v>2504</v>
      </c>
      <c r="B4112" t="s">
        <v>23</v>
      </c>
      <c r="C4112" t="s">
        <v>21</v>
      </c>
      <c r="D4112">
        <v>43696</v>
      </c>
      <c r="E4112">
        <v>2525</v>
      </c>
      <c r="J4112" s="2"/>
    </row>
    <row r="4113" spans="1:10">
      <c r="A4113">
        <v>2500</v>
      </c>
      <c r="B4113" t="s">
        <v>22</v>
      </c>
      <c r="C4113" t="s">
        <v>21</v>
      </c>
      <c r="D4113">
        <v>43749</v>
      </c>
      <c r="E4113">
        <v>30762</v>
      </c>
      <c r="J4113" s="2"/>
    </row>
    <row r="4114" spans="1:10">
      <c r="A4114">
        <v>2500</v>
      </c>
      <c r="B4114" t="s">
        <v>22</v>
      </c>
      <c r="C4114" t="s">
        <v>21</v>
      </c>
      <c r="D4114">
        <v>43791</v>
      </c>
      <c r="E4114">
        <v>31840</v>
      </c>
      <c r="J4114" s="2"/>
    </row>
    <row r="4115" spans="1:10">
      <c r="A4115">
        <v>2510</v>
      </c>
      <c r="B4115" t="s">
        <v>5</v>
      </c>
      <c r="C4115" t="s">
        <v>21</v>
      </c>
      <c r="D4115">
        <v>43484</v>
      </c>
      <c r="E4115">
        <v>1415</v>
      </c>
      <c r="J4115" s="2"/>
    </row>
    <row r="4116" spans="1:10">
      <c r="A4116">
        <v>2508</v>
      </c>
      <c r="B4116" t="s">
        <v>12</v>
      </c>
      <c r="C4116" t="s">
        <v>21</v>
      </c>
      <c r="D4116">
        <v>43826</v>
      </c>
      <c r="E4116">
        <v>59021</v>
      </c>
      <c r="J4116" s="2"/>
    </row>
    <row r="4117" spans="1:10">
      <c r="A4117">
        <v>2508</v>
      </c>
      <c r="B4117" t="s">
        <v>12</v>
      </c>
      <c r="C4117" t="s">
        <v>21</v>
      </c>
      <c r="D4117">
        <v>43773</v>
      </c>
      <c r="E4117">
        <v>45448</v>
      </c>
      <c r="J4117" s="2"/>
    </row>
    <row r="4118" spans="1:10">
      <c r="A4118">
        <v>2508</v>
      </c>
      <c r="B4118" t="s">
        <v>12</v>
      </c>
      <c r="C4118" t="s">
        <v>21</v>
      </c>
      <c r="D4118">
        <v>43565</v>
      </c>
      <c r="E4118">
        <v>59058</v>
      </c>
      <c r="J4118" s="2"/>
    </row>
    <row r="4119" spans="1:10">
      <c r="A4119">
        <v>2513</v>
      </c>
      <c r="B4119" t="s">
        <v>11</v>
      </c>
      <c r="C4119" t="s">
        <v>21</v>
      </c>
      <c r="D4119">
        <v>43576</v>
      </c>
      <c r="E4119">
        <v>753</v>
      </c>
      <c r="J4119" s="2"/>
    </row>
    <row r="4120" spans="1:10">
      <c r="A4120">
        <v>2000</v>
      </c>
      <c r="B4120" t="s">
        <v>25</v>
      </c>
      <c r="C4120" t="s">
        <v>21</v>
      </c>
      <c r="D4120">
        <v>43717</v>
      </c>
      <c r="E4120">
        <v>244785</v>
      </c>
      <c r="J4120" s="2"/>
    </row>
    <row r="4121" spans="1:10">
      <c r="A4121">
        <v>2500</v>
      </c>
      <c r="B4121" t="s">
        <v>22</v>
      </c>
      <c r="C4121" t="s">
        <v>21</v>
      </c>
      <c r="D4121">
        <v>43681</v>
      </c>
      <c r="E4121">
        <v>47979</v>
      </c>
      <c r="J4121" s="2"/>
    </row>
    <row r="4122" spans="1:10">
      <c r="A4122">
        <v>2510</v>
      </c>
      <c r="B4122" t="s">
        <v>5</v>
      </c>
      <c r="C4122" t="s">
        <v>21</v>
      </c>
      <c r="D4122">
        <v>43511</v>
      </c>
      <c r="E4122">
        <v>1117</v>
      </c>
      <c r="J4122" s="2"/>
    </row>
    <row r="4123" spans="1:10">
      <c r="A4123">
        <v>2505</v>
      </c>
      <c r="B4123" t="s">
        <v>17</v>
      </c>
      <c r="C4123" t="s">
        <v>21</v>
      </c>
      <c r="D4123">
        <v>43527</v>
      </c>
      <c r="E4123">
        <v>450</v>
      </c>
      <c r="J4123" s="2"/>
    </row>
    <row r="4124" spans="1:10">
      <c r="A4124">
        <v>2508</v>
      </c>
      <c r="B4124" t="s">
        <v>12</v>
      </c>
      <c r="C4124" t="s">
        <v>21</v>
      </c>
      <c r="D4124">
        <v>43467</v>
      </c>
      <c r="E4124">
        <v>45510</v>
      </c>
      <c r="J4124" s="2"/>
    </row>
    <row r="4125" spans="1:10">
      <c r="A4125">
        <v>2503</v>
      </c>
      <c r="B4125" t="s">
        <v>9</v>
      </c>
      <c r="C4125" t="s">
        <v>21</v>
      </c>
      <c r="D4125">
        <v>43794</v>
      </c>
      <c r="E4125">
        <v>322</v>
      </c>
      <c r="J4125" s="2"/>
    </row>
    <row r="4126" spans="1:10">
      <c r="A4126">
        <v>2501</v>
      </c>
      <c r="B4126" t="s">
        <v>7</v>
      </c>
      <c r="C4126" t="s">
        <v>21</v>
      </c>
      <c r="D4126">
        <v>43559</v>
      </c>
      <c r="E4126">
        <v>154</v>
      </c>
      <c r="J4126" s="2"/>
    </row>
    <row r="4127" spans="1:10">
      <c r="A4127">
        <v>2503</v>
      </c>
      <c r="B4127" t="s">
        <v>9</v>
      </c>
      <c r="C4127" t="s">
        <v>21</v>
      </c>
      <c r="D4127">
        <v>43587</v>
      </c>
      <c r="E4127">
        <v>296</v>
      </c>
      <c r="J4127" s="2"/>
    </row>
    <row r="4128" spans="1:10">
      <c r="A4128">
        <v>2500</v>
      </c>
      <c r="B4128" t="s">
        <v>22</v>
      </c>
      <c r="C4128" t="s">
        <v>21</v>
      </c>
      <c r="D4128">
        <v>43785</v>
      </c>
      <c r="E4128">
        <v>25270</v>
      </c>
      <c r="J4128" s="2"/>
    </row>
    <row r="4129" spans="1:10">
      <c r="A4129">
        <v>2510</v>
      </c>
      <c r="B4129" t="s">
        <v>5</v>
      </c>
      <c r="C4129" t="s">
        <v>21</v>
      </c>
      <c r="D4129">
        <v>43570</v>
      </c>
      <c r="E4129">
        <v>600</v>
      </c>
      <c r="J4129" s="2"/>
    </row>
    <row r="4130" spans="1:10">
      <c r="A4130">
        <v>2000</v>
      </c>
      <c r="B4130" t="s">
        <v>25</v>
      </c>
      <c r="C4130" t="s">
        <v>21</v>
      </c>
      <c r="D4130">
        <v>43670</v>
      </c>
      <c r="E4130">
        <v>294601</v>
      </c>
      <c r="J4130" s="2"/>
    </row>
    <row r="4131" spans="1:10">
      <c r="A4131">
        <v>2000</v>
      </c>
      <c r="B4131" t="s">
        <v>25</v>
      </c>
      <c r="C4131" t="s">
        <v>21</v>
      </c>
      <c r="D4131">
        <v>43732</v>
      </c>
      <c r="E4131">
        <v>125265</v>
      </c>
      <c r="J4131" s="2"/>
    </row>
    <row r="4132" spans="1:10">
      <c r="A4132">
        <v>2508</v>
      </c>
      <c r="B4132" t="s">
        <v>12</v>
      </c>
      <c r="C4132" t="s">
        <v>21</v>
      </c>
      <c r="D4132">
        <v>43553</v>
      </c>
      <c r="E4132">
        <v>52330</v>
      </c>
      <c r="J4132" s="2"/>
    </row>
    <row r="4133" spans="1:10">
      <c r="A4133">
        <v>2501</v>
      </c>
      <c r="B4133" t="s">
        <v>7</v>
      </c>
      <c r="C4133" t="s">
        <v>21</v>
      </c>
      <c r="D4133">
        <v>43508</v>
      </c>
      <c r="E4133">
        <v>86</v>
      </c>
      <c r="J4133" s="2"/>
    </row>
    <row r="4134" spans="1:10">
      <c r="A4134">
        <v>2514</v>
      </c>
      <c r="B4134" t="s">
        <v>14</v>
      </c>
      <c r="C4134" t="s">
        <v>21</v>
      </c>
      <c r="D4134">
        <v>43634</v>
      </c>
      <c r="E4134">
        <v>1016</v>
      </c>
      <c r="J4134" s="2"/>
    </row>
    <row r="4135" spans="1:10">
      <c r="A4135">
        <v>1500</v>
      </c>
      <c r="B4135" t="s">
        <v>26</v>
      </c>
      <c r="C4135" t="s">
        <v>21</v>
      </c>
      <c r="D4135">
        <v>43706</v>
      </c>
      <c r="E4135">
        <v>29689</v>
      </c>
      <c r="J4135" s="2"/>
    </row>
    <row r="4136" spans="1:10">
      <c r="A4136">
        <v>2502</v>
      </c>
      <c r="B4136" t="s">
        <v>16</v>
      </c>
      <c r="C4136" t="s">
        <v>21</v>
      </c>
      <c r="D4136">
        <v>43672</v>
      </c>
      <c r="E4136">
        <v>2808</v>
      </c>
      <c r="J4136" s="2"/>
    </row>
    <row r="4137" spans="1:10">
      <c r="A4137">
        <v>2510</v>
      </c>
      <c r="B4137" t="s">
        <v>5</v>
      </c>
      <c r="C4137" t="s">
        <v>21</v>
      </c>
      <c r="D4137">
        <v>43644</v>
      </c>
      <c r="E4137">
        <v>922</v>
      </c>
      <c r="J4137" s="2"/>
    </row>
    <row r="4138" spans="1:10">
      <c r="A4138">
        <v>2505</v>
      </c>
      <c r="B4138" t="s">
        <v>17</v>
      </c>
      <c r="C4138" t="s">
        <v>21</v>
      </c>
      <c r="D4138">
        <v>43499</v>
      </c>
      <c r="E4138">
        <v>375</v>
      </c>
      <c r="J4138" s="2"/>
    </row>
    <row r="4139" spans="1:10">
      <c r="A4139">
        <v>2514</v>
      </c>
      <c r="B4139" t="s">
        <v>14</v>
      </c>
      <c r="C4139" t="s">
        <v>21</v>
      </c>
      <c r="D4139">
        <v>43726</v>
      </c>
      <c r="E4139">
        <v>1182</v>
      </c>
      <c r="J4139" s="2"/>
    </row>
    <row r="4140" spans="1:10">
      <c r="A4140">
        <v>2505</v>
      </c>
      <c r="B4140" t="s">
        <v>17</v>
      </c>
      <c r="C4140" t="s">
        <v>21</v>
      </c>
      <c r="D4140">
        <v>43796</v>
      </c>
      <c r="E4140">
        <v>374</v>
      </c>
      <c r="J4140" s="2"/>
    </row>
    <row r="4141" spans="1:10">
      <c r="A4141">
        <v>2502</v>
      </c>
      <c r="B4141" t="s">
        <v>16</v>
      </c>
      <c r="C4141" t="s">
        <v>21</v>
      </c>
      <c r="D4141">
        <v>43615</v>
      </c>
      <c r="E4141">
        <v>4869</v>
      </c>
      <c r="J4141" s="2"/>
    </row>
    <row r="4142" spans="1:10">
      <c r="A4142">
        <v>2503</v>
      </c>
      <c r="B4142" t="s">
        <v>9</v>
      </c>
      <c r="C4142" t="s">
        <v>21</v>
      </c>
      <c r="D4142">
        <v>43713</v>
      </c>
      <c r="E4142">
        <v>224</v>
      </c>
      <c r="J4142" s="2"/>
    </row>
    <row r="4143" spans="1:10">
      <c r="A4143">
        <v>1000</v>
      </c>
      <c r="B4143" t="s">
        <v>24</v>
      </c>
      <c r="C4143" t="s">
        <v>21</v>
      </c>
      <c r="D4143">
        <v>43554</v>
      </c>
      <c r="E4143">
        <v>985722</v>
      </c>
      <c r="J4143" s="2"/>
    </row>
    <row r="4144" spans="1:10">
      <c r="A4144">
        <v>1500</v>
      </c>
      <c r="B4144" t="s">
        <v>26</v>
      </c>
      <c r="C4144" t="s">
        <v>21</v>
      </c>
      <c r="D4144">
        <v>43812</v>
      </c>
      <c r="E4144">
        <v>37647</v>
      </c>
      <c r="J4144" s="2"/>
    </row>
    <row r="4145" spans="1:10">
      <c r="A4145">
        <v>2510</v>
      </c>
      <c r="B4145" t="s">
        <v>5</v>
      </c>
      <c r="C4145" t="s">
        <v>21</v>
      </c>
      <c r="D4145">
        <v>43470</v>
      </c>
      <c r="E4145">
        <v>934</v>
      </c>
      <c r="J4145" s="2"/>
    </row>
    <row r="4146" spans="1:10">
      <c r="A4146">
        <v>2502</v>
      </c>
      <c r="B4146" t="s">
        <v>16</v>
      </c>
      <c r="C4146" t="s">
        <v>21</v>
      </c>
      <c r="D4146">
        <v>43475</v>
      </c>
      <c r="E4146">
        <v>3668</v>
      </c>
      <c r="J4146" s="2"/>
    </row>
    <row r="4147" spans="1:10">
      <c r="A4147">
        <v>2504</v>
      </c>
      <c r="B4147" t="s">
        <v>23</v>
      </c>
      <c r="C4147" t="s">
        <v>21</v>
      </c>
      <c r="D4147">
        <v>43572</v>
      </c>
      <c r="E4147">
        <v>1532</v>
      </c>
      <c r="J4147" s="2"/>
    </row>
    <row r="4148" spans="1:10">
      <c r="A4148">
        <v>2000</v>
      </c>
      <c r="B4148" t="s">
        <v>25</v>
      </c>
      <c r="C4148" t="s">
        <v>21</v>
      </c>
      <c r="D4148">
        <v>43487</v>
      </c>
      <c r="E4148">
        <v>228885</v>
      </c>
      <c r="J4148" s="2"/>
    </row>
    <row r="4149" spans="1:10">
      <c r="A4149">
        <v>2501</v>
      </c>
      <c r="B4149" t="s">
        <v>7</v>
      </c>
      <c r="C4149" t="s">
        <v>21</v>
      </c>
      <c r="D4149">
        <v>43705</v>
      </c>
      <c r="E4149">
        <v>98</v>
      </c>
      <c r="J4149" s="2"/>
    </row>
    <row r="4150" spans="1:10">
      <c r="A4150">
        <v>2505</v>
      </c>
      <c r="B4150" t="s">
        <v>17</v>
      </c>
      <c r="C4150" t="s">
        <v>21</v>
      </c>
      <c r="D4150">
        <v>43564</v>
      </c>
      <c r="E4150">
        <v>305</v>
      </c>
      <c r="J4150" s="2"/>
    </row>
    <row r="4151" spans="1:10">
      <c r="A4151">
        <v>1500</v>
      </c>
      <c r="B4151" t="s">
        <v>26</v>
      </c>
      <c r="C4151" t="s">
        <v>21</v>
      </c>
      <c r="D4151">
        <v>43586</v>
      </c>
      <c r="E4151">
        <v>45263</v>
      </c>
      <c r="J4151" s="2"/>
    </row>
    <row r="4152" spans="1:10">
      <c r="A4152">
        <v>1000</v>
      </c>
      <c r="B4152" t="s">
        <v>24</v>
      </c>
      <c r="C4152" t="s">
        <v>21</v>
      </c>
      <c r="D4152">
        <v>43567</v>
      </c>
      <c r="E4152">
        <v>1081012</v>
      </c>
      <c r="J4152" s="2"/>
    </row>
    <row r="4153" spans="1:10">
      <c r="A4153">
        <v>2513</v>
      </c>
      <c r="B4153" t="s">
        <v>11</v>
      </c>
      <c r="C4153" t="s">
        <v>21</v>
      </c>
      <c r="D4153">
        <v>43526</v>
      </c>
      <c r="E4153">
        <v>736</v>
      </c>
      <c r="J4153" s="2"/>
    </row>
    <row r="4154" spans="1:10">
      <c r="A4154">
        <v>2000</v>
      </c>
      <c r="B4154" t="s">
        <v>25</v>
      </c>
      <c r="C4154" t="s">
        <v>21</v>
      </c>
      <c r="D4154">
        <v>43656</v>
      </c>
      <c r="E4154">
        <v>222306</v>
      </c>
      <c r="J4154" s="2"/>
    </row>
    <row r="4155" spans="1:10">
      <c r="A4155">
        <v>2514</v>
      </c>
      <c r="B4155" t="s">
        <v>14</v>
      </c>
      <c r="C4155" t="s">
        <v>21</v>
      </c>
      <c r="D4155">
        <v>43605</v>
      </c>
      <c r="E4155">
        <v>1183</v>
      </c>
      <c r="J4155" s="2"/>
    </row>
    <row r="4156" spans="1:10">
      <c r="A4156">
        <v>2512</v>
      </c>
      <c r="B4156" t="s">
        <v>15</v>
      </c>
      <c r="C4156" t="s">
        <v>21</v>
      </c>
      <c r="D4156">
        <v>43790</v>
      </c>
      <c r="E4156">
        <v>8230</v>
      </c>
      <c r="J4156" s="2"/>
    </row>
    <row r="4157" spans="1:10">
      <c r="A4157">
        <v>2514</v>
      </c>
      <c r="B4157" t="s">
        <v>14</v>
      </c>
      <c r="C4157" t="s">
        <v>21</v>
      </c>
      <c r="D4157">
        <v>43640</v>
      </c>
      <c r="E4157">
        <v>787</v>
      </c>
      <c r="J4157" s="2"/>
    </row>
    <row r="4158" spans="1:10">
      <c r="A4158">
        <v>2503</v>
      </c>
      <c r="B4158" t="s">
        <v>9</v>
      </c>
      <c r="C4158" t="s">
        <v>21</v>
      </c>
      <c r="D4158">
        <v>43815</v>
      </c>
      <c r="E4158">
        <v>238</v>
      </c>
      <c r="J4158" s="2"/>
    </row>
    <row r="4159" spans="1:10">
      <c r="A4159">
        <v>2510</v>
      </c>
      <c r="B4159" t="s">
        <v>5</v>
      </c>
      <c r="C4159" t="s">
        <v>21</v>
      </c>
      <c r="D4159">
        <v>43761</v>
      </c>
      <c r="E4159">
        <v>584</v>
      </c>
      <c r="J4159" s="2"/>
    </row>
    <row r="4160" spans="1:10">
      <c r="A4160">
        <v>2505</v>
      </c>
      <c r="B4160" t="s">
        <v>17</v>
      </c>
      <c r="C4160" t="s">
        <v>21</v>
      </c>
      <c r="D4160">
        <v>43623</v>
      </c>
      <c r="E4160">
        <v>559</v>
      </c>
      <c r="J4160" s="2"/>
    </row>
    <row r="4161" spans="1:10">
      <c r="A4161">
        <v>2512</v>
      </c>
      <c r="B4161" t="s">
        <v>15</v>
      </c>
      <c r="C4161" t="s">
        <v>21</v>
      </c>
      <c r="D4161">
        <v>43466</v>
      </c>
      <c r="E4161">
        <v>7400</v>
      </c>
      <c r="J4161" s="2"/>
    </row>
    <row r="4162" spans="1:10">
      <c r="A4162">
        <v>2508</v>
      </c>
      <c r="B4162" t="s">
        <v>12</v>
      </c>
      <c r="C4162" t="s">
        <v>21</v>
      </c>
      <c r="D4162">
        <v>43748</v>
      </c>
      <c r="E4162">
        <v>57795</v>
      </c>
      <c r="J4162" s="2"/>
    </row>
    <row r="4163" spans="1:10">
      <c r="A4163">
        <v>2512</v>
      </c>
      <c r="B4163" t="s">
        <v>15</v>
      </c>
      <c r="C4163" t="s">
        <v>21</v>
      </c>
      <c r="D4163">
        <v>43563</v>
      </c>
      <c r="E4163">
        <v>3794</v>
      </c>
      <c r="J4163" s="2"/>
    </row>
    <row r="4164" spans="1:10">
      <c r="A4164">
        <v>2514</v>
      </c>
      <c r="B4164" t="s">
        <v>14</v>
      </c>
      <c r="C4164" t="s">
        <v>21</v>
      </c>
      <c r="D4164">
        <v>43682</v>
      </c>
      <c r="E4164">
        <v>1062</v>
      </c>
      <c r="J4164" s="2"/>
    </row>
    <row r="4165" spans="1:10">
      <c r="A4165">
        <v>2500</v>
      </c>
      <c r="B4165" t="s">
        <v>22</v>
      </c>
      <c r="C4165" t="s">
        <v>21</v>
      </c>
      <c r="D4165">
        <v>43713</v>
      </c>
      <c r="E4165">
        <v>40372</v>
      </c>
      <c r="J4165" s="2"/>
    </row>
    <row r="4166" spans="1:10">
      <c r="A4166">
        <v>2501</v>
      </c>
      <c r="B4166" t="s">
        <v>7</v>
      </c>
      <c r="C4166" t="s">
        <v>21</v>
      </c>
      <c r="D4166">
        <v>43754</v>
      </c>
      <c r="E4166">
        <v>63</v>
      </c>
      <c r="J4166" s="2"/>
    </row>
    <row r="4167" spans="1:10">
      <c r="A4167">
        <v>2505</v>
      </c>
      <c r="B4167" t="s">
        <v>17</v>
      </c>
      <c r="C4167" t="s">
        <v>21</v>
      </c>
      <c r="D4167">
        <v>43704</v>
      </c>
      <c r="E4167">
        <v>366</v>
      </c>
      <c r="J4167" s="2"/>
    </row>
    <row r="4168" spans="1:10">
      <c r="A4168">
        <v>2508</v>
      </c>
      <c r="B4168" t="s">
        <v>12</v>
      </c>
      <c r="C4168" t="s">
        <v>21</v>
      </c>
      <c r="D4168">
        <v>43610</v>
      </c>
      <c r="E4168">
        <v>64467</v>
      </c>
      <c r="J4168" s="2"/>
    </row>
    <row r="4169" spans="1:10">
      <c r="A4169">
        <v>2501</v>
      </c>
      <c r="B4169" t="s">
        <v>7</v>
      </c>
      <c r="C4169" t="s">
        <v>21</v>
      </c>
      <c r="D4169">
        <v>43502</v>
      </c>
      <c r="E4169">
        <v>88</v>
      </c>
      <c r="J4169" s="2"/>
    </row>
    <row r="4170" spans="1:10">
      <c r="A4170">
        <v>2513</v>
      </c>
      <c r="B4170" t="s">
        <v>11</v>
      </c>
      <c r="C4170" t="s">
        <v>21</v>
      </c>
      <c r="D4170">
        <v>43512</v>
      </c>
      <c r="E4170">
        <v>682</v>
      </c>
      <c r="J4170" s="2"/>
    </row>
    <row r="4171" spans="1:10">
      <c r="A4171">
        <v>2000</v>
      </c>
      <c r="B4171" t="s">
        <v>25</v>
      </c>
      <c r="C4171" t="s">
        <v>21</v>
      </c>
      <c r="D4171">
        <v>43745</v>
      </c>
      <c r="E4171">
        <v>235840</v>
      </c>
      <c r="J4171" s="2"/>
    </row>
    <row r="4172" spans="1:10">
      <c r="A4172">
        <v>2512</v>
      </c>
      <c r="B4172" t="s">
        <v>15</v>
      </c>
      <c r="C4172" t="s">
        <v>21</v>
      </c>
      <c r="D4172">
        <v>43542</v>
      </c>
      <c r="E4172">
        <v>11344</v>
      </c>
      <c r="J4172" s="2"/>
    </row>
    <row r="4173" spans="1:10">
      <c r="A4173">
        <v>2000</v>
      </c>
      <c r="B4173" t="s">
        <v>25</v>
      </c>
      <c r="C4173" t="s">
        <v>21</v>
      </c>
      <c r="D4173">
        <v>43690</v>
      </c>
      <c r="E4173">
        <v>305874</v>
      </c>
      <c r="J4173" s="2"/>
    </row>
    <row r="4174" spans="1:10">
      <c r="A4174">
        <v>2504</v>
      </c>
      <c r="B4174" t="s">
        <v>23</v>
      </c>
      <c r="C4174" t="s">
        <v>21</v>
      </c>
      <c r="D4174">
        <v>43623</v>
      </c>
      <c r="E4174">
        <v>1490</v>
      </c>
      <c r="J4174" s="2"/>
    </row>
    <row r="4175" spans="1:10">
      <c r="A4175">
        <v>2000</v>
      </c>
      <c r="B4175" t="s">
        <v>25</v>
      </c>
      <c r="C4175" t="s">
        <v>21</v>
      </c>
      <c r="D4175">
        <v>43742</v>
      </c>
      <c r="E4175">
        <v>184394</v>
      </c>
      <c r="J4175" s="2"/>
    </row>
    <row r="4176" spans="1:10">
      <c r="A4176">
        <v>2502</v>
      </c>
      <c r="B4176" t="s">
        <v>16</v>
      </c>
      <c r="C4176" t="s">
        <v>21</v>
      </c>
      <c r="D4176">
        <v>43474</v>
      </c>
      <c r="E4176">
        <v>4015</v>
      </c>
      <c r="J4176" s="2"/>
    </row>
    <row r="4177" spans="1:10">
      <c r="A4177">
        <v>2513</v>
      </c>
      <c r="B4177" t="s">
        <v>11</v>
      </c>
      <c r="C4177" t="s">
        <v>21</v>
      </c>
      <c r="D4177">
        <v>43610</v>
      </c>
      <c r="E4177">
        <v>647</v>
      </c>
      <c r="J4177" s="2"/>
    </row>
    <row r="4178" spans="1:10">
      <c r="A4178">
        <v>2505</v>
      </c>
      <c r="B4178" t="s">
        <v>17</v>
      </c>
      <c r="C4178" t="s">
        <v>21</v>
      </c>
      <c r="D4178">
        <v>43466</v>
      </c>
      <c r="E4178">
        <v>309</v>
      </c>
      <c r="J4178" s="2"/>
    </row>
    <row r="4179" spans="1:10">
      <c r="A4179">
        <v>2514</v>
      </c>
      <c r="B4179" t="s">
        <v>14</v>
      </c>
      <c r="C4179" t="s">
        <v>21</v>
      </c>
      <c r="D4179">
        <v>43804</v>
      </c>
      <c r="E4179">
        <v>1212</v>
      </c>
      <c r="J4179" s="2"/>
    </row>
    <row r="4180" spans="1:10">
      <c r="A4180">
        <v>2510</v>
      </c>
      <c r="B4180" t="s">
        <v>5</v>
      </c>
      <c r="C4180" t="s">
        <v>21</v>
      </c>
      <c r="D4180">
        <v>43646</v>
      </c>
      <c r="E4180">
        <v>1441</v>
      </c>
      <c r="J4180" s="2"/>
    </row>
    <row r="4181" spans="1:10">
      <c r="A4181">
        <v>2505</v>
      </c>
      <c r="B4181" t="s">
        <v>17</v>
      </c>
      <c r="C4181" t="s">
        <v>21</v>
      </c>
      <c r="D4181">
        <v>43710</v>
      </c>
      <c r="E4181">
        <v>293</v>
      </c>
      <c r="J4181" s="2"/>
    </row>
    <row r="4182" spans="1:10">
      <c r="A4182">
        <v>2512</v>
      </c>
      <c r="B4182" t="s">
        <v>15</v>
      </c>
      <c r="C4182" t="s">
        <v>21</v>
      </c>
      <c r="D4182">
        <v>43631</v>
      </c>
      <c r="E4182">
        <v>7629</v>
      </c>
      <c r="J4182" s="2"/>
    </row>
    <row r="4183" spans="1:10">
      <c r="A4183">
        <v>2505</v>
      </c>
      <c r="B4183" t="s">
        <v>17</v>
      </c>
      <c r="C4183" t="s">
        <v>21</v>
      </c>
      <c r="D4183">
        <v>43657</v>
      </c>
      <c r="E4183">
        <v>462</v>
      </c>
      <c r="J4183" s="2"/>
    </row>
    <row r="4184" spans="1:10">
      <c r="A4184">
        <v>2500</v>
      </c>
      <c r="B4184" t="s">
        <v>22</v>
      </c>
      <c r="C4184" t="s">
        <v>21</v>
      </c>
      <c r="D4184">
        <v>43476</v>
      </c>
      <c r="E4184">
        <v>54383</v>
      </c>
      <c r="J4184" s="2"/>
    </row>
    <row r="4185" spans="1:10">
      <c r="A4185">
        <v>2510</v>
      </c>
      <c r="B4185" t="s">
        <v>5</v>
      </c>
      <c r="C4185" t="s">
        <v>21</v>
      </c>
      <c r="D4185">
        <v>43540</v>
      </c>
      <c r="E4185">
        <v>901</v>
      </c>
      <c r="J4185" s="2"/>
    </row>
    <row r="4186" spans="1:10">
      <c r="A4186">
        <v>2512</v>
      </c>
      <c r="B4186" t="s">
        <v>15</v>
      </c>
      <c r="C4186" t="s">
        <v>21</v>
      </c>
      <c r="D4186">
        <v>43690</v>
      </c>
      <c r="E4186">
        <v>6516</v>
      </c>
      <c r="J4186" s="2"/>
    </row>
    <row r="4187" spans="1:10">
      <c r="A4187">
        <v>2510</v>
      </c>
      <c r="B4187" t="s">
        <v>5</v>
      </c>
      <c r="C4187" t="s">
        <v>21</v>
      </c>
      <c r="D4187">
        <v>43696</v>
      </c>
      <c r="E4187">
        <v>1084</v>
      </c>
      <c r="J4187" s="2"/>
    </row>
    <row r="4188" spans="1:10">
      <c r="A4188">
        <v>2504</v>
      </c>
      <c r="B4188" t="s">
        <v>23</v>
      </c>
      <c r="C4188" t="s">
        <v>21</v>
      </c>
      <c r="D4188">
        <v>43694</v>
      </c>
      <c r="E4188">
        <v>939</v>
      </c>
      <c r="J4188" s="2"/>
    </row>
    <row r="4189" spans="1:10">
      <c r="A4189">
        <v>1000</v>
      </c>
      <c r="B4189" t="s">
        <v>24</v>
      </c>
      <c r="C4189" t="s">
        <v>21</v>
      </c>
      <c r="D4189">
        <v>43570</v>
      </c>
      <c r="E4189">
        <v>439404</v>
      </c>
      <c r="J4189" s="2"/>
    </row>
    <row r="4190" spans="1:10">
      <c r="A4190">
        <v>2505</v>
      </c>
      <c r="B4190" t="s">
        <v>17</v>
      </c>
      <c r="C4190" t="s">
        <v>21</v>
      </c>
      <c r="D4190">
        <v>43754</v>
      </c>
      <c r="E4190">
        <v>443</v>
      </c>
      <c r="J4190" s="2"/>
    </row>
    <row r="4191" spans="1:10">
      <c r="A4191">
        <v>2512</v>
      </c>
      <c r="B4191" t="s">
        <v>15</v>
      </c>
      <c r="C4191" t="s">
        <v>21</v>
      </c>
      <c r="D4191">
        <v>43685</v>
      </c>
      <c r="E4191">
        <v>7984</v>
      </c>
      <c r="J4191" s="2"/>
    </row>
    <row r="4192" spans="1:10">
      <c r="A4192">
        <v>2514</v>
      </c>
      <c r="B4192" t="s">
        <v>14</v>
      </c>
      <c r="C4192" t="s">
        <v>21</v>
      </c>
      <c r="D4192">
        <v>43742</v>
      </c>
      <c r="E4192">
        <v>1034</v>
      </c>
      <c r="J4192" s="2"/>
    </row>
    <row r="4193" spans="1:10">
      <c r="A4193">
        <v>2505</v>
      </c>
      <c r="B4193" t="s">
        <v>17</v>
      </c>
      <c r="C4193" t="s">
        <v>21</v>
      </c>
      <c r="D4193">
        <v>43620</v>
      </c>
      <c r="E4193">
        <v>547</v>
      </c>
      <c r="J4193" s="2"/>
    </row>
    <row r="4194" spans="1:10">
      <c r="A4194">
        <v>2503</v>
      </c>
      <c r="B4194" t="s">
        <v>9</v>
      </c>
      <c r="C4194" t="s">
        <v>21</v>
      </c>
      <c r="D4194">
        <v>43663</v>
      </c>
      <c r="E4194">
        <v>236</v>
      </c>
      <c r="J4194" s="2"/>
    </row>
    <row r="4195" spans="1:10">
      <c r="A4195">
        <v>1500</v>
      </c>
      <c r="B4195" t="s">
        <v>26</v>
      </c>
      <c r="C4195" t="s">
        <v>21</v>
      </c>
      <c r="D4195">
        <v>43521</v>
      </c>
      <c r="E4195">
        <v>54261</v>
      </c>
      <c r="J4195" s="2"/>
    </row>
    <row r="4196" spans="1:10">
      <c r="A4196">
        <v>2512</v>
      </c>
      <c r="B4196" t="s">
        <v>15</v>
      </c>
      <c r="C4196" t="s">
        <v>21</v>
      </c>
      <c r="D4196">
        <v>43647</v>
      </c>
      <c r="E4196">
        <v>12330</v>
      </c>
      <c r="J4196" s="2"/>
    </row>
    <row r="4197" spans="1:10">
      <c r="A4197">
        <v>2505</v>
      </c>
      <c r="B4197" t="s">
        <v>17</v>
      </c>
      <c r="C4197" t="s">
        <v>21</v>
      </c>
      <c r="D4197">
        <v>43555</v>
      </c>
      <c r="E4197">
        <v>421</v>
      </c>
      <c r="J4197" s="2"/>
    </row>
    <row r="4198" spans="1:10">
      <c r="A4198">
        <v>2501</v>
      </c>
      <c r="B4198" t="s">
        <v>7</v>
      </c>
      <c r="C4198" t="s">
        <v>21</v>
      </c>
      <c r="D4198">
        <v>43580</v>
      </c>
      <c r="E4198">
        <v>117</v>
      </c>
      <c r="J4198" s="2"/>
    </row>
    <row r="4199" spans="1:10">
      <c r="A4199">
        <v>2508</v>
      </c>
      <c r="B4199" t="s">
        <v>12</v>
      </c>
      <c r="C4199" t="s">
        <v>21</v>
      </c>
      <c r="D4199">
        <v>43660</v>
      </c>
      <c r="E4199">
        <v>53471</v>
      </c>
      <c r="J4199" s="2"/>
    </row>
    <row r="4200" spans="1:10">
      <c r="A4200">
        <v>1500</v>
      </c>
      <c r="B4200" t="s">
        <v>26</v>
      </c>
      <c r="C4200" t="s">
        <v>21</v>
      </c>
      <c r="D4200">
        <v>43801</v>
      </c>
      <c r="E4200">
        <v>18159</v>
      </c>
      <c r="J4200" s="2"/>
    </row>
    <row r="4201" spans="1:10">
      <c r="A4201">
        <v>2000</v>
      </c>
      <c r="B4201" t="s">
        <v>25</v>
      </c>
      <c r="C4201" t="s">
        <v>21</v>
      </c>
      <c r="D4201">
        <v>43509</v>
      </c>
      <c r="E4201">
        <v>223188</v>
      </c>
      <c r="J4201" s="2"/>
    </row>
    <row r="4202" spans="1:10">
      <c r="A4202">
        <v>2508</v>
      </c>
      <c r="B4202" t="s">
        <v>12</v>
      </c>
      <c r="C4202" t="s">
        <v>21</v>
      </c>
      <c r="D4202">
        <v>43681</v>
      </c>
      <c r="E4202">
        <v>61606</v>
      </c>
      <c r="J4202" s="2"/>
    </row>
    <row r="4203" spans="1:10">
      <c r="A4203">
        <v>2510</v>
      </c>
      <c r="B4203" t="s">
        <v>5</v>
      </c>
      <c r="C4203" t="s">
        <v>21</v>
      </c>
      <c r="D4203">
        <v>43796</v>
      </c>
      <c r="E4203">
        <v>697</v>
      </c>
      <c r="J4203" s="2"/>
    </row>
    <row r="4204" spans="1:10">
      <c r="A4204">
        <v>2510</v>
      </c>
      <c r="B4204" t="s">
        <v>5</v>
      </c>
      <c r="C4204" t="s">
        <v>21</v>
      </c>
      <c r="D4204">
        <v>43559</v>
      </c>
      <c r="E4204">
        <v>1320</v>
      </c>
      <c r="J4204" s="2"/>
    </row>
    <row r="4205" spans="1:10">
      <c r="A4205">
        <v>2512</v>
      </c>
      <c r="B4205" t="s">
        <v>15</v>
      </c>
      <c r="C4205" t="s">
        <v>21</v>
      </c>
      <c r="D4205">
        <v>43688</v>
      </c>
      <c r="E4205">
        <v>4693</v>
      </c>
      <c r="J4205" s="2"/>
    </row>
    <row r="4206" spans="1:10">
      <c r="A4206">
        <v>1000</v>
      </c>
      <c r="B4206" t="s">
        <v>24</v>
      </c>
      <c r="C4206" t="s">
        <v>21</v>
      </c>
      <c r="D4206">
        <v>43768</v>
      </c>
      <c r="E4206">
        <v>1279667</v>
      </c>
      <c r="J4206" s="2"/>
    </row>
    <row r="4207" spans="1:10">
      <c r="A4207">
        <v>1500</v>
      </c>
      <c r="B4207" t="s">
        <v>26</v>
      </c>
      <c r="C4207" t="s">
        <v>21</v>
      </c>
      <c r="D4207">
        <v>43469</v>
      </c>
      <c r="E4207">
        <v>11674</v>
      </c>
      <c r="J4207" s="2"/>
    </row>
    <row r="4208" spans="1:10">
      <c r="A4208">
        <v>2501</v>
      </c>
      <c r="B4208" t="s">
        <v>7</v>
      </c>
      <c r="C4208" t="s">
        <v>21</v>
      </c>
      <c r="D4208">
        <v>43476</v>
      </c>
      <c r="E4208">
        <v>152</v>
      </c>
      <c r="J4208" s="2"/>
    </row>
    <row r="4209" spans="1:10">
      <c r="A4209">
        <v>1500</v>
      </c>
      <c r="B4209" t="s">
        <v>26</v>
      </c>
      <c r="C4209" t="s">
        <v>21</v>
      </c>
      <c r="D4209">
        <v>43730</v>
      </c>
      <c r="E4209">
        <v>44323</v>
      </c>
      <c r="J4209" s="2"/>
    </row>
    <row r="4210" spans="1:10">
      <c r="A4210">
        <v>2508</v>
      </c>
      <c r="B4210" t="s">
        <v>12</v>
      </c>
      <c r="C4210" t="s">
        <v>21</v>
      </c>
      <c r="D4210">
        <v>43598</v>
      </c>
      <c r="E4210">
        <v>57990</v>
      </c>
      <c r="J4210" s="2"/>
    </row>
    <row r="4211" spans="1:10">
      <c r="A4211">
        <v>2510</v>
      </c>
      <c r="B4211" t="s">
        <v>5</v>
      </c>
      <c r="C4211" t="s">
        <v>21</v>
      </c>
      <c r="D4211">
        <v>43748</v>
      </c>
      <c r="E4211">
        <v>1096</v>
      </c>
      <c r="J4211" s="2"/>
    </row>
    <row r="4212" spans="1:10">
      <c r="A4212">
        <v>2000</v>
      </c>
      <c r="B4212" t="s">
        <v>25</v>
      </c>
      <c r="C4212" t="s">
        <v>21</v>
      </c>
      <c r="D4212">
        <v>43830</v>
      </c>
      <c r="E4212">
        <v>214295</v>
      </c>
      <c r="J4212" s="2"/>
    </row>
    <row r="4213" spans="1:10">
      <c r="A4213">
        <v>1000</v>
      </c>
      <c r="B4213" t="s">
        <v>24</v>
      </c>
      <c r="C4213" t="s">
        <v>21</v>
      </c>
      <c r="D4213">
        <v>43703</v>
      </c>
      <c r="E4213">
        <v>628148</v>
      </c>
      <c r="J4213" s="2"/>
    </row>
    <row r="4214" spans="1:10">
      <c r="A4214">
        <v>2504</v>
      </c>
      <c r="B4214" t="s">
        <v>23</v>
      </c>
      <c r="C4214" t="s">
        <v>21</v>
      </c>
      <c r="D4214">
        <v>43671</v>
      </c>
      <c r="E4214">
        <v>1263</v>
      </c>
      <c r="J4214" s="2"/>
    </row>
    <row r="4215" spans="1:10">
      <c r="A4215">
        <v>2505</v>
      </c>
      <c r="B4215" t="s">
        <v>17</v>
      </c>
      <c r="C4215" t="s">
        <v>21</v>
      </c>
      <c r="D4215">
        <v>43643</v>
      </c>
      <c r="E4215">
        <v>604</v>
      </c>
      <c r="J4215" s="2"/>
    </row>
    <row r="4216" spans="1:10">
      <c r="A4216">
        <v>2503</v>
      </c>
      <c r="B4216" t="s">
        <v>9</v>
      </c>
      <c r="C4216" t="s">
        <v>21</v>
      </c>
      <c r="D4216">
        <v>43541</v>
      </c>
      <c r="E4216">
        <v>285</v>
      </c>
      <c r="J4216" s="2"/>
    </row>
    <row r="4217" spans="1:10">
      <c r="A4217">
        <v>2000</v>
      </c>
      <c r="B4217" t="s">
        <v>25</v>
      </c>
      <c r="C4217" t="s">
        <v>21</v>
      </c>
      <c r="D4217">
        <v>43591</v>
      </c>
      <c r="E4217">
        <v>154538</v>
      </c>
      <c r="J4217" s="2"/>
    </row>
    <row r="4218" spans="1:10">
      <c r="A4218">
        <v>1000</v>
      </c>
      <c r="B4218" t="s">
        <v>24</v>
      </c>
      <c r="C4218" t="s">
        <v>21</v>
      </c>
      <c r="D4218">
        <v>43537</v>
      </c>
      <c r="E4218">
        <v>464123</v>
      </c>
      <c r="J4218" s="2"/>
    </row>
    <row r="4219" spans="1:10">
      <c r="A4219">
        <v>2500</v>
      </c>
      <c r="B4219" t="s">
        <v>22</v>
      </c>
      <c r="C4219" t="s">
        <v>21</v>
      </c>
      <c r="D4219">
        <v>43729</v>
      </c>
      <c r="E4219">
        <v>35929</v>
      </c>
      <c r="J4219" s="2"/>
    </row>
    <row r="4220" spans="1:10">
      <c r="A4220">
        <v>1000</v>
      </c>
      <c r="B4220" t="s">
        <v>24</v>
      </c>
      <c r="C4220" t="s">
        <v>21</v>
      </c>
      <c r="D4220">
        <v>43578</v>
      </c>
      <c r="E4220">
        <v>995162</v>
      </c>
      <c r="J4220" s="2"/>
    </row>
    <row r="4221" spans="1:10">
      <c r="A4221">
        <v>2505</v>
      </c>
      <c r="B4221" t="s">
        <v>17</v>
      </c>
      <c r="C4221" t="s">
        <v>21</v>
      </c>
      <c r="D4221">
        <v>43572</v>
      </c>
      <c r="E4221">
        <v>467</v>
      </c>
      <c r="J4221" s="2"/>
    </row>
    <row r="4222" spans="1:10">
      <c r="A4222">
        <v>2508</v>
      </c>
      <c r="B4222" t="s">
        <v>12</v>
      </c>
      <c r="C4222" t="s">
        <v>21</v>
      </c>
      <c r="D4222">
        <v>43573</v>
      </c>
      <c r="E4222">
        <v>52365</v>
      </c>
      <c r="J4222" s="2"/>
    </row>
    <row r="4223" spans="1:10">
      <c r="A4223">
        <v>2510</v>
      </c>
      <c r="B4223" t="s">
        <v>5</v>
      </c>
      <c r="C4223" t="s">
        <v>21</v>
      </c>
      <c r="D4223">
        <v>43614</v>
      </c>
      <c r="E4223">
        <v>856</v>
      </c>
      <c r="J4223" s="2"/>
    </row>
    <row r="4224" spans="1:10">
      <c r="A4224">
        <v>1500</v>
      </c>
      <c r="B4224" t="s">
        <v>26</v>
      </c>
      <c r="C4224" t="s">
        <v>21</v>
      </c>
      <c r="D4224">
        <v>43745</v>
      </c>
      <c r="E4224">
        <v>34755</v>
      </c>
      <c r="J4224" s="2"/>
    </row>
    <row r="4225" spans="1:10">
      <c r="A4225">
        <v>2508</v>
      </c>
      <c r="B4225" t="s">
        <v>12</v>
      </c>
      <c r="C4225" t="s">
        <v>21</v>
      </c>
      <c r="D4225">
        <v>43470</v>
      </c>
      <c r="E4225">
        <v>65411</v>
      </c>
      <c r="J4225" s="2"/>
    </row>
    <row r="4226" spans="1:10">
      <c r="A4226">
        <v>2508</v>
      </c>
      <c r="B4226" t="s">
        <v>12</v>
      </c>
      <c r="C4226" t="s">
        <v>21</v>
      </c>
      <c r="D4226">
        <v>43776</v>
      </c>
      <c r="E4226">
        <v>45146</v>
      </c>
      <c r="J4226" s="2"/>
    </row>
    <row r="4227" spans="1:10">
      <c r="A4227">
        <v>2508</v>
      </c>
      <c r="B4227" t="s">
        <v>12</v>
      </c>
      <c r="C4227" t="s">
        <v>21</v>
      </c>
      <c r="D4227">
        <v>43723</v>
      </c>
      <c r="E4227">
        <v>55225</v>
      </c>
      <c r="J4227" s="2"/>
    </row>
    <row r="4228" spans="1:10">
      <c r="A4228">
        <v>2510</v>
      </c>
      <c r="B4228" t="s">
        <v>5</v>
      </c>
      <c r="C4228" t="s">
        <v>21</v>
      </c>
      <c r="D4228">
        <v>43709</v>
      </c>
      <c r="E4228">
        <v>1332</v>
      </c>
      <c r="J4228" s="2"/>
    </row>
    <row r="4229" spans="1:10">
      <c r="A4229">
        <v>1000</v>
      </c>
      <c r="B4229" t="s">
        <v>24</v>
      </c>
      <c r="C4229" t="s">
        <v>21</v>
      </c>
      <c r="D4229">
        <v>43594</v>
      </c>
      <c r="E4229">
        <v>898143</v>
      </c>
      <c r="J4229" s="2"/>
    </row>
    <row r="4230" spans="1:10">
      <c r="A4230">
        <v>2502</v>
      </c>
      <c r="B4230" t="s">
        <v>16</v>
      </c>
      <c r="C4230" t="s">
        <v>21</v>
      </c>
      <c r="D4230">
        <v>43686</v>
      </c>
      <c r="E4230">
        <v>5090</v>
      </c>
      <c r="J4230" s="2"/>
    </row>
    <row r="4231" spans="1:10">
      <c r="A4231">
        <v>2000</v>
      </c>
      <c r="B4231" t="s">
        <v>25</v>
      </c>
      <c r="C4231" t="s">
        <v>21</v>
      </c>
      <c r="D4231">
        <v>43491</v>
      </c>
      <c r="E4231">
        <v>289395</v>
      </c>
      <c r="J4231" s="2"/>
    </row>
    <row r="4232" spans="1:10">
      <c r="A4232">
        <v>2512</v>
      </c>
      <c r="B4232" t="s">
        <v>15</v>
      </c>
      <c r="C4232" t="s">
        <v>21</v>
      </c>
      <c r="D4232">
        <v>43638</v>
      </c>
      <c r="E4232">
        <v>6348</v>
      </c>
      <c r="J4232" s="2"/>
    </row>
    <row r="4233" spans="1:10">
      <c r="A4233">
        <v>2500</v>
      </c>
      <c r="B4233" t="s">
        <v>22</v>
      </c>
      <c r="C4233" t="s">
        <v>21</v>
      </c>
      <c r="D4233">
        <v>43579</v>
      </c>
      <c r="E4233">
        <v>43842</v>
      </c>
      <c r="J4233" s="2"/>
    </row>
    <row r="4234" spans="1:10">
      <c r="A4234">
        <v>2000</v>
      </c>
      <c r="B4234" t="s">
        <v>25</v>
      </c>
      <c r="C4234" t="s">
        <v>21</v>
      </c>
      <c r="D4234">
        <v>43795</v>
      </c>
      <c r="E4234">
        <v>171099</v>
      </c>
      <c r="J4234" s="2"/>
    </row>
    <row r="4235" spans="1:10">
      <c r="A4235">
        <v>2501</v>
      </c>
      <c r="B4235" t="s">
        <v>7</v>
      </c>
      <c r="C4235" t="s">
        <v>21</v>
      </c>
      <c r="D4235">
        <v>43800</v>
      </c>
      <c r="E4235">
        <v>133</v>
      </c>
      <c r="J4235" s="2"/>
    </row>
    <row r="4236" spans="1:10">
      <c r="A4236">
        <v>1500</v>
      </c>
      <c r="B4236" t="s">
        <v>26</v>
      </c>
      <c r="C4236" t="s">
        <v>21</v>
      </c>
      <c r="D4236">
        <v>43649</v>
      </c>
      <c r="E4236">
        <v>39515</v>
      </c>
      <c r="J4236" s="2"/>
    </row>
    <row r="4237" spans="1:10">
      <c r="A4237">
        <v>2512</v>
      </c>
      <c r="B4237" t="s">
        <v>15</v>
      </c>
      <c r="C4237" t="s">
        <v>21</v>
      </c>
      <c r="D4237">
        <v>43576</v>
      </c>
      <c r="E4237">
        <v>12204</v>
      </c>
      <c r="J4237" s="2"/>
    </row>
    <row r="4238" spans="1:10">
      <c r="A4238">
        <v>2510</v>
      </c>
      <c r="B4238" t="s">
        <v>5</v>
      </c>
      <c r="C4238" t="s">
        <v>21</v>
      </c>
      <c r="D4238">
        <v>43657</v>
      </c>
      <c r="E4238">
        <v>839</v>
      </c>
      <c r="J4238" s="2"/>
    </row>
    <row r="4239" spans="1:10">
      <c r="A4239">
        <v>2513</v>
      </c>
      <c r="B4239" t="s">
        <v>11</v>
      </c>
      <c r="C4239" t="s">
        <v>21</v>
      </c>
      <c r="D4239">
        <v>43732</v>
      </c>
      <c r="E4239">
        <v>1026</v>
      </c>
      <c r="J4239" s="2"/>
    </row>
    <row r="4240" spans="1:10">
      <c r="A4240">
        <v>2503</v>
      </c>
      <c r="B4240" t="s">
        <v>9</v>
      </c>
      <c r="C4240" t="s">
        <v>21</v>
      </c>
      <c r="D4240">
        <v>43648</v>
      </c>
      <c r="E4240">
        <v>331</v>
      </c>
      <c r="J4240" s="2"/>
    </row>
    <row r="4241" spans="1:10">
      <c r="A4241">
        <v>1000</v>
      </c>
      <c r="B4241" t="s">
        <v>24</v>
      </c>
      <c r="C4241" t="s">
        <v>21</v>
      </c>
      <c r="D4241">
        <v>43731</v>
      </c>
      <c r="E4241">
        <v>1045858</v>
      </c>
      <c r="J4241" s="2"/>
    </row>
    <row r="4242" spans="1:10">
      <c r="A4242">
        <v>2514</v>
      </c>
      <c r="B4242" t="s">
        <v>14</v>
      </c>
      <c r="C4242" t="s">
        <v>21</v>
      </c>
      <c r="D4242">
        <v>43743</v>
      </c>
      <c r="E4242">
        <v>1028</v>
      </c>
      <c r="J4242" s="2"/>
    </row>
    <row r="4243" spans="1:10">
      <c r="A4243">
        <v>2513</v>
      </c>
      <c r="B4243" t="s">
        <v>11</v>
      </c>
      <c r="C4243" t="s">
        <v>21</v>
      </c>
      <c r="D4243">
        <v>43631</v>
      </c>
      <c r="E4243">
        <v>880</v>
      </c>
      <c r="J4243" s="2"/>
    </row>
    <row r="4244" spans="1:10">
      <c r="A4244">
        <v>2510</v>
      </c>
      <c r="B4244" t="s">
        <v>5</v>
      </c>
      <c r="C4244" t="s">
        <v>21</v>
      </c>
      <c r="D4244">
        <v>43676</v>
      </c>
      <c r="E4244">
        <v>968</v>
      </c>
      <c r="J4244" s="2"/>
    </row>
    <row r="4245" spans="1:10">
      <c r="A4245">
        <v>2502</v>
      </c>
      <c r="B4245" t="s">
        <v>16</v>
      </c>
      <c r="C4245" t="s">
        <v>21</v>
      </c>
      <c r="D4245">
        <v>43594</v>
      </c>
      <c r="E4245">
        <v>2227</v>
      </c>
      <c r="J4245" s="2"/>
    </row>
    <row r="4246" spans="1:10">
      <c r="A4246">
        <v>2502</v>
      </c>
      <c r="B4246" t="s">
        <v>16</v>
      </c>
      <c r="C4246" t="s">
        <v>21</v>
      </c>
      <c r="D4246">
        <v>43499</v>
      </c>
      <c r="E4246">
        <v>5626</v>
      </c>
      <c r="J4246" s="2"/>
    </row>
    <row r="4247" spans="1:10">
      <c r="A4247">
        <v>2510</v>
      </c>
      <c r="B4247" t="s">
        <v>5</v>
      </c>
      <c r="C4247" t="s">
        <v>21</v>
      </c>
      <c r="D4247">
        <v>43478</v>
      </c>
      <c r="E4247">
        <v>790</v>
      </c>
      <c r="J4247" s="2"/>
    </row>
    <row r="4248" spans="1:10">
      <c r="A4248">
        <v>2504</v>
      </c>
      <c r="B4248" t="s">
        <v>23</v>
      </c>
      <c r="C4248" t="s">
        <v>21</v>
      </c>
      <c r="D4248">
        <v>43542</v>
      </c>
      <c r="E4248">
        <v>1242</v>
      </c>
      <c r="J4248" s="2"/>
    </row>
    <row r="4249" spans="1:10">
      <c r="A4249">
        <v>2504</v>
      </c>
      <c r="B4249" t="s">
        <v>23</v>
      </c>
      <c r="C4249" t="s">
        <v>21</v>
      </c>
      <c r="D4249">
        <v>43497</v>
      </c>
      <c r="E4249">
        <v>1952</v>
      </c>
      <c r="J4249" s="2"/>
    </row>
    <row r="4250" spans="1:10">
      <c r="A4250">
        <v>2512</v>
      </c>
      <c r="B4250" t="s">
        <v>15</v>
      </c>
      <c r="C4250" t="s">
        <v>21</v>
      </c>
      <c r="D4250">
        <v>43590</v>
      </c>
      <c r="E4250">
        <v>6682</v>
      </c>
      <c r="J4250" s="2"/>
    </row>
    <row r="4251" spans="1:10">
      <c r="A4251">
        <v>1500</v>
      </c>
      <c r="B4251" t="s">
        <v>26</v>
      </c>
      <c r="C4251" t="s">
        <v>21</v>
      </c>
      <c r="D4251">
        <v>43570</v>
      </c>
      <c r="E4251">
        <v>61797</v>
      </c>
      <c r="J4251" s="2"/>
    </row>
    <row r="4252" spans="1:10">
      <c r="A4252">
        <v>2500</v>
      </c>
      <c r="B4252" t="s">
        <v>22</v>
      </c>
      <c r="C4252" t="s">
        <v>21</v>
      </c>
      <c r="D4252">
        <v>43513</v>
      </c>
      <c r="E4252">
        <v>36581</v>
      </c>
      <c r="J4252" s="2"/>
    </row>
    <row r="4253" spans="1:10">
      <c r="A4253">
        <v>1000</v>
      </c>
      <c r="B4253" t="s">
        <v>24</v>
      </c>
      <c r="C4253" t="s">
        <v>21</v>
      </c>
      <c r="D4253">
        <v>43688</v>
      </c>
      <c r="E4253">
        <v>1050089</v>
      </c>
      <c r="J4253" s="2"/>
    </row>
    <row r="4254" spans="1:10">
      <c r="A4254">
        <v>2501</v>
      </c>
      <c r="B4254" t="s">
        <v>7</v>
      </c>
      <c r="C4254" t="s">
        <v>21</v>
      </c>
      <c r="D4254">
        <v>43699</v>
      </c>
      <c r="E4254">
        <v>132</v>
      </c>
      <c r="J4254" s="2"/>
    </row>
    <row r="4255" spans="1:10">
      <c r="A4255">
        <v>2503</v>
      </c>
      <c r="B4255" t="s">
        <v>9</v>
      </c>
      <c r="C4255" t="s">
        <v>21</v>
      </c>
      <c r="D4255">
        <v>43657</v>
      </c>
      <c r="E4255">
        <v>321</v>
      </c>
      <c r="J4255" s="2"/>
    </row>
    <row r="4256" spans="1:10">
      <c r="A4256">
        <v>2503</v>
      </c>
      <c r="B4256" t="s">
        <v>9</v>
      </c>
      <c r="C4256" t="s">
        <v>21</v>
      </c>
      <c r="D4256">
        <v>43473</v>
      </c>
      <c r="E4256">
        <v>198</v>
      </c>
      <c r="J4256" s="2"/>
    </row>
    <row r="4257" spans="1:10">
      <c r="A4257">
        <v>2504</v>
      </c>
      <c r="B4257" t="s">
        <v>23</v>
      </c>
      <c r="C4257" t="s">
        <v>21</v>
      </c>
      <c r="D4257">
        <v>43686</v>
      </c>
      <c r="E4257">
        <v>2118</v>
      </c>
      <c r="J4257" s="2"/>
    </row>
    <row r="4258" spans="1:10">
      <c r="A4258">
        <v>2514</v>
      </c>
      <c r="B4258" t="s">
        <v>14</v>
      </c>
      <c r="C4258" t="s">
        <v>21</v>
      </c>
      <c r="D4258">
        <v>43782</v>
      </c>
      <c r="E4258">
        <v>1175</v>
      </c>
      <c r="J4258" s="2"/>
    </row>
    <row r="4259" spans="1:10">
      <c r="A4259">
        <v>2500</v>
      </c>
      <c r="B4259" t="s">
        <v>22</v>
      </c>
      <c r="C4259" t="s">
        <v>21</v>
      </c>
      <c r="D4259">
        <v>43594</v>
      </c>
      <c r="E4259">
        <v>48503</v>
      </c>
      <c r="J4259" s="2"/>
    </row>
    <row r="4260" spans="1:10">
      <c r="A4260">
        <v>2500</v>
      </c>
      <c r="B4260" t="s">
        <v>22</v>
      </c>
      <c r="C4260" t="s">
        <v>21</v>
      </c>
      <c r="D4260">
        <v>43783</v>
      </c>
      <c r="E4260">
        <v>35826</v>
      </c>
      <c r="J4260" s="2"/>
    </row>
    <row r="4261" spans="1:10">
      <c r="A4261">
        <v>2500</v>
      </c>
      <c r="B4261" t="s">
        <v>22</v>
      </c>
      <c r="C4261" t="s">
        <v>21</v>
      </c>
      <c r="D4261">
        <v>43512</v>
      </c>
      <c r="E4261">
        <v>48069</v>
      </c>
      <c r="J4261" s="2"/>
    </row>
    <row r="4262" spans="1:10">
      <c r="A4262">
        <v>2502</v>
      </c>
      <c r="B4262" t="s">
        <v>16</v>
      </c>
      <c r="C4262" t="s">
        <v>21</v>
      </c>
      <c r="D4262">
        <v>43732</v>
      </c>
      <c r="E4262">
        <v>2300</v>
      </c>
      <c r="J4262" s="2"/>
    </row>
    <row r="4263" spans="1:10">
      <c r="A4263">
        <v>2501</v>
      </c>
      <c r="B4263" t="s">
        <v>7</v>
      </c>
      <c r="C4263" t="s">
        <v>21</v>
      </c>
      <c r="D4263">
        <v>43706</v>
      </c>
      <c r="E4263">
        <v>151</v>
      </c>
      <c r="J4263" s="2"/>
    </row>
    <row r="4264" spans="1:10">
      <c r="A4264">
        <v>2514</v>
      </c>
      <c r="B4264" t="s">
        <v>14</v>
      </c>
      <c r="C4264" t="s">
        <v>21</v>
      </c>
      <c r="D4264">
        <v>43757</v>
      </c>
      <c r="E4264">
        <v>1023</v>
      </c>
      <c r="J4264" s="2"/>
    </row>
    <row r="4265" spans="1:10">
      <c r="A4265">
        <v>2508</v>
      </c>
      <c r="B4265" t="s">
        <v>12</v>
      </c>
      <c r="C4265" t="s">
        <v>21</v>
      </c>
      <c r="D4265">
        <v>43808</v>
      </c>
      <c r="E4265">
        <v>50260</v>
      </c>
      <c r="J4265" s="2"/>
    </row>
    <row r="4266" spans="1:10">
      <c r="A4266">
        <v>1000</v>
      </c>
      <c r="B4266" t="s">
        <v>24</v>
      </c>
      <c r="C4266" t="s">
        <v>21</v>
      </c>
      <c r="D4266">
        <v>43699</v>
      </c>
      <c r="E4266">
        <v>741667</v>
      </c>
      <c r="J4266" s="2"/>
    </row>
    <row r="4267" spans="1:10">
      <c r="A4267">
        <v>2505</v>
      </c>
      <c r="B4267" t="s">
        <v>17</v>
      </c>
      <c r="C4267" t="s">
        <v>21</v>
      </c>
      <c r="D4267">
        <v>43541</v>
      </c>
      <c r="E4267">
        <v>525</v>
      </c>
      <c r="J4267" s="2"/>
    </row>
    <row r="4268" spans="1:10">
      <c r="A4268">
        <v>2503</v>
      </c>
      <c r="B4268" t="s">
        <v>9</v>
      </c>
      <c r="C4268" t="s">
        <v>21</v>
      </c>
      <c r="D4268">
        <v>43472</v>
      </c>
      <c r="E4268">
        <v>288</v>
      </c>
      <c r="J4268" s="2"/>
    </row>
    <row r="4269" spans="1:10">
      <c r="A4269">
        <v>2510</v>
      </c>
      <c r="B4269" t="s">
        <v>5</v>
      </c>
      <c r="C4269" t="s">
        <v>21</v>
      </c>
      <c r="D4269">
        <v>43671</v>
      </c>
      <c r="E4269">
        <v>1331</v>
      </c>
      <c r="J4269" s="2"/>
    </row>
    <row r="4270" spans="1:10">
      <c r="A4270">
        <v>2512</v>
      </c>
      <c r="B4270" t="s">
        <v>15</v>
      </c>
      <c r="C4270" t="s">
        <v>21</v>
      </c>
      <c r="D4270">
        <v>43529</v>
      </c>
      <c r="E4270">
        <v>10346</v>
      </c>
      <c r="J4270" s="2"/>
    </row>
    <row r="4271" spans="1:10">
      <c r="A4271">
        <v>2512</v>
      </c>
      <c r="B4271" t="s">
        <v>15</v>
      </c>
      <c r="C4271" t="s">
        <v>21</v>
      </c>
      <c r="D4271">
        <v>43487</v>
      </c>
      <c r="E4271">
        <v>9140</v>
      </c>
      <c r="J4271" s="2"/>
    </row>
    <row r="4272" spans="1:10">
      <c r="A4272">
        <v>2512</v>
      </c>
      <c r="B4272" t="s">
        <v>15</v>
      </c>
      <c r="C4272" t="s">
        <v>21</v>
      </c>
      <c r="D4272">
        <v>43783</v>
      </c>
      <c r="E4272">
        <v>9281</v>
      </c>
      <c r="J4272" s="2"/>
    </row>
    <row r="4273" spans="1:10">
      <c r="A4273">
        <v>2512</v>
      </c>
      <c r="B4273" t="s">
        <v>15</v>
      </c>
      <c r="C4273" t="s">
        <v>21</v>
      </c>
      <c r="D4273">
        <v>43802</v>
      </c>
      <c r="E4273">
        <v>7500</v>
      </c>
      <c r="J4273" s="2"/>
    </row>
    <row r="4274" spans="1:10">
      <c r="A4274">
        <v>2504</v>
      </c>
      <c r="B4274" t="s">
        <v>23</v>
      </c>
      <c r="C4274" t="s">
        <v>21</v>
      </c>
      <c r="D4274">
        <v>43544</v>
      </c>
      <c r="E4274">
        <v>1610</v>
      </c>
      <c r="J4274" s="2"/>
    </row>
    <row r="4275" spans="1:10">
      <c r="A4275">
        <v>2502</v>
      </c>
      <c r="B4275" t="s">
        <v>16</v>
      </c>
      <c r="C4275" t="s">
        <v>21</v>
      </c>
      <c r="D4275">
        <v>43701</v>
      </c>
      <c r="E4275">
        <v>2795</v>
      </c>
      <c r="J4275" s="2"/>
    </row>
    <row r="4276" spans="1:10">
      <c r="A4276">
        <v>2504</v>
      </c>
      <c r="B4276" t="s">
        <v>23</v>
      </c>
      <c r="C4276" t="s">
        <v>21</v>
      </c>
      <c r="D4276">
        <v>43779</v>
      </c>
      <c r="E4276">
        <v>983</v>
      </c>
      <c r="J4276" s="2"/>
    </row>
    <row r="4277" spans="1:10">
      <c r="A4277">
        <v>2513</v>
      </c>
      <c r="B4277" t="s">
        <v>11</v>
      </c>
      <c r="C4277" t="s">
        <v>21</v>
      </c>
      <c r="D4277">
        <v>43765</v>
      </c>
      <c r="E4277">
        <v>408</v>
      </c>
      <c r="J4277" s="2"/>
    </row>
    <row r="4278" spans="1:10">
      <c r="A4278">
        <v>2502</v>
      </c>
      <c r="B4278" t="s">
        <v>16</v>
      </c>
      <c r="C4278" t="s">
        <v>21</v>
      </c>
      <c r="D4278">
        <v>43649</v>
      </c>
      <c r="E4278">
        <v>3659</v>
      </c>
      <c r="J4278" s="2"/>
    </row>
    <row r="4279" spans="1:10">
      <c r="A4279">
        <v>2502</v>
      </c>
      <c r="B4279" t="s">
        <v>16</v>
      </c>
      <c r="C4279" t="s">
        <v>21</v>
      </c>
      <c r="D4279">
        <v>43550</v>
      </c>
      <c r="E4279">
        <v>5833</v>
      </c>
      <c r="J4279" s="2"/>
    </row>
    <row r="4280" spans="1:10">
      <c r="A4280">
        <v>2000</v>
      </c>
      <c r="B4280" t="s">
        <v>25</v>
      </c>
      <c r="C4280" t="s">
        <v>21</v>
      </c>
      <c r="D4280">
        <v>43511</v>
      </c>
      <c r="E4280">
        <v>241595</v>
      </c>
      <c r="J4280" s="2"/>
    </row>
    <row r="4281" spans="1:10">
      <c r="A4281">
        <v>2505</v>
      </c>
      <c r="B4281" t="s">
        <v>17</v>
      </c>
      <c r="C4281" t="s">
        <v>21</v>
      </c>
      <c r="D4281">
        <v>43628</v>
      </c>
      <c r="E4281">
        <v>490</v>
      </c>
      <c r="J4281" s="2"/>
    </row>
    <row r="4282" spans="1:10">
      <c r="A4282">
        <v>2000</v>
      </c>
      <c r="B4282" t="s">
        <v>25</v>
      </c>
      <c r="C4282" t="s">
        <v>21</v>
      </c>
      <c r="D4282">
        <v>43596</v>
      </c>
      <c r="E4282">
        <v>220457</v>
      </c>
      <c r="J4282" s="2"/>
    </row>
    <row r="4283" spans="1:10">
      <c r="A4283">
        <v>2502</v>
      </c>
      <c r="B4283" t="s">
        <v>16</v>
      </c>
      <c r="C4283" t="s">
        <v>21</v>
      </c>
      <c r="D4283">
        <v>43784</v>
      </c>
      <c r="E4283">
        <v>5964</v>
      </c>
      <c r="J4283" s="2"/>
    </row>
    <row r="4284" spans="1:10">
      <c r="A4284">
        <v>2502</v>
      </c>
      <c r="B4284" t="s">
        <v>16</v>
      </c>
      <c r="C4284" t="s">
        <v>21</v>
      </c>
      <c r="D4284">
        <v>43613</v>
      </c>
      <c r="E4284">
        <v>4406</v>
      </c>
      <c r="J4284" s="2"/>
    </row>
    <row r="4285" spans="1:10">
      <c r="A4285">
        <v>2503</v>
      </c>
      <c r="B4285" t="s">
        <v>9</v>
      </c>
      <c r="C4285" t="s">
        <v>21</v>
      </c>
      <c r="D4285">
        <v>43596</v>
      </c>
      <c r="E4285">
        <v>199</v>
      </c>
      <c r="J4285" s="2"/>
    </row>
    <row r="4286" spans="1:10">
      <c r="A4286">
        <v>2501</v>
      </c>
      <c r="B4286" t="s">
        <v>7</v>
      </c>
      <c r="C4286" t="s">
        <v>21</v>
      </c>
      <c r="D4286">
        <v>43766</v>
      </c>
      <c r="E4286">
        <v>67</v>
      </c>
      <c r="J4286" s="2"/>
    </row>
    <row r="4287" spans="1:10">
      <c r="A4287">
        <v>2505</v>
      </c>
      <c r="B4287" t="s">
        <v>17</v>
      </c>
      <c r="C4287" t="s">
        <v>21</v>
      </c>
      <c r="D4287">
        <v>43724</v>
      </c>
      <c r="E4287">
        <v>466</v>
      </c>
      <c r="J4287" s="2"/>
    </row>
    <row r="4288" spans="1:10">
      <c r="A4288">
        <v>2501</v>
      </c>
      <c r="B4288" t="s">
        <v>7</v>
      </c>
      <c r="C4288" t="s">
        <v>21</v>
      </c>
      <c r="D4288">
        <v>43525</v>
      </c>
      <c r="E4288">
        <v>91</v>
      </c>
      <c r="J4288" s="2"/>
    </row>
    <row r="4289" spans="1:10">
      <c r="A4289">
        <v>2514</v>
      </c>
      <c r="B4289" t="s">
        <v>14</v>
      </c>
      <c r="C4289" t="s">
        <v>21</v>
      </c>
      <c r="D4289">
        <v>43547</v>
      </c>
      <c r="E4289">
        <v>1009</v>
      </c>
      <c r="J4289" s="2"/>
    </row>
    <row r="4290" spans="1:10">
      <c r="A4290">
        <v>2510</v>
      </c>
      <c r="B4290" t="s">
        <v>5</v>
      </c>
      <c r="C4290" t="s">
        <v>21</v>
      </c>
      <c r="D4290">
        <v>43509</v>
      </c>
      <c r="E4290">
        <v>965</v>
      </c>
      <c r="J4290" s="2"/>
    </row>
    <row r="4291" spans="1:10">
      <c r="A4291">
        <v>2000</v>
      </c>
      <c r="B4291" t="s">
        <v>25</v>
      </c>
      <c r="C4291" t="s">
        <v>21</v>
      </c>
      <c r="D4291">
        <v>43803</v>
      </c>
      <c r="E4291">
        <v>220912</v>
      </c>
      <c r="J4291" s="2"/>
    </row>
    <row r="4292" spans="1:10">
      <c r="A4292">
        <v>2514</v>
      </c>
      <c r="B4292" t="s">
        <v>14</v>
      </c>
      <c r="C4292" t="s">
        <v>21</v>
      </c>
      <c r="D4292">
        <v>43714</v>
      </c>
      <c r="E4292">
        <v>1028</v>
      </c>
      <c r="J4292" s="2"/>
    </row>
    <row r="4293" spans="1:10">
      <c r="A4293">
        <v>1500</v>
      </c>
      <c r="B4293" t="s">
        <v>26</v>
      </c>
      <c r="C4293" t="s">
        <v>21</v>
      </c>
      <c r="D4293">
        <v>43814</v>
      </c>
      <c r="E4293">
        <v>24189</v>
      </c>
      <c r="J4293" s="2"/>
    </row>
    <row r="4294" spans="1:10">
      <c r="A4294">
        <v>2510</v>
      </c>
      <c r="B4294" t="s">
        <v>5</v>
      </c>
      <c r="C4294" t="s">
        <v>21</v>
      </c>
      <c r="D4294">
        <v>43749</v>
      </c>
      <c r="E4294">
        <v>838</v>
      </c>
      <c r="J4294" s="2"/>
    </row>
    <row r="4295" spans="1:10">
      <c r="A4295">
        <v>2504</v>
      </c>
      <c r="B4295" t="s">
        <v>23</v>
      </c>
      <c r="C4295" t="s">
        <v>21</v>
      </c>
      <c r="D4295">
        <v>43608</v>
      </c>
      <c r="E4295">
        <v>1089</v>
      </c>
      <c r="J4295" s="2"/>
    </row>
    <row r="4296" spans="1:10">
      <c r="A4296">
        <v>2502</v>
      </c>
      <c r="B4296" t="s">
        <v>16</v>
      </c>
      <c r="C4296" t="s">
        <v>21</v>
      </c>
      <c r="D4296">
        <v>43649</v>
      </c>
      <c r="E4296">
        <v>3046</v>
      </c>
      <c r="J4296" s="2"/>
    </row>
    <row r="4297" spans="1:10">
      <c r="A4297">
        <v>2504</v>
      </c>
      <c r="B4297" t="s">
        <v>23</v>
      </c>
      <c r="C4297" t="s">
        <v>21</v>
      </c>
      <c r="D4297">
        <v>43476</v>
      </c>
      <c r="E4297">
        <v>1330</v>
      </c>
      <c r="J4297" s="2"/>
    </row>
    <row r="4298" spans="1:10">
      <c r="A4298">
        <v>1500</v>
      </c>
      <c r="B4298" t="s">
        <v>26</v>
      </c>
      <c r="C4298" t="s">
        <v>21</v>
      </c>
      <c r="D4298">
        <v>43485</v>
      </c>
      <c r="E4298">
        <v>32263</v>
      </c>
      <c r="J4298" s="2"/>
    </row>
    <row r="4299" spans="1:10">
      <c r="A4299">
        <v>1000</v>
      </c>
      <c r="B4299" t="s">
        <v>24</v>
      </c>
      <c r="C4299" t="s">
        <v>21</v>
      </c>
      <c r="D4299">
        <v>43770</v>
      </c>
      <c r="E4299">
        <v>1238479</v>
      </c>
      <c r="J4299" s="2"/>
    </row>
    <row r="4300" spans="1:10">
      <c r="A4300">
        <v>2510</v>
      </c>
      <c r="B4300" t="s">
        <v>5</v>
      </c>
      <c r="C4300" t="s">
        <v>21</v>
      </c>
      <c r="D4300">
        <v>43568</v>
      </c>
      <c r="E4300">
        <v>1281</v>
      </c>
      <c r="J4300" s="2"/>
    </row>
    <row r="4301" spans="1:10">
      <c r="A4301">
        <v>2501</v>
      </c>
      <c r="B4301" t="s">
        <v>7</v>
      </c>
      <c r="C4301" t="s">
        <v>21</v>
      </c>
      <c r="D4301">
        <v>43659</v>
      </c>
      <c r="E4301">
        <v>123</v>
      </c>
      <c r="J4301" s="2"/>
    </row>
    <row r="4302" spans="1:10">
      <c r="A4302">
        <v>2501</v>
      </c>
      <c r="B4302" t="s">
        <v>7</v>
      </c>
      <c r="C4302" t="s">
        <v>21</v>
      </c>
      <c r="D4302">
        <v>43728</v>
      </c>
      <c r="E4302">
        <v>129</v>
      </c>
      <c r="J4302" s="2"/>
    </row>
    <row r="4303" spans="1:10">
      <c r="A4303">
        <v>2510</v>
      </c>
      <c r="B4303" t="s">
        <v>5</v>
      </c>
      <c r="C4303" t="s">
        <v>21</v>
      </c>
      <c r="D4303">
        <v>43474</v>
      </c>
      <c r="E4303">
        <v>1144</v>
      </c>
      <c r="J4303" s="2"/>
    </row>
    <row r="4304" spans="1:10">
      <c r="A4304">
        <v>2510</v>
      </c>
      <c r="B4304" t="s">
        <v>5</v>
      </c>
      <c r="C4304" t="s">
        <v>21</v>
      </c>
      <c r="D4304">
        <v>43617</v>
      </c>
      <c r="E4304">
        <v>691</v>
      </c>
      <c r="J4304" s="2"/>
    </row>
    <row r="4305" spans="1:10">
      <c r="A4305">
        <v>2513</v>
      </c>
      <c r="B4305" t="s">
        <v>11</v>
      </c>
      <c r="C4305" t="s">
        <v>21</v>
      </c>
      <c r="D4305">
        <v>43757</v>
      </c>
      <c r="E4305">
        <v>662</v>
      </c>
      <c r="J4305" s="2"/>
    </row>
    <row r="4306" spans="1:10">
      <c r="A4306">
        <v>2508</v>
      </c>
      <c r="B4306" t="s">
        <v>12</v>
      </c>
      <c r="C4306" t="s">
        <v>21</v>
      </c>
      <c r="D4306">
        <v>43793</v>
      </c>
      <c r="E4306">
        <v>55056</v>
      </c>
      <c r="J4306" s="2"/>
    </row>
    <row r="4307" spans="1:10">
      <c r="A4307">
        <v>2500</v>
      </c>
      <c r="B4307" t="s">
        <v>22</v>
      </c>
      <c r="C4307" t="s">
        <v>21</v>
      </c>
      <c r="D4307">
        <v>43592</v>
      </c>
      <c r="E4307">
        <v>15209</v>
      </c>
      <c r="J4307" s="2"/>
    </row>
    <row r="4308" spans="1:10">
      <c r="A4308">
        <v>2503</v>
      </c>
      <c r="B4308" t="s">
        <v>9</v>
      </c>
      <c r="C4308" t="s">
        <v>21</v>
      </c>
      <c r="D4308">
        <v>43653</v>
      </c>
      <c r="E4308">
        <v>210</v>
      </c>
      <c r="J4308" s="2"/>
    </row>
    <row r="4309" spans="1:10">
      <c r="A4309">
        <v>2513</v>
      </c>
      <c r="B4309" t="s">
        <v>11</v>
      </c>
      <c r="C4309" t="s">
        <v>21</v>
      </c>
      <c r="D4309">
        <v>43760</v>
      </c>
      <c r="E4309">
        <v>561</v>
      </c>
      <c r="J4309" s="2"/>
    </row>
    <row r="4310" spans="1:10">
      <c r="A4310">
        <v>2508</v>
      </c>
      <c r="B4310" t="s">
        <v>12</v>
      </c>
      <c r="C4310" t="s">
        <v>21</v>
      </c>
      <c r="D4310">
        <v>43658</v>
      </c>
      <c r="E4310">
        <v>53657</v>
      </c>
      <c r="J4310" s="2"/>
    </row>
    <row r="4311" spans="1:10">
      <c r="A4311">
        <v>2508</v>
      </c>
      <c r="B4311" t="s">
        <v>12</v>
      </c>
      <c r="C4311" t="s">
        <v>21</v>
      </c>
      <c r="D4311">
        <v>43539</v>
      </c>
      <c r="E4311">
        <v>41745</v>
      </c>
      <c r="J4311" s="2"/>
    </row>
    <row r="4312" spans="1:10">
      <c r="A4312">
        <v>2512</v>
      </c>
      <c r="B4312" t="s">
        <v>15</v>
      </c>
      <c r="C4312" t="s">
        <v>21</v>
      </c>
      <c r="D4312">
        <v>43559</v>
      </c>
      <c r="E4312">
        <v>8907</v>
      </c>
      <c r="J4312" s="2"/>
    </row>
    <row r="4313" spans="1:10">
      <c r="A4313">
        <v>2513</v>
      </c>
      <c r="B4313" t="s">
        <v>11</v>
      </c>
      <c r="C4313" t="s">
        <v>21</v>
      </c>
      <c r="D4313">
        <v>43564</v>
      </c>
      <c r="E4313">
        <v>573</v>
      </c>
      <c r="J4313" s="2"/>
    </row>
    <row r="4314" spans="1:10">
      <c r="A4314">
        <v>2514</v>
      </c>
      <c r="B4314" t="s">
        <v>14</v>
      </c>
      <c r="C4314" t="s">
        <v>21</v>
      </c>
      <c r="D4314">
        <v>43752</v>
      </c>
      <c r="E4314">
        <v>927</v>
      </c>
      <c r="J4314" s="2"/>
    </row>
    <row r="4315" spans="1:10">
      <c r="A4315">
        <v>1500</v>
      </c>
      <c r="B4315" t="s">
        <v>26</v>
      </c>
      <c r="C4315" t="s">
        <v>21</v>
      </c>
      <c r="D4315">
        <v>43807</v>
      </c>
      <c r="E4315">
        <v>43652</v>
      </c>
      <c r="J4315" s="2"/>
    </row>
    <row r="4316" spans="1:10">
      <c r="A4316">
        <v>2503</v>
      </c>
      <c r="B4316" t="s">
        <v>9</v>
      </c>
      <c r="C4316" t="s">
        <v>21</v>
      </c>
      <c r="D4316">
        <v>43615</v>
      </c>
      <c r="E4316">
        <v>217</v>
      </c>
      <c r="J4316" s="2"/>
    </row>
    <row r="4317" spans="1:10">
      <c r="A4317">
        <v>2000</v>
      </c>
      <c r="B4317" t="s">
        <v>25</v>
      </c>
      <c r="C4317" t="s">
        <v>21</v>
      </c>
      <c r="D4317">
        <v>43772</v>
      </c>
      <c r="E4317">
        <v>142842</v>
      </c>
      <c r="J4317" s="2"/>
    </row>
    <row r="4318" spans="1:10">
      <c r="A4318">
        <v>2513</v>
      </c>
      <c r="B4318" t="s">
        <v>11</v>
      </c>
      <c r="C4318" t="s">
        <v>21</v>
      </c>
      <c r="D4318">
        <v>43696</v>
      </c>
      <c r="E4318">
        <v>451</v>
      </c>
      <c r="J4318" s="2"/>
    </row>
    <row r="4319" spans="1:10">
      <c r="A4319">
        <v>2508</v>
      </c>
      <c r="B4319" t="s">
        <v>12</v>
      </c>
      <c r="C4319" t="s">
        <v>21</v>
      </c>
      <c r="D4319">
        <v>43538</v>
      </c>
      <c r="E4319">
        <v>52004</v>
      </c>
      <c r="J4319" s="2"/>
    </row>
    <row r="4320" spans="1:10">
      <c r="A4320">
        <v>2505</v>
      </c>
      <c r="B4320" t="s">
        <v>17</v>
      </c>
      <c r="C4320" t="s">
        <v>21</v>
      </c>
      <c r="D4320">
        <v>43517</v>
      </c>
      <c r="E4320">
        <v>432</v>
      </c>
      <c r="J4320" s="2"/>
    </row>
    <row r="4321" spans="1:10">
      <c r="A4321">
        <v>2000</v>
      </c>
      <c r="B4321" t="s">
        <v>25</v>
      </c>
      <c r="C4321" t="s">
        <v>21</v>
      </c>
      <c r="D4321">
        <v>43599</v>
      </c>
      <c r="E4321">
        <v>231485</v>
      </c>
      <c r="J4321" s="2"/>
    </row>
    <row r="4322" spans="1:10">
      <c r="A4322">
        <v>1000</v>
      </c>
      <c r="B4322" t="s">
        <v>24</v>
      </c>
      <c r="C4322" t="s">
        <v>21</v>
      </c>
      <c r="D4322">
        <v>43811</v>
      </c>
      <c r="E4322">
        <v>1087379</v>
      </c>
      <c r="J4322" s="2"/>
    </row>
    <row r="4323" spans="1:10">
      <c r="A4323">
        <v>2502</v>
      </c>
      <c r="B4323" t="s">
        <v>16</v>
      </c>
      <c r="C4323" t="s">
        <v>21</v>
      </c>
      <c r="D4323">
        <v>43556</v>
      </c>
      <c r="E4323">
        <v>2816</v>
      </c>
      <c r="J4323" s="2"/>
    </row>
    <row r="4324" spans="1:10">
      <c r="A4324">
        <v>2510</v>
      </c>
      <c r="B4324" t="s">
        <v>5</v>
      </c>
      <c r="C4324" t="s">
        <v>21</v>
      </c>
      <c r="D4324">
        <v>43584</v>
      </c>
      <c r="E4324">
        <v>1314</v>
      </c>
      <c r="J4324" s="2"/>
    </row>
    <row r="4325" spans="1:10">
      <c r="A4325">
        <v>2504</v>
      </c>
      <c r="B4325" t="s">
        <v>23</v>
      </c>
      <c r="C4325" t="s">
        <v>21</v>
      </c>
      <c r="D4325">
        <v>43710</v>
      </c>
      <c r="E4325">
        <v>1019</v>
      </c>
      <c r="J4325" s="2"/>
    </row>
    <row r="4326" spans="1:10">
      <c r="A4326">
        <v>2512</v>
      </c>
      <c r="B4326" t="s">
        <v>15</v>
      </c>
      <c r="C4326" t="s">
        <v>21</v>
      </c>
      <c r="D4326">
        <v>43642</v>
      </c>
      <c r="E4326">
        <v>11163</v>
      </c>
      <c r="J4326" s="2"/>
    </row>
    <row r="4327" spans="1:10">
      <c r="A4327">
        <v>2508</v>
      </c>
      <c r="B4327" t="s">
        <v>12</v>
      </c>
      <c r="C4327" t="s">
        <v>21</v>
      </c>
      <c r="D4327">
        <v>43475</v>
      </c>
      <c r="E4327">
        <v>65101</v>
      </c>
      <c r="J4327" s="2"/>
    </row>
    <row r="4328" spans="1:10">
      <c r="A4328">
        <v>2508</v>
      </c>
      <c r="B4328" t="s">
        <v>12</v>
      </c>
      <c r="C4328" t="s">
        <v>21</v>
      </c>
      <c r="D4328">
        <v>43815</v>
      </c>
      <c r="E4328">
        <v>50149</v>
      </c>
      <c r="J4328" s="2"/>
    </row>
    <row r="4329" spans="1:10">
      <c r="A4329">
        <v>2500</v>
      </c>
      <c r="B4329" t="s">
        <v>22</v>
      </c>
      <c r="C4329" t="s">
        <v>21</v>
      </c>
      <c r="D4329">
        <v>43577</v>
      </c>
      <c r="E4329">
        <v>43908</v>
      </c>
      <c r="J4329" s="2"/>
    </row>
    <row r="4330" spans="1:10">
      <c r="A4330">
        <v>2502</v>
      </c>
      <c r="B4330" t="s">
        <v>16</v>
      </c>
      <c r="C4330" t="s">
        <v>21</v>
      </c>
      <c r="D4330">
        <v>43673</v>
      </c>
      <c r="E4330">
        <v>5639</v>
      </c>
      <c r="J4330" s="2"/>
    </row>
    <row r="4331" spans="1:10">
      <c r="A4331">
        <v>2514</v>
      </c>
      <c r="B4331" t="s">
        <v>14</v>
      </c>
      <c r="C4331" t="s">
        <v>21</v>
      </c>
      <c r="D4331">
        <v>43676</v>
      </c>
      <c r="E4331">
        <v>880</v>
      </c>
      <c r="J4331" s="2"/>
    </row>
    <row r="4332" spans="1:10">
      <c r="A4332">
        <v>2504</v>
      </c>
      <c r="B4332" t="s">
        <v>23</v>
      </c>
      <c r="C4332" t="s">
        <v>21</v>
      </c>
      <c r="D4332">
        <v>43516</v>
      </c>
      <c r="E4332">
        <v>1528</v>
      </c>
      <c r="J4332" s="2"/>
    </row>
    <row r="4333" spans="1:10">
      <c r="A4333">
        <v>2514</v>
      </c>
      <c r="B4333" t="s">
        <v>14</v>
      </c>
      <c r="C4333" t="s">
        <v>21</v>
      </c>
      <c r="D4333">
        <v>43698</v>
      </c>
      <c r="E4333">
        <v>958</v>
      </c>
      <c r="J4333" s="2"/>
    </row>
    <row r="4334" spans="1:10">
      <c r="A4334">
        <v>2505</v>
      </c>
      <c r="B4334" t="s">
        <v>17</v>
      </c>
      <c r="C4334" t="s">
        <v>21</v>
      </c>
      <c r="D4334">
        <v>43659</v>
      </c>
      <c r="E4334">
        <v>487</v>
      </c>
      <c r="J4334" s="2"/>
    </row>
    <row r="4335" spans="1:10">
      <c r="A4335">
        <v>2508</v>
      </c>
      <c r="B4335" t="s">
        <v>12</v>
      </c>
      <c r="C4335" t="s">
        <v>21</v>
      </c>
      <c r="D4335">
        <v>43793</v>
      </c>
      <c r="E4335">
        <v>49928</v>
      </c>
      <c r="J4335" s="2"/>
    </row>
    <row r="4336" spans="1:10">
      <c r="A4336">
        <v>2504</v>
      </c>
      <c r="B4336" t="s">
        <v>23</v>
      </c>
      <c r="C4336" t="s">
        <v>21</v>
      </c>
      <c r="D4336">
        <v>43722</v>
      </c>
      <c r="E4336">
        <v>2506</v>
      </c>
      <c r="J4336" s="2"/>
    </row>
    <row r="4337" spans="1:10">
      <c r="A4337">
        <v>2501</v>
      </c>
      <c r="B4337" t="s">
        <v>7</v>
      </c>
      <c r="C4337" t="s">
        <v>21</v>
      </c>
      <c r="D4337">
        <v>43599</v>
      </c>
      <c r="E4337">
        <v>57</v>
      </c>
      <c r="J4337" s="2"/>
    </row>
    <row r="4338" spans="1:10">
      <c r="A4338">
        <v>1000</v>
      </c>
      <c r="B4338" t="s">
        <v>24</v>
      </c>
      <c r="C4338" t="s">
        <v>21</v>
      </c>
      <c r="D4338">
        <v>43715</v>
      </c>
      <c r="E4338">
        <v>486306</v>
      </c>
      <c r="J4338" s="2"/>
    </row>
    <row r="4339" spans="1:10">
      <c r="A4339">
        <v>1500</v>
      </c>
      <c r="B4339" t="s">
        <v>26</v>
      </c>
      <c r="C4339" t="s">
        <v>21</v>
      </c>
      <c r="D4339">
        <v>43703</v>
      </c>
      <c r="E4339">
        <v>31613</v>
      </c>
      <c r="J4339" s="2"/>
    </row>
    <row r="4340" spans="1:10">
      <c r="A4340">
        <v>2514</v>
      </c>
      <c r="B4340" t="s">
        <v>14</v>
      </c>
      <c r="C4340" t="s">
        <v>21</v>
      </c>
      <c r="D4340">
        <v>43513</v>
      </c>
      <c r="E4340">
        <v>846</v>
      </c>
      <c r="J4340" s="2"/>
    </row>
    <row r="4341" spans="1:10">
      <c r="A4341">
        <v>1000</v>
      </c>
      <c r="B4341" t="s">
        <v>24</v>
      </c>
      <c r="C4341" t="s">
        <v>21</v>
      </c>
      <c r="D4341">
        <v>43740</v>
      </c>
      <c r="E4341">
        <v>773198</v>
      </c>
      <c r="J4341" s="2"/>
    </row>
    <row r="4342" spans="1:10">
      <c r="A4342">
        <v>2505</v>
      </c>
      <c r="B4342" t="s">
        <v>17</v>
      </c>
      <c r="C4342" t="s">
        <v>21</v>
      </c>
      <c r="D4342">
        <v>43539</v>
      </c>
      <c r="E4342">
        <v>573</v>
      </c>
      <c r="J4342" s="2"/>
    </row>
    <row r="4343" spans="1:10">
      <c r="A4343">
        <v>2510</v>
      </c>
      <c r="B4343" t="s">
        <v>5</v>
      </c>
      <c r="C4343" t="s">
        <v>21</v>
      </c>
      <c r="D4343">
        <v>43711</v>
      </c>
      <c r="E4343">
        <v>1013</v>
      </c>
      <c r="J4343" s="2"/>
    </row>
    <row r="4344" spans="1:10">
      <c r="A4344">
        <v>2500</v>
      </c>
      <c r="B4344" t="s">
        <v>22</v>
      </c>
      <c r="C4344" t="s">
        <v>21</v>
      </c>
      <c r="D4344">
        <v>43482</v>
      </c>
      <c r="E4344">
        <v>26447</v>
      </c>
      <c r="J4344" s="2"/>
    </row>
    <row r="4345" spans="1:10">
      <c r="A4345">
        <v>2514</v>
      </c>
      <c r="B4345" t="s">
        <v>14</v>
      </c>
      <c r="C4345" t="s">
        <v>21</v>
      </c>
      <c r="D4345">
        <v>43815</v>
      </c>
      <c r="E4345">
        <v>943</v>
      </c>
      <c r="J4345" s="2"/>
    </row>
    <row r="4346" spans="1:10">
      <c r="A4346">
        <v>2502</v>
      </c>
      <c r="B4346" t="s">
        <v>16</v>
      </c>
      <c r="C4346" t="s">
        <v>21</v>
      </c>
      <c r="D4346">
        <v>43816</v>
      </c>
      <c r="E4346">
        <v>3434</v>
      </c>
      <c r="J4346" s="2"/>
    </row>
    <row r="4347" spans="1:10">
      <c r="A4347">
        <v>2504</v>
      </c>
      <c r="B4347" t="s">
        <v>23</v>
      </c>
      <c r="C4347" t="s">
        <v>21</v>
      </c>
      <c r="D4347">
        <v>43757</v>
      </c>
      <c r="E4347">
        <v>1594</v>
      </c>
      <c r="J4347" s="2"/>
    </row>
    <row r="4348" spans="1:10">
      <c r="A4348">
        <v>1500</v>
      </c>
      <c r="B4348" t="s">
        <v>26</v>
      </c>
      <c r="C4348" t="s">
        <v>21</v>
      </c>
      <c r="D4348">
        <v>43754</v>
      </c>
      <c r="E4348">
        <v>25914</v>
      </c>
      <c r="J4348" s="2"/>
    </row>
    <row r="4349" spans="1:10">
      <c r="A4349">
        <v>2504</v>
      </c>
      <c r="B4349" t="s">
        <v>23</v>
      </c>
      <c r="C4349" t="s">
        <v>21</v>
      </c>
      <c r="D4349">
        <v>43558</v>
      </c>
      <c r="E4349">
        <v>1905</v>
      </c>
      <c r="J4349" s="2"/>
    </row>
    <row r="4350" spans="1:10">
      <c r="A4350">
        <v>1500</v>
      </c>
      <c r="B4350" t="s">
        <v>26</v>
      </c>
      <c r="C4350" t="s">
        <v>21</v>
      </c>
      <c r="D4350">
        <v>43516</v>
      </c>
      <c r="E4350">
        <v>31416</v>
      </c>
      <c r="J4350" s="2"/>
    </row>
    <row r="4351" spans="1:10">
      <c r="A4351">
        <v>2513</v>
      </c>
      <c r="B4351" t="s">
        <v>11</v>
      </c>
      <c r="C4351" t="s">
        <v>21</v>
      </c>
      <c r="D4351">
        <v>43715</v>
      </c>
      <c r="E4351">
        <v>972</v>
      </c>
      <c r="J4351" s="2"/>
    </row>
    <row r="4352" spans="1:10">
      <c r="A4352">
        <v>2513</v>
      </c>
      <c r="B4352" t="s">
        <v>11</v>
      </c>
      <c r="C4352" t="s">
        <v>21</v>
      </c>
      <c r="D4352">
        <v>43738</v>
      </c>
      <c r="E4352">
        <v>380</v>
      </c>
      <c r="J4352" s="2"/>
    </row>
    <row r="4353" spans="1:10">
      <c r="A4353">
        <v>2510</v>
      </c>
      <c r="B4353" t="s">
        <v>5</v>
      </c>
      <c r="C4353" t="s">
        <v>21</v>
      </c>
      <c r="D4353">
        <v>43813</v>
      </c>
      <c r="E4353">
        <v>1165</v>
      </c>
      <c r="J4353" s="2"/>
    </row>
    <row r="4354" spans="1:10">
      <c r="A4354">
        <v>2500</v>
      </c>
      <c r="B4354" t="s">
        <v>22</v>
      </c>
      <c r="C4354" t="s">
        <v>21</v>
      </c>
      <c r="D4354">
        <v>43749</v>
      </c>
      <c r="E4354">
        <v>51368</v>
      </c>
      <c r="J4354" s="2"/>
    </row>
    <row r="4355" spans="1:10">
      <c r="A4355">
        <v>2500</v>
      </c>
      <c r="B4355" t="s">
        <v>22</v>
      </c>
      <c r="C4355" t="s">
        <v>21</v>
      </c>
      <c r="D4355">
        <v>43756</v>
      </c>
      <c r="E4355">
        <v>14611</v>
      </c>
      <c r="J4355" s="2"/>
    </row>
    <row r="4356" spans="1:10">
      <c r="A4356">
        <v>2501</v>
      </c>
      <c r="B4356" t="s">
        <v>7</v>
      </c>
      <c r="C4356" t="s">
        <v>21</v>
      </c>
      <c r="D4356">
        <v>43720</v>
      </c>
      <c r="E4356">
        <v>130</v>
      </c>
      <c r="J4356" s="2"/>
    </row>
    <row r="4357" spans="1:10">
      <c r="A4357">
        <v>2502</v>
      </c>
      <c r="B4357" t="s">
        <v>16</v>
      </c>
      <c r="C4357" t="s">
        <v>21</v>
      </c>
      <c r="D4357">
        <v>43519</v>
      </c>
      <c r="E4357">
        <v>4033</v>
      </c>
      <c r="J4357" s="2"/>
    </row>
    <row r="4358" spans="1:10">
      <c r="A4358">
        <v>2505</v>
      </c>
      <c r="B4358" t="s">
        <v>17</v>
      </c>
      <c r="C4358" t="s">
        <v>21</v>
      </c>
      <c r="D4358">
        <v>43648</v>
      </c>
      <c r="E4358">
        <v>291</v>
      </c>
      <c r="J4358" s="2"/>
    </row>
    <row r="4359" spans="1:10">
      <c r="A4359">
        <v>1000</v>
      </c>
      <c r="B4359" t="s">
        <v>24</v>
      </c>
      <c r="C4359" t="s">
        <v>21</v>
      </c>
      <c r="D4359">
        <v>43646</v>
      </c>
      <c r="E4359">
        <v>938796</v>
      </c>
      <c r="J4359" s="2"/>
    </row>
    <row r="4360" spans="1:10">
      <c r="A4360">
        <v>2502</v>
      </c>
      <c r="B4360" t="s">
        <v>16</v>
      </c>
      <c r="C4360" t="s">
        <v>21</v>
      </c>
      <c r="D4360">
        <v>43613</v>
      </c>
      <c r="E4360">
        <v>4575</v>
      </c>
      <c r="J4360" s="2"/>
    </row>
    <row r="4361" spans="1:10">
      <c r="A4361">
        <v>1000</v>
      </c>
      <c r="B4361" t="s">
        <v>24</v>
      </c>
      <c r="C4361" t="s">
        <v>21</v>
      </c>
      <c r="D4361">
        <v>43717</v>
      </c>
      <c r="E4361">
        <v>1101669</v>
      </c>
      <c r="J4361" s="2"/>
    </row>
    <row r="4362" spans="1:10">
      <c r="A4362">
        <v>2000</v>
      </c>
      <c r="B4362" t="s">
        <v>25</v>
      </c>
      <c r="C4362" t="s">
        <v>21</v>
      </c>
      <c r="D4362">
        <v>43474</v>
      </c>
      <c r="E4362">
        <v>207832</v>
      </c>
      <c r="J4362" s="2"/>
    </row>
    <row r="4363" spans="1:10">
      <c r="A4363">
        <v>1500</v>
      </c>
      <c r="B4363" t="s">
        <v>26</v>
      </c>
      <c r="C4363" t="s">
        <v>21</v>
      </c>
      <c r="D4363">
        <v>43570</v>
      </c>
      <c r="E4363">
        <v>26308</v>
      </c>
      <c r="J4363" s="2"/>
    </row>
    <row r="4364" spans="1:10">
      <c r="A4364">
        <v>2514</v>
      </c>
      <c r="B4364" t="s">
        <v>14</v>
      </c>
      <c r="C4364" t="s">
        <v>21</v>
      </c>
      <c r="D4364">
        <v>43723</v>
      </c>
      <c r="E4364">
        <v>1015</v>
      </c>
      <c r="J4364" s="2"/>
    </row>
    <row r="4365" spans="1:10">
      <c r="A4365">
        <v>2500</v>
      </c>
      <c r="B4365" t="s">
        <v>22</v>
      </c>
      <c r="C4365" t="s">
        <v>21</v>
      </c>
      <c r="D4365">
        <v>43800</v>
      </c>
      <c r="E4365">
        <v>46494</v>
      </c>
      <c r="J4365" s="2"/>
    </row>
    <row r="4366" spans="1:10">
      <c r="A4366">
        <v>2513</v>
      </c>
      <c r="B4366" t="s">
        <v>11</v>
      </c>
      <c r="C4366" t="s">
        <v>21</v>
      </c>
      <c r="D4366">
        <v>43710</v>
      </c>
      <c r="E4366">
        <v>935</v>
      </c>
      <c r="J4366" s="2"/>
    </row>
    <row r="4367" spans="1:10">
      <c r="A4367">
        <v>1500</v>
      </c>
      <c r="B4367" t="s">
        <v>26</v>
      </c>
      <c r="C4367" t="s">
        <v>21</v>
      </c>
      <c r="D4367">
        <v>43762</v>
      </c>
      <c r="E4367">
        <v>30261</v>
      </c>
      <c r="J4367" s="2"/>
    </row>
    <row r="4368" spans="1:10">
      <c r="A4368">
        <v>2502</v>
      </c>
      <c r="B4368" t="s">
        <v>16</v>
      </c>
      <c r="C4368" t="s">
        <v>21</v>
      </c>
      <c r="D4368">
        <v>43794</v>
      </c>
      <c r="E4368">
        <v>4749</v>
      </c>
      <c r="J4368" s="2"/>
    </row>
    <row r="4369" spans="1:10">
      <c r="A4369">
        <v>2501</v>
      </c>
      <c r="B4369" t="s">
        <v>7</v>
      </c>
      <c r="C4369" t="s">
        <v>21</v>
      </c>
      <c r="D4369">
        <v>43772</v>
      </c>
      <c r="E4369">
        <v>137</v>
      </c>
      <c r="J4369" s="2"/>
    </row>
    <row r="4370" spans="1:10">
      <c r="A4370">
        <v>2501</v>
      </c>
      <c r="B4370" t="s">
        <v>7</v>
      </c>
      <c r="C4370" t="s">
        <v>21</v>
      </c>
      <c r="D4370">
        <v>43718</v>
      </c>
      <c r="E4370">
        <v>99</v>
      </c>
      <c r="J4370" s="2"/>
    </row>
    <row r="4371" spans="1:10">
      <c r="A4371">
        <v>2000</v>
      </c>
      <c r="B4371" t="s">
        <v>25</v>
      </c>
      <c r="C4371" t="s">
        <v>21</v>
      </c>
      <c r="D4371">
        <v>43724</v>
      </c>
      <c r="E4371">
        <v>244619</v>
      </c>
      <c r="J4371" s="2"/>
    </row>
    <row r="4372" spans="1:10">
      <c r="A4372">
        <v>2501</v>
      </c>
      <c r="B4372" t="s">
        <v>7</v>
      </c>
      <c r="C4372" t="s">
        <v>21</v>
      </c>
      <c r="D4372">
        <v>43599</v>
      </c>
      <c r="E4372">
        <v>59</v>
      </c>
      <c r="J4372" s="2"/>
    </row>
    <row r="4373" spans="1:10">
      <c r="A4373">
        <v>2514</v>
      </c>
      <c r="B4373" t="s">
        <v>14</v>
      </c>
      <c r="C4373" t="s">
        <v>21</v>
      </c>
      <c r="D4373">
        <v>43494</v>
      </c>
      <c r="E4373">
        <v>872</v>
      </c>
      <c r="J4373" s="2"/>
    </row>
    <row r="4374" spans="1:10">
      <c r="A4374">
        <v>2000</v>
      </c>
      <c r="B4374" t="s">
        <v>25</v>
      </c>
      <c r="C4374" t="s">
        <v>21</v>
      </c>
      <c r="D4374">
        <v>43806</v>
      </c>
      <c r="E4374">
        <v>169274</v>
      </c>
      <c r="J4374" s="2"/>
    </row>
    <row r="4375" spans="1:10">
      <c r="A4375">
        <v>2513</v>
      </c>
      <c r="B4375" t="s">
        <v>11</v>
      </c>
      <c r="C4375" t="s">
        <v>21</v>
      </c>
      <c r="D4375">
        <v>43601</v>
      </c>
      <c r="E4375">
        <v>895</v>
      </c>
      <c r="J4375" s="2"/>
    </row>
    <row r="4376" spans="1:10">
      <c r="A4376">
        <v>2505</v>
      </c>
      <c r="B4376" t="s">
        <v>17</v>
      </c>
      <c r="C4376" t="s">
        <v>21</v>
      </c>
      <c r="D4376">
        <v>43623</v>
      </c>
      <c r="E4376">
        <v>346</v>
      </c>
      <c r="J4376" s="2"/>
    </row>
    <row r="4377" spans="1:10">
      <c r="A4377">
        <v>2510</v>
      </c>
      <c r="B4377" t="s">
        <v>5</v>
      </c>
      <c r="C4377" t="s">
        <v>21</v>
      </c>
      <c r="D4377">
        <v>43670</v>
      </c>
      <c r="E4377">
        <v>1060</v>
      </c>
      <c r="J4377" s="2"/>
    </row>
    <row r="4378" spans="1:10">
      <c r="A4378">
        <v>2513</v>
      </c>
      <c r="B4378" t="s">
        <v>11</v>
      </c>
      <c r="C4378" t="s">
        <v>21</v>
      </c>
      <c r="D4378">
        <v>43525</v>
      </c>
      <c r="E4378">
        <v>563</v>
      </c>
      <c r="J4378" s="2"/>
    </row>
    <row r="4379" spans="1:10">
      <c r="A4379">
        <v>2000</v>
      </c>
      <c r="B4379" t="s">
        <v>25</v>
      </c>
      <c r="C4379" t="s">
        <v>21</v>
      </c>
      <c r="D4379">
        <v>43806</v>
      </c>
      <c r="E4379">
        <v>190946</v>
      </c>
      <c r="J4379" s="2"/>
    </row>
    <row r="4380" spans="1:10">
      <c r="A4380">
        <v>2514</v>
      </c>
      <c r="B4380" t="s">
        <v>14</v>
      </c>
      <c r="C4380" t="s">
        <v>21</v>
      </c>
      <c r="D4380">
        <v>43710</v>
      </c>
      <c r="E4380">
        <v>1189</v>
      </c>
      <c r="J4380" s="2"/>
    </row>
    <row r="4381" spans="1:10">
      <c r="A4381">
        <v>2503</v>
      </c>
      <c r="B4381" t="s">
        <v>9</v>
      </c>
      <c r="C4381" t="s">
        <v>21</v>
      </c>
      <c r="D4381">
        <v>43679</v>
      </c>
      <c r="E4381">
        <v>314</v>
      </c>
      <c r="J4381" s="2"/>
    </row>
    <row r="4382" spans="1:10">
      <c r="A4382">
        <v>2503</v>
      </c>
      <c r="B4382" t="s">
        <v>9</v>
      </c>
      <c r="C4382" t="s">
        <v>21</v>
      </c>
      <c r="D4382">
        <v>43568</v>
      </c>
      <c r="E4382">
        <v>251</v>
      </c>
      <c r="J4382" s="2"/>
    </row>
    <row r="4383" spans="1:10">
      <c r="A4383">
        <v>2501</v>
      </c>
      <c r="B4383" t="s">
        <v>7</v>
      </c>
      <c r="C4383" t="s">
        <v>21</v>
      </c>
      <c r="D4383">
        <v>43507</v>
      </c>
      <c r="E4383">
        <v>83</v>
      </c>
      <c r="J4383" s="2"/>
    </row>
    <row r="4384" spans="1:10">
      <c r="A4384">
        <v>2510</v>
      </c>
      <c r="B4384" t="s">
        <v>5</v>
      </c>
      <c r="C4384" t="s">
        <v>21</v>
      </c>
      <c r="D4384">
        <v>43595</v>
      </c>
      <c r="E4384">
        <v>1286</v>
      </c>
      <c r="J4384" s="2"/>
    </row>
    <row r="4385" spans="1:10">
      <c r="A4385">
        <v>1000</v>
      </c>
      <c r="B4385" t="s">
        <v>24</v>
      </c>
      <c r="C4385" t="s">
        <v>21</v>
      </c>
      <c r="D4385">
        <v>43666</v>
      </c>
      <c r="E4385">
        <v>710057</v>
      </c>
      <c r="J4385" s="2"/>
    </row>
    <row r="4386" spans="1:10">
      <c r="A4386">
        <v>1000</v>
      </c>
      <c r="B4386" t="s">
        <v>24</v>
      </c>
      <c r="C4386" t="s">
        <v>21</v>
      </c>
      <c r="D4386">
        <v>43744</v>
      </c>
      <c r="E4386">
        <v>575993</v>
      </c>
      <c r="J4386" s="2"/>
    </row>
    <row r="4387" spans="1:10">
      <c r="A4387">
        <v>2512</v>
      </c>
      <c r="B4387" t="s">
        <v>15</v>
      </c>
      <c r="C4387" t="s">
        <v>21</v>
      </c>
      <c r="D4387">
        <v>43641</v>
      </c>
      <c r="E4387">
        <v>7448</v>
      </c>
      <c r="J4387" s="2"/>
    </row>
    <row r="4388" spans="1:10">
      <c r="A4388">
        <v>2508</v>
      </c>
      <c r="B4388" t="s">
        <v>12</v>
      </c>
      <c r="C4388" t="s">
        <v>21</v>
      </c>
      <c r="D4388">
        <v>43498</v>
      </c>
      <c r="E4388">
        <v>48641</v>
      </c>
      <c r="J4388" s="2"/>
    </row>
    <row r="4389" spans="1:10">
      <c r="A4389">
        <v>2000</v>
      </c>
      <c r="B4389" t="s">
        <v>25</v>
      </c>
      <c r="C4389" t="s">
        <v>21</v>
      </c>
      <c r="D4389">
        <v>43818</v>
      </c>
      <c r="E4389">
        <v>263022</v>
      </c>
      <c r="J4389" s="2"/>
    </row>
    <row r="4390" spans="1:10">
      <c r="A4390">
        <v>2505</v>
      </c>
      <c r="B4390" t="s">
        <v>17</v>
      </c>
      <c r="C4390" t="s">
        <v>21</v>
      </c>
      <c r="D4390">
        <v>43614</v>
      </c>
      <c r="E4390">
        <v>550</v>
      </c>
      <c r="J4390" s="2"/>
    </row>
    <row r="4391" spans="1:10">
      <c r="A4391">
        <v>2510</v>
      </c>
      <c r="B4391" t="s">
        <v>5</v>
      </c>
      <c r="C4391" t="s">
        <v>21</v>
      </c>
      <c r="D4391">
        <v>43572</v>
      </c>
      <c r="E4391">
        <v>691</v>
      </c>
      <c r="J4391" s="2"/>
    </row>
    <row r="4392" spans="1:10">
      <c r="A4392">
        <v>2508</v>
      </c>
      <c r="B4392" t="s">
        <v>12</v>
      </c>
      <c r="C4392" t="s">
        <v>21</v>
      </c>
      <c r="D4392">
        <v>43619</v>
      </c>
      <c r="E4392">
        <v>44430</v>
      </c>
      <c r="J4392" s="2"/>
    </row>
    <row r="4393" spans="1:10">
      <c r="A4393">
        <v>2504</v>
      </c>
      <c r="B4393" t="s">
        <v>23</v>
      </c>
      <c r="C4393" t="s">
        <v>21</v>
      </c>
      <c r="D4393">
        <v>43783</v>
      </c>
      <c r="E4393">
        <v>943</v>
      </c>
      <c r="J4393" s="2"/>
    </row>
    <row r="4394" spans="1:10">
      <c r="A4394">
        <v>2501</v>
      </c>
      <c r="B4394" t="s">
        <v>7</v>
      </c>
      <c r="C4394" t="s">
        <v>21</v>
      </c>
      <c r="D4394">
        <v>43717</v>
      </c>
      <c r="E4394">
        <v>123</v>
      </c>
      <c r="J4394" s="2"/>
    </row>
    <row r="4395" spans="1:10">
      <c r="A4395">
        <v>1000</v>
      </c>
      <c r="B4395" t="s">
        <v>24</v>
      </c>
      <c r="C4395" t="s">
        <v>21</v>
      </c>
      <c r="D4395">
        <v>43704</v>
      </c>
      <c r="E4395">
        <v>544377</v>
      </c>
      <c r="J4395" s="2"/>
    </row>
    <row r="4396" spans="1:10">
      <c r="A4396">
        <v>2000</v>
      </c>
      <c r="B4396" t="s">
        <v>25</v>
      </c>
      <c r="C4396" t="s">
        <v>21</v>
      </c>
      <c r="D4396">
        <v>43609</v>
      </c>
      <c r="E4396">
        <v>196212</v>
      </c>
      <c r="J4396" s="2"/>
    </row>
    <row r="4397" spans="1:10">
      <c r="A4397">
        <v>2508</v>
      </c>
      <c r="B4397" t="s">
        <v>12</v>
      </c>
      <c r="C4397" t="s">
        <v>21</v>
      </c>
      <c r="D4397">
        <v>43537</v>
      </c>
      <c r="E4397">
        <v>55413</v>
      </c>
      <c r="J4397" s="2"/>
    </row>
    <row r="4398" spans="1:10">
      <c r="A4398">
        <v>2504</v>
      </c>
      <c r="B4398" t="s">
        <v>23</v>
      </c>
      <c r="C4398" t="s">
        <v>21</v>
      </c>
      <c r="D4398">
        <v>43677</v>
      </c>
      <c r="E4398">
        <v>1182</v>
      </c>
      <c r="J4398" s="2"/>
    </row>
    <row r="4399" spans="1:10">
      <c r="A4399">
        <v>2500</v>
      </c>
      <c r="B4399" t="s">
        <v>22</v>
      </c>
      <c r="C4399" t="s">
        <v>21</v>
      </c>
      <c r="D4399">
        <v>43735</v>
      </c>
      <c r="E4399">
        <v>29676</v>
      </c>
      <c r="J4399" s="2"/>
    </row>
    <row r="4400" spans="1:10">
      <c r="A4400">
        <v>2502</v>
      </c>
      <c r="B4400" t="s">
        <v>16</v>
      </c>
      <c r="C4400" t="s">
        <v>21</v>
      </c>
      <c r="D4400">
        <v>43591</v>
      </c>
      <c r="E4400">
        <v>4364</v>
      </c>
      <c r="J4400" s="2"/>
    </row>
    <row r="4401" spans="1:10">
      <c r="A4401">
        <v>2500</v>
      </c>
      <c r="B4401" t="s">
        <v>22</v>
      </c>
      <c r="C4401" t="s">
        <v>21</v>
      </c>
      <c r="D4401">
        <v>43519</v>
      </c>
      <c r="E4401">
        <v>21259</v>
      </c>
      <c r="J4401" s="2"/>
    </row>
    <row r="4402" spans="1:10">
      <c r="A4402">
        <v>2505</v>
      </c>
      <c r="B4402" t="s">
        <v>17</v>
      </c>
      <c r="C4402" t="s">
        <v>21</v>
      </c>
      <c r="D4402">
        <v>43631</v>
      </c>
      <c r="E4402">
        <v>434</v>
      </c>
      <c r="J4402" s="2"/>
    </row>
    <row r="4403" spans="1:10">
      <c r="A4403">
        <v>2500</v>
      </c>
      <c r="B4403" t="s">
        <v>22</v>
      </c>
      <c r="C4403" t="s">
        <v>21</v>
      </c>
      <c r="D4403">
        <v>43539</v>
      </c>
      <c r="E4403">
        <v>14680</v>
      </c>
      <c r="J4403" s="2"/>
    </row>
    <row r="4404" spans="1:10">
      <c r="A4404">
        <v>2501</v>
      </c>
      <c r="B4404" t="s">
        <v>7</v>
      </c>
      <c r="C4404" t="s">
        <v>21</v>
      </c>
      <c r="D4404">
        <v>43781</v>
      </c>
      <c r="E4404">
        <v>146</v>
      </c>
      <c r="J4404" s="2"/>
    </row>
    <row r="4405" spans="1:10">
      <c r="A4405">
        <v>2503</v>
      </c>
      <c r="B4405" t="s">
        <v>9</v>
      </c>
      <c r="C4405" t="s">
        <v>21</v>
      </c>
      <c r="D4405">
        <v>43589</v>
      </c>
      <c r="E4405">
        <v>335</v>
      </c>
      <c r="J4405" s="2"/>
    </row>
    <row r="4406" spans="1:10">
      <c r="A4406">
        <v>2514</v>
      </c>
      <c r="B4406" t="s">
        <v>14</v>
      </c>
      <c r="C4406" t="s">
        <v>21</v>
      </c>
      <c r="D4406">
        <v>43779</v>
      </c>
      <c r="E4406">
        <v>935</v>
      </c>
      <c r="J4406" s="2"/>
    </row>
    <row r="4407" spans="1:10">
      <c r="A4407">
        <v>2000</v>
      </c>
      <c r="B4407" t="s">
        <v>25</v>
      </c>
      <c r="C4407" t="s">
        <v>21</v>
      </c>
      <c r="D4407">
        <v>43783</v>
      </c>
      <c r="E4407">
        <v>133306</v>
      </c>
      <c r="J4407" s="2"/>
    </row>
    <row r="4408" spans="1:10">
      <c r="A4408">
        <v>2501</v>
      </c>
      <c r="B4408" t="s">
        <v>7</v>
      </c>
      <c r="C4408" t="s">
        <v>21</v>
      </c>
      <c r="D4408">
        <v>43749</v>
      </c>
      <c r="E4408">
        <v>114</v>
      </c>
      <c r="J4408" s="2"/>
    </row>
    <row r="4409" spans="1:10">
      <c r="A4409">
        <v>2510</v>
      </c>
      <c r="B4409" t="s">
        <v>5</v>
      </c>
      <c r="C4409" t="s">
        <v>21</v>
      </c>
      <c r="D4409">
        <v>43636</v>
      </c>
      <c r="E4409">
        <v>945</v>
      </c>
      <c r="J4409" s="2"/>
    </row>
    <row r="4410" spans="1:10">
      <c r="A4410">
        <v>2502</v>
      </c>
      <c r="B4410" t="s">
        <v>16</v>
      </c>
      <c r="C4410" t="s">
        <v>21</v>
      </c>
      <c r="D4410">
        <v>43631</v>
      </c>
      <c r="E4410">
        <v>4251</v>
      </c>
      <c r="J4410" s="2"/>
    </row>
    <row r="4411" spans="1:10">
      <c r="A4411">
        <v>2502</v>
      </c>
      <c r="B4411" t="s">
        <v>16</v>
      </c>
      <c r="C4411" t="s">
        <v>21</v>
      </c>
      <c r="D4411">
        <v>43778</v>
      </c>
      <c r="E4411">
        <v>4614</v>
      </c>
      <c r="J4411" s="2"/>
    </row>
    <row r="4412" spans="1:10">
      <c r="A4412">
        <v>2504</v>
      </c>
      <c r="B4412" t="s">
        <v>23</v>
      </c>
      <c r="C4412" t="s">
        <v>21</v>
      </c>
      <c r="D4412">
        <v>43515</v>
      </c>
      <c r="E4412">
        <v>1281</v>
      </c>
      <c r="J4412" s="2"/>
    </row>
    <row r="4413" spans="1:10">
      <c r="A4413">
        <v>2503</v>
      </c>
      <c r="B4413" t="s">
        <v>9</v>
      </c>
      <c r="C4413" t="s">
        <v>21</v>
      </c>
      <c r="D4413">
        <v>43587</v>
      </c>
      <c r="E4413">
        <v>253</v>
      </c>
      <c r="J4413" s="2"/>
    </row>
    <row r="4414" spans="1:10">
      <c r="A4414">
        <v>1000</v>
      </c>
      <c r="B4414" t="s">
        <v>24</v>
      </c>
      <c r="C4414" t="s">
        <v>21</v>
      </c>
      <c r="D4414">
        <v>43677</v>
      </c>
      <c r="E4414">
        <v>667703</v>
      </c>
      <c r="J4414" s="2"/>
    </row>
    <row r="4415" spans="1:10">
      <c r="A4415">
        <v>2500</v>
      </c>
      <c r="B4415" t="s">
        <v>22</v>
      </c>
      <c r="C4415" t="s">
        <v>21</v>
      </c>
      <c r="D4415">
        <v>43562</v>
      </c>
      <c r="E4415">
        <v>29005</v>
      </c>
      <c r="J4415" s="2"/>
    </row>
    <row r="4416" spans="1:10">
      <c r="A4416">
        <v>2514</v>
      </c>
      <c r="B4416" t="s">
        <v>14</v>
      </c>
      <c r="C4416" t="s">
        <v>21</v>
      </c>
      <c r="D4416">
        <v>43575</v>
      </c>
      <c r="E4416">
        <v>1140</v>
      </c>
      <c r="J4416" s="2"/>
    </row>
    <row r="4417" spans="1:10">
      <c r="A4417">
        <v>2500</v>
      </c>
      <c r="B4417" t="s">
        <v>22</v>
      </c>
      <c r="C4417" t="s">
        <v>21</v>
      </c>
      <c r="D4417">
        <v>43631</v>
      </c>
      <c r="E4417">
        <v>14075</v>
      </c>
      <c r="J4417" s="2"/>
    </row>
    <row r="4418" spans="1:10">
      <c r="A4418">
        <v>2504</v>
      </c>
      <c r="B4418" t="s">
        <v>23</v>
      </c>
      <c r="C4418" t="s">
        <v>21</v>
      </c>
      <c r="D4418">
        <v>43518</v>
      </c>
      <c r="E4418">
        <v>1661</v>
      </c>
      <c r="J4418" s="2"/>
    </row>
    <row r="4419" spans="1:10">
      <c r="A4419">
        <v>1000</v>
      </c>
      <c r="B4419" t="s">
        <v>24</v>
      </c>
      <c r="C4419" t="s">
        <v>21</v>
      </c>
      <c r="D4419">
        <v>43517</v>
      </c>
      <c r="E4419">
        <v>818864</v>
      </c>
      <c r="J4419" s="2"/>
    </row>
    <row r="4420" spans="1:10">
      <c r="A4420">
        <v>2502</v>
      </c>
      <c r="B4420" t="s">
        <v>16</v>
      </c>
      <c r="C4420" t="s">
        <v>21</v>
      </c>
      <c r="D4420">
        <v>43543</v>
      </c>
      <c r="E4420">
        <v>5798</v>
      </c>
      <c r="J4420" s="2"/>
    </row>
    <row r="4421" spans="1:10">
      <c r="A4421">
        <v>2501</v>
      </c>
      <c r="B4421" t="s">
        <v>7</v>
      </c>
      <c r="C4421" t="s">
        <v>21</v>
      </c>
      <c r="D4421">
        <v>43573</v>
      </c>
      <c r="E4421">
        <v>79</v>
      </c>
      <c r="J4421" s="2"/>
    </row>
    <row r="4422" spans="1:10">
      <c r="A4422">
        <v>2513</v>
      </c>
      <c r="B4422" t="s">
        <v>11</v>
      </c>
      <c r="C4422" t="s">
        <v>21</v>
      </c>
      <c r="D4422">
        <v>43802</v>
      </c>
      <c r="E4422">
        <v>398</v>
      </c>
      <c r="J4422" s="2"/>
    </row>
    <row r="4423" spans="1:10">
      <c r="A4423">
        <v>2502</v>
      </c>
      <c r="B4423" t="s">
        <v>16</v>
      </c>
      <c r="C4423" t="s">
        <v>21</v>
      </c>
      <c r="D4423">
        <v>43712</v>
      </c>
      <c r="E4423">
        <v>3321</v>
      </c>
      <c r="J4423" s="2"/>
    </row>
    <row r="4424" spans="1:10">
      <c r="A4424">
        <v>2503</v>
      </c>
      <c r="B4424" t="s">
        <v>9</v>
      </c>
      <c r="C4424" t="s">
        <v>21</v>
      </c>
      <c r="D4424">
        <v>43487</v>
      </c>
      <c r="E4424">
        <v>221</v>
      </c>
      <c r="J4424" s="2"/>
    </row>
    <row r="4425" spans="1:10">
      <c r="A4425">
        <v>2513</v>
      </c>
      <c r="B4425" t="s">
        <v>11</v>
      </c>
      <c r="C4425" t="s">
        <v>21</v>
      </c>
      <c r="D4425">
        <v>43775</v>
      </c>
      <c r="E4425">
        <v>449</v>
      </c>
      <c r="J4425" s="2"/>
    </row>
    <row r="4426" spans="1:10">
      <c r="A4426">
        <v>1000</v>
      </c>
      <c r="B4426" t="s">
        <v>24</v>
      </c>
      <c r="C4426" t="s">
        <v>21</v>
      </c>
      <c r="D4426">
        <v>43613</v>
      </c>
      <c r="E4426">
        <v>983503</v>
      </c>
      <c r="J4426" s="2"/>
    </row>
    <row r="4427" spans="1:10">
      <c r="A4427">
        <v>2500</v>
      </c>
      <c r="B4427" t="s">
        <v>22</v>
      </c>
      <c r="C4427" t="s">
        <v>21</v>
      </c>
      <c r="D4427">
        <v>43767</v>
      </c>
      <c r="E4427">
        <v>13456</v>
      </c>
      <c r="J4427" s="2"/>
    </row>
    <row r="4428" spans="1:10">
      <c r="A4428">
        <v>2502</v>
      </c>
      <c r="B4428" t="s">
        <v>16</v>
      </c>
      <c r="C4428" t="s">
        <v>21</v>
      </c>
      <c r="D4428">
        <v>43709</v>
      </c>
      <c r="E4428">
        <v>5133</v>
      </c>
      <c r="J4428" s="2"/>
    </row>
    <row r="4429" spans="1:10">
      <c r="A4429">
        <v>2502</v>
      </c>
      <c r="B4429" t="s">
        <v>16</v>
      </c>
      <c r="C4429" t="s">
        <v>21</v>
      </c>
      <c r="D4429">
        <v>43621</v>
      </c>
      <c r="E4429">
        <v>5280</v>
      </c>
      <c r="J4429" s="2"/>
    </row>
    <row r="4430" spans="1:10">
      <c r="A4430">
        <v>1500</v>
      </c>
      <c r="B4430" t="s">
        <v>26</v>
      </c>
      <c r="C4430" t="s">
        <v>21</v>
      </c>
      <c r="D4430">
        <v>43797</v>
      </c>
      <c r="E4430">
        <v>1104</v>
      </c>
      <c r="J4430" s="2"/>
    </row>
    <row r="4431" spans="1:10">
      <c r="A4431">
        <v>2501</v>
      </c>
      <c r="B4431" t="s">
        <v>7</v>
      </c>
      <c r="C4431" t="s">
        <v>21</v>
      </c>
      <c r="D4431">
        <v>43506</v>
      </c>
      <c r="E4431">
        <v>59</v>
      </c>
      <c r="J4431" s="2"/>
    </row>
    <row r="4432" spans="1:10">
      <c r="A4432">
        <v>2502</v>
      </c>
      <c r="B4432" t="s">
        <v>16</v>
      </c>
      <c r="C4432" t="s">
        <v>21</v>
      </c>
      <c r="D4432">
        <v>43530</v>
      </c>
      <c r="E4432">
        <v>4376</v>
      </c>
      <c r="J4432" s="2"/>
    </row>
    <row r="4433" spans="1:10">
      <c r="A4433">
        <v>2512</v>
      </c>
      <c r="B4433" t="s">
        <v>15</v>
      </c>
      <c r="C4433" t="s">
        <v>21</v>
      </c>
      <c r="D4433">
        <v>43754</v>
      </c>
      <c r="E4433">
        <v>7063</v>
      </c>
      <c r="J4433" s="2"/>
    </row>
    <row r="4434" spans="1:10">
      <c r="A4434">
        <v>2503</v>
      </c>
      <c r="B4434" t="s">
        <v>9</v>
      </c>
      <c r="C4434" t="s">
        <v>21</v>
      </c>
      <c r="D4434">
        <v>43594</v>
      </c>
      <c r="E4434">
        <v>259</v>
      </c>
      <c r="J4434" s="2"/>
    </row>
    <row r="4435" spans="1:10">
      <c r="A4435">
        <v>2512</v>
      </c>
      <c r="B4435" t="s">
        <v>15</v>
      </c>
      <c r="C4435" t="s">
        <v>21</v>
      </c>
      <c r="D4435">
        <v>43683</v>
      </c>
      <c r="E4435">
        <v>11803</v>
      </c>
      <c r="J4435" s="2"/>
    </row>
    <row r="4436" spans="1:10">
      <c r="A4436">
        <v>1500</v>
      </c>
      <c r="B4436" t="s">
        <v>26</v>
      </c>
      <c r="C4436" t="s">
        <v>21</v>
      </c>
      <c r="D4436">
        <v>43493</v>
      </c>
      <c r="E4436">
        <v>29866</v>
      </c>
      <c r="J4436" s="2"/>
    </row>
    <row r="4437" spans="1:10">
      <c r="A4437">
        <v>2503</v>
      </c>
      <c r="B4437" t="s">
        <v>9</v>
      </c>
      <c r="C4437" t="s">
        <v>21</v>
      </c>
      <c r="D4437">
        <v>43675</v>
      </c>
      <c r="E4437">
        <v>200</v>
      </c>
      <c r="J4437" s="2"/>
    </row>
    <row r="4438" spans="1:10">
      <c r="A4438">
        <v>2500</v>
      </c>
      <c r="B4438" t="s">
        <v>22</v>
      </c>
      <c r="C4438" t="s">
        <v>21</v>
      </c>
      <c r="D4438">
        <v>43758</v>
      </c>
      <c r="E4438">
        <v>46122</v>
      </c>
      <c r="J4438" s="2"/>
    </row>
    <row r="4439" spans="1:10">
      <c r="A4439">
        <v>2500</v>
      </c>
      <c r="B4439" t="s">
        <v>22</v>
      </c>
      <c r="C4439" t="s">
        <v>21</v>
      </c>
      <c r="D4439">
        <v>43731</v>
      </c>
      <c r="E4439">
        <v>29026</v>
      </c>
      <c r="J4439" s="2"/>
    </row>
    <row r="4440" spans="1:10">
      <c r="A4440">
        <v>2510</v>
      </c>
      <c r="B4440" t="s">
        <v>5</v>
      </c>
      <c r="C4440" t="s">
        <v>21</v>
      </c>
      <c r="D4440">
        <v>43526</v>
      </c>
      <c r="E4440">
        <v>650</v>
      </c>
      <c r="J4440" s="2"/>
    </row>
    <row r="4441" spans="1:10">
      <c r="A4441">
        <v>2508</v>
      </c>
      <c r="B4441" t="s">
        <v>12</v>
      </c>
      <c r="C4441" t="s">
        <v>21</v>
      </c>
      <c r="D4441">
        <v>43776</v>
      </c>
      <c r="E4441">
        <v>49665</v>
      </c>
      <c r="J4441" s="2"/>
    </row>
    <row r="4442" spans="1:10">
      <c r="A4442">
        <v>2513</v>
      </c>
      <c r="B4442" t="s">
        <v>11</v>
      </c>
      <c r="C4442" t="s">
        <v>21</v>
      </c>
      <c r="D4442">
        <v>43786</v>
      </c>
      <c r="E4442">
        <v>511</v>
      </c>
      <c r="J4442" s="2"/>
    </row>
    <row r="4443" spans="1:10">
      <c r="A4443">
        <v>2501</v>
      </c>
      <c r="B4443" t="s">
        <v>7</v>
      </c>
      <c r="C4443" t="s">
        <v>21</v>
      </c>
      <c r="D4443">
        <v>43516</v>
      </c>
      <c r="E4443">
        <v>130</v>
      </c>
      <c r="J4443" s="2"/>
    </row>
    <row r="4444" spans="1:10">
      <c r="A4444">
        <v>2503</v>
      </c>
      <c r="B4444" t="s">
        <v>9</v>
      </c>
      <c r="C4444" t="s">
        <v>21</v>
      </c>
      <c r="D4444">
        <v>43761</v>
      </c>
      <c r="E4444">
        <v>331</v>
      </c>
      <c r="J4444" s="2"/>
    </row>
    <row r="4445" spans="1:10">
      <c r="A4445">
        <v>1500</v>
      </c>
      <c r="B4445" t="s">
        <v>26</v>
      </c>
      <c r="C4445" t="s">
        <v>21</v>
      </c>
      <c r="D4445">
        <v>43780</v>
      </c>
      <c r="E4445">
        <v>27598</v>
      </c>
      <c r="J4445" s="2"/>
    </row>
    <row r="4446" spans="1:10">
      <c r="A4446">
        <v>2501</v>
      </c>
      <c r="B4446" t="s">
        <v>7</v>
      </c>
      <c r="C4446" t="s">
        <v>21</v>
      </c>
      <c r="D4446">
        <v>43729</v>
      </c>
      <c r="E4446">
        <v>93</v>
      </c>
      <c r="J4446" s="2"/>
    </row>
    <row r="4447" spans="1:10">
      <c r="A4447">
        <v>2502</v>
      </c>
      <c r="B4447" t="s">
        <v>16</v>
      </c>
      <c r="C4447" t="s">
        <v>21</v>
      </c>
      <c r="D4447">
        <v>43657</v>
      </c>
      <c r="E4447">
        <v>5885</v>
      </c>
      <c r="J4447" s="2"/>
    </row>
    <row r="4448" spans="1:10">
      <c r="A4448">
        <v>2000</v>
      </c>
      <c r="B4448" t="s">
        <v>25</v>
      </c>
      <c r="C4448" t="s">
        <v>21</v>
      </c>
      <c r="D4448">
        <v>43821</v>
      </c>
      <c r="E4448">
        <v>213893</v>
      </c>
      <c r="J4448" s="2"/>
    </row>
    <row r="4449" spans="1:10">
      <c r="A4449">
        <v>2000</v>
      </c>
      <c r="B4449" t="s">
        <v>25</v>
      </c>
      <c r="C4449" t="s">
        <v>21</v>
      </c>
      <c r="D4449">
        <v>43563</v>
      </c>
      <c r="E4449">
        <v>292814</v>
      </c>
      <c r="J4449" s="2"/>
    </row>
    <row r="4450" spans="1:10">
      <c r="A4450">
        <v>2505</v>
      </c>
      <c r="B4450" t="s">
        <v>17</v>
      </c>
      <c r="C4450" t="s">
        <v>21</v>
      </c>
      <c r="D4450">
        <v>43744</v>
      </c>
      <c r="E4450">
        <v>444</v>
      </c>
      <c r="J4450" s="2"/>
    </row>
    <row r="4451" spans="1:10">
      <c r="A4451">
        <v>2512</v>
      </c>
      <c r="B4451" t="s">
        <v>15</v>
      </c>
      <c r="C4451" t="s">
        <v>21</v>
      </c>
      <c r="D4451">
        <v>43524</v>
      </c>
      <c r="E4451">
        <v>7002</v>
      </c>
      <c r="J4451" s="2"/>
    </row>
    <row r="4452" spans="1:10">
      <c r="A4452">
        <v>2510</v>
      </c>
      <c r="B4452" t="s">
        <v>5</v>
      </c>
      <c r="C4452" t="s">
        <v>21</v>
      </c>
      <c r="D4452">
        <v>43546</v>
      </c>
      <c r="E4452">
        <v>1244</v>
      </c>
      <c r="J4452" s="2"/>
    </row>
    <row r="4453" spans="1:10">
      <c r="A4453">
        <v>2513</v>
      </c>
      <c r="B4453" t="s">
        <v>11</v>
      </c>
      <c r="C4453" t="s">
        <v>21</v>
      </c>
      <c r="D4453">
        <v>43551</v>
      </c>
      <c r="E4453">
        <v>370</v>
      </c>
      <c r="J4453" s="2"/>
    </row>
    <row r="4454" spans="1:10">
      <c r="A4454">
        <v>2513</v>
      </c>
      <c r="B4454" t="s">
        <v>11</v>
      </c>
      <c r="C4454" t="s">
        <v>21</v>
      </c>
      <c r="D4454">
        <v>43745</v>
      </c>
      <c r="E4454">
        <v>710</v>
      </c>
      <c r="J4454" s="2"/>
    </row>
    <row r="4455" spans="1:10">
      <c r="A4455">
        <v>2501</v>
      </c>
      <c r="B4455" t="s">
        <v>7</v>
      </c>
      <c r="C4455" t="s">
        <v>21</v>
      </c>
      <c r="D4455">
        <v>43554</v>
      </c>
      <c r="E4455">
        <v>71</v>
      </c>
      <c r="J4455" s="2"/>
    </row>
    <row r="4456" spans="1:10">
      <c r="A4456">
        <v>2502</v>
      </c>
      <c r="B4456" t="s">
        <v>16</v>
      </c>
      <c r="C4456" t="s">
        <v>21</v>
      </c>
      <c r="D4456">
        <v>43718</v>
      </c>
      <c r="E4456">
        <v>2620</v>
      </c>
      <c r="J4456" s="2"/>
    </row>
    <row r="4457" spans="1:10">
      <c r="A4457">
        <v>2503</v>
      </c>
      <c r="B4457" t="s">
        <v>9</v>
      </c>
      <c r="C4457" t="s">
        <v>21</v>
      </c>
      <c r="D4457">
        <v>43529</v>
      </c>
      <c r="E4457">
        <v>250</v>
      </c>
      <c r="J4457" s="2"/>
    </row>
    <row r="4458" spans="1:10">
      <c r="A4458">
        <v>2502</v>
      </c>
      <c r="B4458" t="s">
        <v>16</v>
      </c>
      <c r="C4458" t="s">
        <v>21</v>
      </c>
      <c r="D4458">
        <v>43565</v>
      </c>
      <c r="E4458">
        <v>4117</v>
      </c>
      <c r="J4458" s="2"/>
    </row>
    <row r="4459" spans="1:10">
      <c r="A4459">
        <v>2504</v>
      </c>
      <c r="B4459" t="s">
        <v>23</v>
      </c>
      <c r="C4459" t="s">
        <v>21</v>
      </c>
      <c r="D4459">
        <v>43571</v>
      </c>
      <c r="E4459">
        <v>2353</v>
      </c>
      <c r="J4459" s="2"/>
    </row>
    <row r="4460" spans="1:10">
      <c r="A4460">
        <v>2503</v>
      </c>
      <c r="B4460" t="s">
        <v>9</v>
      </c>
      <c r="C4460" t="s">
        <v>21</v>
      </c>
      <c r="D4460">
        <v>43774</v>
      </c>
      <c r="E4460">
        <v>300</v>
      </c>
      <c r="J4460" s="2"/>
    </row>
    <row r="4461" spans="1:10">
      <c r="A4461">
        <v>2510</v>
      </c>
      <c r="B4461" t="s">
        <v>5</v>
      </c>
      <c r="C4461" t="s">
        <v>21</v>
      </c>
      <c r="D4461">
        <v>43539</v>
      </c>
      <c r="E4461">
        <v>1404</v>
      </c>
      <c r="J4461" s="2"/>
    </row>
    <row r="4462" spans="1:10">
      <c r="A4462">
        <v>2512</v>
      </c>
      <c r="B4462" t="s">
        <v>15</v>
      </c>
      <c r="C4462" t="s">
        <v>21</v>
      </c>
      <c r="D4462">
        <v>43574</v>
      </c>
      <c r="E4462">
        <v>8006</v>
      </c>
      <c r="J4462" s="2"/>
    </row>
    <row r="4463" spans="1:10">
      <c r="A4463">
        <v>2510</v>
      </c>
      <c r="B4463" t="s">
        <v>5</v>
      </c>
      <c r="C4463" t="s">
        <v>21</v>
      </c>
      <c r="D4463">
        <v>43735</v>
      </c>
      <c r="E4463">
        <v>550</v>
      </c>
      <c r="J4463" s="2"/>
    </row>
    <row r="4464" spans="1:10">
      <c r="A4464">
        <v>2510</v>
      </c>
      <c r="B4464" t="s">
        <v>5</v>
      </c>
      <c r="C4464" t="s">
        <v>21</v>
      </c>
      <c r="D4464">
        <v>43818</v>
      </c>
      <c r="E4464">
        <v>731</v>
      </c>
      <c r="J4464" s="2"/>
    </row>
    <row r="4465" spans="1:10">
      <c r="A4465">
        <v>2000</v>
      </c>
      <c r="B4465" t="s">
        <v>25</v>
      </c>
      <c r="C4465" t="s">
        <v>21</v>
      </c>
      <c r="D4465">
        <v>43743</v>
      </c>
      <c r="E4465">
        <v>223063</v>
      </c>
      <c r="J4465" s="2"/>
    </row>
    <row r="4466" spans="1:10">
      <c r="A4466">
        <v>2514</v>
      </c>
      <c r="B4466" t="s">
        <v>14</v>
      </c>
      <c r="C4466" t="s">
        <v>21</v>
      </c>
      <c r="D4466">
        <v>43684</v>
      </c>
      <c r="E4466">
        <v>1117</v>
      </c>
      <c r="J4466" s="2"/>
    </row>
    <row r="4467" spans="1:10">
      <c r="A4467">
        <v>2504</v>
      </c>
      <c r="B4467" t="s">
        <v>23</v>
      </c>
      <c r="C4467" t="s">
        <v>21</v>
      </c>
      <c r="D4467">
        <v>43477</v>
      </c>
      <c r="E4467">
        <v>856</v>
      </c>
      <c r="J4467" s="2"/>
    </row>
    <row r="4468" spans="1:10">
      <c r="A4468">
        <v>2503</v>
      </c>
      <c r="B4468" t="s">
        <v>9</v>
      </c>
      <c r="C4468" t="s">
        <v>21</v>
      </c>
      <c r="D4468">
        <v>43595</v>
      </c>
      <c r="E4468">
        <v>301</v>
      </c>
      <c r="J4468" s="2"/>
    </row>
    <row r="4469" spans="1:10">
      <c r="A4469">
        <v>2514</v>
      </c>
      <c r="B4469" t="s">
        <v>14</v>
      </c>
      <c r="C4469" t="s">
        <v>21</v>
      </c>
      <c r="D4469">
        <v>43515</v>
      </c>
      <c r="E4469">
        <v>833</v>
      </c>
      <c r="J4469" s="2"/>
    </row>
    <row r="4470" spans="1:10">
      <c r="A4470">
        <v>2501</v>
      </c>
      <c r="B4470" t="s">
        <v>7</v>
      </c>
      <c r="C4470" t="s">
        <v>21</v>
      </c>
      <c r="D4470">
        <v>43729</v>
      </c>
      <c r="E4470">
        <v>138</v>
      </c>
      <c r="J4470" s="2"/>
    </row>
    <row r="4471" spans="1:10">
      <c r="A4471">
        <v>2508</v>
      </c>
      <c r="B4471" t="s">
        <v>12</v>
      </c>
      <c r="C4471" t="s">
        <v>21</v>
      </c>
      <c r="D4471">
        <v>43800</v>
      </c>
      <c r="E4471">
        <v>45790</v>
      </c>
      <c r="J4471" s="2"/>
    </row>
    <row r="4472" spans="1:10">
      <c r="A4472">
        <v>1500</v>
      </c>
      <c r="B4472" t="s">
        <v>26</v>
      </c>
      <c r="C4472" t="s">
        <v>21</v>
      </c>
      <c r="D4472">
        <v>43673</v>
      </c>
      <c r="E4472">
        <v>38471</v>
      </c>
      <c r="J4472" s="2"/>
    </row>
    <row r="4473" spans="1:10">
      <c r="A4473">
        <v>2510</v>
      </c>
      <c r="B4473" t="s">
        <v>5</v>
      </c>
      <c r="C4473" t="s">
        <v>21</v>
      </c>
      <c r="D4473">
        <v>43583</v>
      </c>
      <c r="E4473">
        <v>1202</v>
      </c>
      <c r="J4473" s="2"/>
    </row>
    <row r="4474" spans="1:10">
      <c r="A4474">
        <v>2505</v>
      </c>
      <c r="B4474" t="s">
        <v>17</v>
      </c>
      <c r="C4474" t="s">
        <v>21</v>
      </c>
      <c r="D4474">
        <v>43616</v>
      </c>
      <c r="E4474">
        <v>368</v>
      </c>
      <c r="J4474" s="2"/>
    </row>
    <row r="4475" spans="1:10">
      <c r="A4475">
        <v>2503</v>
      </c>
      <c r="B4475" t="s">
        <v>9</v>
      </c>
      <c r="C4475" t="s">
        <v>21</v>
      </c>
      <c r="D4475">
        <v>43561</v>
      </c>
      <c r="E4475">
        <v>221</v>
      </c>
      <c r="J4475" s="2"/>
    </row>
    <row r="4476" spans="1:10">
      <c r="A4476">
        <v>2000</v>
      </c>
      <c r="B4476" t="s">
        <v>25</v>
      </c>
      <c r="C4476" t="s">
        <v>21</v>
      </c>
      <c r="D4476">
        <v>43596</v>
      </c>
      <c r="E4476">
        <v>291106</v>
      </c>
      <c r="J4476" s="2"/>
    </row>
    <row r="4477" spans="1:10">
      <c r="A4477">
        <v>2502</v>
      </c>
      <c r="B4477" t="s">
        <v>16</v>
      </c>
      <c r="C4477" t="s">
        <v>21</v>
      </c>
      <c r="D4477">
        <v>43584</v>
      </c>
      <c r="E4477">
        <v>3796</v>
      </c>
      <c r="J4477" s="2"/>
    </row>
    <row r="4478" spans="1:10">
      <c r="A4478">
        <v>1500</v>
      </c>
      <c r="B4478" t="s">
        <v>26</v>
      </c>
      <c r="C4478" t="s">
        <v>21</v>
      </c>
      <c r="D4478">
        <v>43486</v>
      </c>
      <c r="E4478">
        <v>8784</v>
      </c>
      <c r="J4478" s="2"/>
    </row>
    <row r="4479" spans="1:10">
      <c r="A4479">
        <v>2512</v>
      </c>
      <c r="B4479" t="s">
        <v>15</v>
      </c>
      <c r="C4479" t="s">
        <v>21</v>
      </c>
      <c r="D4479">
        <v>43556</v>
      </c>
      <c r="E4479">
        <v>10059</v>
      </c>
      <c r="J4479" s="2"/>
    </row>
    <row r="4480" spans="1:10">
      <c r="A4480">
        <v>2504</v>
      </c>
      <c r="B4480" t="s">
        <v>23</v>
      </c>
      <c r="C4480" t="s">
        <v>21</v>
      </c>
      <c r="D4480">
        <v>43597</v>
      </c>
      <c r="E4480">
        <v>1602</v>
      </c>
      <c r="J4480" s="2"/>
    </row>
    <row r="4481" spans="1:10">
      <c r="A4481">
        <v>2505</v>
      </c>
      <c r="B4481" t="s">
        <v>17</v>
      </c>
      <c r="C4481" t="s">
        <v>21</v>
      </c>
      <c r="D4481">
        <v>43503</v>
      </c>
      <c r="E4481">
        <v>292</v>
      </c>
      <c r="J4481" s="2"/>
    </row>
    <row r="4482" spans="1:10">
      <c r="A4482">
        <v>2510</v>
      </c>
      <c r="B4482" t="s">
        <v>5</v>
      </c>
      <c r="C4482" t="s">
        <v>21</v>
      </c>
      <c r="D4482">
        <v>43614</v>
      </c>
      <c r="E4482">
        <v>1501</v>
      </c>
      <c r="J4482" s="2"/>
    </row>
    <row r="4483" spans="1:10">
      <c r="A4483">
        <v>2513</v>
      </c>
      <c r="B4483" t="s">
        <v>11</v>
      </c>
      <c r="C4483" t="s">
        <v>21</v>
      </c>
      <c r="D4483">
        <v>43720</v>
      </c>
      <c r="E4483">
        <v>805</v>
      </c>
      <c r="J4483" s="2"/>
    </row>
    <row r="4484" spans="1:10">
      <c r="A4484">
        <v>2513</v>
      </c>
      <c r="B4484" t="s">
        <v>11</v>
      </c>
      <c r="C4484" t="s">
        <v>21</v>
      </c>
      <c r="D4484">
        <v>43658</v>
      </c>
      <c r="E4484">
        <v>736</v>
      </c>
      <c r="J4484" s="2"/>
    </row>
    <row r="4485" spans="1:10">
      <c r="A4485">
        <v>2502</v>
      </c>
      <c r="B4485" t="s">
        <v>16</v>
      </c>
      <c r="C4485" t="s">
        <v>21</v>
      </c>
      <c r="D4485">
        <v>43537</v>
      </c>
      <c r="E4485">
        <v>3701</v>
      </c>
      <c r="J4485" s="2"/>
    </row>
    <row r="4486" spans="1:10">
      <c r="A4486">
        <v>2501</v>
      </c>
      <c r="B4486" t="s">
        <v>7</v>
      </c>
      <c r="C4486" t="s">
        <v>21</v>
      </c>
      <c r="D4486">
        <v>43478</v>
      </c>
      <c r="E4486">
        <v>79</v>
      </c>
      <c r="J4486" s="2"/>
    </row>
    <row r="4487" spans="1:10">
      <c r="A4487">
        <v>2508</v>
      </c>
      <c r="B4487" t="s">
        <v>12</v>
      </c>
      <c r="C4487" t="s">
        <v>21</v>
      </c>
      <c r="D4487">
        <v>43491</v>
      </c>
      <c r="E4487">
        <v>57819</v>
      </c>
      <c r="J4487" s="2"/>
    </row>
    <row r="4488" spans="1:10">
      <c r="A4488">
        <v>2504</v>
      </c>
      <c r="B4488" t="s">
        <v>23</v>
      </c>
      <c r="C4488" t="s">
        <v>21</v>
      </c>
      <c r="D4488">
        <v>43660</v>
      </c>
      <c r="E4488">
        <v>2263</v>
      </c>
      <c r="J4488" s="2"/>
    </row>
    <row r="4489" spans="1:10">
      <c r="A4489">
        <v>2501</v>
      </c>
      <c r="B4489" t="s">
        <v>7</v>
      </c>
      <c r="C4489" t="s">
        <v>21</v>
      </c>
      <c r="D4489">
        <v>43658</v>
      </c>
      <c r="E4489">
        <v>75</v>
      </c>
      <c r="J4489" s="2"/>
    </row>
    <row r="4490" spans="1:10">
      <c r="A4490">
        <v>2502</v>
      </c>
      <c r="B4490" t="s">
        <v>16</v>
      </c>
      <c r="C4490" t="s">
        <v>21</v>
      </c>
      <c r="D4490">
        <v>43808</v>
      </c>
      <c r="E4490">
        <v>3188</v>
      </c>
      <c r="J4490" s="2"/>
    </row>
    <row r="4491" spans="1:10">
      <c r="A4491">
        <v>1500</v>
      </c>
      <c r="B4491" t="s">
        <v>26</v>
      </c>
      <c r="C4491" t="s">
        <v>21</v>
      </c>
      <c r="D4491">
        <v>43603</v>
      </c>
      <c r="E4491">
        <v>10481</v>
      </c>
      <c r="J4491" s="2"/>
    </row>
    <row r="4492" spans="1:10">
      <c r="A4492">
        <v>2504</v>
      </c>
      <c r="B4492" t="s">
        <v>23</v>
      </c>
      <c r="C4492" t="s">
        <v>21</v>
      </c>
      <c r="D4492">
        <v>43665</v>
      </c>
      <c r="E4492">
        <v>1991</v>
      </c>
      <c r="J4492" s="2"/>
    </row>
    <row r="4493" spans="1:10">
      <c r="A4493">
        <v>2513</v>
      </c>
      <c r="B4493" t="s">
        <v>11</v>
      </c>
      <c r="C4493" t="s">
        <v>21</v>
      </c>
      <c r="D4493">
        <v>43743</v>
      </c>
      <c r="E4493">
        <v>916</v>
      </c>
      <c r="J4493" s="2"/>
    </row>
    <row r="4494" spans="1:10">
      <c r="A4494">
        <v>1000</v>
      </c>
      <c r="B4494" t="s">
        <v>24</v>
      </c>
      <c r="C4494" t="s">
        <v>21</v>
      </c>
      <c r="D4494">
        <v>43802</v>
      </c>
      <c r="E4494">
        <v>666302</v>
      </c>
      <c r="J4494" s="2"/>
    </row>
    <row r="4495" spans="1:10">
      <c r="A4495">
        <v>2510</v>
      </c>
      <c r="B4495" t="s">
        <v>5</v>
      </c>
      <c r="C4495" t="s">
        <v>21</v>
      </c>
      <c r="D4495">
        <v>43791</v>
      </c>
      <c r="E4495">
        <v>1017</v>
      </c>
      <c r="J4495" s="2"/>
    </row>
    <row r="4496" spans="1:10">
      <c r="A4496">
        <v>2504</v>
      </c>
      <c r="B4496" t="s">
        <v>23</v>
      </c>
      <c r="C4496" t="s">
        <v>21</v>
      </c>
      <c r="D4496">
        <v>43827</v>
      </c>
      <c r="E4496">
        <v>1250</v>
      </c>
      <c r="J4496" s="2"/>
    </row>
    <row r="4497" spans="1:10">
      <c r="A4497">
        <v>2512</v>
      </c>
      <c r="B4497" t="s">
        <v>15</v>
      </c>
      <c r="C4497" t="s">
        <v>21</v>
      </c>
      <c r="D4497">
        <v>43674</v>
      </c>
      <c r="E4497">
        <v>6939</v>
      </c>
      <c r="J4497" s="2"/>
    </row>
    <row r="4498" spans="1:10">
      <c r="A4498">
        <v>2504</v>
      </c>
      <c r="B4498" t="s">
        <v>23</v>
      </c>
      <c r="C4498" t="s">
        <v>21</v>
      </c>
      <c r="D4498">
        <v>43468</v>
      </c>
      <c r="E4498">
        <v>1286</v>
      </c>
      <c r="J4498" s="2"/>
    </row>
    <row r="4499" spans="1:10">
      <c r="A4499">
        <v>2513</v>
      </c>
      <c r="B4499" t="s">
        <v>11</v>
      </c>
      <c r="C4499" t="s">
        <v>21</v>
      </c>
      <c r="D4499">
        <v>43652</v>
      </c>
      <c r="E4499">
        <v>844</v>
      </c>
      <c r="J4499" s="2"/>
    </row>
    <row r="4500" spans="1:10">
      <c r="A4500">
        <v>2504</v>
      </c>
      <c r="B4500" t="s">
        <v>23</v>
      </c>
      <c r="C4500" t="s">
        <v>21</v>
      </c>
      <c r="D4500">
        <v>43612</v>
      </c>
      <c r="E4500">
        <v>1031</v>
      </c>
      <c r="J4500" s="2"/>
    </row>
    <row r="4501" spans="1:10">
      <c r="A4501">
        <v>1500</v>
      </c>
      <c r="B4501" t="s">
        <v>26</v>
      </c>
      <c r="C4501" t="s">
        <v>21</v>
      </c>
      <c r="D4501">
        <v>43777</v>
      </c>
      <c r="E4501">
        <v>43430</v>
      </c>
      <c r="J4501" s="2"/>
    </row>
    <row r="4502" spans="1:10">
      <c r="A4502">
        <v>2503</v>
      </c>
      <c r="B4502" t="s">
        <v>9</v>
      </c>
      <c r="C4502" t="s">
        <v>21</v>
      </c>
      <c r="D4502">
        <v>43709</v>
      </c>
      <c r="E4502">
        <v>322</v>
      </c>
      <c r="J4502" s="2"/>
    </row>
    <row r="4503" spans="1:10">
      <c r="A4503">
        <v>2504</v>
      </c>
      <c r="B4503" t="s">
        <v>23</v>
      </c>
      <c r="C4503" t="s">
        <v>21</v>
      </c>
      <c r="D4503">
        <v>43825</v>
      </c>
      <c r="E4503">
        <v>1363</v>
      </c>
      <c r="J4503" s="2"/>
    </row>
    <row r="4504" spans="1:10">
      <c r="A4504">
        <v>2512</v>
      </c>
      <c r="B4504" t="s">
        <v>15</v>
      </c>
      <c r="C4504" t="s">
        <v>21</v>
      </c>
      <c r="D4504">
        <v>43660</v>
      </c>
      <c r="E4504">
        <v>6095</v>
      </c>
      <c r="J4504" s="2"/>
    </row>
    <row r="4505" spans="1:10">
      <c r="A4505">
        <v>2500</v>
      </c>
      <c r="B4505" t="s">
        <v>22</v>
      </c>
      <c r="C4505" t="s">
        <v>21</v>
      </c>
      <c r="D4505">
        <v>43802</v>
      </c>
      <c r="E4505">
        <v>51824</v>
      </c>
      <c r="J4505" s="2"/>
    </row>
    <row r="4506" spans="1:10">
      <c r="A4506">
        <v>2505</v>
      </c>
      <c r="B4506" t="s">
        <v>17</v>
      </c>
      <c r="C4506" t="s">
        <v>21</v>
      </c>
      <c r="D4506">
        <v>43654</v>
      </c>
      <c r="E4506">
        <v>324</v>
      </c>
      <c r="J4506" s="2"/>
    </row>
    <row r="4507" spans="1:10">
      <c r="A4507">
        <v>2513</v>
      </c>
      <c r="B4507" t="s">
        <v>11</v>
      </c>
      <c r="C4507" t="s">
        <v>21</v>
      </c>
      <c r="D4507">
        <v>43567</v>
      </c>
      <c r="E4507">
        <v>333</v>
      </c>
      <c r="J4507" s="2"/>
    </row>
    <row r="4508" spans="1:10">
      <c r="A4508">
        <v>2501</v>
      </c>
      <c r="B4508" t="s">
        <v>7</v>
      </c>
      <c r="C4508" t="s">
        <v>21</v>
      </c>
      <c r="D4508">
        <v>43504</v>
      </c>
      <c r="E4508">
        <v>146</v>
      </c>
      <c r="J4508" s="2"/>
    </row>
    <row r="4509" spans="1:10">
      <c r="A4509">
        <v>2503</v>
      </c>
      <c r="B4509" t="s">
        <v>9</v>
      </c>
      <c r="C4509" t="s">
        <v>21</v>
      </c>
      <c r="D4509">
        <v>43803</v>
      </c>
      <c r="E4509">
        <v>200</v>
      </c>
      <c r="J4509" s="2"/>
    </row>
    <row r="4510" spans="1:10">
      <c r="A4510">
        <v>1500</v>
      </c>
      <c r="B4510" t="s">
        <v>26</v>
      </c>
      <c r="C4510" t="s">
        <v>21</v>
      </c>
      <c r="D4510">
        <v>43721</v>
      </c>
      <c r="E4510">
        <v>18105</v>
      </c>
      <c r="J4510" s="2"/>
    </row>
    <row r="4511" spans="1:10">
      <c r="A4511">
        <v>2514</v>
      </c>
      <c r="B4511" t="s">
        <v>14</v>
      </c>
      <c r="C4511" t="s">
        <v>21</v>
      </c>
      <c r="D4511">
        <v>43560</v>
      </c>
      <c r="E4511">
        <v>903</v>
      </c>
      <c r="J4511" s="2"/>
    </row>
    <row r="4512" spans="1:10">
      <c r="A4512">
        <v>2502</v>
      </c>
      <c r="B4512" t="s">
        <v>16</v>
      </c>
      <c r="C4512" t="s">
        <v>21</v>
      </c>
      <c r="D4512">
        <v>43734</v>
      </c>
      <c r="E4512">
        <v>5003</v>
      </c>
      <c r="J4512" s="2"/>
    </row>
    <row r="4513" spans="1:10">
      <c r="A4513">
        <v>2512</v>
      </c>
      <c r="B4513" t="s">
        <v>15</v>
      </c>
      <c r="C4513" t="s">
        <v>21</v>
      </c>
      <c r="D4513">
        <v>43601</v>
      </c>
      <c r="E4513">
        <v>8321</v>
      </c>
      <c r="J4513" s="2"/>
    </row>
    <row r="4514" spans="1:10">
      <c r="A4514">
        <v>1000</v>
      </c>
      <c r="B4514" t="s">
        <v>24</v>
      </c>
      <c r="C4514" t="s">
        <v>21</v>
      </c>
      <c r="D4514">
        <v>43487</v>
      </c>
      <c r="E4514">
        <v>628584</v>
      </c>
      <c r="J4514" s="2"/>
    </row>
    <row r="4515" spans="1:10">
      <c r="A4515">
        <v>2513</v>
      </c>
      <c r="B4515" t="s">
        <v>11</v>
      </c>
      <c r="C4515" t="s">
        <v>21</v>
      </c>
      <c r="D4515">
        <v>43472</v>
      </c>
      <c r="E4515">
        <v>439</v>
      </c>
      <c r="J4515" s="2"/>
    </row>
    <row r="4516" spans="1:10">
      <c r="A4516">
        <v>2505</v>
      </c>
      <c r="B4516" t="s">
        <v>17</v>
      </c>
      <c r="C4516" t="s">
        <v>21</v>
      </c>
      <c r="D4516">
        <v>43547</v>
      </c>
      <c r="E4516">
        <v>523</v>
      </c>
      <c r="J4516" s="2"/>
    </row>
    <row r="4517" spans="1:10">
      <c r="A4517">
        <v>2510</v>
      </c>
      <c r="B4517" t="s">
        <v>5</v>
      </c>
      <c r="C4517" t="s">
        <v>21</v>
      </c>
      <c r="D4517">
        <v>43514</v>
      </c>
      <c r="E4517">
        <v>572</v>
      </c>
      <c r="J4517" s="2"/>
    </row>
    <row r="4518" spans="1:10">
      <c r="A4518">
        <v>2512</v>
      </c>
      <c r="B4518" t="s">
        <v>15</v>
      </c>
      <c r="C4518" t="s">
        <v>21</v>
      </c>
      <c r="D4518">
        <v>43584</v>
      </c>
      <c r="E4518">
        <v>4787</v>
      </c>
      <c r="J4518" s="2"/>
    </row>
    <row r="4519" spans="1:10">
      <c r="A4519">
        <v>2508</v>
      </c>
      <c r="B4519" t="s">
        <v>12</v>
      </c>
      <c r="C4519" t="s">
        <v>21</v>
      </c>
      <c r="D4519">
        <v>43531</v>
      </c>
      <c r="E4519">
        <v>53561</v>
      </c>
      <c r="J4519" s="2"/>
    </row>
    <row r="4520" spans="1:10">
      <c r="A4520">
        <v>2503</v>
      </c>
      <c r="B4520" t="s">
        <v>9</v>
      </c>
      <c r="C4520" t="s">
        <v>21</v>
      </c>
      <c r="D4520">
        <v>43710</v>
      </c>
      <c r="E4520">
        <v>268</v>
      </c>
      <c r="J4520" s="2"/>
    </row>
    <row r="4521" spans="1:10">
      <c r="A4521">
        <v>2513</v>
      </c>
      <c r="B4521" t="s">
        <v>11</v>
      </c>
      <c r="C4521" t="s">
        <v>21</v>
      </c>
      <c r="D4521">
        <v>43757</v>
      </c>
      <c r="E4521">
        <v>753</v>
      </c>
      <c r="J4521" s="2"/>
    </row>
    <row r="4522" spans="1:10">
      <c r="A4522">
        <v>2502</v>
      </c>
      <c r="B4522" t="s">
        <v>16</v>
      </c>
      <c r="C4522" t="s">
        <v>21</v>
      </c>
      <c r="D4522">
        <v>43706</v>
      </c>
      <c r="E4522">
        <v>2445</v>
      </c>
      <c r="J4522" s="2"/>
    </row>
    <row r="4523" spans="1:10">
      <c r="A4523">
        <v>2512</v>
      </c>
      <c r="B4523" t="s">
        <v>15</v>
      </c>
      <c r="C4523" t="s">
        <v>21</v>
      </c>
      <c r="D4523">
        <v>43573</v>
      </c>
      <c r="E4523">
        <v>11331</v>
      </c>
      <c r="J4523" s="2"/>
    </row>
    <row r="4524" spans="1:10">
      <c r="A4524">
        <v>2000</v>
      </c>
      <c r="B4524" t="s">
        <v>25</v>
      </c>
      <c r="C4524" t="s">
        <v>21</v>
      </c>
      <c r="D4524">
        <v>43709</v>
      </c>
      <c r="E4524">
        <v>250039</v>
      </c>
      <c r="J4524" s="2"/>
    </row>
    <row r="4525" spans="1:10">
      <c r="A4525">
        <v>2505</v>
      </c>
      <c r="B4525" t="s">
        <v>17</v>
      </c>
      <c r="C4525" t="s">
        <v>21</v>
      </c>
      <c r="D4525">
        <v>43745</v>
      </c>
      <c r="E4525">
        <v>364</v>
      </c>
      <c r="J4525" s="2"/>
    </row>
    <row r="4526" spans="1:10">
      <c r="A4526">
        <v>2502</v>
      </c>
      <c r="B4526" t="s">
        <v>16</v>
      </c>
      <c r="C4526" t="s">
        <v>21</v>
      </c>
      <c r="D4526">
        <v>43725</v>
      </c>
      <c r="E4526">
        <v>2227</v>
      </c>
      <c r="J4526" s="2"/>
    </row>
    <row r="4527" spans="1:10">
      <c r="A4527">
        <v>2503</v>
      </c>
      <c r="B4527" t="s">
        <v>9</v>
      </c>
      <c r="C4527" t="s">
        <v>21</v>
      </c>
      <c r="D4527">
        <v>43593</v>
      </c>
      <c r="E4527">
        <v>289</v>
      </c>
      <c r="J4527" s="2"/>
    </row>
    <row r="4528" spans="1:10">
      <c r="A4528">
        <v>2514</v>
      </c>
      <c r="B4528" t="s">
        <v>14</v>
      </c>
      <c r="C4528" t="s">
        <v>21</v>
      </c>
      <c r="D4528">
        <v>43476</v>
      </c>
      <c r="E4528">
        <v>919</v>
      </c>
      <c r="J4528" s="2"/>
    </row>
    <row r="4529" spans="1:10">
      <c r="A4529">
        <v>2514</v>
      </c>
      <c r="B4529" t="s">
        <v>14</v>
      </c>
      <c r="C4529" t="s">
        <v>21</v>
      </c>
      <c r="D4529">
        <v>43764</v>
      </c>
      <c r="E4529">
        <v>1144</v>
      </c>
      <c r="J4529" s="2"/>
    </row>
    <row r="4530" spans="1:10">
      <c r="A4530">
        <v>2512</v>
      </c>
      <c r="B4530" t="s">
        <v>15</v>
      </c>
      <c r="C4530" t="s">
        <v>21</v>
      </c>
      <c r="D4530">
        <v>43486</v>
      </c>
      <c r="E4530">
        <v>6351</v>
      </c>
      <c r="J4530" s="2"/>
    </row>
    <row r="4531" spans="1:10">
      <c r="A4531">
        <v>2000</v>
      </c>
      <c r="B4531" t="s">
        <v>25</v>
      </c>
      <c r="C4531" t="s">
        <v>21</v>
      </c>
      <c r="D4531">
        <v>43640</v>
      </c>
      <c r="E4531">
        <v>132946</v>
      </c>
      <c r="J4531" s="2"/>
    </row>
    <row r="4532" spans="1:10">
      <c r="A4532">
        <v>2512</v>
      </c>
      <c r="B4532" t="s">
        <v>15</v>
      </c>
      <c r="C4532" t="s">
        <v>21</v>
      </c>
      <c r="D4532">
        <v>43605</v>
      </c>
      <c r="E4532">
        <v>5826</v>
      </c>
      <c r="J4532" s="2"/>
    </row>
    <row r="4533" spans="1:10">
      <c r="A4533">
        <v>1000</v>
      </c>
      <c r="B4533" t="s">
        <v>24</v>
      </c>
      <c r="C4533" t="s">
        <v>21</v>
      </c>
      <c r="D4533">
        <v>43509</v>
      </c>
      <c r="E4533">
        <v>1080357</v>
      </c>
      <c r="J4533" s="2"/>
    </row>
    <row r="4534" spans="1:10">
      <c r="A4534">
        <v>2505</v>
      </c>
      <c r="B4534" t="s">
        <v>17</v>
      </c>
      <c r="C4534" t="s">
        <v>21</v>
      </c>
      <c r="D4534">
        <v>43532</v>
      </c>
      <c r="E4534">
        <v>604</v>
      </c>
      <c r="J4534" s="2"/>
    </row>
    <row r="4535" spans="1:10">
      <c r="A4535">
        <v>2502</v>
      </c>
      <c r="B4535" t="s">
        <v>16</v>
      </c>
      <c r="C4535" t="s">
        <v>21</v>
      </c>
      <c r="D4535">
        <v>43724</v>
      </c>
      <c r="E4535">
        <v>5516</v>
      </c>
      <c r="J4535" s="2"/>
    </row>
    <row r="4536" spans="1:10">
      <c r="A4536">
        <v>2504</v>
      </c>
      <c r="B4536" t="s">
        <v>23</v>
      </c>
      <c r="C4536" t="s">
        <v>21</v>
      </c>
      <c r="D4536">
        <v>43516</v>
      </c>
      <c r="E4536">
        <v>2314</v>
      </c>
      <c r="J4536" s="2"/>
    </row>
    <row r="4537" spans="1:10">
      <c r="A4537">
        <v>2510</v>
      </c>
      <c r="B4537" t="s">
        <v>5</v>
      </c>
      <c r="C4537" t="s">
        <v>21</v>
      </c>
      <c r="D4537">
        <v>43611</v>
      </c>
      <c r="E4537">
        <v>649</v>
      </c>
      <c r="J4537" s="2"/>
    </row>
    <row r="4538" spans="1:10">
      <c r="A4538">
        <v>2501</v>
      </c>
      <c r="B4538" t="s">
        <v>7</v>
      </c>
      <c r="C4538" t="s">
        <v>21</v>
      </c>
      <c r="D4538">
        <v>43618</v>
      </c>
      <c r="E4538">
        <v>92</v>
      </c>
      <c r="J4538" s="2"/>
    </row>
    <row r="4539" spans="1:10">
      <c r="A4539">
        <v>2500</v>
      </c>
      <c r="B4539" t="s">
        <v>22</v>
      </c>
      <c r="C4539" t="s">
        <v>21</v>
      </c>
      <c r="D4539">
        <v>43609</v>
      </c>
      <c r="E4539">
        <v>18163</v>
      </c>
      <c r="J4539" s="2"/>
    </row>
    <row r="4540" spans="1:10">
      <c r="A4540">
        <v>2513</v>
      </c>
      <c r="B4540" t="s">
        <v>11</v>
      </c>
      <c r="C4540" t="s">
        <v>21</v>
      </c>
      <c r="D4540">
        <v>43750</v>
      </c>
      <c r="E4540">
        <v>791</v>
      </c>
      <c r="J4540" s="2"/>
    </row>
    <row r="4541" spans="1:10">
      <c r="A4541">
        <v>2500</v>
      </c>
      <c r="B4541" t="s">
        <v>22</v>
      </c>
      <c r="C4541" t="s">
        <v>21</v>
      </c>
      <c r="D4541">
        <v>43587</v>
      </c>
      <c r="E4541">
        <v>54557</v>
      </c>
      <c r="J4541" s="2"/>
    </row>
    <row r="4542" spans="1:10">
      <c r="A4542">
        <v>2512</v>
      </c>
      <c r="B4542" t="s">
        <v>15</v>
      </c>
      <c r="C4542" t="s">
        <v>21</v>
      </c>
      <c r="D4542">
        <v>43710</v>
      </c>
      <c r="E4542">
        <v>5985</v>
      </c>
      <c r="J4542" s="2"/>
    </row>
    <row r="4543" spans="1:10">
      <c r="A4543">
        <v>2510</v>
      </c>
      <c r="B4543" t="s">
        <v>5</v>
      </c>
      <c r="C4543" t="s">
        <v>21</v>
      </c>
      <c r="D4543">
        <v>43794</v>
      </c>
      <c r="E4543">
        <v>1314</v>
      </c>
      <c r="J4543" s="2"/>
    </row>
    <row r="4544" spans="1:10">
      <c r="A4544">
        <v>2503</v>
      </c>
      <c r="B4544" t="s">
        <v>9</v>
      </c>
      <c r="C4544" t="s">
        <v>21</v>
      </c>
      <c r="D4544">
        <v>43496</v>
      </c>
      <c r="E4544">
        <v>240</v>
      </c>
      <c r="J4544" s="2"/>
    </row>
    <row r="4545" spans="1:10">
      <c r="A4545">
        <v>2512</v>
      </c>
      <c r="B4545" t="s">
        <v>15</v>
      </c>
      <c r="C4545" t="s">
        <v>21</v>
      </c>
      <c r="D4545">
        <v>43606</v>
      </c>
      <c r="E4545">
        <v>3974</v>
      </c>
      <c r="J4545" s="2"/>
    </row>
    <row r="4546" spans="1:10">
      <c r="A4546">
        <v>2500</v>
      </c>
      <c r="B4546" t="s">
        <v>22</v>
      </c>
      <c r="C4546" t="s">
        <v>21</v>
      </c>
      <c r="D4546">
        <v>43780</v>
      </c>
      <c r="E4546">
        <v>19811</v>
      </c>
      <c r="J4546" s="2"/>
    </row>
    <row r="4547" spans="1:10">
      <c r="A4547">
        <v>2000</v>
      </c>
      <c r="B4547" t="s">
        <v>25</v>
      </c>
      <c r="C4547" t="s">
        <v>21</v>
      </c>
      <c r="D4547">
        <v>43540</v>
      </c>
      <c r="E4547">
        <v>266004</v>
      </c>
      <c r="J4547" s="2"/>
    </row>
    <row r="4548" spans="1:10">
      <c r="A4548">
        <v>2512</v>
      </c>
      <c r="B4548" t="s">
        <v>15</v>
      </c>
      <c r="C4548" t="s">
        <v>21</v>
      </c>
      <c r="D4548">
        <v>43477</v>
      </c>
      <c r="E4548">
        <v>5435</v>
      </c>
      <c r="J4548" s="2"/>
    </row>
    <row r="4549" spans="1:10">
      <c r="A4549">
        <v>1000</v>
      </c>
      <c r="B4549" t="s">
        <v>24</v>
      </c>
      <c r="C4549" t="s">
        <v>21</v>
      </c>
      <c r="D4549">
        <v>43543</v>
      </c>
      <c r="E4549">
        <v>608458</v>
      </c>
      <c r="J4549" s="2"/>
    </row>
    <row r="4550" spans="1:10">
      <c r="A4550">
        <v>2501</v>
      </c>
      <c r="B4550" t="s">
        <v>7</v>
      </c>
      <c r="C4550" t="s">
        <v>21</v>
      </c>
      <c r="D4550">
        <v>43748</v>
      </c>
      <c r="E4550">
        <v>111</v>
      </c>
      <c r="J4550" s="2"/>
    </row>
    <row r="4551" spans="1:10">
      <c r="A4551">
        <v>2514</v>
      </c>
      <c r="B4551" t="s">
        <v>14</v>
      </c>
      <c r="C4551" t="s">
        <v>21</v>
      </c>
      <c r="D4551">
        <v>43542</v>
      </c>
      <c r="E4551">
        <v>794</v>
      </c>
      <c r="J4551" s="2"/>
    </row>
    <row r="4552" spans="1:10">
      <c r="A4552">
        <v>2500</v>
      </c>
      <c r="B4552" t="s">
        <v>22</v>
      </c>
      <c r="C4552" t="s">
        <v>21</v>
      </c>
      <c r="D4552">
        <v>43553</v>
      </c>
      <c r="E4552">
        <v>22167</v>
      </c>
      <c r="J4552" s="2"/>
    </row>
    <row r="4553" spans="1:10">
      <c r="A4553">
        <v>2500</v>
      </c>
      <c r="B4553" t="s">
        <v>22</v>
      </c>
      <c r="C4553" t="s">
        <v>21</v>
      </c>
      <c r="D4553">
        <v>43489</v>
      </c>
      <c r="E4553">
        <v>34434</v>
      </c>
      <c r="J4553" s="2"/>
    </row>
    <row r="4554" spans="1:10">
      <c r="A4554">
        <v>2505</v>
      </c>
      <c r="B4554" t="s">
        <v>17</v>
      </c>
      <c r="C4554" t="s">
        <v>21</v>
      </c>
      <c r="D4554">
        <v>43665</v>
      </c>
      <c r="E4554">
        <v>407</v>
      </c>
      <c r="J4554" s="2"/>
    </row>
    <row r="4555" spans="1:10">
      <c r="A4555">
        <v>1000</v>
      </c>
      <c r="B4555" t="s">
        <v>24</v>
      </c>
      <c r="C4555" t="s">
        <v>21</v>
      </c>
      <c r="D4555">
        <v>43739</v>
      </c>
      <c r="E4555">
        <v>1038205</v>
      </c>
      <c r="J4555" s="2"/>
    </row>
    <row r="4556" spans="1:10">
      <c r="A4556">
        <v>2502</v>
      </c>
      <c r="B4556" t="s">
        <v>16</v>
      </c>
      <c r="C4556" t="s">
        <v>21</v>
      </c>
      <c r="D4556">
        <v>43598</v>
      </c>
      <c r="E4556">
        <v>2216</v>
      </c>
      <c r="J4556" s="2"/>
    </row>
    <row r="4557" spans="1:10">
      <c r="A4557">
        <v>2513</v>
      </c>
      <c r="B4557" t="s">
        <v>11</v>
      </c>
      <c r="C4557" t="s">
        <v>21</v>
      </c>
      <c r="D4557">
        <v>43784</v>
      </c>
      <c r="E4557">
        <v>758</v>
      </c>
      <c r="J4557" s="2"/>
    </row>
    <row r="4558" spans="1:10">
      <c r="A4558">
        <v>2505</v>
      </c>
      <c r="B4558" t="s">
        <v>17</v>
      </c>
      <c r="C4558" t="s">
        <v>21</v>
      </c>
      <c r="D4558">
        <v>43502</v>
      </c>
      <c r="E4558">
        <v>507</v>
      </c>
      <c r="J4558" s="2"/>
    </row>
    <row r="4559" spans="1:10">
      <c r="A4559">
        <v>2514</v>
      </c>
      <c r="B4559" t="s">
        <v>14</v>
      </c>
      <c r="C4559" t="s">
        <v>21</v>
      </c>
      <c r="D4559">
        <v>43655</v>
      </c>
      <c r="E4559">
        <v>777</v>
      </c>
      <c r="J4559" s="2"/>
    </row>
    <row r="4560" spans="1:10">
      <c r="A4560">
        <v>2513</v>
      </c>
      <c r="B4560" t="s">
        <v>11</v>
      </c>
      <c r="C4560" t="s">
        <v>21</v>
      </c>
      <c r="D4560">
        <v>43558</v>
      </c>
      <c r="E4560">
        <v>881</v>
      </c>
      <c r="J4560" s="2"/>
    </row>
    <row r="4561" spans="1:10">
      <c r="A4561">
        <v>2510</v>
      </c>
      <c r="B4561" t="s">
        <v>5</v>
      </c>
      <c r="C4561" t="s">
        <v>21</v>
      </c>
      <c r="D4561">
        <v>43765</v>
      </c>
      <c r="E4561">
        <v>807</v>
      </c>
      <c r="J4561" s="2"/>
    </row>
    <row r="4562" spans="1:10">
      <c r="A4562">
        <v>2502</v>
      </c>
      <c r="B4562" t="s">
        <v>16</v>
      </c>
      <c r="C4562" t="s">
        <v>21</v>
      </c>
      <c r="D4562">
        <v>43625</v>
      </c>
      <c r="E4562">
        <v>4902</v>
      </c>
      <c r="J4562" s="2"/>
    </row>
    <row r="4563" spans="1:10">
      <c r="A4563">
        <v>1500</v>
      </c>
      <c r="B4563" t="s">
        <v>26</v>
      </c>
      <c r="C4563" t="s">
        <v>21</v>
      </c>
      <c r="D4563">
        <v>43669</v>
      </c>
      <c r="E4563">
        <v>1139</v>
      </c>
      <c r="J4563" s="2"/>
    </row>
    <row r="4564" spans="1:10">
      <c r="A4564">
        <v>2501</v>
      </c>
      <c r="B4564" t="s">
        <v>7</v>
      </c>
      <c r="C4564" t="s">
        <v>21</v>
      </c>
      <c r="D4564">
        <v>43571</v>
      </c>
      <c r="E4564">
        <v>63</v>
      </c>
      <c r="J4564" s="2"/>
    </row>
    <row r="4565" spans="1:10">
      <c r="A4565">
        <v>2500</v>
      </c>
      <c r="B4565" t="s">
        <v>22</v>
      </c>
      <c r="C4565" t="s">
        <v>21</v>
      </c>
      <c r="D4565">
        <v>43477</v>
      </c>
      <c r="E4565">
        <v>21083</v>
      </c>
      <c r="J4565" s="2"/>
    </row>
    <row r="4566" spans="1:10">
      <c r="A4566">
        <v>2512</v>
      </c>
      <c r="B4566" t="s">
        <v>15</v>
      </c>
      <c r="C4566" t="s">
        <v>21</v>
      </c>
      <c r="D4566">
        <v>43754</v>
      </c>
      <c r="E4566">
        <v>4579</v>
      </c>
      <c r="J4566" s="2"/>
    </row>
    <row r="4567" spans="1:10">
      <c r="A4567">
        <v>2514</v>
      </c>
      <c r="B4567" t="s">
        <v>14</v>
      </c>
      <c r="C4567" t="s">
        <v>21</v>
      </c>
      <c r="D4567">
        <v>43696</v>
      </c>
      <c r="E4567">
        <v>1063</v>
      </c>
      <c r="J4567" s="2"/>
    </row>
    <row r="4568" spans="1:10">
      <c r="A4568">
        <v>2504</v>
      </c>
      <c r="B4568" t="s">
        <v>23</v>
      </c>
      <c r="C4568" t="s">
        <v>21</v>
      </c>
      <c r="D4568">
        <v>43689</v>
      </c>
      <c r="E4568">
        <v>1756</v>
      </c>
      <c r="J4568" s="2"/>
    </row>
    <row r="4569" spans="1:10">
      <c r="A4569">
        <v>2000</v>
      </c>
      <c r="B4569" t="s">
        <v>25</v>
      </c>
      <c r="C4569" t="s">
        <v>21</v>
      </c>
      <c r="D4569">
        <v>43638</v>
      </c>
      <c r="E4569">
        <v>202879</v>
      </c>
      <c r="J4569" s="2"/>
    </row>
    <row r="4570" spans="1:10">
      <c r="A4570">
        <v>2514</v>
      </c>
      <c r="B4570" t="s">
        <v>14</v>
      </c>
      <c r="C4570" t="s">
        <v>21</v>
      </c>
      <c r="D4570">
        <v>43824</v>
      </c>
      <c r="E4570">
        <v>880</v>
      </c>
      <c r="J4570" s="2"/>
    </row>
    <row r="4571" spans="1:10">
      <c r="A4571">
        <v>2505</v>
      </c>
      <c r="B4571" t="s">
        <v>17</v>
      </c>
      <c r="C4571" t="s">
        <v>21</v>
      </c>
      <c r="D4571">
        <v>43616</v>
      </c>
      <c r="E4571">
        <v>425</v>
      </c>
      <c r="J4571" s="2"/>
    </row>
    <row r="4572" spans="1:10">
      <c r="A4572">
        <v>1000</v>
      </c>
      <c r="B4572" t="s">
        <v>24</v>
      </c>
      <c r="C4572" t="s">
        <v>21</v>
      </c>
      <c r="D4572">
        <v>43524</v>
      </c>
      <c r="E4572">
        <v>650324</v>
      </c>
      <c r="J4572" s="2"/>
    </row>
    <row r="4573" spans="1:10">
      <c r="A4573">
        <v>2514</v>
      </c>
      <c r="B4573" t="s">
        <v>14</v>
      </c>
      <c r="C4573" t="s">
        <v>21</v>
      </c>
      <c r="D4573">
        <v>43820</v>
      </c>
      <c r="E4573">
        <v>1125</v>
      </c>
      <c r="J4573" s="2"/>
    </row>
    <row r="4574" spans="1:10">
      <c r="A4574">
        <v>1500</v>
      </c>
      <c r="B4574" t="s">
        <v>26</v>
      </c>
      <c r="C4574" t="s">
        <v>21</v>
      </c>
      <c r="D4574">
        <v>43788</v>
      </c>
      <c r="E4574">
        <v>43469</v>
      </c>
      <c r="J4574" s="2"/>
    </row>
    <row r="4575" spans="1:10">
      <c r="A4575">
        <v>2505</v>
      </c>
      <c r="B4575" t="s">
        <v>17</v>
      </c>
      <c r="C4575" t="s">
        <v>21</v>
      </c>
      <c r="D4575">
        <v>43629</v>
      </c>
      <c r="E4575">
        <v>299</v>
      </c>
      <c r="J4575" s="2"/>
    </row>
    <row r="4576" spans="1:10">
      <c r="A4576">
        <v>2000</v>
      </c>
      <c r="B4576" t="s">
        <v>25</v>
      </c>
      <c r="C4576" t="s">
        <v>21</v>
      </c>
      <c r="D4576">
        <v>43466</v>
      </c>
      <c r="E4576">
        <v>134493</v>
      </c>
      <c r="J4576" s="2"/>
    </row>
    <row r="4577" spans="1:10">
      <c r="A4577">
        <v>2512</v>
      </c>
      <c r="B4577" t="s">
        <v>15</v>
      </c>
      <c r="C4577" t="s">
        <v>21</v>
      </c>
      <c r="D4577">
        <v>43555</v>
      </c>
      <c r="E4577">
        <v>6020</v>
      </c>
      <c r="J4577" s="2"/>
    </row>
    <row r="4578" spans="1:10">
      <c r="A4578">
        <v>2512</v>
      </c>
      <c r="B4578" t="s">
        <v>15</v>
      </c>
      <c r="C4578" t="s">
        <v>21</v>
      </c>
      <c r="D4578">
        <v>43472</v>
      </c>
      <c r="E4578">
        <v>11732</v>
      </c>
      <c r="J4578" s="2"/>
    </row>
    <row r="4579" spans="1:10">
      <c r="A4579">
        <v>1500</v>
      </c>
      <c r="B4579" t="s">
        <v>26</v>
      </c>
      <c r="C4579" t="s">
        <v>21</v>
      </c>
      <c r="D4579">
        <v>43607</v>
      </c>
      <c r="E4579">
        <v>31927</v>
      </c>
      <c r="J4579" s="2"/>
    </row>
    <row r="4580" spans="1:10">
      <c r="A4580">
        <v>2502</v>
      </c>
      <c r="B4580" t="s">
        <v>16</v>
      </c>
      <c r="C4580" t="s">
        <v>21</v>
      </c>
      <c r="D4580">
        <v>43574</v>
      </c>
      <c r="E4580">
        <v>5009</v>
      </c>
      <c r="J4580" s="2"/>
    </row>
    <row r="4581" spans="1:10">
      <c r="A4581">
        <v>2508</v>
      </c>
      <c r="B4581" t="s">
        <v>12</v>
      </c>
      <c r="C4581" t="s">
        <v>21</v>
      </c>
      <c r="D4581">
        <v>43611</v>
      </c>
      <c r="E4581">
        <v>60316</v>
      </c>
      <c r="J4581" s="2"/>
    </row>
    <row r="4582" spans="1:10">
      <c r="A4582">
        <v>2000</v>
      </c>
      <c r="B4582" t="s">
        <v>25</v>
      </c>
      <c r="C4582" t="s">
        <v>21</v>
      </c>
      <c r="D4582">
        <v>43585</v>
      </c>
      <c r="E4582">
        <v>227217</v>
      </c>
      <c r="J4582" s="2"/>
    </row>
    <row r="4583" spans="1:10">
      <c r="A4583">
        <v>1500</v>
      </c>
      <c r="B4583" t="s">
        <v>26</v>
      </c>
      <c r="C4583" t="s">
        <v>21</v>
      </c>
      <c r="D4583">
        <v>43492</v>
      </c>
      <c r="E4583">
        <v>33681</v>
      </c>
      <c r="J4583" s="2"/>
    </row>
    <row r="4584" spans="1:10">
      <c r="A4584">
        <v>2510</v>
      </c>
      <c r="B4584" t="s">
        <v>5</v>
      </c>
      <c r="C4584" t="s">
        <v>21</v>
      </c>
      <c r="D4584">
        <v>43756</v>
      </c>
      <c r="E4584">
        <v>600</v>
      </c>
      <c r="J4584" s="2"/>
    </row>
    <row r="4585" spans="1:10">
      <c r="A4585">
        <v>2501</v>
      </c>
      <c r="B4585" t="s">
        <v>7</v>
      </c>
      <c r="C4585" t="s">
        <v>21</v>
      </c>
      <c r="D4585">
        <v>43828</v>
      </c>
      <c r="E4585">
        <v>128</v>
      </c>
      <c r="J4585" s="2"/>
    </row>
    <row r="4586" spans="1:10">
      <c r="A4586">
        <v>2503</v>
      </c>
      <c r="B4586" t="s">
        <v>9</v>
      </c>
      <c r="C4586" t="s">
        <v>21</v>
      </c>
      <c r="D4586">
        <v>43561</v>
      </c>
      <c r="E4586">
        <v>286</v>
      </c>
      <c r="J4586" s="2"/>
    </row>
    <row r="4587" spans="1:10">
      <c r="A4587">
        <v>2508</v>
      </c>
      <c r="B4587" t="s">
        <v>12</v>
      </c>
      <c r="C4587" t="s">
        <v>21</v>
      </c>
      <c r="D4587">
        <v>43543</v>
      </c>
      <c r="E4587">
        <v>48954</v>
      </c>
      <c r="J4587" s="2"/>
    </row>
    <row r="4588" spans="1:10">
      <c r="A4588">
        <v>2504</v>
      </c>
      <c r="B4588" t="s">
        <v>23</v>
      </c>
      <c r="C4588" t="s">
        <v>21</v>
      </c>
      <c r="D4588">
        <v>43714</v>
      </c>
      <c r="E4588">
        <v>1830</v>
      </c>
      <c r="J4588" s="2"/>
    </row>
    <row r="4589" spans="1:10">
      <c r="A4589">
        <v>2514</v>
      </c>
      <c r="B4589" t="s">
        <v>14</v>
      </c>
      <c r="C4589" t="s">
        <v>21</v>
      </c>
      <c r="D4589">
        <v>43781</v>
      </c>
      <c r="E4589">
        <v>1045</v>
      </c>
      <c r="J4589" s="2"/>
    </row>
    <row r="4590" spans="1:10">
      <c r="A4590">
        <v>2508</v>
      </c>
      <c r="B4590" t="s">
        <v>12</v>
      </c>
      <c r="C4590" t="s">
        <v>21</v>
      </c>
      <c r="D4590">
        <v>43588</v>
      </c>
      <c r="E4590">
        <v>41223</v>
      </c>
      <c r="J4590" s="2"/>
    </row>
    <row r="4591" spans="1:10">
      <c r="A4591">
        <v>2508</v>
      </c>
      <c r="B4591" t="s">
        <v>12</v>
      </c>
      <c r="C4591" t="s">
        <v>21</v>
      </c>
      <c r="D4591">
        <v>43548</v>
      </c>
      <c r="E4591">
        <v>46436</v>
      </c>
      <c r="J4591" s="2"/>
    </row>
    <row r="4592" spans="1:10">
      <c r="A4592">
        <v>2512</v>
      </c>
      <c r="B4592" t="s">
        <v>15</v>
      </c>
      <c r="C4592" t="s">
        <v>21</v>
      </c>
      <c r="D4592">
        <v>43539</v>
      </c>
      <c r="E4592">
        <v>6670</v>
      </c>
      <c r="J4592" s="2"/>
    </row>
    <row r="4593" spans="1:10">
      <c r="A4593">
        <v>2000</v>
      </c>
      <c r="B4593" t="s">
        <v>25</v>
      </c>
      <c r="C4593" t="s">
        <v>21</v>
      </c>
      <c r="D4593">
        <v>43531</v>
      </c>
      <c r="E4593">
        <v>316565</v>
      </c>
      <c r="J4593" s="2"/>
    </row>
    <row r="4594" spans="1:10">
      <c r="A4594">
        <v>2508</v>
      </c>
      <c r="B4594" t="s">
        <v>12</v>
      </c>
      <c r="C4594" t="s">
        <v>21</v>
      </c>
      <c r="D4594">
        <v>43752</v>
      </c>
      <c r="E4594">
        <v>64908</v>
      </c>
      <c r="J4594" s="2"/>
    </row>
    <row r="4595" spans="1:10">
      <c r="A4595">
        <v>2512</v>
      </c>
      <c r="B4595" t="s">
        <v>15</v>
      </c>
      <c r="C4595" t="s">
        <v>21</v>
      </c>
      <c r="D4595">
        <v>43637</v>
      </c>
      <c r="E4595">
        <v>9977</v>
      </c>
      <c r="J4595" s="2"/>
    </row>
    <row r="4596" spans="1:10">
      <c r="A4596">
        <v>2508</v>
      </c>
      <c r="B4596" t="s">
        <v>12</v>
      </c>
      <c r="C4596" t="s">
        <v>21</v>
      </c>
      <c r="D4596">
        <v>43728</v>
      </c>
      <c r="E4596">
        <v>46357</v>
      </c>
      <c r="J4596" s="2"/>
    </row>
    <row r="4597" spans="1:10">
      <c r="A4597">
        <v>2510</v>
      </c>
      <c r="B4597" t="s">
        <v>5</v>
      </c>
      <c r="C4597" t="s">
        <v>21</v>
      </c>
      <c r="D4597">
        <v>43679</v>
      </c>
      <c r="E4597">
        <v>1366</v>
      </c>
      <c r="J4597" s="2"/>
    </row>
    <row r="4598" spans="1:10">
      <c r="A4598">
        <v>2513</v>
      </c>
      <c r="B4598" t="s">
        <v>11</v>
      </c>
      <c r="C4598" t="s">
        <v>21</v>
      </c>
      <c r="D4598">
        <v>43714</v>
      </c>
      <c r="E4598">
        <v>847</v>
      </c>
      <c r="J4598" s="2"/>
    </row>
    <row r="4599" spans="1:10">
      <c r="A4599">
        <v>2503</v>
      </c>
      <c r="B4599" t="s">
        <v>9</v>
      </c>
      <c r="C4599" t="s">
        <v>21</v>
      </c>
      <c r="D4599">
        <v>43680</v>
      </c>
      <c r="E4599">
        <v>267</v>
      </c>
      <c r="J4599" s="2"/>
    </row>
    <row r="4600" spans="1:10">
      <c r="A4600">
        <v>2510</v>
      </c>
      <c r="B4600" t="s">
        <v>5</v>
      </c>
      <c r="C4600" t="s">
        <v>21</v>
      </c>
      <c r="D4600">
        <v>43511</v>
      </c>
      <c r="E4600">
        <v>926</v>
      </c>
      <c r="J4600" s="2"/>
    </row>
    <row r="4601" spans="1:10">
      <c r="A4601">
        <v>2501</v>
      </c>
      <c r="B4601" t="s">
        <v>7</v>
      </c>
      <c r="C4601" t="s">
        <v>21</v>
      </c>
      <c r="D4601">
        <v>43491</v>
      </c>
      <c r="E4601">
        <v>72</v>
      </c>
      <c r="J4601" s="2"/>
    </row>
    <row r="4602" spans="1:10">
      <c r="A4602">
        <v>2508</v>
      </c>
      <c r="B4602" t="s">
        <v>12</v>
      </c>
      <c r="C4602" t="s">
        <v>21</v>
      </c>
      <c r="D4602">
        <v>43616</v>
      </c>
      <c r="E4602">
        <v>47668</v>
      </c>
      <c r="J4602" s="2"/>
    </row>
    <row r="4603" spans="1:10">
      <c r="A4603">
        <v>1500</v>
      </c>
      <c r="B4603" t="s">
        <v>26</v>
      </c>
      <c r="C4603" t="s">
        <v>21</v>
      </c>
      <c r="D4603">
        <v>43533</v>
      </c>
      <c r="E4603">
        <v>27122</v>
      </c>
      <c r="J4603" s="2"/>
    </row>
    <row r="4604" spans="1:10">
      <c r="A4604">
        <v>2501</v>
      </c>
      <c r="B4604" t="s">
        <v>7</v>
      </c>
      <c r="C4604" t="s">
        <v>21</v>
      </c>
      <c r="D4604">
        <v>43604</v>
      </c>
      <c r="E4604">
        <v>62</v>
      </c>
      <c r="J4604" s="2"/>
    </row>
    <row r="4605" spans="1:10">
      <c r="A4605">
        <v>2512</v>
      </c>
      <c r="B4605" t="s">
        <v>15</v>
      </c>
      <c r="C4605" t="s">
        <v>21</v>
      </c>
      <c r="D4605">
        <v>43737</v>
      </c>
      <c r="E4605">
        <v>8955</v>
      </c>
      <c r="J4605" s="2"/>
    </row>
    <row r="4606" spans="1:10">
      <c r="A4606">
        <v>2513</v>
      </c>
      <c r="B4606" t="s">
        <v>11</v>
      </c>
      <c r="C4606" t="s">
        <v>21</v>
      </c>
      <c r="D4606">
        <v>43698</v>
      </c>
      <c r="E4606">
        <v>873</v>
      </c>
      <c r="J4606" s="2"/>
    </row>
    <row r="4607" spans="1:10">
      <c r="A4607">
        <v>1500</v>
      </c>
      <c r="B4607" t="s">
        <v>26</v>
      </c>
      <c r="C4607" t="s">
        <v>21</v>
      </c>
      <c r="D4607">
        <v>43585</v>
      </c>
      <c r="E4607">
        <v>33074</v>
      </c>
      <c r="J4607" s="2"/>
    </row>
    <row r="4608" spans="1:10">
      <c r="A4608">
        <v>2510</v>
      </c>
      <c r="B4608" t="s">
        <v>5</v>
      </c>
      <c r="C4608" t="s">
        <v>21</v>
      </c>
      <c r="D4608">
        <v>43536</v>
      </c>
      <c r="E4608">
        <v>1318</v>
      </c>
      <c r="J4608" s="2"/>
    </row>
    <row r="4609" spans="1:10">
      <c r="A4609">
        <v>2512</v>
      </c>
      <c r="B4609" t="s">
        <v>15</v>
      </c>
      <c r="C4609" t="s">
        <v>21</v>
      </c>
      <c r="D4609">
        <v>43703</v>
      </c>
      <c r="E4609">
        <v>4574</v>
      </c>
      <c r="J4609" s="2"/>
    </row>
    <row r="4610" spans="1:10">
      <c r="A4610">
        <v>2514</v>
      </c>
      <c r="B4610" t="s">
        <v>14</v>
      </c>
      <c r="C4610" t="s">
        <v>21</v>
      </c>
      <c r="D4610">
        <v>43524</v>
      </c>
      <c r="E4610">
        <v>1041</v>
      </c>
      <c r="J4610" s="2"/>
    </row>
    <row r="4611" spans="1:10">
      <c r="A4611">
        <v>1000</v>
      </c>
      <c r="B4611" t="s">
        <v>24</v>
      </c>
      <c r="C4611" t="s">
        <v>21</v>
      </c>
      <c r="D4611">
        <v>43745</v>
      </c>
      <c r="E4611">
        <v>848781</v>
      </c>
      <c r="J4611" s="2"/>
    </row>
    <row r="4612" spans="1:10">
      <c r="A4612">
        <v>2505</v>
      </c>
      <c r="B4612" t="s">
        <v>17</v>
      </c>
      <c r="C4612" t="s">
        <v>21</v>
      </c>
      <c r="D4612">
        <v>43633</v>
      </c>
      <c r="E4612">
        <v>601</v>
      </c>
      <c r="J4612" s="2"/>
    </row>
    <row r="4613" spans="1:10">
      <c r="A4613">
        <v>2000</v>
      </c>
      <c r="B4613" t="s">
        <v>25</v>
      </c>
      <c r="C4613" t="s">
        <v>21</v>
      </c>
      <c r="D4613">
        <v>43772</v>
      </c>
      <c r="E4613">
        <v>173248</v>
      </c>
      <c r="J4613" s="2"/>
    </row>
    <row r="4614" spans="1:10">
      <c r="A4614">
        <v>1500</v>
      </c>
      <c r="B4614" t="s">
        <v>26</v>
      </c>
      <c r="C4614" t="s">
        <v>21</v>
      </c>
      <c r="D4614">
        <v>43798</v>
      </c>
      <c r="E4614">
        <v>49434</v>
      </c>
      <c r="J4614" s="2"/>
    </row>
    <row r="4615" spans="1:10">
      <c r="A4615">
        <v>2502</v>
      </c>
      <c r="B4615" t="s">
        <v>16</v>
      </c>
      <c r="C4615" t="s">
        <v>21</v>
      </c>
      <c r="D4615">
        <v>43745</v>
      </c>
      <c r="E4615">
        <v>5927</v>
      </c>
      <c r="J4615" s="2"/>
    </row>
    <row r="4616" spans="1:10">
      <c r="A4616">
        <v>2510</v>
      </c>
      <c r="B4616" t="s">
        <v>5</v>
      </c>
      <c r="C4616" t="s">
        <v>21</v>
      </c>
      <c r="D4616">
        <v>43695</v>
      </c>
      <c r="E4616">
        <v>881</v>
      </c>
      <c r="J4616" s="2"/>
    </row>
    <row r="4617" spans="1:10">
      <c r="A4617">
        <v>2513</v>
      </c>
      <c r="B4617" t="s">
        <v>11</v>
      </c>
      <c r="C4617" t="s">
        <v>21</v>
      </c>
      <c r="D4617">
        <v>43544</v>
      </c>
      <c r="E4617">
        <v>907</v>
      </c>
      <c r="J4617" s="2"/>
    </row>
    <row r="4618" spans="1:10">
      <c r="A4618">
        <v>2501</v>
      </c>
      <c r="B4618" t="s">
        <v>7</v>
      </c>
      <c r="C4618" t="s">
        <v>21</v>
      </c>
      <c r="D4618">
        <v>43712</v>
      </c>
      <c r="E4618">
        <v>121</v>
      </c>
      <c r="J4618" s="2"/>
    </row>
    <row r="4619" spans="1:10">
      <c r="A4619">
        <v>2500</v>
      </c>
      <c r="B4619" t="s">
        <v>22</v>
      </c>
      <c r="C4619" t="s">
        <v>21</v>
      </c>
      <c r="D4619">
        <v>43679</v>
      </c>
      <c r="E4619">
        <v>25044</v>
      </c>
      <c r="J4619" s="2"/>
    </row>
    <row r="4620" spans="1:10">
      <c r="A4620">
        <v>2514</v>
      </c>
      <c r="B4620" t="s">
        <v>14</v>
      </c>
      <c r="C4620" t="s">
        <v>21</v>
      </c>
      <c r="D4620">
        <v>43698</v>
      </c>
      <c r="E4620">
        <v>1177</v>
      </c>
      <c r="J4620" s="2"/>
    </row>
    <row r="4621" spans="1:10">
      <c r="A4621">
        <v>2502</v>
      </c>
      <c r="B4621" t="s">
        <v>16</v>
      </c>
      <c r="C4621" t="s">
        <v>21</v>
      </c>
      <c r="D4621">
        <v>43708</v>
      </c>
      <c r="E4621">
        <v>2624</v>
      </c>
      <c r="J4621" s="2"/>
    </row>
    <row r="4622" spans="1:10">
      <c r="A4622">
        <v>2505</v>
      </c>
      <c r="B4622" t="s">
        <v>17</v>
      </c>
      <c r="C4622" t="s">
        <v>21</v>
      </c>
      <c r="D4622">
        <v>43676</v>
      </c>
      <c r="E4622">
        <v>429</v>
      </c>
      <c r="J4622" s="2"/>
    </row>
    <row r="4623" spans="1:10">
      <c r="A4623">
        <v>1000</v>
      </c>
      <c r="B4623" t="s">
        <v>24</v>
      </c>
      <c r="C4623" t="s">
        <v>21</v>
      </c>
      <c r="D4623">
        <v>43770</v>
      </c>
      <c r="E4623">
        <v>1158539</v>
      </c>
      <c r="J4623" s="2"/>
    </row>
    <row r="4624" spans="1:10">
      <c r="A4624">
        <v>1000</v>
      </c>
      <c r="B4624" t="s">
        <v>24</v>
      </c>
      <c r="C4624" t="s">
        <v>21</v>
      </c>
      <c r="D4624">
        <v>43810</v>
      </c>
      <c r="E4624">
        <v>1266171</v>
      </c>
      <c r="J4624" s="2"/>
    </row>
    <row r="4625" spans="1:10">
      <c r="A4625">
        <v>2512</v>
      </c>
      <c r="B4625" t="s">
        <v>15</v>
      </c>
      <c r="C4625" t="s">
        <v>21</v>
      </c>
      <c r="D4625">
        <v>43628</v>
      </c>
      <c r="E4625">
        <v>6967</v>
      </c>
      <c r="J4625" s="2"/>
    </row>
    <row r="4626" spans="1:10">
      <c r="A4626">
        <v>2512</v>
      </c>
      <c r="B4626" t="s">
        <v>15</v>
      </c>
      <c r="C4626" t="s">
        <v>21</v>
      </c>
      <c r="D4626">
        <v>43735</v>
      </c>
      <c r="E4626">
        <v>9645</v>
      </c>
      <c r="J4626" s="2"/>
    </row>
    <row r="4627" spans="1:10">
      <c r="A4627">
        <v>2503</v>
      </c>
      <c r="B4627" t="s">
        <v>9</v>
      </c>
      <c r="C4627" t="s">
        <v>21</v>
      </c>
      <c r="D4627">
        <v>43803</v>
      </c>
      <c r="E4627">
        <v>254</v>
      </c>
      <c r="J4627" s="2"/>
    </row>
    <row r="4628" spans="1:10">
      <c r="A4628">
        <v>1000</v>
      </c>
      <c r="B4628" t="s">
        <v>24</v>
      </c>
      <c r="C4628" t="s">
        <v>21</v>
      </c>
      <c r="D4628">
        <v>43607</v>
      </c>
      <c r="E4628">
        <v>1051849</v>
      </c>
      <c r="J4628" s="2"/>
    </row>
    <row r="4629" spans="1:10">
      <c r="A4629">
        <v>2512</v>
      </c>
      <c r="B4629" t="s">
        <v>15</v>
      </c>
      <c r="C4629" t="s">
        <v>21</v>
      </c>
      <c r="D4629">
        <v>43536</v>
      </c>
      <c r="E4629">
        <v>12457</v>
      </c>
      <c r="J4629" s="2"/>
    </row>
    <row r="4630" spans="1:10">
      <c r="A4630">
        <v>2510</v>
      </c>
      <c r="B4630" t="s">
        <v>5</v>
      </c>
      <c r="C4630" t="s">
        <v>21</v>
      </c>
      <c r="D4630">
        <v>43555</v>
      </c>
      <c r="E4630">
        <v>1185</v>
      </c>
      <c r="J4630" s="2"/>
    </row>
    <row r="4631" spans="1:10">
      <c r="A4631">
        <v>2501</v>
      </c>
      <c r="B4631" t="s">
        <v>7</v>
      </c>
      <c r="C4631" t="s">
        <v>21</v>
      </c>
      <c r="D4631">
        <v>43479</v>
      </c>
      <c r="E4631">
        <v>122</v>
      </c>
      <c r="J4631" s="2"/>
    </row>
    <row r="4632" spans="1:10">
      <c r="A4632">
        <v>2503</v>
      </c>
      <c r="B4632" t="s">
        <v>9</v>
      </c>
      <c r="C4632" t="s">
        <v>21</v>
      </c>
      <c r="D4632">
        <v>43698</v>
      </c>
      <c r="E4632">
        <v>293</v>
      </c>
      <c r="J4632" s="2"/>
    </row>
    <row r="4633" spans="1:10">
      <c r="A4633">
        <v>2500</v>
      </c>
      <c r="B4633" t="s">
        <v>22</v>
      </c>
      <c r="C4633" t="s">
        <v>21</v>
      </c>
      <c r="D4633">
        <v>43617</v>
      </c>
      <c r="E4633">
        <v>23395</v>
      </c>
      <c r="J4633" s="2"/>
    </row>
    <row r="4634" spans="1:10">
      <c r="A4634">
        <v>1500</v>
      </c>
      <c r="B4634" t="s">
        <v>26</v>
      </c>
      <c r="C4634" t="s">
        <v>21</v>
      </c>
      <c r="D4634">
        <v>43611</v>
      </c>
      <c r="E4634">
        <v>47896</v>
      </c>
      <c r="J4634" s="2"/>
    </row>
    <row r="4635" spans="1:10">
      <c r="A4635">
        <v>2503</v>
      </c>
      <c r="B4635" t="s">
        <v>9</v>
      </c>
      <c r="C4635" t="s">
        <v>21</v>
      </c>
      <c r="D4635">
        <v>43679</v>
      </c>
      <c r="E4635">
        <v>333</v>
      </c>
      <c r="J4635" s="2"/>
    </row>
    <row r="4636" spans="1:10">
      <c r="A4636">
        <v>2000</v>
      </c>
      <c r="B4636" t="s">
        <v>25</v>
      </c>
      <c r="C4636" t="s">
        <v>21</v>
      </c>
      <c r="D4636">
        <v>43533</v>
      </c>
      <c r="E4636">
        <v>144522</v>
      </c>
      <c r="J4636" s="2"/>
    </row>
    <row r="4637" spans="1:10">
      <c r="A4637">
        <v>2508</v>
      </c>
      <c r="B4637" t="s">
        <v>12</v>
      </c>
      <c r="C4637" t="s">
        <v>21</v>
      </c>
      <c r="D4637">
        <v>43773</v>
      </c>
      <c r="E4637">
        <v>51944</v>
      </c>
      <c r="J4637" s="2"/>
    </row>
    <row r="4638" spans="1:10">
      <c r="A4638">
        <v>2500</v>
      </c>
      <c r="B4638" t="s">
        <v>22</v>
      </c>
      <c r="C4638" t="s">
        <v>21</v>
      </c>
      <c r="D4638">
        <v>43723</v>
      </c>
      <c r="E4638">
        <v>39104</v>
      </c>
      <c r="J4638" s="2"/>
    </row>
    <row r="4639" spans="1:10">
      <c r="A4639">
        <v>2501</v>
      </c>
      <c r="B4639" t="s">
        <v>7</v>
      </c>
      <c r="C4639" t="s">
        <v>21</v>
      </c>
      <c r="D4639">
        <v>43481</v>
      </c>
      <c r="E4639">
        <v>120</v>
      </c>
      <c r="J4639" s="2"/>
    </row>
    <row r="4640" spans="1:10">
      <c r="A4640">
        <v>2503</v>
      </c>
      <c r="B4640" t="s">
        <v>9</v>
      </c>
      <c r="C4640" t="s">
        <v>21</v>
      </c>
      <c r="D4640">
        <v>43645</v>
      </c>
      <c r="E4640">
        <v>276</v>
      </c>
      <c r="J4640" s="2"/>
    </row>
    <row r="4641" spans="1:10">
      <c r="A4641">
        <v>2514</v>
      </c>
      <c r="B4641" t="s">
        <v>14</v>
      </c>
      <c r="C4641" t="s">
        <v>21</v>
      </c>
      <c r="D4641">
        <v>43692</v>
      </c>
      <c r="E4641">
        <v>824</v>
      </c>
      <c r="J4641" s="2"/>
    </row>
    <row r="4642" spans="1:10">
      <c r="A4642">
        <v>2512</v>
      </c>
      <c r="B4642" t="s">
        <v>15</v>
      </c>
      <c r="C4642" t="s">
        <v>21</v>
      </c>
      <c r="D4642">
        <v>43630</v>
      </c>
      <c r="E4642">
        <v>11531</v>
      </c>
      <c r="J4642" s="2"/>
    </row>
    <row r="4643" spans="1:10">
      <c r="A4643">
        <v>2512</v>
      </c>
      <c r="B4643" t="s">
        <v>15</v>
      </c>
      <c r="C4643" t="s">
        <v>21</v>
      </c>
      <c r="D4643">
        <v>43492</v>
      </c>
      <c r="E4643">
        <v>6883</v>
      </c>
      <c r="J4643" s="2"/>
    </row>
    <row r="4644" spans="1:10">
      <c r="A4644">
        <v>2513</v>
      </c>
      <c r="B4644" t="s">
        <v>11</v>
      </c>
      <c r="C4644" t="s">
        <v>21</v>
      </c>
      <c r="D4644">
        <v>43566</v>
      </c>
      <c r="E4644">
        <v>517</v>
      </c>
      <c r="J4644" s="2"/>
    </row>
    <row r="4645" spans="1:10">
      <c r="A4645">
        <v>2500</v>
      </c>
      <c r="B4645" t="s">
        <v>22</v>
      </c>
      <c r="C4645" t="s">
        <v>21</v>
      </c>
      <c r="D4645">
        <v>43635</v>
      </c>
      <c r="E4645">
        <v>28758</v>
      </c>
      <c r="J4645" s="2"/>
    </row>
    <row r="4646" spans="1:10">
      <c r="A4646">
        <v>1500</v>
      </c>
      <c r="B4646" t="s">
        <v>26</v>
      </c>
      <c r="C4646" t="s">
        <v>21</v>
      </c>
      <c r="D4646">
        <v>43627</v>
      </c>
      <c r="E4646">
        <v>55057</v>
      </c>
      <c r="J4646" s="2"/>
    </row>
    <row r="4647" spans="1:10">
      <c r="A4647">
        <v>2501</v>
      </c>
      <c r="B4647" t="s">
        <v>7</v>
      </c>
      <c r="C4647" t="s">
        <v>21</v>
      </c>
      <c r="D4647">
        <v>43469</v>
      </c>
      <c r="E4647">
        <v>63</v>
      </c>
      <c r="J4647" s="2"/>
    </row>
    <row r="4648" spans="1:10">
      <c r="A4648">
        <v>2513</v>
      </c>
      <c r="B4648" t="s">
        <v>11</v>
      </c>
      <c r="C4648" t="s">
        <v>21</v>
      </c>
      <c r="D4648">
        <v>43593</v>
      </c>
      <c r="E4648">
        <v>968</v>
      </c>
      <c r="J4648" s="2"/>
    </row>
    <row r="4649" spans="1:10">
      <c r="A4649">
        <v>2508</v>
      </c>
      <c r="B4649" t="s">
        <v>12</v>
      </c>
      <c r="C4649" t="s">
        <v>21</v>
      </c>
      <c r="D4649">
        <v>43519</v>
      </c>
      <c r="E4649">
        <v>54482</v>
      </c>
      <c r="J4649" s="2"/>
    </row>
    <row r="4650" spans="1:10">
      <c r="A4650">
        <v>2500</v>
      </c>
      <c r="B4650" t="s">
        <v>22</v>
      </c>
      <c r="C4650" t="s">
        <v>21</v>
      </c>
      <c r="D4650">
        <v>43825</v>
      </c>
      <c r="E4650">
        <v>17442</v>
      </c>
      <c r="J4650" s="2"/>
    </row>
    <row r="4651" spans="1:10">
      <c r="A4651">
        <v>1500</v>
      </c>
      <c r="B4651" t="s">
        <v>26</v>
      </c>
      <c r="C4651" t="s">
        <v>21</v>
      </c>
      <c r="D4651">
        <v>43644</v>
      </c>
      <c r="E4651">
        <v>29004</v>
      </c>
      <c r="J4651" s="2"/>
    </row>
    <row r="4652" spans="1:10">
      <c r="A4652">
        <v>2510</v>
      </c>
      <c r="B4652" t="s">
        <v>5</v>
      </c>
      <c r="C4652" t="s">
        <v>21</v>
      </c>
      <c r="D4652">
        <v>43773</v>
      </c>
      <c r="E4652">
        <v>1203</v>
      </c>
      <c r="J4652" s="2"/>
    </row>
    <row r="4653" spans="1:10">
      <c r="A4653">
        <v>2508</v>
      </c>
      <c r="B4653" t="s">
        <v>12</v>
      </c>
      <c r="C4653" t="s">
        <v>21</v>
      </c>
      <c r="D4653">
        <v>43730</v>
      </c>
      <c r="E4653">
        <v>64056</v>
      </c>
      <c r="J4653" s="2"/>
    </row>
    <row r="4654" spans="1:10">
      <c r="A4654">
        <v>2513</v>
      </c>
      <c r="B4654" t="s">
        <v>11</v>
      </c>
      <c r="C4654" t="s">
        <v>21</v>
      </c>
      <c r="D4654">
        <v>43816</v>
      </c>
      <c r="E4654">
        <v>574</v>
      </c>
      <c r="J4654" s="2"/>
    </row>
    <row r="4655" spans="1:10">
      <c r="A4655">
        <v>2503</v>
      </c>
      <c r="B4655" t="s">
        <v>9</v>
      </c>
      <c r="C4655" t="s">
        <v>21</v>
      </c>
      <c r="D4655">
        <v>43466</v>
      </c>
      <c r="E4655">
        <v>266</v>
      </c>
      <c r="J4655" s="2"/>
    </row>
    <row r="4656" spans="1:10">
      <c r="A4656">
        <v>2500</v>
      </c>
      <c r="B4656" t="s">
        <v>22</v>
      </c>
      <c r="C4656" t="s">
        <v>21</v>
      </c>
      <c r="D4656">
        <v>43809</v>
      </c>
      <c r="E4656">
        <v>32688</v>
      </c>
      <c r="J4656" s="2"/>
    </row>
    <row r="4657" spans="1:10">
      <c r="A4657">
        <v>1000</v>
      </c>
      <c r="B4657" t="s">
        <v>24</v>
      </c>
      <c r="C4657" t="s">
        <v>21</v>
      </c>
      <c r="D4657">
        <v>43692</v>
      </c>
      <c r="E4657">
        <v>603189</v>
      </c>
      <c r="J4657" s="2"/>
    </row>
    <row r="4658" spans="1:10">
      <c r="A4658">
        <v>2514</v>
      </c>
      <c r="B4658" t="s">
        <v>14</v>
      </c>
      <c r="C4658" t="s">
        <v>21</v>
      </c>
      <c r="D4658">
        <v>43589</v>
      </c>
      <c r="E4658">
        <v>1209</v>
      </c>
      <c r="J4658" s="2"/>
    </row>
    <row r="4659" spans="1:10">
      <c r="A4659">
        <v>1500</v>
      </c>
      <c r="B4659" t="s">
        <v>26</v>
      </c>
      <c r="C4659" t="s">
        <v>21</v>
      </c>
      <c r="D4659">
        <v>43643</v>
      </c>
      <c r="E4659">
        <v>35652</v>
      </c>
      <c r="J4659" s="2"/>
    </row>
    <row r="4660" spans="1:10">
      <c r="A4660">
        <v>1500</v>
      </c>
      <c r="B4660" t="s">
        <v>26</v>
      </c>
      <c r="C4660" t="s">
        <v>21</v>
      </c>
      <c r="D4660">
        <v>43694</v>
      </c>
      <c r="E4660">
        <v>4104</v>
      </c>
      <c r="J4660" s="2"/>
    </row>
    <row r="4661" spans="1:10">
      <c r="A4661">
        <v>2502</v>
      </c>
      <c r="B4661" t="s">
        <v>16</v>
      </c>
      <c r="C4661" t="s">
        <v>21</v>
      </c>
      <c r="D4661">
        <v>43763</v>
      </c>
      <c r="E4661">
        <v>4810</v>
      </c>
      <c r="J4661" s="2"/>
    </row>
    <row r="4662" spans="1:10">
      <c r="A4662">
        <v>2503</v>
      </c>
      <c r="B4662" t="s">
        <v>9</v>
      </c>
      <c r="C4662" t="s">
        <v>21</v>
      </c>
      <c r="D4662">
        <v>43742</v>
      </c>
      <c r="E4662">
        <v>277</v>
      </c>
      <c r="J4662" s="2"/>
    </row>
    <row r="4663" spans="1:10">
      <c r="A4663">
        <v>1500</v>
      </c>
      <c r="B4663" t="s">
        <v>26</v>
      </c>
      <c r="C4663" t="s">
        <v>21</v>
      </c>
      <c r="D4663">
        <v>43746</v>
      </c>
      <c r="E4663">
        <v>49228</v>
      </c>
      <c r="J4663" s="2"/>
    </row>
    <row r="4664" spans="1:10">
      <c r="A4664">
        <v>2502</v>
      </c>
      <c r="B4664" t="s">
        <v>16</v>
      </c>
      <c r="C4664" t="s">
        <v>21</v>
      </c>
      <c r="D4664">
        <v>43821</v>
      </c>
      <c r="E4664">
        <v>4155</v>
      </c>
      <c r="J4664" s="2"/>
    </row>
    <row r="4665" spans="1:10">
      <c r="A4665">
        <v>2514</v>
      </c>
      <c r="B4665" t="s">
        <v>14</v>
      </c>
      <c r="C4665" t="s">
        <v>21</v>
      </c>
      <c r="D4665">
        <v>43578</v>
      </c>
      <c r="E4665">
        <v>821</v>
      </c>
      <c r="J4665" s="2"/>
    </row>
    <row r="4666" spans="1:10">
      <c r="A4666">
        <v>2513</v>
      </c>
      <c r="B4666" t="s">
        <v>11</v>
      </c>
      <c r="C4666" t="s">
        <v>21</v>
      </c>
      <c r="D4666">
        <v>43672</v>
      </c>
      <c r="E4666">
        <v>973</v>
      </c>
      <c r="J4666" s="2"/>
    </row>
    <row r="4667" spans="1:10">
      <c r="A4667">
        <v>2500</v>
      </c>
      <c r="B4667" t="s">
        <v>22</v>
      </c>
      <c r="C4667" t="s">
        <v>21</v>
      </c>
      <c r="D4667">
        <v>43700</v>
      </c>
      <c r="E4667">
        <v>17844</v>
      </c>
      <c r="J4667" s="2"/>
    </row>
    <row r="4668" spans="1:10">
      <c r="A4668">
        <v>2508</v>
      </c>
      <c r="B4668" t="s">
        <v>12</v>
      </c>
      <c r="C4668" t="s">
        <v>21</v>
      </c>
      <c r="D4668">
        <v>43596</v>
      </c>
      <c r="E4668">
        <v>47927</v>
      </c>
      <c r="J4668" s="2"/>
    </row>
    <row r="4669" spans="1:10">
      <c r="A4669">
        <v>2513</v>
      </c>
      <c r="B4669" t="s">
        <v>11</v>
      </c>
      <c r="C4669" t="s">
        <v>21</v>
      </c>
      <c r="D4669">
        <v>43827</v>
      </c>
      <c r="E4669">
        <v>362</v>
      </c>
      <c r="J4669" s="2"/>
    </row>
    <row r="4670" spans="1:10">
      <c r="A4670">
        <v>2508</v>
      </c>
      <c r="B4670" t="s">
        <v>12</v>
      </c>
      <c r="C4670" t="s">
        <v>21</v>
      </c>
      <c r="D4670">
        <v>43693</v>
      </c>
      <c r="E4670">
        <v>49807</v>
      </c>
      <c r="J4670" s="2"/>
    </row>
    <row r="4671" spans="1:10">
      <c r="A4671">
        <v>2505</v>
      </c>
      <c r="B4671" t="s">
        <v>17</v>
      </c>
      <c r="C4671" t="s">
        <v>21</v>
      </c>
      <c r="D4671">
        <v>43735</v>
      </c>
      <c r="E4671">
        <v>508</v>
      </c>
      <c r="J4671" s="2"/>
    </row>
    <row r="4672" spans="1:10">
      <c r="A4672">
        <v>2505</v>
      </c>
      <c r="B4672" t="s">
        <v>17</v>
      </c>
      <c r="C4672" t="s">
        <v>21</v>
      </c>
      <c r="D4672">
        <v>43568</v>
      </c>
      <c r="E4672">
        <v>527</v>
      </c>
      <c r="J4672" s="2"/>
    </row>
    <row r="4673" spans="1:10">
      <c r="A4673">
        <v>2502</v>
      </c>
      <c r="B4673" t="s">
        <v>16</v>
      </c>
      <c r="C4673" t="s">
        <v>21</v>
      </c>
      <c r="D4673">
        <v>43682</v>
      </c>
      <c r="E4673">
        <v>3030</v>
      </c>
      <c r="J4673" s="2"/>
    </row>
    <row r="4674" spans="1:10">
      <c r="A4674">
        <v>2510</v>
      </c>
      <c r="B4674" t="s">
        <v>5</v>
      </c>
      <c r="C4674" t="s">
        <v>21</v>
      </c>
      <c r="D4674">
        <v>43600</v>
      </c>
      <c r="E4674">
        <v>898</v>
      </c>
      <c r="J4674" s="2"/>
    </row>
    <row r="4675" spans="1:10">
      <c r="A4675">
        <v>2514</v>
      </c>
      <c r="B4675" t="s">
        <v>14</v>
      </c>
      <c r="C4675" t="s">
        <v>21</v>
      </c>
      <c r="D4675">
        <v>43680</v>
      </c>
      <c r="E4675">
        <v>805</v>
      </c>
      <c r="J4675" s="2"/>
    </row>
    <row r="4676" spans="1:10">
      <c r="A4676">
        <v>2501</v>
      </c>
      <c r="B4676" t="s">
        <v>7</v>
      </c>
      <c r="C4676" t="s">
        <v>21</v>
      </c>
      <c r="D4676">
        <v>43540</v>
      </c>
      <c r="E4676">
        <v>149</v>
      </c>
      <c r="J4676" s="2"/>
    </row>
    <row r="4677" spans="1:10">
      <c r="A4677">
        <v>2501</v>
      </c>
      <c r="B4677" t="s">
        <v>7</v>
      </c>
      <c r="C4677" t="s">
        <v>21</v>
      </c>
      <c r="D4677">
        <v>43490</v>
      </c>
      <c r="E4677">
        <v>91</v>
      </c>
      <c r="J4677" s="2"/>
    </row>
    <row r="4678" spans="1:10">
      <c r="A4678">
        <v>2504</v>
      </c>
      <c r="B4678" t="s">
        <v>23</v>
      </c>
      <c r="C4678" t="s">
        <v>21</v>
      </c>
      <c r="D4678">
        <v>43490</v>
      </c>
      <c r="E4678">
        <v>1486</v>
      </c>
      <c r="J4678" s="2"/>
    </row>
    <row r="4679" spans="1:10">
      <c r="A4679">
        <v>2513</v>
      </c>
      <c r="B4679" t="s">
        <v>11</v>
      </c>
      <c r="C4679" t="s">
        <v>21</v>
      </c>
      <c r="D4679">
        <v>43517</v>
      </c>
      <c r="E4679">
        <v>499</v>
      </c>
      <c r="J4679" s="2"/>
    </row>
    <row r="4680" spans="1:10">
      <c r="A4680">
        <v>2508</v>
      </c>
      <c r="B4680" t="s">
        <v>12</v>
      </c>
      <c r="C4680" t="s">
        <v>21</v>
      </c>
      <c r="D4680">
        <v>43544</v>
      </c>
      <c r="E4680">
        <v>54993</v>
      </c>
      <c r="J4680" s="2"/>
    </row>
    <row r="4681" spans="1:10">
      <c r="A4681">
        <v>2502</v>
      </c>
      <c r="B4681" t="s">
        <v>16</v>
      </c>
      <c r="C4681" t="s">
        <v>21</v>
      </c>
      <c r="D4681">
        <v>43573</v>
      </c>
      <c r="E4681">
        <v>3112</v>
      </c>
      <c r="J4681" s="2"/>
    </row>
    <row r="4682" spans="1:10">
      <c r="A4682">
        <v>2512</v>
      </c>
      <c r="B4682" t="s">
        <v>15</v>
      </c>
      <c r="C4682" t="s">
        <v>21</v>
      </c>
      <c r="D4682">
        <v>43689</v>
      </c>
      <c r="E4682">
        <v>6087</v>
      </c>
      <c r="J4682" s="2"/>
    </row>
    <row r="4683" spans="1:10">
      <c r="A4683">
        <v>1500</v>
      </c>
      <c r="B4683" t="s">
        <v>26</v>
      </c>
      <c r="C4683" t="s">
        <v>21</v>
      </c>
      <c r="D4683">
        <v>43536</v>
      </c>
      <c r="E4683">
        <v>3736</v>
      </c>
      <c r="J4683" s="2"/>
    </row>
    <row r="4684" spans="1:10">
      <c r="A4684">
        <v>2501</v>
      </c>
      <c r="B4684" t="s">
        <v>7</v>
      </c>
      <c r="C4684" t="s">
        <v>21</v>
      </c>
      <c r="D4684">
        <v>43547</v>
      </c>
      <c r="E4684">
        <v>123</v>
      </c>
      <c r="J4684" s="2"/>
    </row>
    <row r="4685" spans="1:10">
      <c r="A4685">
        <v>2504</v>
      </c>
      <c r="B4685" t="s">
        <v>23</v>
      </c>
      <c r="C4685" t="s">
        <v>21</v>
      </c>
      <c r="D4685">
        <v>43775</v>
      </c>
      <c r="E4685">
        <v>1799</v>
      </c>
      <c r="J4685" s="2"/>
    </row>
    <row r="4686" spans="1:10">
      <c r="A4686">
        <v>2504</v>
      </c>
      <c r="B4686" t="s">
        <v>23</v>
      </c>
      <c r="C4686" t="s">
        <v>21</v>
      </c>
      <c r="D4686">
        <v>43729</v>
      </c>
      <c r="E4686">
        <v>1858</v>
      </c>
      <c r="J4686" s="2"/>
    </row>
    <row r="4687" spans="1:10">
      <c r="A4687">
        <v>2000</v>
      </c>
      <c r="B4687" t="s">
        <v>25</v>
      </c>
      <c r="C4687" t="s">
        <v>21</v>
      </c>
      <c r="D4687">
        <v>43613</v>
      </c>
      <c r="E4687">
        <v>121310</v>
      </c>
      <c r="J4687" s="2"/>
    </row>
    <row r="4688" spans="1:10">
      <c r="A4688">
        <v>1500</v>
      </c>
      <c r="B4688" t="s">
        <v>26</v>
      </c>
      <c r="C4688" t="s">
        <v>21</v>
      </c>
      <c r="D4688">
        <v>43632</v>
      </c>
      <c r="E4688">
        <v>42039</v>
      </c>
      <c r="J4688" s="2"/>
    </row>
    <row r="4689" spans="1:10">
      <c r="A4689">
        <v>2513</v>
      </c>
      <c r="B4689" t="s">
        <v>11</v>
      </c>
      <c r="C4689" t="s">
        <v>21</v>
      </c>
      <c r="D4689">
        <v>43509</v>
      </c>
      <c r="E4689">
        <v>366</v>
      </c>
      <c r="J4689" s="2"/>
    </row>
    <row r="4690" spans="1:10">
      <c r="A4690">
        <v>2502</v>
      </c>
      <c r="B4690" t="s">
        <v>16</v>
      </c>
      <c r="C4690" t="s">
        <v>21</v>
      </c>
      <c r="D4690">
        <v>43579</v>
      </c>
      <c r="E4690">
        <v>3524</v>
      </c>
      <c r="J4690" s="2"/>
    </row>
    <row r="4691" spans="1:10">
      <c r="A4691">
        <v>2513</v>
      </c>
      <c r="B4691" t="s">
        <v>11</v>
      </c>
      <c r="C4691" t="s">
        <v>21</v>
      </c>
      <c r="D4691">
        <v>43583</v>
      </c>
      <c r="E4691">
        <v>461</v>
      </c>
      <c r="J4691" s="2"/>
    </row>
    <row r="4692" spans="1:10">
      <c r="A4692">
        <v>2501</v>
      </c>
      <c r="B4692" t="s">
        <v>7</v>
      </c>
      <c r="C4692" t="s">
        <v>21</v>
      </c>
      <c r="D4692">
        <v>43588</v>
      </c>
      <c r="E4692">
        <v>62</v>
      </c>
      <c r="J4692" s="2"/>
    </row>
    <row r="4693" spans="1:10">
      <c r="A4693">
        <v>2504</v>
      </c>
      <c r="B4693" t="s">
        <v>23</v>
      </c>
      <c r="C4693" t="s">
        <v>21</v>
      </c>
      <c r="D4693">
        <v>43488</v>
      </c>
      <c r="E4693">
        <v>1593</v>
      </c>
      <c r="J4693" s="2"/>
    </row>
    <row r="4694" spans="1:10">
      <c r="A4694">
        <v>2513</v>
      </c>
      <c r="B4694" t="s">
        <v>11</v>
      </c>
      <c r="C4694" t="s">
        <v>21</v>
      </c>
      <c r="D4694">
        <v>43730</v>
      </c>
      <c r="E4694">
        <v>339</v>
      </c>
      <c r="J4694" s="2"/>
    </row>
    <row r="4695" spans="1:10">
      <c r="A4695">
        <v>1500</v>
      </c>
      <c r="B4695" t="s">
        <v>26</v>
      </c>
      <c r="C4695" t="s">
        <v>21</v>
      </c>
      <c r="D4695">
        <v>43766</v>
      </c>
      <c r="E4695">
        <v>6261</v>
      </c>
      <c r="J4695" s="2"/>
    </row>
    <row r="4696" spans="1:10">
      <c r="A4696">
        <v>1000</v>
      </c>
      <c r="B4696" t="s">
        <v>24</v>
      </c>
      <c r="C4696" t="s">
        <v>21</v>
      </c>
      <c r="D4696">
        <v>43560</v>
      </c>
      <c r="E4696">
        <v>1245989</v>
      </c>
      <c r="J4696" s="2"/>
    </row>
    <row r="4697" spans="1:10">
      <c r="A4697">
        <v>2502</v>
      </c>
      <c r="B4697" t="s">
        <v>16</v>
      </c>
      <c r="C4697" t="s">
        <v>21</v>
      </c>
      <c r="D4697">
        <v>43801</v>
      </c>
      <c r="E4697">
        <v>5136</v>
      </c>
      <c r="J4697" s="2"/>
    </row>
    <row r="4698" spans="1:10">
      <c r="A4698">
        <v>2501</v>
      </c>
      <c r="B4698" t="s">
        <v>7</v>
      </c>
      <c r="C4698" t="s">
        <v>21</v>
      </c>
      <c r="D4698">
        <v>43473</v>
      </c>
      <c r="E4698">
        <v>69</v>
      </c>
      <c r="J4698" s="2"/>
    </row>
    <row r="4699" spans="1:10">
      <c r="A4699">
        <v>2000</v>
      </c>
      <c r="B4699" t="s">
        <v>25</v>
      </c>
      <c r="C4699" t="s">
        <v>21</v>
      </c>
      <c r="D4699">
        <v>43810</v>
      </c>
      <c r="E4699">
        <v>334498</v>
      </c>
      <c r="J4699" s="2"/>
    </row>
    <row r="4700" spans="1:10">
      <c r="A4700">
        <v>2504</v>
      </c>
      <c r="B4700" t="s">
        <v>23</v>
      </c>
      <c r="C4700" t="s">
        <v>21</v>
      </c>
      <c r="D4700">
        <v>43643</v>
      </c>
      <c r="E4700">
        <v>1596</v>
      </c>
      <c r="J4700" s="2"/>
    </row>
    <row r="4701" spans="1:10">
      <c r="A4701">
        <v>2501</v>
      </c>
      <c r="B4701" t="s">
        <v>7</v>
      </c>
      <c r="C4701" t="s">
        <v>21</v>
      </c>
      <c r="D4701">
        <v>43523</v>
      </c>
      <c r="E4701">
        <v>121</v>
      </c>
      <c r="J4701" s="2"/>
    </row>
    <row r="4702" spans="1:10">
      <c r="A4702">
        <v>2503</v>
      </c>
      <c r="B4702" t="s">
        <v>9</v>
      </c>
      <c r="C4702" t="s">
        <v>21</v>
      </c>
      <c r="D4702">
        <v>43633</v>
      </c>
      <c r="E4702">
        <v>226</v>
      </c>
      <c r="J4702" s="2"/>
    </row>
    <row r="4703" spans="1:10">
      <c r="A4703">
        <v>1500</v>
      </c>
      <c r="B4703" t="s">
        <v>26</v>
      </c>
      <c r="C4703" t="s">
        <v>21</v>
      </c>
      <c r="D4703">
        <v>43504</v>
      </c>
      <c r="E4703">
        <v>56851</v>
      </c>
      <c r="J4703" s="2"/>
    </row>
    <row r="4704" spans="1:10">
      <c r="A4704">
        <v>1500</v>
      </c>
      <c r="B4704" t="s">
        <v>26</v>
      </c>
      <c r="C4704" t="s">
        <v>21</v>
      </c>
      <c r="D4704">
        <v>43825</v>
      </c>
      <c r="E4704">
        <v>13902</v>
      </c>
      <c r="J4704" s="2"/>
    </row>
    <row r="4705" spans="1:10">
      <c r="A4705">
        <v>1000</v>
      </c>
      <c r="B4705" t="s">
        <v>24</v>
      </c>
      <c r="C4705" t="s">
        <v>21</v>
      </c>
      <c r="D4705">
        <v>43652</v>
      </c>
      <c r="E4705">
        <v>816315</v>
      </c>
      <c r="J4705" s="2"/>
    </row>
    <row r="4706" spans="1:10">
      <c r="A4706">
        <v>2502</v>
      </c>
      <c r="B4706" t="s">
        <v>16</v>
      </c>
      <c r="C4706" t="s">
        <v>21</v>
      </c>
      <c r="D4706">
        <v>43767</v>
      </c>
      <c r="E4706">
        <v>4581</v>
      </c>
      <c r="J4706" s="2"/>
    </row>
    <row r="4707" spans="1:10">
      <c r="A4707">
        <v>2514</v>
      </c>
      <c r="B4707" t="s">
        <v>14</v>
      </c>
      <c r="C4707" t="s">
        <v>21</v>
      </c>
      <c r="D4707">
        <v>43731</v>
      </c>
      <c r="E4707">
        <v>996</v>
      </c>
      <c r="J4707" s="2"/>
    </row>
    <row r="4708" spans="1:10">
      <c r="A4708">
        <v>1000</v>
      </c>
      <c r="B4708" t="s">
        <v>24</v>
      </c>
      <c r="C4708" t="s">
        <v>21</v>
      </c>
      <c r="D4708">
        <v>43695</v>
      </c>
      <c r="E4708">
        <v>517037</v>
      </c>
      <c r="J4708" s="2"/>
    </row>
    <row r="4709" spans="1:10">
      <c r="A4709">
        <v>2510</v>
      </c>
      <c r="B4709" t="s">
        <v>5</v>
      </c>
      <c r="C4709" t="s">
        <v>21</v>
      </c>
      <c r="D4709">
        <v>43622</v>
      </c>
      <c r="E4709">
        <v>996</v>
      </c>
      <c r="J4709" s="2"/>
    </row>
    <row r="4710" spans="1:10">
      <c r="A4710">
        <v>2514</v>
      </c>
      <c r="B4710" t="s">
        <v>14</v>
      </c>
      <c r="C4710" t="s">
        <v>21</v>
      </c>
      <c r="D4710">
        <v>43524</v>
      </c>
      <c r="E4710">
        <v>1212</v>
      </c>
      <c r="J4710" s="2"/>
    </row>
    <row r="4711" spans="1:10">
      <c r="A4711">
        <v>2505</v>
      </c>
      <c r="B4711" t="s">
        <v>17</v>
      </c>
      <c r="C4711" t="s">
        <v>21</v>
      </c>
      <c r="D4711">
        <v>43657</v>
      </c>
      <c r="E4711">
        <v>501</v>
      </c>
      <c r="J4711" s="2"/>
    </row>
    <row r="4712" spans="1:10">
      <c r="A4712">
        <v>1000</v>
      </c>
      <c r="B4712" t="s">
        <v>24</v>
      </c>
      <c r="C4712" t="s">
        <v>21</v>
      </c>
      <c r="D4712">
        <v>43668</v>
      </c>
      <c r="E4712">
        <v>1034868</v>
      </c>
      <c r="J4712" s="2"/>
    </row>
    <row r="4713" spans="1:10">
      <c r="A4713">
        <v>2501</v>
      </c>
      <c r="B4713" t="s">
        <v>7</v>
      </c>
      <c r="C4713" t="s">
        <v>21</v>
      </c>
      <c r="D4713">
        <v>43745</v>
      </c>
      <c r="E4713">
        <v>67</v>
      </c>
      <c r="J4713" s="2"/>
    </row>
    <row r="4714" spans="1:10">
      <c r="A4714">
        <v>2510</v>
      </c>
      <c r="B4714" t="s">
        <v>5</v>
      </c>
      <c r="C4714" t="s">
        <v>21</v>
      </c>
      <c r="D4714">
        <v>43748</v>
      </c>
      <c r="E4714">
        <v>1274</v>
      </c>
      <c r="J4714" s="2"/>
    </row>
    <row r="4715" spans="1:10">
      <c r="A4715">
        <v>2502</v>
      </c>
      <c r="B4715" t="s">
        <v>16</v>
      </c>
      <c r="C4715" t="s">
        <v>21</v>
      </c>
      <c r="D4715">
        <v>43504</v>
      </c>
      <c r="E4715">
        <v>4515</v>
      </c>
      <c r="J4715" s="2"/>
    </row>
    <row r="4716" spans="1:10">
      <c r="A4716">
        <v>2503</v>
      </c>
      <c r="B4716" t="s">
        <v>9</v>
      </c>
      <c r="C4716" t="s">
        <v>21</v>
      </c>
      <c r="D4716">
        <v>43788</v>
      </c>
      <c r="E4716">
        <v>301</v>
      </c>
      <c r="J4716" s="2"/>
    </row>
    <row r="4717" spans="1:10">
      <c r="A4717">
        <v>2502</v>
      </c>
      <c r="B4717" t="s">
        <v>16</v>
      </c>
      <c r="C4717" t="s">
        <v>21</v>
      </c>
      <c r="D4717">
        <v>43475</v>
      </c>
      <c r="E4717">
        <v>2175</v>
      </c>
      <c r="J4717" s="2"/>
    </row>
    <row r="4718" spans="1:10">
      <c r="A4718">
        <v>2504</v>
      </c>
      <c r="B4718" t="s">
        <v>23</v>
      </c>
      <c r="C4718" t="s">
        <v>21</v>
      </c>
      <c r="D4718">
        <v>43491</v>
      </c>
      <c r="E4718">
        <v>2014</v>
      </c>
      <c r="J4718" s="2"/>
    </row>
    <row r="4719" spans="1:10">
      <c r="A4719">
        <v>2512</v>
      </c>
      <c r="B4719" t="s">
        <v>15</v>
      </c>
      <c r="C4719" t="s">
        <v>21</v>
      </c>
      <c r="D4719">
        <v>43597</v>
      </c>
      <c r="E4719">
        <v>8641</v>
      </c>
      <c r="J4719" s="2"/>
    </row>
    <row r="4720" spans="1:10">
      <c r="A4720">
        <v>2512</v>
      </c>
      <c r="B4720" t="s">
        <v>15</v>
      </c>
      <c r="C4720" t="s">
        <v>21</v>
      </c>
      <c r="D4720">
        <v>43672</v>
      </c>
      <c r="E4720">
        <v>3811</v>
      </c>
      <c r="J4720" s="2"/>
    </row>
    <row r="4721" spans="1:10">
      <c r="A4721">
        <v>2504</v>
      </c>
      <c r="B4721" t="s">
        <v>23</v>
      </c>
      <c r="C4721" t="s">
        <v>21</v>
      </c>
      <c r="D4721">
        <v>43803</v>
      </c>
      <c r="E4721">
        <v>1060</v>
      </c>
      <c r="J4721" s="2"/>
    </row>
    <row r="4722" spans="1:10">
      <c r="A4722">
        <v>2504</v>
      </c>
      <c r="B4722" t="s">
        <v>23</v>
      </c>
      <c r="C4722" t="s">
        <v>21</v>
      </c>
      <c r="D4722">
        <v>43823</v>
      </c>
      <c r="E4722">
        <v>2419</v>
      </c>
      <c r="J4722" s="2"/>
    </row>
    <row r="4723" spans="1:10">
      <c r="A4723">
        <v>2000</v>
      </c>
      <c r="B4723" t="s">
        <v>25</v>
      </c>
      <c r="C4723" t="s">
        <v>21</v>
      </c>
      <c r="D4723">
        <v>43576</v>
      </c>
      <c r="E4723">
        <v>157735</v>
      </c>
      <c r="J4723" s="2"/>
    </row>
    <row r="4724" spans="1:10">
      <c r="A4724">
        <v>2510</v>
      </c>
      <c r="B4724" t="s">
        <v>5</v>
      </c>
      <c r="C4724" t="s">
        <v>21</v>
      </c>
      <c r="D4724">
        <v>43598</v>
      </c>
      <c r="E4724">
        <v>1132</v>
      </c>
      <c r="J4724" s="2"/>
    </row>
    <row r="4725" spans="1:10">
      <c r="A4725">
        <v>2500</v>
      </c>
      <c r="B4725" t="s">
        <v>22</v>
      </c>
      <c r="C4725" t="s">
        <v>21</v>
      </c>
      <c r="D4725">
        <v>43491</v>
      </c>
      <c r="E4725">
        <v>45460</v>
      </c>
      <c r="J4725" s="2"/>
    </row>
    <row r="4726" spans="1:10">
      <c r="A4726">
        <v>2512</v>
      </c>
      <c r="B4726" t="s">
        <v>15</v>
      </c>
      <c r="C4726" t="s">
        <v>21</v>
      </c>
      <c r="D4726">
        <v>43827</v>
      </c>
      <c r="E4726">
        <v>4437</v>
      </c>
      <c r="J4726" s="2"/>
    </row>
    <row r="4727" spans="1:10">
      <c r="A4727">
        <v>2504</v>
      </c>
      <c r="B4727" t="s">
        <v>23</v>
      </c>
      <c r="C4727" t="s">
        <v>21</v>
      </c>
      <c r="D4727">
        <v>43664</v>
      </c>
      <c r="E4727">
        <v>1482</v>
      </c>
      <c r="J4727" s="2"/>
    </row>
    <row r="4728" spans="1:10">
      <c r="A4728">
        <v>2508</v>
      </c>
      <c r="B4728" t="s">
        <v>12</v>
      </c>
      <c r="C4728" t="s">
        <v>21</v>
      </c>
      <c r="D4728">
        <v>43754</v>
      </c>
      <c r="E4728">
        <v>51825</v>
      </c>
      <c r="J4728" s="2"/>
    </row>
    <row r="4729" spans="1:10">
      <c r="A4729">
        <v>2503</v>
      </c>
      <c r="B4729" t="s">
        <v>9</v>
      </c>
      <c r="C4729" t="s">
        <v>21</v>
      </c>
      <c r="D4729">
        <v>43698</v>
      </c>
      <c r="E4729">
        <v>324</v>
      </c>
      <c r="J4729" s="2"/>
    </row>
    <row r="4730" spans="1:10">
      <c r="A4730">
        <v>2501</v>
      </c>
      <c r="B4730" t="s">
        <v>7</v>
      </c>
      <c r="C4730" t="s">
        <v>21</v>
      </c>
      <c r="D4730">
        <v>43506</v>
      </c>
      <c r="E4730">
        <v>89</v>
      </c>
      <c r="J4730" s="2"/>
    </row>
    <row r="4731" spans="1:10">
      <c r="A4731">
        <v>2502</v>
      </c>
      <c r="B4731" t="s">
        <v>16</v>
      </c>
      <c r="C4731" t="s">
        <v>21</v>
      </c>
      <c r="D4731">
        <v>43751</v>
      </c>
      <c r="E4731">
        <v>4854</v>
      </c>
      <c r="J4731" s="2"/>
    </row>
    <row r="4732" spans="1:10">
      <c r="A4732">
        <v>2000</v>
      </c>
      <c r="B4732" t="s">
        <v>25</v>
      </c>
      <c r="C4732" t="s">
        <v>21</v>
      </c>
      <c r="D4732">
        <v>43585</v>
      </c>
      <c r="E4732">
        <v>236433</v>
      </c>
      <c r="J4732" s="2"/>
    </row>
    <row r="4733" spans="1:10">
      <c r="A4733">
        <v>2504</v>
      </c>
      <c r="B4733" t="s">
        <v>23</v>
      </c>
      <c r="C4733" t="s">
        <v>21</v>
      </c>
      <c r="D4733">
        <v>43710</v>
      </c>
      <c r="E4733">
        <v>1948</v>
      </c>
      <c r="J4733" s="2"/>
    </row>
    <row r="4734" spans="1:10">
      <c r="A4734">
        <v>2501</v>
      </c>
      <c r="B4734" t="s">
        <v>7</v>
      </c>
      <c r="C4734" t="s">
        <v>21</v>
      </c>
      <c r="D4734">
        <v>43680</v>
      </c>
      <c r="E4734">
        <v>147</v>
      </c>
      <c r="J4734" s="2"/>
    </row>
    <row r="4735" spans="1:10">
      <c r="A4735">
        <v>2510</v>
      </c>
      <c r="B4735" t="s">
        <v>5</v>
      </c>
      <c r="C4735" t="s">
        <v>21</v>
      </c>
      <c r="D4735">
        <v>43687</v>
      </c>
      <c r="E4735">
        <v>657</v>
      </c>
      <c r="J4735" s="2"/>
    </row>
    <row r="4736" spans="1:10">
      <c r="A4736">
        <v>2514</v>
      </c>
      <c r="B4736" t="s">
        <v>14</v>
      </c>
      <c r="C4736" t="s">
        <v>21</v>
      </c>
      <c r="D4736">
        <v>43602</v>
      </c>
      <c r="E4736">
        <v>980</v>
      </c>
      <c r="J4736" s="2"/>
    </row>
    <row r="4737" spans="1:10">
      <c r="A4737">
        <v>1500</v>
      </c>
      <c r="B4737" t="s">
        <v>26</v>
      </c>
      <c r="C4737" t="s">
        <v>21</v>
      </c>
      <c r="D4737">
        <v>43508</v>
      </c>
      <c r="E4737">
        <v>39045</v>
      </c>
      <c r="J4737" s="2"/>
    </row>
    <row r="4738" spans="1:10">
      <c r="A4738">
        <v>2514</v>
      </c>
      <c r="B4738" t="s">
        <v>14</v>
      </c>
      <c r="C4738" t="s">
        <v>21</v>
      </c>
      <c r="D4738">
        <v>43606</v>
      </c>
      <c r="E4738">
        <v>919</v>
      </c>
      <c r="J4738" s="2"/>
    </row>
    <row r="4739" spans="1:10">
      <c r="A4739">
        <v>2505</v>
      </c>
      <c r="B4739" t="s">
        <v>17</v>
      </c>
      <c r="C4739" t="s">
        <v>21</v>
      </c>
      <c r="D4739">
        <v>43466</v>
      </c>
      <c r="E4739">
        <v>580</v>
      </c>
      <c r="J4739" s="2"/>
    </row>
    <row r="4740" spans="1:10">
      <c r="A4740">
        <v>2510</v>
      </c>
      <c r="B4740" t="s">
        <v>5</v>
      </c>
      <c r="C4740" t="s">
        <v>21</v>
      </c>
      <c r="D4740">
        <v>43587</v>
      </c>
      <c r="E4740">
        <v>746</v>
      </c>
      <c r="J4740" s="2"/>
    </row>
    <row r="4741" spans="1:10">
      <c r="A4741">
        <v>2000</v>
      </c>
      <c r="B4741" t="s">
        <v>25</v>
      </c>
      <c r="C4741" t="s">
        <v>21</v>
      </c>
      <c r="D4741">
        <v>43538</v>
      </c>
      <c r="E4741">
        <v>311642</v>
      </c>
      <c r="J4741" s="2"/>
    </row>
    <row r="4742" spans="1:10">
      <c r="A4742">
        <v>2505</v>
      </c>
      <c r="B4742" t="s">
        <v>17</v>
      </c>
      <c r="C4742" t="s">
        <v>21</v>
      </c>
      <c r="D4742">
        <v>43819</v>
      </c>
      <c r="E4742">
        <v>495</v>
      </c>
      <c r="J4742" s="2"/>
    </row>
    <row r="4743" spans="1:10">
      <c r="A4743">
        <v>2503</v>
      </c>
      <c r="B4743" t="s">
        <v>9</v>
      </c>
      <c r="C4743" t="s">
        <v>21</v>
      </c>
      <c r="D4743">
        <v>43797</v>
      </c>
      <c r="E4743">
        <v>225</v>
      </c>
      <c r="J4743" s="2"/>
    </row>
    <row r="4744" spans="1:10">
      <c r="A4744">
        <v>1000</v>
      </c>
      <c r="B4744" t="s">
        <v>24</v>
      </c>
      <c r="C4744" t="s">
        <v>21</v>
      </c>
      <c r="D4744">
        <v>43525</v>
      </c>
      <c r="E4744">
        <v>1170062</v>
      </c>
      <c r="J4744" s="2"/>
    </row>
    <row r="4745" spans="1:10">
      <c r="A4745">
        <v>2508</v>
      </c>
      <c r="B4745" t="s">
        <v>12</v>
      </c>
      <c r="C4745" t="s">
        <v>21</v>
      </c>
      <c r="D4745">
        <v>43520</v>
      </c>
      <c r="E4745">
        <v>42430</v>
      </c>
      <c r="J4745" s="2"/>
    </row>
    <row r="4746" spans="1:10">
      <c r="A4746">
        <v>2510</v>
      </c>
      <c r="B4746" t="s">
        <v>5</v>
      </c>
      <c r="C4746" t="s">
        <v>21</v>
      </c>
      <c r="D4746">
        <v>43495</v>
      </c>
      <c r="E4746">
        <v>891</v>
      </c>
      <c r="J4746" s="2"/>
    </row>
    <row r="4747" spans="1:10">
      <c r="A4747">
        <v>2500</v>
      </c>
      <c r="B4747" t="s">
        <v>22</v>
      </c>
      <c r="C4747" t="s">
        <v>21</v>
      </c>
      <c r="D4747">
        <v>43661</v>
      </c>
      <c r="E4747">
        <v>34572</v>
      </c>
      <c r="J4747" s="2"/>
    </row>
    <row r="4748" spans="1:10">
      <c r="A4748">
        <v>1000</v>
      </c>
      <c r="B4748" t="s">
        <v>24</v>
      </c>
      <c r="C4748" t="s">
        <v>21</v>
      </c>
      <c r="D4748">
        <v>43746</v>
      </c>
      <c r="E4748">
        <v>1162494</v>
      </c>
      <c r="J4748" s="2"/>
    </row>
    <row r="4749" spans="1:10">
      <c r="A4749">
        <v>2502</v>
      </c>
      <c r="B4749" t="s">
        <v>16</v>
      </c>
      <c r="C4749" t="s">
        <v>21</v>
      </c>
      <c r="D4749">
        <v>43830</v>
      </c>
      <c r="E4749">
        <v>4206</v>
      </c>
      <c r="J4749" s="2"/>
    </row>
    <row r="4750" spans="1:10">
      <c r="A4750">
        <v>2514</v>
      </c>
      <c r="B4750" t="s">
        <v>14</v>
      </c>
      <c r="C4750" t="s">
        <v>21</v>
      </c>
      <c r="D4750">
        <v>43586</v>
      </c>
      <c r="E4750">
        <v>883</v>
      </c>
      <c r="J4750" s="2"/>
    </row>
    <row r="4751" spans="1:10">
      <c r="A4751">
        <v>1500</v>
      </c>
      <c r="B4751" t="s">
        <v>26</v>
      </c>
      <c r="C4751" t="s">
        <v>21</v>
      </c>
      <c r="D4751">
        <v>43585</v>
      </c>
      <c r="E4751">
        <v>22954</v>
      </c>
      <c r="J4751" s="2"/>
    </row>
    <row r="4752" spans="1:10">
      <c r="A4752">
        <v>2510</v>
      </c>
      <c r="B4752" t="s">
        <v>5</v>
      </c>
      <c r="C4752" t="s">
        <v>21</v>
      </c>
      <c r="D4752">
        <v>43542</v>
      </c>
      <c r="E4752">
        <v>626</v>
      </c>
      <c r="J4752" s="2"/>
    </row>
    <row r="4753" spans="1:10">
      <c r="A4753">
        <v>2505</v>
      </c>
      <c r="B4753" t="s">
        <v>17</v>
      </c>
      <c r="C4753" t="s">
        <v>21</v>
      </c>
      <c r="D4753">
        <v>43684</v>
      </c>
      <c r="E4753">
        <v>530</v>
      </c>
      <c r="J4753" s="2"/>
    </row>
    <row r="4754" spans="1:10">
      <c r="A4754">
        <v>2510</v>
      </c>
      <c r="B4754" t="s">
        <v>5</v>
      </c>
      <c r="C4754" t="s">
        <v>21</v>
      </c>
      <c r="D4754">
        <v>43516</v>
      </c>
      <c r="E4754">
        <v>1426</v>
      </c>
      <c r="J4754" s="2"/>
    </row>
    <row r="4755" spans="1:10">
      <c r="A4755">
        <v>2503</v>
      </c>
      <c r="B4755" t="s">
        <v>9</v>
      </c>
      <c r="C4755" t="s">
        <v>21</v>
      </c>
      <c r="D4755">
        <v>43704</v>
      </c>
      <c r="E4755">
        <v>250</v>
      </c>
      <c r="J4755" s="2"/>
    </row>
    <row r="4756" spans="1:10">
      <c r="A4756">
        <v>2507</v>
      </c>
      <c r="B4756" t="s">
        <v>27</v>
      </c>
      <c r="C4756" t="s">
        <v>13</v>
      </c>
      <c r="D4756">
        <v>43466</v>
      </c>
      <c r="E4756">
        <v>2350</v>
      </c>
      <c r="J4756" s="2"/>
    </row>
    <row r="4757" spans="1:10">
      <c r="A4757">
        <v>2507</v>
      </c>
      <c r="B4757" t="s">
        <v>27</v>
      </c>
      <c r="C4757" t="s">
        <v>6</v>
      </c>
      <c r="D4757">
        <v>43466</v>
      </c>
      <c r="E4757">
        <v>2040</v>
      </c>
      <c r="J4757" s="2"/>
    </row>
    <row r="4758" spans="1:10">
      <c r="A4758">
        <v>2507</v>
      </c>
      <c r="B4758" t="s">
        <v>27</v>
      </c>
      <c r="C4758" t="s">
        <v>21</v>
      </c>
      <c r="D4758">
        <v>43466</v>
      </c>
      <c r="E4758">
        <v>2140</v>
      </c>
      <c r="J4758" s="2"/>
    </row>
    <row r="4759" spans="1:10">
      <c r="A4759">
        <v>2507</v>
      </c>
      <c r="B4759" t="s">
        <v>27</v>
      </c>
      <c r="C4759" t="s">
        <v>8</v>
      </c>
      <c r="D4759">
        <v>43466</v>
      </c>
      <c r="E4759">
        <v>1940</v>
      </c>
      <c r="J4759" s="2"/>
    </row>
    <row r="4760" spans="1:10">
      <c r="A4760">
        <v>2507</v>
      </c>
      <c r="B4760" t="s">
        <v>27</v>
      </c>
      <c r="C4760" t="s">
        <v>10</v>
      </c>
      <c r="D4760">
        <v>43466</v>
      </c>
      <c r="E4760">
        <v>1520</v>
      </c>
      <c r="J4760" s="2"/>
    </row>
    <row r="4761" spans="1:10">
      <c r="A4761">
        <v>2507</v>
      </c>
      <c r="B4761" t="s">
        <v>27</v>
      </c>
      <c r="C4761" t="s">
        <v>18</v>
      </c>
      <c r="D4761">
        <v>43466</v>
      </c>
      <c r="E4761">
        <v>1730</v>
      </c>
      <c r="J4761" s="2"/>
    </row>
    <row r="4762" spans="1:10">
      <c r="A4762">
        <v>2507</v>
      </c>
      <c r="B4762" t="s">
        <v>27</v>
      </c>
      <c r="C4762" t="s">
        <v>19</v>
      </c>
      <c r="D4762">
        <v>43466</v>
      </c>
      <c r="E4762">
        <v>1140</v>
      </c>
      <c r="J4762" s="2"/>
    </row>
    <row r="4763" spans="1:10">
      <c r="A4763">
        <v>2507</v>
      </c>
      <c r="B4763" t="s">
        <v>27</v>
      </c>
      <c r="C4763" t="s">
        <v>13</v>
      </c>
      <c r="D4763">
        <v>43497</v>
      </c>
      <c r="E4763">
        <v>2320</v>
      </c>
      <c r="J4763" s="2"/>
    </row>
    <row r="4764" spans="1:10">
      <c r="A4764">
        <v>2507</v>
      </c>
      <c r="B4764" t="s">
        <v>27</v>
      </c>
      <c r="C4764" t="s">
        <v>6</v>
      </c>
      <c r="D4764">
        <v>43497</v>
      </c>
      <c r="E4764">
        <v>2080</v>
      </c>
      <c r="J4764" s="2"/>
    </row>
    <row r="4765" spans="1:10">
      <c r="A4765">
        <v>2507</v>
      </c>
      <c r="B4765" t="s">
        <v>27</v>
      </c>
      <c r="C4765" t="s">
        <v>21</v>
      </c>
      <c r="D4765">
        <v>43497</v>
      </c>
      <c r="E4765">
        <v>2160</v>
      </c>
      <c r="J4765" s="2"/>
    </row>
    <row r="4766" spans="1:10">
      <c r="A4766">
        <v>2507</v>
      </c>
      <c r="B4766" t="s">
        <v>27</v>
      </c>
      <c r="C4766" t="s">
        <v>8</v>
      </c>
      <c r="D4766">
        <v>43497</v>
      </c>
      <c r="E4766">
        <v>1920</v>
      </c>
      <c r="J4766" s="2"/>
    </row>
    <row r="4767" spans="1:10">
      <c r="A4767">
        <v>2507</v>
      </c>
      <c r="B4767" t="s">
        <v>27</v>
      </c>
      <c r="C4767" t="s">
        <v>10</v>
      </c>
      <c r="D4767">
        <v>43497</v>
      </c>
      <c r="E4767">
        <v>1550</v>
      </c>
      <c r="J4767" s="2"/>
    </row>
    <row r="4768" spans="1:10">
      <c r="A4768">
        <v>2507</v>
      </c>
      <c r="B4768" t="s">
        <v>27</v>
      </c>
      <c r="C4768" t="s">
        <v>18</v>
      </c>
      <c r="D4768">
        <v>43497</v>
      </c>
      <c r="E4768">
        <v>1720</v>
      </c>
      <c r="J4768" s="2"/>
    </row>
    <row r="4769" spans="1:10">
      <c r="A4769">
        <v>2507</v>
      </c>
      <c r="B4769" t="s">
        <v>27</v>
      </c>
      <c r="C4769" t="s">
        <v>19</v>
      </c>
      <c r="D4769">
        <v>43497</v>
      </c>
      <c r="E4769">
        <v>1140</v>
      </c>
      <c r="J4769" s="2"/>
    </row>
    <row r="4770" spans="1:10">
      <c r="A4770">
        <v>2507</v>
      </c>
      <c r="B4770" t="s">
        <v>27</v>
      </c>
      <c r="C4770" t="s">
        <v>13</v>
      </c>
      <c r="D4770">
        <v>43525</v>
      </c>
      <c r="E4770">
        <v>2320</v>
      </c>
      <c r="J4770" s="2"/>
    </row>
    <row r="4771" spans="1:10">
      <c r="A4771">
        <v>2507</v>
      </c>
      <c r="B4771" t="s">
        <v>27</v>
      </c>
      <c r="C4771" t="s">
        <v>6</v>
      </c>
      <c r="D4771">
        <v>43525</v>
      </c>
      <c r="E4771">
        <v>2040</v>
      </c>
      <c r="J4771" s="2"/>
    </row>
    <row r="4772" spans="1:10">
      <c r="A4772">
        <v>2507</v>
      </c>
      <c r="B4772" t="s">
        <v>27</v>
      </c>
      <c r="C4772" t="s">
        <v>21</v>
      </c>
      <c r="D4772">
        <v>43525</v>
      </c>
      <c r="E4772">
        <v>2180</v>
      </c>
      <c r="J4772" s="2"/>
    </row>
    <row r="4773" spans="1:10">
      <c r="A4773">
        <v>2507</v>
      </c>
      <c r="B4773" t="s">
        <v>27</v>
      </c>
      <c r="C4773" t="s">
        <v>8</v>
      </c>
      <c r="D4773">
        <v>43525</v>
      </c>
      <c r="E4773">
        <v>1940</v>
      </c>
      <c r="J4773" s="2"/>
    </row>
    <row r="4774" spans="1:10">
      <c r="A4774">
        <v>2507</v>
      </c>
      <c r="B4774" t="s">
        <v>27</v>
      </c>
      <c r="C4774" t="s">
        <v>10</v>
      </c>
      <c r="D4774">
        <v>43525</v>
      </c>
      <c r="E4774">
        <v>1520</v>
      </c>
      <c r="J4774" s="2"/>
    </row>
    <row r="4775" spans="1:10">
      <c r="A4775">
        <v>2507</v>
      </c>
      <c r="B4775" t="s">
        <v>27</v>
      </c>
      <c r="C4775" t="s">
        <v>18</v>
      </c>
      <c r="D4775">
        <v>43525</v>
      </c>
      <c r="E4775">
        <v>1720</v>
      </c>
      <c r="J4775" s="2"/>
    </row>
    <row r="4776" spans="1:10">
      <c r="A4776">
        <v>2507</v>
      </c>
      <c r="B4776" t="s">
        <v>27</v>
      </c>
      <c r="C4776" t="s">
        <v>19</v>
      </c>
      <c r="D4776">
        <v>43525</v>
      </c>
      <c r="E4776">
        <v>1140</v>
      </c>
      <c r="J4776" s="2"/>
    </row>
    <row r="4777" spans="1:10">
      <c r="A4777">
        <v>2507</v>
      </c>
      <c r="B4777" t="s">
        <v>27</v>
      </c>
      <c r="C4777" t="s">
        <v>13</v>
      </c>
      <c r="D4777">
        <v>43556</v>
      </c>
      <c r="E4777">
        <v>2320</v>
      </c>
      <c r="J4777" s="2"/>
    </row>
    <row r="4778" spans="1:10">
      <c r="A4778">
        <v>2507</v>
      </c>
      <c r="B4778" t="s">
        <v>27</v>
      </c>
      <c r="C4778" t="s">
        <v>6</v>
      </c>
      <c r="D4778">
        <v>43556</v>
      </c>
      <c r="E4778">
        <v>2020</v>
      </c>
      <c r="J4778" s="2"/>
    </row>
    <row r="4779" spans="1:10">
      <c r="A4779">
        <v>2507</v>
      </c>
      <c r="B4779" t="s">
        <v>27</v>
      </c>
      <c r="C4779" t="s">
        <v>21</v>
      </c>
      <c r="D4779">
        <v>43556</v>
      </c>
      <c r="E4779">
        <v>2120</v>
      </c>
      <c r="J4779" s="2"/>
    </row>
    <row r="4780" spans="1:10">
      <c r="A4780">
        <v>2507</v>
      </c>
      <c r="B4780" t="s">
        <v>27</v>
      </c>
      <c r="C4780" t="s">
        <v>8</v>
      </c>
      <c r="D4780">
        <v>43556</v>
      </c>
      <c r="E4780">
        <v>1940</v>
      </c>
      <c r="J4780" s="2"/>
    </row>
    <row r="4781" spans="1:10">
      <c r="A4781">
        <v>2507</v>
      </c>
      <c r="B4781" t="s">
        <v>27</v>
      </c>
      <c r="C4781" t="s">
        <v>10</v>
      </c>
      <c r="D4781">
        <v>43556</v>
      </c>
      <c r="E4781">
        <v>1550</v>
      </c>
      <c r="J4781" s="2"/>
    </row>
    <row r="4782" spans="1:10">
      <c r="A4782">
        <v>2507</v>
      </c>
      <c r="B4782" t="s">
        <v>27</v>
      </c>
      <c r="C4782" t="s">
        <v>18</v>
      </c>
      <c r="D4782">
        <v>43556</v>
      </c>
      <c r="E4782">
        <v>1730</v>
      </c>
      <c r="J4782" s="2"/>
    </row>
    <row r="4783" spans="1:10">
      <c r="A4783">
        <v>2507</v>
      </c>
      <c r="B4783" t="s">
        <v>27</v>
      </c>
      <c r="C4783" t="s">
        <v>19</v>
      </c>
      <c r="D4783">
        <v>43556</v>
      </c>
      <c r="E4783">
        <v>1130</v>
      </c>
      <c r="J4783" s="2"/>
    </row>
    <row r="4784" spans="1:10">
      <c r="A4784">
        <v>2507</v>
      </c>
      <c r="B4784" t="s">
        <v>27</v>
      </c>
      <c r="C4784" t="s">
        <v>13</v>
      </c>
      <c r="D4784">
        <v>43586</v>
      </c>
      <c r="E4784">
        <v>2320</v>
      </c>
      <c r="J4784" s="2"/>
    </row>
    <row r="4785" spans="1:10">
      <c r="A4785">
        <v>2507</v>
      </c>
      <c r="B4785" t="s">
        <v>27</v>
      </c>
      <c r="C4785" t="s">
        <v>6</v>
      </c>
      <c r="D4785">
        <v>43586</v>
      </c>
      <c r="E4785">
        <v>2060</v>
      </c>
      <c r="J4785" s="2"/>
    </row>
    <row r="4786" spans="1:10">
      <c r="A4786">
        <v>2507</v>
      </c>
      <c r="B4786" t="s">
        <v>27</v>
      </c>
      <c r="C4786" t="s">
        <v>21</v>
      </c>
      <c r="D4786">
        <v>43586</v>
      </c>
      <c r="E4786">
        <v>2160</v>
      </c>
      <c r="J4786" s="2"/>
    </row>
    <row r="4787" spans="1:10">
      <c r="A4787">
        <v>2507</v>
      </c>
      <c r="B4787" t="s">
        <v>27</v>
      </c>
      <c r="C4787" t="s">
        <v>8</v>
      </c>
      <c r="D4787">
        <v>43586</v>
      </c>
      <c r="E4787">
        <v>1960</v>
      </c>
      <c r="J4787" s="2"/>
    </row>
    <row r="4788" spans="1:10">
      <c r="A4788">
        <v>2507</v>
      </c>
      <c r="B4788" t="s">
        <v>27</v>
      </c>
      <c r="C4788" t="s">
        <v>10</v>
      </c>
      <c r="D4788">
        <v>43586</v>
      </c>
      <c r="E4788">
        <v>1520</v>
      </c>
      <c r="J4788" s="2"/>
    </row>
    <row r="4789" spans="1:10">
      <c r="A4789">
        <v>2507</v>
      </c>
      <c r="B4789" t="s">
        <v>27</v>
      </c>
      <c r="C4789" t="s">
        <v>18</v>
      </c>
      <c r="D4789">
        <v>43586</v>
      </c>
      <c r="E4789">
        <v>1770</v>
      </c>
      <c r="J4789" s="2"/>
    </row>
    <row r="4790" spans="1:10">
      <c r="A4790">
        <v>2507</v>
      </c>
      <c r="B4790" t="s">
        <v>27</v>
      </c>
      <c r="C4790" t="s">
        <v>19</v>
      </c>
      <c r="D4790">
        <v>43586</v>
      </c>
      <c r="E4790">
        <v>1120</v>
      </c>
      <c r="J4790" s="2"/>
    </row>
    <row r="4791" spans="1:10">
      <c r="A4791">
        <v>2507</v>
      </c>
      <c r="B4791" t="s">
        <v>27</v>
      </c>
      <c r="C4791" t="s">
        <v>13</v>
      </c>
      <c r="D4791">
        <v>43617</v>
      </c>
      <c r="E4791">
        <v>2320</v>
      </c>
      <c r="J4791" s="2"/>
    </row>
    <row r="4792" spans="1:10">
      <c r="A4792">
        <v>2507</v>
      </c>
      <c r="B4792" t="s">
        <v>27</v>
      </c>
      <c r="C4792" t="s">
        <v>6</v>
      </c>
      <c r="D4792">
        <v>43617</v>
      </c>
      <c r="E4792">
        <v>2040</v>
      </c>
      <c r="J4792" s="2"/>
    </row>
    <row r="4793" spans="1:10">
      <c r="A4793">
        <v>2507</v>
      </c>
      <c r="B4793" t="s">
        <v>27</v>
      </c>
      <c r="C4793" t="s">
        <v>21</v>
      </c>
      <c r="D4793">
        <v>43617</v>
      </c>
      <c r="E4793">
        <v>2160</v>
      </c>
      <c r="J4793" s="2"/>
    </row>
    <row r="4794" spans="1:10">
      <c r="A4794">
        <v>2507</v>
      </c>
      <c r="B4794" t="s">
        <v>27</v>
      </c>
      <c r="C4794" t="s">
        <v>8</v>
      </c>
      <c r="D4794">
        <v>43617</v>
      </c>
      <c r="E4794">
        <v>1920</v>
      </c>
      <c r="J4794" s="2"/>
    </row>
    <row r="4795" spans="1:10">
      <c r="A4795">
        <v>2507</v>
      </c>
      <c r="B4795" t="s">
        <v>27</v>
      </c>
      <c r="C4795" t="s">
        <v>10</v>
      </c>
      <c r="D4795">
        <v>43617</v>
      </c>
      <c r="E4795">
        <v>1560</v>
      </c>
      <c r="J4795" s="2"/>
    </row>
    <row r="4796" spans="1:10">
      <c r="A4796">
        <v>2507</v>
      </c>
      <c r="B4796" t="s">
        <v>27</v>
      </c>
      <c r="C4796" t="s">
        <v>18</v>
      </c>
      <c r="D4796">
        <v>43617</v>
      </c>
      <c r="E4796">
        <v>1750</v>
      </c>
      <c r="J4796" s="2"/>
    </row>
    <row r="4797" spans="1:10">
      <c r="A4797">
        <v>2507</v>
      </c>
      <c r="B4797" t="s">
        <v>27</v>
      </c>
      <c r="C4797" t="s">
        <v>19</v>
      </c>
      <c r="D4797">
        <v>43617</v>
      </c>
      <c r="E4797">
        <v>1130</v>
      </c>
      <c r="J4797" s="2"/>
    </row>
    <row r="4798" spans="1:10">
      <c r="A4798">
        <v>2507</v>
      </c>
      <c r="B4798" t="s">
        <v>27</v>
      </c>
      <c r="C4798" t="s">
        <v>13</v>
      </c>
      <c r="D4798">
        <v>43647</v>
      </c>
      <c r="E4798">
        <v>2370</v>
      </c>
      <c r="J4798" s="2"/>
    </row>
    <row r="4799" spans="1:10">
      <c r="A4799">
        <v>2507</v>
      </c>
      <c r="B4799" t="s">
        <v>27</v>
      </c>
      <c r="C4799" t="s">
        <v>6</v>
      </c>
      <c r="D4799">
        <v>43647</v>
      </c>
      <c r="E4799">
        <v>2060</v>
      </c>
      <c r="J4799" s="2"/>
    </row>
    <row r="4800" spans="1:10">
      <c r="A4800">
        <v>2507</v>
      </c>
      <c r="B4800" t="s">
        <v>27</v>
      </c>
      <c r="C4800" t="s">
        <v>21</v>
      </c>
      <c r="D4800">
        <v>43647</v>
      </c>
      <c r="E4800">
        <v>2160</v>
      </c>
      <c r="J4800" s="2"/>
    </row>
    <row r="4801" spans="1:10">
      <c r="A4801">
        <v>2507</v>
      </c>
      <c r="B4801" t="s">
        <v>27</v>
      </c>
      <c r="C4801" t="s">
        <v>8</v>
      </c>
      <c r="D4801">
        <v>43647</v>
      </c>
      <c r="E4801">
        <v>1980</v>
      </c>
      <c r="J4801" s="2"/>
    </row>
    <row r="4802" spans="1:10">
      <c r="A4802">
        <v>2507</v>
      </c>
      <c r="B4802" t="s">
        <v>27</v>
      </c>
      <c r="C4802" t="s">
        <v>10</v>
      </c>
      <c r="D4802">
        <v>43647</v>
      </c>
      <c r="E4802">
        <v>1520</v>
      </c>
      <c r="J4802" s="2"/>
    </row>
    <row r="4803" spans="1:10">
      <c r="A4803">
        <v>2507</v>
      </c>
      <c r="B4803" t="s">
        <v>27</v>
      </c>
      <c r="C4803" t="s">
        <v>18</v>
      </c>
      <c r="D4803">
        <v>43647</v>
      </c>
      <c r="E4803">
        <v>1750</v>
      </c>
      <c r="J4803" s="2"/>
    </row>
    <row r="4804" spans="1:10">
      <c r="A4804">
        <v>2507</v>
      </c>
      <c r="B4804" t="s">
        <v>27</v>
      </c>
      <c r="C4804" t="s">
        <v>19</v>
      </c>
      <c r="D4804">
        <v>43647</v>
      </c>
      <c r="E4804">
        <v>1120</v>
      </c>
      <c r="J4804" s="2"/>
    </row>
    <row r="4805" spans="1:10">
      <c r="A4805">
        <v>2507</v>
      </c>
      <c r="B4805" t="s">
        <v>27</v>
      </c>
      <c r="C4805" t="s">
        <v>13</v>
      </c>
      <c r="D4805">
        <v>43678</v>
      </c>
      <c r="E4805">
        <v>2350</v>
      </c>
      <c r="J4805" s="2"/>
    </row>
    <row r="4806" spans="1:10">
      <c r="A4806">
        <v>2507</v>
      </c>
      <c r="B4806" t="s">
        <v>27</v>
      </c>
      <c r="C4806" t="s">
        <v>6</v>
      </c>
      <c r="D4806">
        <v>43678</v>
      </c>
      <c r="E4806">
        <v>2020</v>
      </c>
      <c r="J4806" s="2"/>
    </row>
    <row r="4807" spans="1:10">
      <c r="A4807">
        <v>2507</v>
      </c>
      <c r="B4807" t="s">
        <v>27</v>
      </c>
      <c r="C4807" t="s">
        <v>21</v>
      </c>
      <c r="D4807">
        <v>43678</v>
      </c>
      <c r="E4807">
        <v>2120</v>
      </c>
      <c r="J4807" s="2"/>
    </row>
    <row r="4808" spans="1:10">
      <c r="A4808">
        <v>2507</v>
      </c>
      <c r="B4808" t="s">
        <v>27</v>
      </c>
      <c r="C4808" t="s">
        <v>8</v>
      </c>
      <c r="D4808">
        <v>43678</v>
      </c>
      <c r="E4808">
        <v>1920</v>
      </c>
      <c r="J4808" s="2"/>
    </row>
    <row r="4809" spans="1:10">
      <c r="A4809">
        <v>2507</v>
      </c>
      <c r="B4809" t="s">
        <v>27</v>
      </c>
      <c r="C4809" t="s">
        <v>10</v>
      </c>
      <c r="D4809">
        <v>43678</v>
      </c>
      <c r="E4809">
        <v>1520</v>
      </c>
      <c r="J4809" s="2"/>
    </row>
    <row r="4810" spans="1:10">
      <c r="A4810">
        <v>2507</v>
      </c>
      <c r="B4810" t="s">
        <v>27</v>
      </c>
      <c r="C4810" t="s">
        <v>18</v>
      </c>
      <c r="D4810">
        <v>43678</v>
      </c>
      <c r="E4810">
        <v>1720</v>
      </c>
      <c r="J4810" s="2"/>
    </row>
    <row r="4811" spans="1:10">
      <c r="A4811">
        <v>2507</v>
      </c>
      <c r="B4811" t="s">
        <v>27</v>
      </c>
      <c r="C4811" t="s">
        <v>19</v>
      </c>
      <c r="D4811">
        <v>43678</v>
      </c>
      <c r="E4811">
        <v>1140</v>
      </c>
      <c r="J4811" s="2"/>
    </row>
    <row r="4812" spans="1:10">
      <c r="A4812">
        <v>2507</v>
      </c>
      <c r="B4812" t="s">
        <v>27</v>
      </c>
      <c r="C4812" t="s">
        <v>13</v>
      </c>
      <c r="D4812">
        <v>43709</v>
      </c>
      <c r="E4812">
        <v>2390</v>
      </c>
      <c r="J4812" s="2"/>
    </row>
    <row r="4813" spans="1:10">
      <c r="A4813">
        <v>2507</v>
      </c>
      <c r="B4813" t="s">
        <v>27</v>
      </c>
      <c r="C4813" t="s">
        <v>6</v>
      </c>
      <c r="D4813">
        <v>43709</v>
      </c>
      <c r="E4813">
        <v>2060</v>
      </c>
      <c r="J4813" s="2"/>
    </row>
    <row r="4814" spans="1:10">
      <c r="A4814">
        <v>2507</v>
      </c>
      <c r="B4814" t="s">
        <v>27</v>
      </c>
      <c r="C4814" t="s">
        <v>21</v>
      </c>
      <c r="D4814">
        <v>43709</v>
      </c>
      <c r="E4814">
        <v>2180</v>
      </c>
      <c r="J4814" s="2"/>
    </row>
    <row r="4815" spans="1:10">
      <c r="A4815">
        <v>2507</v>
      </c>
      <c r="B4815" t="s">
        <v>27</v>
      </c>
      <c r="C4815" t="s">
        <v>8</v>
      </c>
      <c r="D4815">
        <v>43709</v>
      </c>
      <c r="E4815">
        <v>1960</v>
      </c>
      <c r="J4815" s="2"/>
    </row>
    <row r="4816" spans="1:10">
      <c r="A4816">
        <v>2507</v>
      </c>
      <c r="B4816" t="s">
        <v>27</v>
      </c>
      <c r="C4816" t="s">
        <v>10</v>
      </c>
      <c r="D4816">
        <v>43709</v>
      </c>
      <c r="E4816">
        <v>1530</v>
      </c>
      <c r="J4816" s="2"/>
    </row>
    <row r="4817" spans="1:10">
      <c r="A4817">
        <v>2507</v>
      </c>
      <c r="B4817" t="s">
        <v>27</v>
      </c>
      <c r="C4817" t="s">
        <v>18</v>
      </c>
      <c r="D4817">
        <v>43709</v>
      </c>
      <c r="E4817">
        <v>1720</v>
      </c>
      <c r="J4817" s="2"/>
    </row>
    <row r="4818" spans="1:10">
      <c r="A4818">
        <v>2507</v>
      </c>
      <c r="B4818" t="s">
        <v>27</v>
      </c>
      <c r="C4818" t="s">
        <v>19</v>
      </c>
      <c r="D4818">
        <v>43709</v>
      </c>
      <c r="E4818">
        <v>1120</v>
      </c>
      <c r="J4818" s="2"/>
    </row>
    <row r="4819" spans="1:10">
      <c r="A4819">
        <v>2507</v>
      </c>
      <c r="B4819" t="s">
        <v>27</v>
      </c>
      <c r="C4819" t="s">
        <v>13</v>
      </c>
      <c r="D4819">
        <v>43739</v>
      </c>
      <c r="E4819">
        <v>2320</v>
      </c>
      <c r="J4819" s="2"/>
    </row>
    <row r="4820" spans="1:10">
      <c r="A4820">
        <v>2507</v>
      </c>
      <c r="B4820" t="s">
        <v>27</v>
      </c>
      <c r="C4820" t="s">
        <v>6</v>
      </c>
      <c r="D4820">
        <v>43739</v>
      </c>
      <c r="E4820">
        <v>2080</v>
      </c>
      <c r="J4820" s="2"/>
    </row>
    <row r="4821" spans="1:10">
      <c r="A4821">
        <v>2507</v>
      </c>
      <c r="B4821" t="s">
        <v>27</v>
      </c>
      <c r="C4821" t="s">
        <v>21</v>
      </c>
      <c r="D4821">
        <v>43739</v>
      </c>
      <c r="E4821">
        <v>2120</v>
      </c>
      <c r="J4821" s="2"/>
    </row>
    <row r="4822" spans="1:10">
      <c r="A4822">
        <v>2507</v>
      </c>
      <c r="B4822" t="s">
        <v>27</v>
      </c>
      <c r="C4822" t="s">
        <v>8</v>
      </c>
      <c r="D4822">
        <v>43739</v>
      </c>
      <c r="E4822">
        <v>1920</v>
      </c>
      <c r="J4822" s="2"/>
    </row>
    <row r="4823" spans="1:10">
      <c r="A4823">
        <v>2507</v>
      </c>
      <c r="B4823" t="s">
        <v>27</v>
      </c>
      <c r="C4823" t="s">
        <v>10</v>
      </c>
      <c r="D4823">
        <v>43739</v>
      </c>
      <c r="E4823">
        <v>1550</v>
      </c>
      <c r="J4823" s="2"/>
    </row>
    <row r="4824" spans="1:10">
      <c r="A4824">
        <v>2507</v>
      </c>
      <c r="B4824" t="s">
        <v>27</v>
      </c>
      <c r="C4824" t="s">
        <v>18</v>
      </c>
      <c r="D4824">
        <v>43739</v>
      </c>
      <c r="E4824">
        <v>1770</v>
      </c>
      <c r="J4824" s="2"/>
    </row>
    <row r="4825" spans="1:10">
      <c r="A4825">
        <v>2507</v>
      </c>
      <c r="B4825" t="s">
        <v>27</v>
      </c>
      <c r="C4825" t="s">
        <v>19</v>
      </c>
      <c r="D4825">
        <v>43739</v>
      </c>
      <c r="E4825">
        <v>1130</v>
      </c>
      <c r="J4825" s="2"/>
    </row>
    <row r="4826" spans="1:10">
      <c r="A4826">
        <v>2507</v>
      </c>
      <c r="B4826" t="s">
        <v>27</v>
      </c>
      <c r="C4826" t="s">
        <v>13</v>
      </c>
      <c r="D4826">
        <v>43770</v>
      </c>
      <c r="E4826">
        <v>2320</v>
      </c>
      <c r="J4826" s="2"/>
    </row>
    <row r="4827" spans="1:10">
      <c r="A4827">
        <v>2507</v>
      </c>
      <c r="B4827" t="s">
        <v>27</v>
      </c>
      <c r="C4827" t="s">
        <v>6</v>
      </c>
      <c r="D4827">
        <v>43770</v>
      </c>
      <c r="E4827">
        <v>2060</v>
      </c>
      <c r="J4827" s="2"/>
    </row>
    <row r="4828" spans="1:10">
      <c r="A4828">
        <v>2507</v>
      </c>
      <c r="B4828" t="s">
        <v>27</v>
      </c>
      <c r="C4828" t="s">
        <v>21</v>
      </c>
      <c r="D4828">
        <v>43770</v>
      </c>
      <c r="E4828">
        <v>2160</v>
      </c>
      <c r="J4828" s="2"/>
    </row>
    <row r="4829" spans="1:10">
      <c r="A4829">
        <v>2507</v>
      </c>
      <c r="B4829" t="s">
        <v>27</v>
      </c>
      <c r="C4829" t="s">
        <v>8</v>
      </c>
      <c r="D4829">
        <v>43770</v>
      </c>
      <c r="E4829">
        <v>1960</v>
      </c>
      <c r="J4829" s="2"/>
    </row>
    <row r="4830" spans="1:10">
      <c r="A4830">
        <v>2507</v>
      </c>
      <c r="B4830" t="s">
        <v>27</v>
      </c>
      <c r="C4830" t="s">
        <v>10</v>
      </c>
      <c r="D4830">
        <v>43770</v>
      </c>
      <c r="E4830">
        <v>1560</v>
      </c>
      <c r="J4830" s="2"/>
    </row>
    <row r="4831" spans="1:10">
      <c r="A4831">
        <v>2507</v>
      </c>
      <c r="B4831" t="s">
        <v>27</v>
      </c>
      <c r="C4831" t="s">
        <v>18</v>
      </c>
      <c r="D4831">
        <v>43770</v>
      </c>
      <c r="E4831">
        <v>1770</v>
      </c>
      <c r="J4831" s="2"/>
    </row>
    <row r="4832" spans="1:10">
      <c r="A4832">
        <v>2507</v>
      </c>
      <c r="B4832" t="s">
        <v>27</v>
      </c>
      <c r="C4832" t="s">
        <v>19</v>
      </c>
      <c r="D4832">
        <v>43770</v>
      </c>
      <c r="E4832">
        <v>1120</v>
      </c>
      <c r="J4832" s="2"/>
    </row>
    <row r="4833" spans="1:10">
      <c r="A4833">
        <v>2507</v>
      </c>
      <c r="B4833" t="s">
        <v>27</v>
      </c>
      <c r="C4833" t="s">
        <v>13</v>
      </c>
      <c r="D4833">
        <v>43800</v>
      </c>
      <c r="E4833">
        <v>2320</v>
      </c>
      <c r="J4833" s="2"/>
    </row>
    <row r="4834" spans="1:10">
      <c r="A4834">
        <v>2507</v>
      </c>
      <c r="B4834" t="s">
        <v>27</v>
      </c>
      <c r="C4834" t="s">
        <v>6</v>
      </c>
      <c r="D4834">
        <v>43800</v>
      </c>
      <c r="E4834">
        <v>2080</v>
      </c>
      <c r="J4834" s="2"/>
    </row>
    <row r="4835" spans="1:10">
      <c r="A4835">
        <v>2507</v>
      </c>
      <c r="B4835" t="s">
        <v>27</v>
      </c>
      <c r="C4835" t="s">
        <v>21</v>
      </c>
      <c r="D4835">
        <v>43800</v>
      </c>
      <c r="E4835">
        <v>2180</v>
      </c>
      <c r="J4835" s="2"/>
    </row>
    <row r="4836" spans="1:10">
      <c r="A4836">
        <v>2507</v>
      </c>
      <c r="B4836" t="s">
        <v>27</v>
      </c>
      <c r="C4836" t="s">
        <v>8</v>
      </c>
      <c r="D4836">
        <v>43800</v>
      </c>
      <c r="E4836">
        <v>1960</v>
      </c>
      <c r="J4836" s="2"/>
    </row>
    <row r="4837" spans="1:10">
      <c r="A4837">
        <v>2507</v>
      </c>
      <c r="B4837" t="s">
        <v>27</v>
      </c>
      <c r="C4837" t="s">
        <v>10</v>
      </c>
      <c r="D4837">
        <v>43800</v>
      </c>
      <c r="E4837">
        <v>1550</v>
      </c>
      <c r="J4837" s="2"/>
    </row>
    <row r="4838" spans="1:10">
      <c r="A4838">
        <v>2507</v>
      </c>
      <c r="B4838" t="s">
        <v>27</v>
      </c>
      <c r="C4838" t="s">
        <v>18</v>
      </c>
      <c r="D4838">
        <v>43800</v>
      </c>
      <c r="E4838">
        <v>1770</v>
      </c>
      <c r="J4838" s="2"/>
    </row>
    <row r="4839" spans="1:10">
      <c r="A4839">
        <v>2507</v>
      </c>
      <c r="B4839" t="s">
        <v>27</v>
      </c>
      <c r="C4839" t="s">
        <v>19</v>
      </c>
      <c r="D4839">
        <v>43800</v>
      </c>
      <c r="E4839">
        <v>1130</v>
      </c>
      <c r="J4839" s="2"/>
    </row>
    <row r="4840" spans="1:10">
      <c r="J4840" s="2"/>
    </row>
    <row r="4841" spans="1:10">
      <c r="J4841" s="2"/>
    </row>
    <row r="4842" spans="1:10">
      <c r="J4842" s="2"/>
    </row>
    <row r="4843" spans="1:10">
      <c r="J4843" s="2"/>
    </row>
    <row r="4844" spans="1:10">
      <c r="J4844" s="2"/>
    </row>
    <row r="4845" spans="1:10">
      <c r="J4845" s="2"/>
    </row>
    <row r="4846" spans="1:10">
      <c r="J4846" s="2"/>
    </row>
    <row r="4847" spans="1:10">
      <c r="J4847" s="2"/>
    </row>
    <row r="4848" spans="1:10">
      <c r="J4848" s="2"/>
    </row>
    <row r="4849" spans="10:10">
      <c r="J4849" s="2"/>
    </row>
    <row r="4850" spans="10:10">
      <c r="J4850" s="2"/>
    </row>
    <row r="4851" spans="10:10">
      <c r="J4851" s="2"/>
    </row>
    <row r="4852" spans="10:10">
      <c r="J4852" s="2"/>
    </row>
    <row r="4853" spans="10:10">
      <c r="J4853" s="2"/>
    </row>
    <row r="4854" spans="10:10">
      <c r="J4854" s="2"/>
    </row>
    <row r="4855" spans="10:10">
      <c r="J4855" s="2"/>
    </row>
    <row r="4856" spans="10:10">
      <c r="J4856" s="2"/>
    </row>
    <row r="4857" spans="10:10">
      <c r="J4857" s="2"/>
    </row>
    <row r="4858" spans="10:10">
      <c r="J4858" s="2"/>
    </row>
    <row r="4859" spans="10:10">
      <c r="J4859" s="2"/>
    </row>
    <row r="4860" spans="10:10">
      <c r="J4860" s="2"/>
    </row>
    <row r="4861" spans="10:10">
      <c r="J4861" s="2"/>
    </row>
    <row r="4862" spans="10:10">
      <c r="J4862" s="2"/>
    </row>
    <row r="4863" spans="10:10">
      <c r="J4863" s="2"/>
    </row>
    <row r="4864" spans="10:10">
      <c r="J4864" s="2"/>
    </row>
    <row r="4865" spans="10:10">
      <c r="J4865" s="2"/>
    </row>
    <row r="4866" spans="10:10">
      <c r="J4866" s="2"/>
    </row>
    <row r="4867" spans="10:10">
      <c r="J4867" s="2"/>
    </row>
    <row r="4868" spans="10:10">
      <c r="J4868" s="2"/>
    </row>
    <row r="4869" spans="10:10">
      <c r="J4869" s="2"/>
    </row>
    <row r="4870" spans="10:10">
      <c r="J4870" s="2"/>
    </row>
    <row r="4871" spans="10:10">
      <c r="J4871" s="2"/>
    </row>
    <row r="4872" spans="10:10">
      <c r="J4872" s="2"/>
    </row>
    <row r="4873" spans="10:10">
      <c r="J4873" s="2"/>
    </row>
    <row r="4874" spans="10:10">
      <c r="J4874" s="2"/>
    </row>
    <row r="4875" spans="10:10">
      <c r="J4875" s="2"/>
    </row>
    <row r="4876" spans="10:10">
      <c r="J4876" s="2"/>
    </row>
    <row r="4877" spans="10:10">
      <c r="J4877" s="2"/>
    </row>
    <row r="4878" spans="10:10">
      <c r="J4878" s="2"/>
    </row>
    <row r="4879" spans="10:10">
      <c r="J4879" s="2"/>
    </row>
    <row r="4880" spans="10:10">
      <c r="J4880" s="2"/>
    </row>
    <row r="4881" spans="10:10">
      <c r="J4881" s="2"/>
    </row>
    <row r="4882" spans="10:10">
      <c r="J4882" s="2"/>
    </row>
    <row r="4883" spans="10:10">
      <c r="J4883" s="2"/>
    </row>
    <row r="4884" spans="10:10">
      <c r="J4884" s="2"/>
    </row>
    <row r="4885" spans="10:10">
      <c r="J4885" s="2"/>
    </row>
    <row r="4886" spans="10:10">
      <c r="J4886" s="2"/>
    </row>
    <row r="4887" spans="10:10">
      <c r="J4887" s="2"/>
    </row>
    <row r="4888" spans="10:10">
      <c r="J4888" s="2"/>
    </row>
    <row r="4889" spans="10:10">
      <c r="J4889" s="2"/>
    </row>
    <row r="4890" spans="10:10">
      <c r="J4890" s="2"/>
    </row>
    <row r="4891" spans="10:10">
      <c r="J4891" s="2"/>
    </row>
    <row r="4892" spans="10:10">
      <c r="J4892" s="2"/>
    </row>
    <row r="4893" spans="10:10">
      <c r="J4893" s="2"/>
    </row>
    <row r="4894" spans="10:10">
      <c r="J4894" s="2"/>
    </row>
    <row r="4895" spans="10:10">
      <c r="J4895" s="2"/>
    </row>
    <row r="4896" spans="10:10">
      <c r="J4896" s="2"/>
    </row>
    <row r="4897" spans="10:10">
      <c r="J4897" s="2"/>
    </row>
    <row r="4898" spans="10:10">
      <c r="J4898" s="2"/>
    </row>
    <row r="4899" spans="10:10">
      <c r="J4899" s="2"/>
    </row>
    <row r="4900" spans="10:10">
      <c r="J4900" s="2"/>
    </row>
    <row r="4901" spans="10:10">
      <c r="J4901" s="2"/>
    </row>
    <row r="4902" spans="10:10">
      <c r="J4902" s="2"/>
    </row>
    <row r="4903" spans="10:10">
      <c r="J4903" s="2"/>
    </row>
    <row r="4904" spans="10:10">
      <c r="J4904" s="2"/>
    </row>
    <row r="4905" spans="10:10">
      <c r="J4905" s="2"/>
    </row>
    <row r="4906" spans="10:10">
      <c r="J4906" s="2"/>
    </row>
    <row r="4907" spans="10:10">
      <c r="J4907" s="2"/>
    </row>
    <row r="4908" spans="10:10">
      <c r="J4908" s="2"/>
    </row>
    <row r="4909" spans="10:10">
      <c r="J4909" s="2"/>
    </row>
    <row r="4910" spans="10:10">
      <c r="J4910" s="2"/>
    </row>
    <row r="4911" spans="10:10">
      <c r="J4911" s="2"/>
    </row>
    <row r="4912" spans="10:10">
      <c r="J4912" s="2"/>
    </row>
    <row r="4913" spans="10:10">
      <c r="J4913" s="2"/>
    </row>
    <row r="4914" spans="10:10">
      <c r="J4914" s="2"/>
    </row>
    <row r="4915" spans="10:10">
      <c r="J4915" s="2"/>
    </row>
    <row r="4916" spans="10:10">
      <c r="J4916" s="2"/>
    </row>
    <row r="4917" spans="10:10">
      <c r="J4917" s="2"/>
    </row>
    <row r="4918" spans="10:10">
      <c r="J4918" s="2"/>
    </row>
    <row r="4919" spans="10:10">
      <c r="J4919" s="2"/>
    </row>
    <row r="4920" spans="10:10">
      <c r="J4920" s="2"/>
    </row>
    <row r="4921" spans="10:10">
      <c r="J4921" s="2"/>
    </row>
    <row r="4922" spans="10:10">
      <c r="J4922" s="2"/>
    </row>
    <row r="4923" spans="10:10">
      <c r="J4923" s="2"/>
    </row>
    <row r="4924" spans="10:10">
      <c r="J4924" s="2"/>
    </row>
    <row r="4925" spans="10:10">
      <c r="J4925" s="2"/>
    </row>
    <row r="4926" spans="10:10">
      <c r="J4926" s="2"/>
    </row>
    <row r="4927" spans="10:10">
      <c r="J4927" s="2"/>
    </row>
    <row r="4928" spans="10:10">
      <c r="J4928" s="2"/>
    </row>
    <row r="4929" spans="10:10">
      <c r="J4929" s="2"/>
    </row>
    <row r="4930" spans="10:10">
      <c r="J4930" s="2"/>
    </row>
    <row r="4931" spans="10:10">
      <c r="J4931" s="2"/>
    </row>
    <row r="4932" spans="10:10">
      <c r="J4932" s="2"/>
    </row>
    <row r="4933" spans="10:10">
      <c r="J4933" s="2"/>
    </row>
    <row r="4934" spans="10:10">
      <c r="J4934" s="2"/>
    </row>
    <row r="4935" spans="10:10">
      <c r="J4935" s="2"/>
    </row>
    <row r="4936" spans="10:10">
      <c r="J4936" s="2"/>
    </row>
    <row r="4937" spans="10:10">
      <c r="J4937" s="2"/>
    </row>
    <row r="4938" spans="10:10">
      <c r="J4938" s="2"/>
    </row>
    <row r="4939" spans="10:10">
      <c r="J4939" s="2"/>
    </row>
    <row r="4940" spans="10:10">
      <c r="J4940" s="2"/>
    </row>
    <row r="4941" spans="10:10">
      <c r="J4941" s="2"/>
    </row>
    <row r="4942" spans="10:10">
      <c r="J4942" s="2"/>
    </row>
    <row r="4943" spans="10:10">
      <c r="J4943" s="2"/>
    </row>
    <row r="4944" spans="10:10">
      <c r="J4944" s="2"/>
    </row>
    <row r="4945" spans="10:10">
      <c r="J4945" s="2"/>
    </row>
    <row r="4946" spans="10:10">
      <c r="J4946" s="2"/>
    </row>
    <row r="4947" spans="10:10">
      <c r="J4947" s="2"/>
    </row>
    <row r="4948" spans="10:10">
      <c r="J4948" s="2"/>
    </row>
    <row r="4949" spans="10:10">
      <c r="J4949" s="2"/>
    </row>
    <row r="4950" spans="10:10">
      <c r="J4950" s="2"/>
    </row>
    <row r="4951" spans="10:10">
      <c r="J4951" s="2"/>
    </row>
    <row r="4952" spans="10:10">
      <c r="J4952" s="2"/>
    </row>
    <row r="4953" spans="10:10">
      <c r="J4953" s="2"/>
    </row>
    <row r="4954" spans="10:10">
      <c r="J4954" s="2"/>
    </row>
    <row r="4955" spans="10:10">
      <c r="J4955" s="2"/>
    </row>
    <row r="4956" spans="10:10">
      <c r="J4956" s="2"/>
    </row>
    <row r="4957" spans="10:10">
      <c r="J4957" s="2"/>
    </row>
    <row r="4958" spans="10:10">
      <c r="J4958" s="2"/>
    </row>
    <row r="4959" spans="10:10">
      <c r="J4959" s="2"/>
    </row>
    <row r="4960" spans="10:10">
      <c r="J4960" s="2"/>
    </row>
    <row r="4961" spans="10:10">
      <c r="J4961" s="2"/>
    </row>
    <row r="4962" spans="10:10">
      <c r="J4962" s="2"/>
    </row>
    <row r="4963" spans="10:10">
      <c r="J4963" s="2"/>
    </row>
    <row r="4964" spans="10:10">
      <c r="J4964" s="2"/>
    </row>
    <row r="4965" spans="10:10">
      <c r="J4965" s="2"/>
    </row>
    <row r="4966" spans="10:10">
      <c r="J4966" s="2"/>
    </row>
    <row r="4967" spans="10:10">
      <c r="J4967" s="2"/>
    </row>
    <row r="4968" spans="10:10">
      <c r="J4968" s="2"/>
    </row>
    <row r="4969" spans="10:10">
      <c r="J4969" s="2"/>
    </row>
    <row r="4970" spans="10:10">
      <c r="J4970" s="2"/>
    </row>
    <row r="4971" spans="10:10">
      <c r="J4971" s="2"/>
    </row>
    <row r="4972" spans="10:10">
      <c r="J4972" s="2"/>
    </row>
    <row r="4973" spans="10:10">
      <c r="J4973" s="2"/>
    </row>
    <row r="4974" spans="10:10">
      <c r="J4974" s="2"/>
    </row>
    <row r="4975" spans="10:10">
      <c r="J4975" s="2"/>
    </row>
    <row r="4976" spans="10:10">
      <c r="J4976" s="2"/>
    </row>
    <row r="4977" spans="10:10">
      <c r="J4977" s="2"/>
    </row>
    <row r="4978" spans="10:10">
      <c r="J4978" s="2"/>
    </row>
    <row r="4979" spans="10:10">
      <c r="J4979" s="2"/>
    </row>
    <row r="4980" spans="10:10">
      <c r="J4980" s="2"/>
    </row>
    <row r="4981" spans="10:10">
      <c r="J4981" s="2"/>
    </row>
    <row r="4982" spans="10:10">
      <c r="J4982" s="2"/>
    </row>
    <row r="4983" spans="10:10">
      <c r="J4983" s="2"/>
    </row>
    <row r="4984" spans="10:10">
      <c r="J4984" s="2"/>
    </row>
    <row r="4985" spans="10:10">
      <c r="J4985" s="2"/>
    </row>
    <row r="4986" spans="10:10">
      <c r="J4986" s="2"/>
    </row>
    <row r="4987" spans="10:10">
      <c r="J4987" s="2"/>
    </row>
    <row r="4988" spans="10:10">
      <c r="J4988" s="2"/>
    </row>
    <row r="4989" spans="10:10">
      <c r="J4989" s="2"/>
    </row>
    <row r="4990" spans="10:10">
      <c r="J4990" s="2"/>
    </row>
    <row r="4991" spans="10:10">
      <c r="J4991" s="2"/>
    </row>
    <row r="4992" spans="10:10">
      <c r="J4992" s="2"/>
    </row>
    <row r="4993" spans="10:10">
      <c r="J4993" s="2"/>
    </row>
    <row r="4994" spans="10:10">
      <c r="J4994" s="2"/>
    </row>
    <row r="4995" spans="10:10">
      <c r="J4995" s="2"/>
    </row>
    <row r="4996" spans="10:10">
      <c r="J4996" s="2"/>
    </row>
    <row r="4997" spans="10:10">
      <c r="J4997" s="2"/>
    </row>
    <row r="4998" spans="10:10">
      <c r="J4998" s="2"/>
    </row>
    <row r="4999" spans="10:10">
      <c r="J4999" s="2"/>
    </row>
    <row r="5000" spans="10:10">
      <c r="J5000" s="2"/>
    </row>
    <row r="5001" spans="10:10">
      <c r="J5001" s="2"/>
    </row>
    <row r="5002" spans="10:10">
      <c r="J5002" s="2"/>
    </row>
    <row r="5003" spans="10:10">
      <c r="J5003" s="2"/>
    </row>
    <row r="5004" spans="10:10">
      <c r="J5004" s="2"/>
    </row>
    <row r="5005" spans="10:10">
      <c r="J5005" s="2"/>
    </row>
    <row r="5006" spans="10:10">
      <c r="J5006" s="2"/>
    </row>
    <row r="5007" spans="10:10">
      <c r="J5007" s="2"/>
    </row>
    <row r="5008" spans="10:10">
      <c r="J5008" s="2"/>
    </row>
    <row r="5009" spans="10:10">
      <c r="J5009" s="2"/>
    </row>
    <row r="5010" spans="10:10">
      <c r="J5010" s="2"/>
    </row>
    <row r="5011" spans="10:10">
      <c r="J5011" s="2"/>
    </row>
    <row r="5012" spans="10:10">
      <c r="J5012" s="2"/>
    </row>
    <row r="5013" spans="10:10">
      <c r="J5013" s="2"/>
    </row>
    <row r="5014" spans="10:10">
      <c r="J5014" s="2"/>
    </row>
    <row r="5015" spans="10:10">
      <c r="J5015" s="2"/>
    </row>
    <row r="5016" spans="10:10">
      <c r="J5016" s="2"/>
    </row>
    <row r="5017" spans="10:10">
      <c r="J5017" s="2"/>
    </row>
    <row r="5018" spans="10:10">
      <c r="J5018" s="2"/>
    </row>
    <row r="5019" spans="10:10">
      <c r="J5019" s="2"/>
    </row>
    <row r="5020" spans="10:10">
      <c r="J5020" s="2"/>
    </row>
    <row r="5021" spans="10:10">
      <c r="J5021" s="2"/>
    </row>
    <row r="5022" spans="10:10">
      <c r="J5022" s="2"/>
    </row>
    <row r="5023" spans="10:10">
      <c r="J5023" s="2"/>
    </row>
    <row r="5024" spans="10:10">
      <c r="J5024" s="2"/>
    </row>
    <row r="5025" spans="10:10">
      <c r="J5025" s="2"/>
    </row>
    <row r="5026" spans="10:10">
      <c r="J5026" s="2"/>
    </row>
    <row r="5027" spans="10:10">
      <c r="J5027" s="2"/>
    </row>
    <row r="5028" spans="10:10">
      <c r="J5028" s="2"/>
    </row>
    <row r="5029" spans="10:10">
      <c r="J5029" s="2"/>
    </row>
    <row r="5030" spans="10:10">
      <c r="J5030" s="2"/>
    </row>
    <row r="5031" spans="10:10">
      <c r="J5031" s="2"/>
    </row>
    <row r="5032" spans="10:10">
      <c r="J5032" s="2"/>
    </row>
    <row r="5033" spans="10:10">
      <c r="J5033" s="2"/>
    </row>
    <row r="5034" spans="10:10">
      <c r="J5034" s="2"/>
    </row>
    <row r="5035" spans="10:10">
      <c r="J5035" s="2"/>
    </row>
    <row r="5036" spans="10:10">
      <c r="J5036" s="2"/>
    </row>
    <row r="5037" spans="10:10">
      <c r="J5037" s="2"/>
    </row>
    <row r="5038" spans="10:10">
      <c r="J5038" s="2"/>
    </row>
    <row r="5039" spans="10:10">
      <c r="J5039" s="2"/>
    </row>
    <row r="5040" spans="10:10">
      <c r="J5040" s="2"/>
    </row>
    <row r="5041" spans="10:10">
      <c r="J5041" s="2"/>
    </row>
    <row r="5042" spans="10:10">
      <c r="J5042" s="2"/>
    </row>
    <row r="5043" spans="10:10">
      <c r="J5043" s="2"/>
    </row>
    <row r="5044" spans="10:10">
      <c r="J5044" s="2"/>
    </row>
    <row r="5045" spans="10:10">
      <c r="J5045" s="2"/>
    </row>
    <row r="5046" spans="10:10">
      <c r="J5046" s="2"/>
    </row>
    <row r="5047" spans="10:10">
      <c r="J5047" s="2"/>
    </row>
    <row r="5048" spans="10:10">
      <c r="J5048" s="2"/>
    </row>
    <row r="5049" spans="10:10">
      <c r="J5049" s="2"/>
    </row>
    <row r="5050" spans="10:10">
      <c r="J5050" s="2"/>
    </row>
    <row r="5051" spans="10:10">
      <c r="J5051" s="2"/>
    </row>
    <row r="5052" spans="10:10">
      <c r="J5052" s="2"/>
    </row>
    <row r="5053" spans="10:10">
      <c r="J5053" s="2"/>
    </row>
    <row r="5054" spans="10:10">
      <c r="J5054" s="2"/>
    </row>
    <row r="5055" spans="10:10">
      <c r="J5055" s="2"/>
    </row>
    <row r="5056" spans="10:10">
      <c r="J5056" s="2"/>
    </row>
    <row r="5057" spans="10:10">
      <c r="J5057" s="2"/>
    </row>
    <row r="5058" spans="10:10">
      <c r="J5058" s="2"/>
    </row>
    <row r="5059" spans="10:10">
      <c r="J5059" s="2"/>
    </row>
    <row r="5060" spans="10:10">
      <c r="J5060" s="2"/>
    </row>
    <row r="5061" spans="10:10">
      <c r="J5061" s="2"/>
    </row>
    <row r="5062" spans="10:10">
      <c r="J5062" s="2"/>
    </row>
    <row r="5063" spans="10:10">
      <c r="J5063" s="2"/>
    </row>
    <row r="5064" spans="10:10">
      <c r="J5064" s="2"/>
    </row>
    <row r="5065" spans="10:10">
      <c r="J5065" s="2"/>
    </row>
    <row r="5066" spans="10:10">
      <c r="J5066" s="2"/>
    </row>
    <row r="5067" spans="10:10">
      <c r="J5067" s="2"/>
    </row>
    <row r="5068" spans="10:10">
      <c r="J5068" s="2"/>
    </row>
    <row r="5069" spans="10:10">
      <c r="J5069" s="2"/>
    </row>
    <row r="5070" spans="10:10">
      <c r="J5070" s="2"/>
    </row>
    <row r="5071" spans="10:10">
      <c r="J5071" s="2"/>
    </row>
    <row r="5072" spans="10:10">
      <c r="J5072" s="2"/>
    </row>
    <row r="5073" spans="10:10">
      <c r="J5073" s="2"/>
    </row>
    <row r="5074" spans="10:10">
      <c r="J5074" s="2"/>
    </row>
    <row r="5075" spans="10:10">
      <c r="J5075" s="2"/>
    </row>
    <row r="5076" spans="10:10">
      <c r="J5076" s="2"/>
    </row>
    <row r="5077" spans="10:10">
      <c r="J5077" s="2"/>
    </row>
    <row r="5078" spans="10:10">
      <c r="J5078" s="2"/>
    </row>
    <row r="5079" spans="10:10">
      <c r="J5079" s="2"/>
    </row>
    <row r="5080" spans="10:10">
      <c r="J5080" s="2"/>
    </row>
    <row r="5081" spans="10:10">
      <c r="J5081" s="2"/>
    </row>
    <row r="5082" spans="10:10">
      <c r="J5082" s="2"/>
    </row>
    <row r="5083" spans="10:10">
      <c r="J5083" s="2"/>
    </row>
    <row r="5084" spans="10:10">
      <c r="J5084" s="2"/>
    </row>
    <row r="5085" spans="10:10">
      <c r="J5085" s="2"/>
    </row>
    <row r="5086" spans="10:10">
      <c r="J5086" s="2"/>
    </row>
    <row r="5087" spans="10:10">
      <c r="J5087" s="2"/>
    </row>
    <row r="5088" spans="10:10">
      <c r="J5088" s="2"/>
    </row>
    <row r="5089" spans="10:10">
      <c r="J5089" s="2"/>
    </row>
    <row r="5090" spans="10:10">
      <c r="J5090" s="2"/>
    </row>
    <row r="5091" spans="10:10">
      <c r="J5091" s="2"/>
    </row>
    <row r="5092" spans="10:10">
      <c r="J5092" s="2"/>
    </row>
    <row r="5093" spans="10:10">
      <c r="J5093" s="2"/>
    </row>
    <row r="5094" spans="10:10">
      <c r="J5094" s="2"/>
    </row>
    <row r="5095" spans="10:10">
      <c r="J5095" s="2"/>
    </row>
    <row r="5096" spans="10:10">
      <c r="J5096" s="2"/>
    </row>
    <row r="5097" spans="10:10">
      <c r="J5097" s="2"/>
    </row>
    <row r="5098" spans="10:10">
      <c r="J5098" s="2"/>
    </row>
    <row r="5099" spans="10:10">
      <c r="J5099" s="2"/>
    </row>
    <row r="5100" spans="10:10">
      <c r="J5100" s="2"/>
    </row>
    <row r="5101" spans="10:10">
      <c r="J5101" s="2"/>
    </row>
    <row r="5102" spans="10:10">
      <c r="J5102" s="2"/>
    </row>
    <row r="5103" spans="10:10">
      <c r="J5103" s="2"/>
    </row>
    <row r="5104" spans="10:10">
      <c r="J5104" s="2"/>
    </row>
    <row r="5105" spans="10:10">
      <c r="J5105" s="2"/>
    </row>
    <row r="5106" spans="10:10">
      <c r="J5106" s="2"/>
    </row>
    <row r="5107" spans="10:10">
      <c r="J5107" s="2"/>
    </row>
    <row r="5108" spans="10:10">
      <c r="J5108" s="2"/>
    </row>
    <row r="5109" spans="10:10">
      <c r="J5109" s="2"/>
    </row>
    <row r="5110" spans="10:10">
      <c r="J5110" s="2"/>
    </row>
    <row r="5111" spans="10:10">
      <c r="J5111" s="2"/>
    </row>
    <row r="5112" spans="10:10">
      <c r="J5112" s="2"/>
    </row>
    <row r="5113" spans="10:10">
      <c r="J5113" s="2"/>
    </row>
    <row r="5114" spans="10:10">
      <c r="J5114" s="2"/>
    </row>
    <row r="5115" spans="10:10">
      <c r="J5115" s="2"/>
    </row>
    <row r="5116" spans="10:10">
      <c r="J5116" s="2"/>
    </row>
    <row r="5117" spans="10:10">
      <c r="J5117" s="2"/>
    </row>
    <row r="5118" spans="10:10">
      <c r="J5118" s="2"/>
    </row>
    <row r="5119" spans="10:10">
      <c r="J5119" s="2"/>
    </row>
    <row r="5120" spans="10:10">
      <c r="J5120" s="2"/>
    </row>
    <row r="5121" spans="10:10">
      <c r="J5121" s="2"/>
    </row>
    <row r="5122" spans="10:10">
      <c r="J5122" s="2"/>
    </row>
    <row r="5123" spans="10:10">
      <c r="J5123" s="2"/>
    </row>
    <row r="5124" spans="10:10">
      <c r="J5124" s="2"/>
    </row>
    <row r="5125" spans="10:10">
      <c r="J5125" s="2"/>
    </row>
    <row r="5126" spans="10:10">
      <c r="J5126" s="2"/>
    </row>
    <row r="5127" spans="10:10">
      <c r="J5127" s="2"/>
    </row>
    <row r="5128" spans="10:10">
      <c r="J5128" s="2"/>
    </row>
    <row r="5129" spans="10:10">
      <c r="J5129" s="2"/>
    </row>
    <row r="5130" spans="10:10">
      <c r="J5130" s="2"/>
    </row>
    <row r="5131" spans="10:10">
      <c r="J5131" s="2"/>
    </row>
    <row r="5132" spans="10:10">
      <c r="J5132" s="2"/>
    </row>
    <row r="5133" spans="10:10">
      <c r="J5133" s="2"/>
    </row>
    <row r="5134" spans="10:10">
      <c r="J5134" s="2"/>
    </row>
    <row r="5135" spans="10:10">
      <c r="J5135" s="2"/>
    </row>
    <row r="5136" spans="10:10">
      <c r="J5136" s="2"/>
    </row>
    <row r="5137" spans="10:10">
      <c r="J5137" s="2"/>
    </row>
    <row r="5138" spans="10:10">
      <c r="J5138" s="2"/>
    </row>
    <row r="5139" spans="10:10">
      <c r="J5139" s="2"/>
    </row>
    <row r="5140" spans="10:10">
      <c r="J5140" s="2"/>
    </row>
    <row r="5141" spans="10:10">
      <c r="J5141" s="2"/>
    </row>
    <row r="5142" spans="10:10">
      <c r="J5142" s="2"/>
    </row>
    <row r="5143" spans="10:10">
      <c r="J5143" s="2"/>
    </row>
    <row r="5144" spans="10:10">
      <c r="J5144" s="2"/>
    </row>
    <row r="5145" spans="10:10">
      <c r="J5145" s="2"/>
    </row>
    <row r="5146" spans="10:10">
      <c r="J5146" s="2"/>
    </row>
    <row r="5147" spans="10:10">
      <c r="J5147" s="2"/>
    </row>
    <row r="5148" spans="10:10">
      <c r="J5148" s="2"/>
    </row>
    <row r="5149" spans="10:10">
      <c r="J5149" s="2"/>
    </row>
    <row r="5150" spans="10:10">
      <c r="J5150" s="2"/>
    </row>
    <row r="5151" spans="10:10">
      <c r="J5151" s="2"/>
    </row>
    <row r="5152" spans="10:10">
      <c r="J5152" s="2"/>
    </row>
    <row r="5153" spans="10:10">
      <c r="J5153" s="2"/>
    </row>
    <row r="5154" spans="10:10">
      <c r="J5154" s="2"/>
    </row>
    <row r="5155" spans="10:10">
      <c r="J5155" s="2"/>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D3E8-CEDB-44E1-B772-8BE69E016576}">
  <dimension ref="A8:AB43"/>
  <sheetViews>
    <sheetView topLeftCell="C14" workbookViewId="0">
      <selection activeCell="O41" sqref="O41"/>
    </sheetView>
  </sheetViews>
  <sheetFormatPr defaultRowHeight="14.4"/>
  <cols>
    <col min="2" max="2" width="29" bestFit="1" customWidth="1"/>
    <col min="3" max="3" width="25.109375" customWidth="1"/>
    <col min="4" max="4" width="27.44140625" customWidth="1"/>
    <col min="5" max="5" width="13.109375" bestFit="1" customWidth="1"/>
    <col min="6" max="14" width="10.6640625" bestFit="1" customWidth="1"/>
    <col min="15" max="15" width="16.6640625" bestFit="1" customWidth="1"/>
    <col min="16" max="26" width="10.6640625" bestFit="1" customWidth="1"/>
    <col min="27" max="28" width="11.6640625" bestFit="1" customWidth="1"/>
    <col min="29" max="29" width="11.33203125" bestFit="1" customWidth="1"/>
    <col min="30" max="30" width="13.109375" bestFit="1" customWidth="1"/>
  </cols>
  <sheetData>
    <row r="8" spans="2:28">
      <c r="B8" s="6" t="s">
        <v>57</v>
      </c>
      <c r="C8" s="6" t="s">
        <v>58</v>
      </c>
    </row>
    <row r="9" spans="2:28">
      <c r="B9" t="str" vm="157">
        <f>CUBERANKEDMEMBER("ThisWorkbookDataModel",Slicer_Scenario,1)</f>
        <v>Actual</v>
      </c>
      <c r="C9" t="str" vm="44">
        <f>CUBERANKEDMEMBER("ThisWorkbookDataModel",Slicer_Department,1)</f>
        <v>All</v>
      </c>
    </row>
    <row r="14" spans="2:28">
      <c r="E14" t="str">
        <f>E16&amp;E15</f>
        <v>JanActual</v>
      </c>
      <c r="F14" t="str">
        <f t="shared" ref="F14:P14" si="0">F16&amp;F15</f>
        <v>FebActual</v>
      </c>
      <c r="G14" t="str">
        <f t="shared" si="0"/>
        <v>MarActual</v>
      </c>
      <c r="H14" t="str">
        <f t="shared" si="0"/>
        <v>AprActual</v>
      </c>
      <c r="I14" t="str">
        <f t="shared" si="0"/>
        <v>MayActual</v>
      </c>
      <c r="J14" t="str">
        <f t="shared" si="0"/>
        <v>JunActual</v>
      </c>
      <c r="K14" t="str">
        <f t="shared" si="0"/>
        <v>JulActual</v>
      </c>
      <c r="L14" t="str">
        <f t="shared" si="0"/>
        <v>AugActual</v>
      </c>
      <c r="M14" t="str">
        <f t="shared" si="0"/>
        <v>SepActual</v>
      </c>
      <c r="N14" t="str">
        <f t="shared" si="0"/>
        <v>OctActual</v>
      </c>
      <c r="O14" t="str">
        <f t="shared" si="0"/>
        <v>NovActual</v>
      </c>
      <c r="P14" t="str">
        <f t="shared" si="0"/>
        <v>DecActual</v>
      </c>
      <c r="Q14" t="str">
        <f>Q16&amp;Q15</f>
        <v>JanBudget</v>
      </c>
      <c r="R14" t="str">
        <f t="shared" ref="R14:AB14" si="1">R16&amp;R15</f>
        <v>FebBudget</v>
      </c>
      <c r="S14" t="str">
        <f t="shared" si="1"/>
        <v>MarBudget</v>
      </c>
      <c r="T14" t="str">
        <f t="shared" si="1"/>
        <v>AprBudget</v>
      </c>
      <c r="U14" t="str">
        <f t="shared" si="1"/>
        <v>MayBudget</v>
      </c>
      <c r="V14" t="str">
        <f t="shared" si="1"/>
        <v>JunBudget</v>
      </c>
      <c r="W14" t="str">
        <f t="shared" si="1"/>
        <v>JulBudget</v>
      </c>
      <c r="X14" t="str">
        <f t="shared" si="1"/>
        <v>AugBudget</v>
      </c>
      <c r="Y14" t="str">
        <f t="shared" si="1"/>
        <v>SepBudget</v>
      </c>
      <c r="Z14" t="str">
        <f t="shared" si="1"/>
        <v>OctBudget</v>
      </c>
      <c r="AA14" t="str">
        <f t="shared" si="1"/>
        <v>NovBudget</v>
      </c>
      <c r="AB14" t="str">
        <f t="shared" si="1"/>
        <v>DecBudget</v>
      </c>
    </row>
    <row r="15" spans="2:28">
      <c r="C15" t="str" vm="24">
        <f>CUBEMEMBER("ThisWorkbookDataModel","[Measures].[Actual]","Total Actual")</f>
        <v>Total Actual</v>
      </c>
      <c r="D15" t="str" vm="11">
        <f>CUBEMEMBER("ThisWorkbookDataModel","[Measures].[Budget]","Total Budget")</f>
        <v>Total Budget</v>
      </c>
      <c r="E15" t="str" vm="24">
        <f>CUBEMEMBER("ThisWorkbookDataModel","[Measures].[Actual]")</f>
        <v>Actual</v>
      </c>
      <c r="F15" t="str" vm="24">
        <f t="shared" ref="F15:P15" si="2">CUBEMEMBER("ThisWorkbookDataModel","[Measures].[Actual]")</f>
        <v>Actual</v>
      </c>
      <c r="G15" t="str" vm="24">
        <f t="shared" si="2"/>
        <v>Actual</v>
      </c>
      <c r="H15" t="str" vm="24">
        <f t="shared" si="2"/>
        <v>Actual</v>
      </c>
      <c r="I15" t="str" vm="24">
        <f t="shared" si="2"/>
        <v>Actual</v>
      </c>
      <c r="J15" t="str" vm="24">
        <f t="shared" si="2"/>
        <v>Actual</v>
      </c>
      <c r="K15" t="str" vm="24">
        <f t="shared" si="2"/>
        <v>Actual</v>
      </c>
      <c r="L15" t="str" vm="24">
        <f t="shared" si="2"/>
        <v>Actual</v>
      </c>
      <c r="M15" t="str" vm="24">
        <f t="shared" si="2"/>
        <v>Actual</v>
      </c>
      <c r="N15" t="str" vm="24">
        <f t="shared" si="2"/>
        <v>Actual</v>
      </c>
      <c r="O15" t="str" vm="24">
        <f t="shared" si="2"/>
        <v>Actual</v>
      </c>
      <c r="P15" t="str" vm="24">
        <f t="shared" si="2"/>
        <v>Actual</v>
      </c>
      <c r="Q15" t="str" vm="11">
        <f>CUBEMEMBER("ThisWorkbookDataModel","[Measures].[Budget]")</f>
        <v>Budget</v>
      </c>
      <c r="R15" t="str" vm="11">
        <f t="shared" ref="R15:AB15" si="3">CUBEMEMBER("ThisWorkbookDataModel","[Measures].[Budget]")</f>
        <v>Budget</v>
      </c>
      <c r="S15" t="str" vm="11">
        <f t="shared" si="3"/>
        <v>Budget</v>
      </c>
      <c r="T15" t="str" vm="11">
        <f t="shared" si="3"/>
        <v>Budget</v>
      </c>
      <c r="U15" t="str" vm="11">
        <f t="shared" si="3"/>
        <v>Budget</v>
      </c>
      <c r="V15" t="str" vm="11">
        <f t="shared" si="3"/>
        <v>Budget</v>
      </c>
      <c r="W15" t="str" vm="11">
        <f t="shared" si="3"/>
        <v>Budget</v>
      </c>
      <c r="X15" t="str" vm="11">
        <f t="shared" si="3"/>
        <v>Budget</v>
      </c>
      <c r="Y15" t="str" vm="11">
        <f t="shared" si="3"/>
        <v>Budget</v>
      </c>
      <c r="Z15" t="str" vm="11">
        <f t="shared" si="3"/>
        <v>Budget</v>
      </c>
      <c r="AA15" t="str" vm="11">
        <f t="shared" si="3"/>
        <v>Budget</v>
      </c>
      <c r="AB15" t="str" vm="11">
        <f t="shared" si="3"/>
        <v>Budget</v>
      </c>
    </row>
    <row r="16" spans="2:28">
      <c r="B16" t="s">
        <v>1</v>
      </c>
      <c r="E16" t="str" vm="39">
        <f>CUBEMEMBER("ThisWorkbookDataModel",{"[Measures].[Actual]","[Dates].[Month Abb].&amp;[Jan]"})</f>
        <v>Jan</v>
      </c>
      <c r="F16" t="str" vm="34">
        <f>CUBEMEMBER("ThisWorkbookDataModel",{"[Measures].[Actual]","[Dates].[Month Abb].&amp;[Feb]"})</f>
        <v>Feb</v>
      </c>
      <c r="G16" t="str" vm="43">
        <f>CUBEMEMBER("ThisWorkbookDataModel",{"[Measures].[Actual]","[Dates].[Month Abb].&amp;[Mar]"})</f>
        <v>Mar</v>
      </c>
      <c r="H16" t="str" vm="10">
        <f>CUBEMEMBER("ThisWorkbookDataModel",{"[Measures].[Actual]","[Dates].[Month Abb].&amp;[Apr]"})</f>
        <v>Apr</v>
      </c>
      <c r="I16" t="str" vm="23">
        <f>CUBEMEMBER("ThisWorkbookDataModel",{"[Measures].[Actual]","[Dates].[Month Abb].&amp;[May]"})</f>
        <v>May</v>
      </c>
      <c r="J16" t="str" vm="38">
        <f>CUBEMEMBER("ThisWorkbookDataModel",{"[Measures].[Actual]","[Dates].[Month Abb].&amp;[Jun]"})</f>
        <v>Jun</v>
      </c>
      <c r="K16" t="str" vm="33">
        <f>CUBEMEMBER("ThisWorkbookDataModel",{"[Measures].[Actual]","[Dates].[Month Abb].&amp;[Jul]"})</f>
        <v>Jul</v>
      </c>
      <c r="L16" t="str" vm="9">
        <f>CUBEMEMBER("ThisWorkbookDataModel",{"[Measures].[Actual]","[Dates].[Month Abb].&amp;[Aug]"})</f>
        <v>Aug</v>
      </c>
      <c r="M16" t="str" vm="16">
        <f>CUBEMEMBER("ThisWorkbookDataModel",{"[Measures].[Actual]","[Dates].[Month Abb].&amp;[Sep]"})</f>
        <v>Sep</v>
      </c>
      <c r="N16" t="str" vm="22">
        <f>CUBEMEMBER("ThisWorkbookDataModel",{"[Measures].[Actual]","[Dates].[Month Abb].&amp;[Oct]"})</f>
        <v>Oct</v>
      </c>
      <c r="O16" t="str" vm="37">
        <f>CUBEMEMBER("ThisWorkbookDataModel",{"[Measures].[Actual]","[Dates].[Month Abb].&amp;[Nov]"})</f>
        <v>Nov</v>
      </c>
      <c r="P16" t="str" vm="8">
        <f>CUBEMEMBER("ThisWorkbookDataModel",{"[Measures].[Actual]","[Dates].[Month Abb].&amp;[Dec]"})</f>
        <v>Dec</v>
      </c>
      <c r="Q16" t="str" vm="32">
        <f>CUBEMEMBER("ThisWorkbookDataModel",{"[Measures].[Budget]","[Dates].[Month Abb].&amp;[Jan]"})</f>
        <v>Jan</v>
      </c>
      <c r="R16" t="str" vm="26">
        <f>CUBEMEMBER("ThisWorkbookDataModel",{"[Measures].[Budget]","[Dates].[Month Abb].&amp;[Feb]"})</f>
        <v>Feb</v>
      </c>
      <c r="S16" t="str" vm="21">
        <f>CUBEMEMBER("ThisWorkbookDataModel",{"[Measures].[Budget]","[Dates].[Month Abb].&amp;[Mar]"})</f>
        <v>Mar</v>
      </c>
      <c r="T16" t="str" vm="7">
        <f>CUBEMEMBER("ThisWorkbookDataModel",{"[Measures].[Budget]","[Dates].[Month Abb].&amp;[Apr]"})</f>
        <v>Apr</v>
      </c>
      <c r="U16" t="str" vm="14">
        <f>CUBEMEMBER("ThisWorkbookDataModel",{"[Measures].[Budget]","[Dates].[Month Abb].&amp;[May]"})</f>
        <v>May</v>
      </c>
      <c r="V16" t="str" vm="31">
        <f>CUBEMEMBER("ThisWorkbookDataModel",{"[Measures].[Budget]","[Dates].[Month Abb].&amp;[Jun]"})</f>
        <v>Jun</v>
      </c>
      <c r="W16" t="str" vm="42">
        <f>CUBEMEMBER("ThisWorkbookDataModel",{"[Measures].[Budget]","[Dates].[Month Abb].&amp;[Jul]"})</f>
        <v>Jul</v>
      </c>
      <c r="X16" t="str" vm="6">
        <f>CUBEMEMBER("ThisWorkbookDataModel",{"[Measures].[Budget]","[Dates].[Month Abb].&amp;[Aug]"})</f>
        <v>Aug</v>
      </c>
      <c r="Y16" t="str" vm="20">
        <f>CUBEMEMBER("ThisWorkbookDataModel",{"[Measures].[Budget]","[Dates].[Month Abb].&amp;[Sep]"})</f>
        <v>Sep</v>
      </c>
      <c r="Z16" t="str" vm="36">
        <f>CUBEMEMBER("ThisWorkbookDataModel",{"[Measures].[Budget]","[Dates].[Month Abb].&amp;[Oct]"})</f>
        <v>Oct</v>
      </c>
      <c r="AA16" t="str" vm="30">
        <f>CUBEMEMBER("ThisWorkbookDataModel",{"[Measures].[Budget]","[Dates].[Month Abb].&amp;[Nov]"})</f>
        <v>Nov</v>
      </c>
      <c r="AB16" t="str" vm="5">
        <f>CUBEMEMBER("ThisWorkbookDataModel",{"[Measures].[Budget]","[Dates].[Month Abb].&amp;[Dec]"})</f>
        <v>Dec</v>
      </c>
    </row>
    <row r="17" spans="1:28">
      <c r="A17">
        <v>1</v>
      </c>
      <c r="B17" s="5" t="str" vm="25">
        <f>CUBEMEMBER("ThisWorkbookDataModel","[Accounts].[AccountName].&amp;[Sales]")</f>
        <v>Sales</v>
      </c>
      <c r="C17" s="4" vm="69">
        <f>CUBEVALUE("ThisWorkbookDataModel",$B17,C$15,Slicer_Department)</f>
        <v>159872424</v>
      </c>
      <c r="D17" s="4" vm="70">
        <f>CUBEVALUE("ThisWorkbookDataModel",$B17,D$15,Slicer_Department)</f>
        <v>61300402</v>
      </c>
      <c r="E17" vm="523">
        <f>CUBEVALUE("ThisWorkbookDataModel",$B17,E$16,Slicer_Department,Slicer_Scenario)</f>
        <v>16447053</v>
      </c>
      <c r="F17" vm="176">
        <f>CUBEVALUE("ThisWorkbookDataModel",$B17,F$16,Slicer_Department,Slicer_Scenario)</f>
        <v>11215260</v>
      </c>
      <c r="G17" vm="333">
        <f>CUBEVALUE("ThisWorkbookDataModel",$B17,G$16,Slicer_Department,Slicer_Scenario)</f>
        <v>13708858</v>
      </c>
      <c r="H17" vm="251">
        <f>CUBEVALUE("ThisWorkbookDataModel",$B17,H$16,Slicer_Department,Slicer_Scenario)</f>
        <v>9846021</v>
      </c>
      <c r="I17" vm="479">
        <f>CUBEVALUE("ThisWorkbookDataModel",$B17,I$16,Slicer_Department,Slicer_Scenario)</f>
        <v>14418702</v>
      </c>
      <c r="J17" vm="363">
        <f>CUBEVALUE("ThisWorkbookDataModel",$B17,J$16,Slicer_Department,Slicer_Scenario)</f>
        <v>5842719</v>
      </c>
      <c r="K17" vm="256">
        <f>CUBEVALUE("ThisWorkbookDataModel",$B17,K$16,Slicer_Department,Slicer_Scenario)</f>
        <v>16729633</v>
      </c>
      <c r="L17" vm="347">
        <f>CUBEVALUE("ThisWorkbookDataModel",$B17,L$16,Slicer_Department,Slicer_Scenario)</f>
        <v>8040079</v>
      </c>
      <c r="M17" vm="314">
        <f>CUBEVALUE("ThisWorkbookDataModel",$B17,M$16,Slicer_Department,Slicer_Scenario)</f>
        <v>11598976</v>
      </c>
      <c r="N17" vm="101">
        <f>CUBEVALUE("ThisWorkbookDataModel",$B17,N$16,Slicer_Department,Slicer_Scenario)</f>
        <v>20402679</v>
      </c>
      <c r="O17" vm="105">
        <f>CUBEVALUE("ThisWorkbookDataModel",$B17,O$16,Slicer_Department,Slicer_Scenario)</f>
        <v>14264165</v>
      </c>
      <c r="P17" vm="238">
        <f>CUBEVALUE("ThisWorkbookDataModel",$B17,P$16,Slicer_Department,Slicer_Scenario)</f>
        <v>17358279</v>
      </c>
      <c r="Q17" t="str" vm="415">
        <f>CUBEVALUE("ThisWorkbookDataModel",$B17,Q$16,Slicer_Department,Slicer_Scenario)</f>
        <v/>
      </c>
      <c r="R17" t="str" vm="361">
        <f>CUBEVALUE("ThisWorkbookDataModel",$B17,R$16,Slicer_Department,Slicer_Scenario)</f>
        <v/>
      </c>
      <c r="S17" t="str" vm="267">
        <f>CUBEVALUE("ThisWorkbookDataModel",$B17,S$16,Slicer_Department,Slicer_Scenario)</f>
        <v/>
      </c>
      <c r="T17" t="str" vm="177">
        <f>CUBEVALUE("ThisWorkbookDataModel",$B17,T$16,Slicer_Department,Slicer_Scenario)</f>
        <v/>
      </c>
      <c r="U17" t="str" vm="522">
        <f>CUBEVALUE("ThisWorkbookDataModel",$B17,U$16,Slicer_Department,Slicer_Scenario)</f>
        <v/>
      </c>
      <c r="V17" t="str" vm="225">
        <f>CUBEVALUE("ThisWorkbookDataModel",$B17,V$16,Slicer_Department,Slicer_Scenario)</f>
        <v/>
      </c>
      <c r="W17" t="str" vm="133">
        <f>CUBEVALUE("ThisWorkbookDataModel",$B17,W$16,Slicer_Department,Slicer_Scenario)</f>
        <v/>
      </c>
      <c r="X17" t="str" vm="303">
        <f>CUBEVALUE("ThisWorkbookDataModel",$B17,X$16,Slicer_Department,Slicer_Scenario)</f>
        <v/>
      </c>
      <c r="Y17" t="str" vm="332">
        <f>CUBEVALUE("ThisWorkbookDataModel",$B17,Y$16,Slicer_Department,Slicer_Scenario)</f>
        <v/>
      </c>
      <c r="Z17" t="str" vm="270">
        <f>CUBEVALUE("ThisWorkbookDataModel",$B17,Z$16,Slicer_Department,Slicer_Scenario)</f>
        <v/>
      </c>
      <c r="AA17" t="str" vm="465">
        <f>CUBEVALUE("ThisWorkbookDataModel",$B17,AA$16,Slicer_Department,Slicer_Scenario)</f>
        <v/>
      </c>
      <c r="AB17" t="str" vm="439">
        <f>CUBEVALUE("ThisWorkbookDataModel",$B17,AB$16,Slicer_Department,Slicer_Scenario)</f>
        <v/>
      </c>
    </row>
    <row r="18" spans="1:28">
      <c r="A18">
        <v>2</v>
      </c>
      <c r="B18" s="5" t="str" vm="19">
        <f>CUBEMEMBER("ThisWorkbookDataModel","[Accounts].[AccountName].&amp;[Discounts]")</f>
        <v>Discounts</v>
      </c>
      <c r="C18" s="4" vm="72">
        <f>CUBEVALUE("ThisWorkbookDataModel",$B18,C$15,Slicer_Department)</f>
        <v>5345940</v>
      </c>
      <c r="D18" vm="71">
        <f>CUBEVALUE("ThisWorkbookDataModel",$B18,D$15,Slicer_Department)</f>
        <v>356302</v>
      </c>
      <c r="E18" vm="171">
        <f>CUBEVALUE("ThisWorkbookDataModel",$B18,E$16,Slicer_Department,Slicer_Scenario)</f>
        <v>437091</v>
      </c>
      <c r="F18" vm="432">
        <f>CUBEVALUE("ThisWorkbookDataModel",$B18,F$16,Slicer_Department,Slicer_Scenario)</f>
        <v>457968</v>
      </c>
      <c r="G18" vm="120">
        <f>CUBEVALUE("ThisWorkbookDataModel",$B18,G$16,Slicer_Department,Slicer_Scenario)</f>
        <v>309493</v>
      </c>
      <c r="H18" vm="365">
        <f>CUBEVALUE("ThisWorkbookDataModel",$B18,H$16,Slicer_Department,Slicer_Scenario)</f>
        <v>528042</v>
      </c>
      <c r="I18" vm="484">
        <f>CUBEVALUE("ThisWorkbookDataModel",$B18,I$16,Slicer_Department,Slicer_Scenario)</f>
        <v>353412</v>
      </c>
      <c r="J18" vm="424">
        <f>CUBEVALUE("ThisWorkbookDataModel",$B18,J$16,Slicer_Department,Slicer_Scenario)</f>
        <v>367663</v>
      </c>
      <c r="K18" vm="283">
        <f>CUBEVALUE("ThisWorkbookDataModel",$B18,K$16,Slicer_Department,Slicer_Scenario)</f>
        <v>616504</v>
      </c>
      <c r="L18" vm="430">
        <f>CUBEVALUE("ThisWorkbookDataModel",$B18,L$16,Slicer_Department,Slicer_Scenario)</f>
        <v>539515</v>
      </c>
      <c r="M18" vm="359">
        <f>CUBEVALUE("ThisWorkbookDataModel",$B18,M$16,Slicer_Department,Slicer_Scenario)</f>
        <v>422305</v>
      </c>
      <c r="N18" vm="438">
        <f>CUBEVALUE("ThisWorkbookDataModel",$B18,N$16,Slicer_Department,Slicer_Scenario)</f>
        <v>498296</v>
      </c>
      <c r="O18" vm="464">
        <f>CUBEVALUE("ThisWorkbookDataModel",$B18,O$16,Slicer_Department,Slicer_Scenario)</f>
        <v>354202</v>
      </c>
      <c r="P18" vm="413">
        <f>CUBEVALUE("ThisWorkbookDataModel",$B18,P$16,Slicer_Department,Slicer_Scenario)</f>
        <v>461449</v>
      </c>
      <c r="Q18" t="str" vm="239">
        <f>CUBEVALUE("ThisWorkbookDataModel",$B18,Q$16,Slicer_Department,Slicer_Scenario)</f>
        <v/>
      </c>
      <c r="R18" t="str" vm="476">
        <f>CUBEVALUE("ThisWorkbookDataModel",$B18,R$16,Slicer_Department,Slicer_Scenario)</f>
        <v/>
      </c>
      <c r="S18" t="str" vm="471">
        <f>CUBEVALUE("ThisWorkbookDataModel",$B18,S$16,Slicer_Department,Slicer_Scenario)</f>
        <v/>
      </c>
      <c r="T18" t="str" vm="201">
        <f>CUBEVALUE("ThisWorkbookDataModel",$B18,T$16,Slicer_Department,Slicer_Scenario)</f>
        <v/>
      </c>
      <c r="U18" t="str" vm="240">
        <f>CUBEVALUE("ThisWorkbookDataModel",$B18,U$16,Slicer_Department,Slicer_Scenario)</f>
        <v/>
      </c>
      <c r="V18" t="str" vm="113">
        <f>CUBEVALUE("ThisWorkbookDataModel",$B18,V$16,Slicer_Department,Slicer_Scenario)</f>
        <v/>
      </c>
      <c r="W18" t="str" vm="287">
        <f>CUBEVALUE("ThisWorkbookDataModel",$B18,W$16,Slicer_Department,Slicer_Scenario)</f>
        <v/>
      </c>
      <c r="X18" t="str" vm="345">
        <f>CUBEVALUE("ThisWorkbookDataModel",$B18,X$16,Slicer_Department,Slicer_Scenario)</f>
        <v/>
      </c>
      <c r="Y18" t="str" vm="491">
        <f>CUBEVALUE("ThisWorkbookDataModel",$B18,Y$16,Slicer_Department,Slicer_Scenario)</f>
        <v/>
      </c>
      <c r="Z18" t="str" vm="488">
        <f>CUBEVALUE("ThisWorkbookDataModel",$B18,Z$16,Slicer_Department,Slicer_Scenario)</f>
        <v/>
      </c>
      <c r="AA18" t="str" vm="382">
        <f>CUBEVALUE("ThisWorkbookDataModel",$B18,AA$16,Slicer_Department,Slicer_Scenario)</f>
        <v/>
      </c>
      <c r="AB18" t="str" vm="485">
        <f>CUBEVALUE("ThisWorkbookDataModel",$B18,AB$16,Slicer_Department,Slicer_Scenario)</f>
        <v/>
      </c>
    </row>
    <row r="19" spans="1:28">
      <c r="A19">
        <v>3</v>
      </c>
      <c r="B19" s="5" t="str" vm="13">
        <f>CUBEMEMBER("ThisWorkbookDataModel","[Accounts].[AccountName].&amp;[Cost of Sales]")</f>
        <v>Cost of Sales</v>
      </c>
      <c r="C19" s="4" vm="76">
        <f>CUBEVALUE("ThisWorkbookDataModel",$B19,C$15,Slicer_Department)</f>
        <v>33461754</v>
      </c>
      <c r="D19" vm="87">
        <f>CUBEVALUE("ThisWorkbookDataModel",$B19,D$15,Slicer_Department)</f>
        <v>13969716</v>
      </c>
      <c r="E19" vm="323">
        <f>CUBEVALUE("ThisWorkbookDataModel",$B19,E$16,Slicer_Department,Slicer_Scenario)</f>
        <v>2775891</v>
      </c>
      <c r="F19" vm="462">
        <f>CUBEVALUE("ThisWorkbookDataModel",$B19,F$16,Slicer_Department,Slicer_Scenario)</f>
        <v>2138939</v>
      </c>
      <c r="G19" vm="307">
        <f>CUBEVALUE("ThisWorkbookDataModel",$B19,G$16,Slicer_Department,Slicer_Scenario)</f>
        <v>3023690</v>
      </c>
      <c r="H19" vm="167">
        <f>CUBEVALUE("ThisWorkbookDataModel",$B19,H$16,Slicer_Department,Slicer_Scenario)</f>
        <v>2710779</v>
      </c>
      <c r="I19" vm="500">
        <f>CUBEVALUE("ThisWorkbookDataModel",$B19,I$16,Slicer_Department,Slicer_Scenario)</f>
        <v>4010312</v>
      </c>
      <c r="J19" vm="222">
        <f>CUBEVALUE("ThisWorkbookDataModel",$B19,J$16,Slicer_Department,Slicer_Scenario)</f>
        <v>2118947</v>
      </c>
      <c r="K19" vm="129">
        <f>CUBEVALUE("ThisWorkbookDataModel",$B19,K$16,Slicer_Department,Slicer_Scenario)</f>
        <v>1999968</v>
      </c>
      <c r="L19" vm="217">
        <f>CUBEVALUE("ThisWorkbookDataModel",$B19,L$16,Slicer_Department,Slicer_Scenario)</f>
        <v>3702594</v>
      </c>
      <c r="M19" vm="419">
        <f>CUBEVALUE("ThisWorkbookDataModel",$B19,M$16,Slicer_Department,Slicer_Scenario)</f>
        <v>1910083</v>
      </c>
      <c r="N19" vm="234">
        <f>CUBEVALUE("ThisWorkbookDataModel",$B19,N$16,Slicer_Department,Slicer_Scenario)</f>
        <v>1953148</v>
      </c>
      <c r="O19" vm="213">
        <f>CUBEVALUE("ThisWorkbookDataModel",$B19,O$16,Slicer_Department,Slicer_Scenario)</f>
        <v>2815990</v>
      </c>
      <c r="P19" vm="492">
        <f>CUBEVALUE("ThisWorkbookDataModel",$B19,P$16,Slicer_Department,Slicer_Scenario)</f>
        <v>4301413</v>
      </c>
      <c r="Q19" t="str" vm="344">
        <f>CUBEVALUE("ThisWorkbookDataModel",$B19,Q$16,Slicer_Department,Slicer_Scenario)</f>
        <v/>
      </c>
      <c r="R19" t="str" vm="166">
        <f>CUBEVALUE("ThisWorkbookDataModel",$B19,R$16,Slicer_Department,Slicer_Scenario)</f>
        <v/>
      </c>
      <c r="S19" t="str" vm="468">
        <f>CUBEVALUE("ThisWorkbookDataModel",$B19,S$16,Slicer_Department,Slicer_Scenario)</f>
        <v/>
      </c>
      <c r="T19" t="str" vm="371">
        <f>CUBEVALUE("ThisWorkbookDataModel",$B19,T$16,Slicer_Department,Slicer_Scenario)</f>
        <v/>
      </c>
      <c r="U19" t="str" vm="107">
        <f>CUBEVALUE("ThisWorkbookDataModel",$B19,U$16,Slicer_Department,Slicer_Scenario)</f>
        <v/>
      </c>
      <c r="V19" t="str" vm="463">
        <f>CUBEVALUE("ThisWorkbookDataModel",$B19,V$16,Slicer_Department,Slicer_Scenario)</f>
        <v/>
      </c>
      <c r="W19" t="str" vm="472">
        <f>CUBEVALUE("ThisWorkbookDataModel",$B19,W$16,Slicer_Department,Slicer_Scenario)</f>
        <v/>
      </c>
      <c r="X19" t="str" vm="505">
        <f>CUBEVALUE("ThisWorkbookDataModel",$B19,X$16,Slicer_Department,Slicer_Scenario)</f>
        <v/>
      </c>
      <c r="Y19" t="str" vm="461">
        <f>CUBEVALUE("ThisWorkbookDataModel",$B19,Y$16,Slicer_Department,Slicer_Scenario)</f>
        <v/>
      </c>
      <c r="Z19" t="str" vm="392">
        <f>CUBEVALUE("ThisWorkbookDataModel",$B19,Z$16,Slicer_Department,Slicer_Scenario)</f>
        <v/>
      </c>
      <c r="AA19" t="str" vm="144">
        <f>CUBEVALUE("ThisWorkbookDataModel",$B19,AA$16,Slicer_Department,Slicer_Scenario)</f>
        <v/>
      </c>
      <c r="AB19" t="str" vm="292">
        <f>CUBEVALUE("ThisWorkbookDataModel",$B19,AB$16,Slicer_Department,Slicer_Scenario)</f>
        <v/>
      </c>
    </row>
    <row r="20" spans="1:28">
      <c r="A20">
        <v>4</v>
      </c>
      <c r="B20" s="5" t="str" vm="4">
        <f>CUBEMEMBER("ThisWorkbookDataModel","[Accounts].[AccountName].&amp;[Commissions]")</f>
        <v>Commissions</v>
      </c>
      <c r="C20" s="4" vm="78">
        <f>CUBEVALUE("ThisWorkbookDataModel",$B20,C$15,Slicer_Department)</f>
        <v>6129087</v>
      </c>
      <c r="D20" vm="91">
        <f>CUBEVALUE("ThisWorkbookDataModel",$B20,D$15,Slicer_Department)</f>
        <v>1884568</v>
      </c>
      <c r="E20" vm="280">
        <f>CUBEVALUE("ThisWorkbookDataModel",$B20,E$16,Slicer_Department,Slicer_Scenario)</f>
        <v>509171</v>
      </c>
      <c r="F20" vm="210">
        <f>CUBEVALUE("ThisWorkbookDataModel",$B20,F$16,Slicer_Department,Slicer_Scenario)</f>
        <v>460141</v>
      </c>
      <c r="G20" vm="212">
        <f>CUBEVALUE("ThisWorkbookDataModel",$B20,G$16,Slicer_Department,Slicer_Scenario)</f>
        <v>209945</v>
      </c>
      <c r="H20" vm="322">
        <f>CUBEVALUE("ThisWorkbookDataModel",$B20,H$16,Slicer_Department,Slicer_Scenario)</f>
        <v>562912</v>
      </c>
      <c r="I20" vm="265">
        <f>CUBEVALUE("ThisWorkbookDataModel",$B20,I$16,Slicer_Department,Slicer_Scenario)</f>
        <v>435411</v>
      </c>
      <c r="J20" vm="376">
        <f>CUBEVALUE("ThisWorkbookDataModel",$B20,J$16,Slicer_Department,Slicer_Scenario)</f>
        <v>485667</v>
      </c>
      <c r="K20" vm="149">
        <f>CUBEVALUE("ThisWorkbookDataModel",$B20,K$16,Slicer_Department,Slicer_Scenario)</f>
        <v>408704</v>
      </c>
      <c r="L20" vm="313">
        <f>CUBEVALUE("ThisWorkbookDataModel",$B20,L$16,Slicer_Department,Slicer_Scenario)</f>
        <v>561851</v>
      </c>
      <c r="M20" vm="275">
        <f>CUBEVALUE("ThisWorkbookDataModel",$B20,M$16,Slicer_Department,Slicer_Scenario)</f>
        <v>843341</v>
      </c>
      <c r="N20" vm="325">
        <f>CUBEVALUE("ThisWorkbookDataModel",$B20,N$16,Slicer_Department,Slicer_Scenario)</f>
        <v>705345</v>
      </c>
      <c r="O20" vm="455">
        <f>CUBEVALUE("ThisWorkbookDataModel",$B20,O$16,Slicer_Department,Slicer_Scenario)</f>
        <v>647881</v>
      </c>
      <c r="P20" vm="263">
        <f>CUBEVALUE("ThisWorkbookDataModel",$B20,P$16,Slicer_Department,Slicer_Scenario)</f>
        <v>298718</v>
      </c>
      <c r="Q20" t="str" vm="293">
        <f>CUBEVALUE("ThisWorkbookDataModel",$B20,Q$16,Slicer_Department,Slicer_Scenario)</f>
        <v/>
      </c>
      <c r="R20" t="str" vm="434">
        <f>CUBEVALUE("ThisWorkbookDataModel",$B20,R$16,Slicer_Department,Slicer_Scenario)</f>
        <v/>
      </c>
      <c r="S20" t="str" vm="266">
        <f>CUBEVALUE("ThisWorkbookDataModel",$B20,S$16,Slicer_Department,Slicer_Scenario)</f>
        <v/>
      </c>
      <c r="T20" t="str" vm="351">
        <f>CUBEVALUE("ThisWorkbookDataModel",$B20,T$16,Slicer_Department,Slicer_Scenario)</f>
        <v/>
      </c>
      <c r="U20" t="str" vm="458">
        <f>CUBEVALUE("ThisWorkbookDataModel",$B20,U$16,Slicer_Department,Slicer_Scenario)</f>
        <v/>
      </c>
      <c r="V20" t="str" vm="290">
        <f>CUBEVALUE("ThisWorkbookDataModel",$B20,V$16,Slicer_Department,Slicer_Scenario)</f>
        <v/>
      </c>
      <c r="W20" t="str" vm="381">
        <f>CUBEVALUE("ThisWorkbookDataModel",$B20,W$16,Slicer_Department,Slicer_Scenario)</f>
        <v/>
      </c>
      <c r="X20" t="str" vm="501">
        <f>CUBEVALUE("ThisWorkbookDataModel",$B20,X$16,Slicer_Department,Slicer_Scenario)</f>
        <v/>
      </c>
      <c r="Y20" t="str" vm="209">
        <f>CUBEVALUE("ThisWorkbookDataModel",$B20,Y$16,Slicer_Department,Slicer_Scenario)</f>
        <v/>
      </c>
      <c r="Z20" t="str" vm="348">
        <f>CUBEVALUE("ThisWorkbookDataModel",$B20,Z$16,Slicer_Department,Slicer_Scenario)</f>
        <v/>
      </c>
      <c r="AA20" t="str" vm="161">
        <f>CUBEVALUE("ThisWorkbookDataModel",$B20,AA$16,Slicer_Department,Slicer_Scenario)</f>
        <v/>
      </c>
      <c r="AB20" t="str" vm="517">
        <f>CUBEVALUE("ThisWorkbookDataModel",$B20,AB$16,Slicer_Department,Slicer_Scenario)</f>
        <v/>
      </c>
    </row>
    <row r="21" spans="1:28">
      <c r="A21">
        <v>5</v>
      </c>
      <c r="B21" s="5" t="str" vm="29">
        <f>CUBEMEMBER("ThisWorkbookDataModel","[Accounts].[AccountName].&amp;[Conferences]")</f>
        <v>Conferences</v>
      </c>
      <c r="C21" s="4" vm="82">
        <f>CUBEVALUE("ThisWorkbookDataModel",$B21,C$15,Slicer_Department)</f>
        <v>58022</v>
      </c>
      <c r="D21" vm="95">
        <f>CUBEVALUE("ThisWorkbookDataModel",$B21,D$15,Slicer_Department)</f>
        <v>178148</v>
      </c>
      <c r="E21" vm="459">
        <f>CUBEVALUE("ThisWorkbookDataModel",$B21,E$16,Slicer_Department,Slicer_Scenario)</f>
        <v>4537</v>
      </c>
      <c r="F21" vm="507">
        <f>CUBEVALUE("ThisWorkbookDataModel",$B21,F$16,Slicer_Department,Slicer_Scenario)</f>
        <v>5157</v>
      </c>
      <c r="G21" vm="433">
        <f>CUBEVALUE("ThisWorkbookDataModel",$B21,G$16,Slicer_Department,Slicer_Scenario)</f>
        <v>5097</v>
      </c>
      <c r="H21" vm="421">
        <f>CUBEVALUE("ThisWorkbookDataModel",$B21,H$16,Slicer_Department,Slicer_Scenario)</f>
        <v>3701</v>
      </c>
      <c r="I21" vm="214">
        <f>CUBEVALUE("ThisWorkbookDataModel",$B21,I$16,Slicer_Department,Slicer_Scenario)</f>
        <v>5753</v>
      </c>
      <c r="J21" vm="318">
        <f>CUBEVALUE("ThisWorkbookDataModel",$B21,J$16,Slicer_Department,Slicer_Scenario)</f>
        <v>4227</v>
      </c>
      <c r="K21" vm="289">
        <f>CUBEVALUE("ThisWorkbookDataModel",$B21,K$16,Slicer_Department,Slicer_Scenario)</f>
        <v>4644</v>
      </c>
      <c r="L21" vm="184">
        <f>CUBEVALUE("ThisWorkbookDataModel",$B21,L$16,Slicer_Department,Slicer_Scenario)</f>
        <v>5157</v>
      </c>
      <c r="M21" vm="156">
        <f>CUBEVALUE("ThisWorkbookDataModel",$B21,M$16,Slicer_Department,Slicer_Scenario)</f>
        <v>4864</v>
      </c>
      <c r="N21" vm="183">
        <f>CUBEVALUE("ThisWorkbookDataModel",$B21,N$16,Slicer_Department,Slicer_Scenario)</f>
        <v>6372</v>
      </c>
      <c r="O21" vm="447">
        <f>CUBEVALUE("ThisWorkbookDataModel",$B21,O$16,Slicer_Department,Slicer_Scenario)</f>
        <v>4301</v>
      </c>
      <c r="P21" vm="169">
        <f>CUBEVALUE("ThisWorkbookDataModel",$B21,P$16,Slicer_Department,Slicer_Scenario)</f>
        <v>4212</v>
      </c>
      <c r="Q21" t="str" vm="281">
        <f>CUBEVALUE("ThisWorkbookDataModel",$B21,Q$16,Slicer_Department,Slicer_Scenario)</f>
        <v/>
      </c>
      <c r="R21" t="str" vm="236">
        <f>CUBEVALUE("ThisWorkbookDataModel",$B21,R$16,Slicer_Department,Slicer_Scenario)</f>
        <v/>
      </c>
      <c r="S21" t="str" vm="350">
        <f>CUBEVALUE("ThisWorkbookDataModel",$B21,S$16,Slicer_Department,Slicer_Scenario)</f>
        <v/>
      </c>
      <c r="T21" t="str" vm="308">
        <f>CUBEVALUE("ThisWorkbookDataModel",$B21,T$16,Slicer_Department,Slicer_Scenario)</f>
        <v/>
      </c>
      <c r="U21" t="str" vm="388">
        <f>CUBEVALUE("ThisWorkbookDataModel",$B21,U$16,Slicer_Department,Slicer_Scenario)</f>
        <v/>
      </c>
      <c r="V21" t="str" vm="357">
        <f>CUBEVALUE("ThisWorkbookDataModel",$B21,V$16,Slicer_Department,Slicer_Scenario)</f>
        <v/>
      </c>
      <c r="W21" t="str" vm="112">
        <f>CUBEVALUE("ThisWorkbookDataModel",$B21,W$16,Slicer_Department,Slicer_Scenario)</f>
        <v/>
      </c>
      <c r="X21" t="str" vm="108">
        <f>CUBEVALUE("ThisWorkbookDataModel",$B21,X$16,Slicer_Department,Slicer_Scenario)</f>
        <v/>
      </c>
      <c r="Y21" t="str" vm="237">
        <f>CUBEVALUE("ThisWorkbookDataModel",$B21,Y$16,Slicer_Department,Slicer_Scenario)</f>
        <v/>
      </c>
      <c r="Z21" t="str" vm="508">
        <f>CUBEVALUE("ThisWorkbookDataModel",$B21,Z$16,Slicer_Department,Slicer_Scenario)</f>
        <v/>
      </c>
      <c r="AA21" t="str" vm="172">
        <f>CUBEVALUE("ThisWorkbookDataModel",$B21,AA$16,Slicer_Department,Slicer_Scenario)</f>
        <v/>
      </c>
      <c r="AB21" t="str" vm="356">
        <f>CUBEVALUE("ThisWorkbookDataModel",$B21,AB$16,Slicer_Department,Slicer_Scenario)</f>
        <v/>
      </c>
    </row>
    <row r="22" spans="1:28">
      <c r="A22">
        <v>6</v>
      </c>
      <c r="B22" s="5" t="str" vm="15">
        <f>CUBEMEMBER("ThisWorkbookDataModel","[Accounts].[AccountName].&amp;[Employee Benefits]")</f>
        <v>Employee Benefits</v>
      </c>
      <c r="C22" s="4" vm="73">
        <f>CUBEVALUE("ThisWorkbookDataModel",$B22,C$15,Slicer_Department)</f>
        <v>1966364</v>
      </c>
      <c r="D22" vm="98">
        <f>CUBEVALUE("ThisWorkbookDataModel",$B22,D$15,Slicer_Department)</f>
        <v>5974505</v>
      </c>
      <c r="E22" vm="232">
        <f>CUBEVALUE("ThisWorkbookDataModel",$B22,E$16,Slicer_Department,Slicer_Scenario)</f>
        <v>163023</v>
      </c>
      <c r="F22" vm="418">
        <f>CUBEVALUE("ThisWorkbookDataModel",$B22,F$16,Slicer_Department,Slicer_Scenario)</f>
        <v>117076</v>
      </c>
      <c r="G22" vm="336">
        <f>CUBEVALUE("ThisWorkbookDataModel",$B22,G$16,Slicer_Department,Slicer_Scenario)</f>
        <v>180364</v>
      </c>
      <c r="H22" vm="377">
        <f>CUBEVALUE("ThisWorkbookDataModel",$B22,H$16,Slicer_Department,Slicer_Scenario)</f>
        <v>196141</v>
      </c>
      <c r="I22" vm="243">
        <f>CUBEVALUE("ThisWorkbookDataModel",$B22,I$16,Slicer_Department,Slicer_Scenario)</f>
        <v>226371</v>
      </c>
      <c r="J22" vm="411">
        <f>CUBEVALUE("ThisWorkbookDataModel",$B22,J$16,Slicer_Department,Slicer_Scenario)</f>
        <v>200602</v>
      </c>
      <c r="K22" vm="228">
        <f>CUBEVALUE("ThisWorkbookDataModel",$B22,K$16,Slicer_Department,Slicer_Scenario)</f>
        <v>155488</v>
      </c>
      <c r="L22" vm="259">
        <f>CUBEVALUE("ThisWorkbookDataModel",$B22,L$16,Slicer_Department,Slicer_Scenario)</f>
        <v>156712</v>
      </c>
      <c r="M22" vm="199">
        <f>CUBEVALUE("ThisWorkbookDataModel",$B22,M$16,Slicer_Department,Slicer_Scenario)</f>
        <v>136791</v>
      </c>
      <c r="N22" vm="406">
        <f>CUBEVALUE("ThisWorkbookDataModel",$B22,N$16,Slicer_Department,Slicer_Scenario)</f>
        <v>163033</v>
      </c>
      <c r="O22" vm="145">
        <f>CUBEVALUE("ThisWorkbookDataModel",$B22,O$16,Slicer_Department,Slicer_Scenario)</f>
        <v>148970</v>
      </c>
      <c r="P22" vm="203">
        <f>CUBEVALUE("ThisWorkbookDataModel",$B22,P$16,Slicer_Department,Slicer_Scenario)</f>
        <v>121793</v>
      </c>
      <c r="Q22" t="str" vm="248">
        <f>CUBEVALUE("ThisWorkbookDataModel",$B22,Q$16,Slicer_Department,Slicer_Scenario)</f>
        <v/>
      </c>
      <c r="R22" t="str" vm="180">
        <f>CUBEVALUE("ThisWorkbookDataModel",$B22,R$16,Slicer_Department,Slicer_Scenario)</f>
        <v/>
      </c>
      <c r="S22" t="str" vm="297">
        <f>CUBEVALUE("ThisWorkbookDataModel",$B22,S$16,Slicer_Department,Slicer_Scenario)</f>
        <v/>
      </c>
      <c r="T22" t="str" vm="127">
        <f>CUBEVALUE("ThisWorkbookDataModel",$B22,T$16,Slicer_Department,Slicer_Scenario)</f>
        <v/>
      </c>
      <c r="U22" t="str" vm="504">
        <f>CUBEVALUE("ThisWorkbookDataModel",$B22,U$16,Slicer_Department,Slicer_Scenario)</f>
        <v/>
      </c>
      <c r="V22" t="str" vm="253">
        <f>CUBEVALUE("ThisWorkbookDataModel",$B22,V$16,Slicer_Department,Slicer_Scenario)</f>
        <v/>
      </c>
      <c r="W22" t="str" vm="233">
        <f>CUBEVALUE("ThisWorkbookDataModel",$B22,W$16,Slicer_Department,Slicer_Scenario)</f>
        <v/>
      </c>
      <c r="X22" t="str" vm="227">
        <f>CUBEVALUE("ThisWorkbookDataModel",$B22,X$16,Slicer_Department,Slicer_Scenario)</f>
        <v/>
      </c>
      <c r="Y22" t="str" vm="341">
        <f>CUBEVALUE("ThisWorkbookDataModel",$B22,Y$16,Slicer_Department,Slicer_Scenario)</f>
        <v/>
      </c>
      <c r="Z22" t="str" vm="425">
        <f>CUBEVALUE("ThisWorkbookDataModel",$B22,Z$16,Slicer_Department,Slicer_Scenario)</f>
        <v/>
      </c>
      <c r="AA22" t="str" vm="440">
        <f>CUBEVALUE("ThisWorkbookDataModel",$B22,AA$16,Slicer_Department,Slicer_Scenario)</f>
        <v/>
      </c>
      <c r="AB22" t="str" vm="202">
        <f>CUBEVALUE("ThisWorkbookDataModel",$B22,AB$16,Slicer_Department,Slicer_Scenario)</f>
        <v/>
      </c>
    </row>
    <row r="23" spans="1:28">
      <c r="A23">
        <v>7</v>
      </c>
      <c r="B23" s="5" t="str" vm="18">
        <f>CUBEMEMBER("ThisWorkbookDataModel","[Accounts].[AccountName].&amp;[Furniture, Fixtures, and Equipment]")</f>
        <v>Furniture, Fixtures, and Equipment</v>
      </c>
      <c r="C23" s="4" vm="85">
        <f>CUBEVALUE("ThisWorkbookDataModel",$B23,C$15,Slicer_Department)</f>
        <v>130343</v>
      </c>
      <c r="D23" vm="88">
        <f>CUBEVALUE("ThisWorkbookDataModel",$B23,D$15,Slicer_Department)</f>
        <v>408119</v>
      </c>
      <c r="E23" vm="252">
        <f>CUBEVALUE("ThisWorkbookDataModel",$B23,E$16,Slicer_Department,Slicer_Scenario)</f>
        <v>14535</v>
      </c>
      <c r="F23" vm="229">
        <f>CUBEVALUE("ThisWorkbookDataModel",$B23,F$16,Slicer_Department,Slicer_Scenario)</f>
        <v>6501</v>
      </c>
      <c r="G23" vm="512">
        <f>CUBEVALUE("ThisWorkbookDataModel",$B23,G$16,Slicer_Department,Slicer_Scenario)</f>
        <v>6287</v>
      </c>
      <c r="H23" vm="380">
        <f>CUBEVALUE("ThisWorkbookDataModel",$B23,H$16,Slicer_Department,Slicer_Scenario)</f>
        <v>12404</v>
      </c>
      <c r="I23" vm="396">
        <f>CUBEVALUE("ThisWorkbookDataModel",$B23,I$16,Slicer_Department,Slicer_Scenario)</f>
        <v>10832</v>
      </c>
      <c r="J23" vm="158">
        <f>CUBEVALUE("ThisWorkbookDataModel",$B23,J$16,Slicer_Department,Slicer_Scenario)</f>
        <v>12837</v>
      </c>
      <c r="K23" vm="219">
        <f>CUBEVALUE("ThisWorkbookDataModel",$B23,K$16,Slicer_Department,Slicer_Scenario)</f>
        <v>8730</v>
      </c>
      <c r="L23" vm="498">
        <f>CUBEVALUE("ThisWorkbookDataModel",$B23,L$16,Slicer_Department,Slicer_Scenario)</f>
        <v>13486</v>
      </c>
      <c r="M23" vm="142">
        <f>CUBEVALUE("ThisWorkbookDataModel",$B23,M$16,Slicer_Department,Slicer_Scenario)</f>
        <v>11096</v>
      </c>
      <c r="N23" vm="123">
        <f>CUBEVALUE("ThisWorkbookDataModel",$B23,N$16,Slicer_Department,Slicer_Scenario)</f>
        <v>13069</v>
      </c>
      <c r="O23" vm="519">
        <f>CUBEVALUE("ThisWorkbookDataModel",$B23,O$16,Slicer_Department,Slicer_Scenario)</f>
        <v>8811</v>
      </c>
      <c r="P23" vm="521">
        <f>CUBEVALUE("ThisWorkbookDataModel",$B23,P$16,Slicer_Department,Slicer_Scenario)</f>
        <v>11755</v>
      </c>
      <c r="Q23" t="str" vm="374">
        <f>CUBEVALUE("ThisWorkbookDataModel",$B23,Q$16,Slicer_Department,Slicer_Scenario)</f>
        <v/>
      </c>
      <c r="R23" t="str" vm="509">
        <f>CUBEVALUE("ThisWorkbookDataModel",$B23,R$16,Slicer_Department,Slicer_Scenario)</f>
        <v/>
      </c>
      <c r="S23" t="str" vm="448">
        <f>CUBEVALUE("ThisWorkbookDataModel",$B23,S$16,Slicer_Department,Slicer_Scenario)</f>
        <v/>
      </c>
      <c r="T23" t="str" vm="496">
        <f>CUBEVALUE("ThisWorkbookDataModel",$B23,T$16,Slicer_Department,Slicer_Scenario)</f>
        <v/>
      </c>
      <c r="U23" t="str" vm="119">
        <f>CUBEVALUE("ThisWorkbookDataModel",$B23,U$16,Slicer_Department,Slicer_Scenario)</f>
        <v/>
      </c>
      <c r="V23" t="str" vm="399">
        <f>CUBEVALUE("ThisWorkbookDataModel",$B23,V$16,Slicer_Department,Slicer_Scenario)</f>
        <v/>
      </c>
      <c r="W23" t="str" vm="255">
        <f>CUBEVALUE("ThisWorkbookDataModel",$B23,W$16,Slicer_Department,Slicer_Scenario)</f>
        <v/>
      </c>
      <c r="X23" t="str" vm="134">
        <f>CUBEVALUE("ThisWorkbookDataModel",$B23,X$16,Slicer_Department,Slicer_Scenario)</f>
        <v/>
      </c>
      <c r="Y23" t="str" vm="460">
        <f>CUBEVALUE("ThisWorkbookDataModel",$B23,Y$16,Slicer_Department,Slicer_Scenario)</f>
        <v/>
      </c>
      <c r="Z23" t="str" vm="102">
        <f>CUBEVALUE("ThisWorkbookDataModel",$B23,Z$16,Slicer_Department,Slicer_Scenario)</f>
        <v/>
      </c>
      <c r="AA23" t="str" vm="422">
        <f>CUBEVALUE("ThisWorkbookDataModel",$B23,AA$16,Slicer_Department,Slicer_Scenario)</f>
        <v/>
      </c>
      <c r="AB23" t="str" vm="503">
        <f>CUBEVALUE("ThisWorkbookDataModel",$B23,AB$16,Slicer_Department,Slicer_Scenario)</f>
        <v/>
      </c>
    </row>
    <row r="24" spans="1:28">
      <c r="A24">
        <v>8</v>
      </c>
      <c r="B24" s="5" t="str" vm="3">
        <f>CUBEMEMBER("ThisWorkbookDataModel","[Accounts].[AccountName].&amp;[Marketing Materials]")</f>
        <v>Marketing Materials</v>
      </c>
      <c r="C24" s="4" vm="79">
        <f>CUBEVALUE("ThisWorkbookDataModel",$B24,C$15,Slicer_Department)</f>
        <v>285944</v>
      </c>
      <c r="D24" vm="92">
        <f>CUBEVALUE("ThisWorkbookDataModel",$B24,D$15,Slicer_Department)</f>
        <v>97543</v>
      </c>
      <c r="E24" vm="118">
        <f>CUBEVALUE("ThisWorkbookDataModel",$B24,E$16,Slicer_Department,Slicer_Scenario)</f>
        <v>31821</v>
      </c>
      <c r="F24" vm="223">
        <f>CUBEVALUE("ThisWorkbookDataModel",$B24,F$16,Slicer_Department,Slicer_Scenario)</f>
        <v>21642</v>
      </c>
      <c r="G24" vm="372">
        <f>CUBEVALUE("ThisWorkbookDataModel",$B24,G$16,Slicer_Department,Slicer_Scenario)</f>
        <v>16709</v>
      </c>
      <c r="H24" vm="130">
        <f>CUBEVALUE("ThisWorkbookDataModel",$B24,H$16,Slicer_Department,Slicer_Scenario)</f>
        <v>21789</v>
      </c>
      <c r="I24" vm="454">
        <f>CUBEVALUE("ThisWorkbookDataModel",$B24,I$16,Slicer_Department,Slicer_Scenario)</f>
        <v>28532</v>
      </c>
      <c r="J24" vm="186">
        <f>CUBEVALUE("ThisWorkbookDataModel",$B24,J$16,Slicer_Department,Slicer_Scenario)</f>
        <v>27118</v>
      </c>
      <c r="K24" vm="143">
        <f>CUBEVALUE("ThisWorkbookDataModel",$B24,K$16,Slicer_Department,Slicer_Scenario)</f>
        <v>21527</v>
      </c>
      <c r="L24" vm="254">
        <f>CUBEVALUE("ThisWorkbookDataModel",$B24,L$16,Slicer_Department,Slicer_Scenario)</f>
        <v>22750</v>
      </c>
      <c r="M24" vm="153">
        <f>CUBEVALUE("ThisWorkbookDataModel",$B24,M$16,Slicer_Department,Slicer_Scenario)</f>
        <v>26385</v>
      </c>
      <c r="N24" vm="486">
        <f>CUBEVALUE("ThisWorkbookDataModel",$B24,N$16,Slicer_Department,Slicer_Scenario)</f>
        <v>19823</v>
      </c>
      <c r="O24" vm="146">
        <f>CUBEVALUE("ThisWorkbookDataModel",$B24,O$16,Slicer_Department,Slicer_Scenario)</f>
        <v>22566</v>
      </c>
      <c r="P24" vm="282">
        <f>CUBEVALUE("ThisWorkbookDataModel",$B24,P$16,Slicer_Department,Slicer_Scenario)</f>
        <v>25282</v>
      </c>
      <c r="Q24" t="str" vm="427">
        <f>CUBEVALUE("ThisWorkbookDataModel",$B24,Q$16,Slicer_Department,Slicer_Scenario)</f>
        <v/>
      </c>
      <c r="R24" t="str" vm="206">
        <f>CUBEVALUE("ThisWorkbookDataModel",$B24,R$16,Slicer_Department,Slicer_Scenario)</f>
        <v/>
      </c>
      <c r="S24" t="str" vm="272">
        <f>CUBEVALUE("ThisWorkbookDataModel",$B24,S$16,Slicer_Department,Slicer_Scenario)</f>
        <v/>
      </c>
      <c r="T24" t="str" vm="404">
        <f>CUBEVALUE("ThisWorkbookDataModel",$B24,T$16,Slicer_Department,Slicer_Scenario)</f>
        <v/>
      </c>
      <c r="U24" t="str" vm="181">
        <f>CUBEVALUE("ThisWorkbookDataModel",$B24,U$16,Slicer_Department,Slicer_Scenario)</f>
        <v/>
      </c>
      <c r="V24" t="str" vm="410">
        <f>CUBEVALUE("ThisWorkbookDataModel",$B24,V$16,Slicer_Department,Slicer_Scenario)</f>
        <v/>
      </c>
      <c r="W24" t="str" vm="104">
        <f>CUBEVALUE("ThisWorkbookDataModel",$B24,W$16,Slicer_Department,Slicer_Scenario)</f>
        <v/>
      </c>
      <c r="X24" t="str" vm="420">
        <f>CUBEVALUE("ThisWorkbookDataModel",$B24,X$16,Slicer_Department,Slicer_Scenario)</f>
        <v/>
      </c>
      <c r="Y24" t="str" vm="391">
        <f>CUBEVALUE("ThisWorkbookDataModel",$B24,Y$16,Slicer_Department,Slicer_Scenario)</f>
        <v/>
      </c>
      <c r="Z24" t="str" vm="328">
        <f>CUBEVALUE("ThisWorkbookDataModel",$B24,Z$16,Slicer_Department,Slicer_Scenario)</f>
        <v/>
      </c>
      <c r="AA24" t="str" vm="264">
        <f>CUBEVALUE("ThisWorkbookDataModel",$B24,AA$16,Slicer_Department,Slicer_Scenario)</f>
        <v/>
      </c>
      <c r="AB24" t="str" vm="352">
        <f>CUBEVALUE("ThisWorkbookDataModel",$B24,AB$16,Slicer_Department,Slicer_Scenario)</f>
        <v/>
      </c>
    </row>
    <row r="25" spans="1:28">
      <c r="A25">
        <v>9</v>
      </c>
      <c r="B25" s="5" t="str" vm="35">
        <f>CUBEMEMBER("ThisWorkbookDataModel","[Accounts].[AccountName].&amp;[Office Supplies]")</f>
        <v>Office Supplies</v>
      </c>
      <c r="C25" s="4" vm="83">
        <f>CUBEVALUE("ThisWorkbookDataModel",$B25,C$15,Slicer_Department)</f>
        <v>236514</v>
      </c>
      <c r="D25" vm="96">
        <f>CUBEVALUE("ThisWorkbookDataModel",$B25,D$15,Slicer_Department)</f>
        <v>770010</v>
      </c>
      <c r="E25" vm="358">
        <f>CUBEVALUE("ThisWorkbookDataModel",$B25,E$16,Slicer_Department,Slicer_Scenario)</f>
        <v>27134</v>
      </c>
      <c r="F25" vm="260">
        <f>CUBEVALUE("ThisWorkbookDataModel",$B25,F$16,Slicer_Department,Slicer_Scenario)</f>
        <v>23047</v>
      </c>
      <c r="G25" vm="437">
        <f>CUBEVALUE("ThisWorkbookDataModel",$B25,G$16,Slicer_Department,Slicer_Scenario)</f>
        <v>14892</v>
      </c>
      <c r="H25" vm="312">
        <f>CUBEVALUE("ThisWorkbookDataModel",$B25,H$16,Slicer_Department,Slicer_Scenario)</f>
        <v>13716</v>
      </c>
      <c r="I25" vm="164">
        <f>CUBEVALUE("ThisWorkbookDataModel",$B25,I$16,Slicer_Department,Slicer_Scenario)</f>
        <v>19336</v>
      </c>
      <c r="J25" vm="235">
        <f>CUBEVALUE("ThisWorkbookDataModel",$B25,J$16,Slicer_Department,Slicer_Scenario)</f>
        <v>22697</v>
      </c>
      <c r="K25" vm="277">
        <f>CUBEVALUE("ThisWorkbookDataModel",$B25,K$16,Slicer_Department,Slicer_Scenario)</f>
        <v>22150</v>
      </c>
      <c r="L25" vm="288">
        <f>CUBEVALUE("ThisWorkbookDataModel",$B25,L$16,Slicer_Department,Slicer_Scenario)</f>
        <v>22085</v>
      </c>
      <c r="M25" vm="436">
        <f>CUBEVALUE("ThisWorkbookDataModel",$B25,M$16,Slicer_Department,Slicer_Scenario)</f>
        <v>15115</v>
      </c>
      <c r="N25" vm="319">
        <f>CUBEVALUE("ThisWorkbookDataModel",$B25,N$16,Slicer_Department,Slicer_Scenario)</f>
        <v>21579</v>
      </c>
      <c r="O25" vm="286">
        <f>CUBEVALUE("ThisWorkbookDataModel",$B25,O$16,Slicer_Department,Slicer_Scenario)</f>
        <v>16456</v>
      </c>
      <c r="P25" vm="378">
        <f>CUBEVALUE("ThisWorkbookDataModel",$B25,P$16,Slicer_Department,Slicer_Scenario)</f>
        <v>18307</v>
      </c>
      <c r="Q25" t="str" vm="416">
        <f>CUBEVALUE("ThisWorkbookDataModel",$B25,Q$16,Slicer_Department,Slicer_Scenario)</f>
        <v/>
      </c>
      <c r="R25" t="str" vm="355">
        <f>CUBEVALUE("ThisWorkbookDataModel",$B25,R$16,Slicer_Department,Slicer_Scenario)</f>
        <v/>
      </c>
      <c r="S25" t="str" vm="331">
        <f>CUBEVALUE("ThisWorkbookDataModel",$B25,S$16,Slicer_Department,Slicer_Scenario)</f>
        <v/>
      </c>
      <c r="T25" t="str" vm="499">
        <f>CUBEVALUE("ThisWorkbookDataModel",$B25,T$16,Slicer_Department,Slicer_Scenario)</f>
        <v/>
      </c>
      <c r="U25" t="str" vm="211">
        <f>CUBEVALUE("ThisWorkbookDataModel",$B25,U$16,Slicer_Department,Slicer_Scenario)</f>
        <v/>
      </c>
      <c r="V25" t="str" vm="249">
        <f>CUBEVALUE("ThisWorkbookDataModel",$B25,V$16,Slicer_Department,Slicer_Scenario)</f>
        <v/>
      </c>
      <c r="W25" t="str" vm="494">
        <f>CUBEVALUE("ThisWorkbookDataModel",$B25,W$16,Slicer_Department,Slicer_Scenario)</f>
        <v/>
      </c>
      <c r="X25" t="str" vm="205">
        <f>CUBEVALUE("ThisWorkbookDataModel",$B25,X$16,Slicer_Department,Slicer_Scenario)</f>
        <v/>
      </c>
      <c r="Y25" t="str" vm="320">
        <f>CUBEVALUE("ThisWorkbookDataModel",$B25,Y$16,Slicer_Department,Slicer_Scenario)</f>
        <v/>
      </c>
      <c r="Z25" t="str" vm="126">
        <f>CUBEVALUE("ThisWorkbookDataModel",$B25,Z$16,Slicer_Department,Slicer_Scenario)</f>
        <v/>
      </c>
      <c r="AA25" t="str" vm="324">
        <f>CUBEVALUE("ThisWorkbookDataModel",$B25,AA$16,Slicer_Department,Slicer_Scenario)</f>
        <v/>
      </c>
      <c r="AB25" t="str" vm="444">
        <f>CUBEVALUE("ThisWorkbookDataModel",$B25,AB$16,Slicer_Department,Slicer_Scenario)</f>
        <v/>
      </c>
    </row>
    <row r="26" spans="1:28">
      <c r="A26">
        <v>10</v>
      </c>
      <c r="B26" s="5" t="str" vm="28">
        <f>CUBEMEMBER("ThisWorkbookDataModel","[Accounts].[AccountName].&amp;[Professional Services]")</f>
        <v>Professional Services</v>
      </c>
      <c r="C26" s="4" vm="74">
        <f>CUBEVALUE("ThisWorkbookDataModel",$B26,C$15,Slicer_Department)</f>
        <v>49586</v>
      </c>
      <c r="D26" vm="99">
        <f>CUBEVALUE("ThisWorkbookDataModel",$B26,D$15,Slicer_Department)</f>
        <v>210926</v>
      </c>
      <c r="E26" vm="194">
        <f>CUBEVALUE("ThisWorkbookDataModel",$B26,E$16,Slicer_Department,Slicer_Scenario)</f>
        <v>4773</v>
      </c>
      <c r="F26" vm="397">
        <f>CUBEVALUE("ThisWorkbookDataModel",$B26,F$16,Slicer_Department,Slicer_Scenario)</f>
        <v>4150</v>
      </c>
      <c r="G26" vm="178">
        <f>CUBEVALUE("ThisWorkbookDataModel",$B26,G$16,Slicer_Department,Slicer_Scenario)</f>
        <v>5020</v>
      </c>
      <c r="H26" vm="245">
        <f>CUBEVALUE("ThisWorkbookDataModel",$B26,H$16,Slicer_Department,Slicer_Scenario)</f>
        <v>2567</v>
      </c>
      <c r="I26" vm="478">
        <f>CUBEVALUE("ThisWorkbookDataModel",$B26,I$16,Slicer_Department,Slicer_Scenario)</f>
        <v>4513</v>
      </c>
      <c r="J26" vm="224">
        <f>CUBEVALUE("ThisWorkbookDataModel",$B26,J$16,Slicer_Department,Slicer_Scenario)</f>
        <v>5751</v>
      </c>
      <c r="K26" vm="247">
        <f>CUBEVALUE("ThisWorkbookDataModel",$B26,K$16,Slicer_Department,Slicer_Scenario)</f>
        <v>3716</v>
      </c>
      <c r="L26" vm="296">
        <f>CUBEVALUE("ThisWorkbookDataModel",$B26,L$16,Slicer_Department,Slicer_Scenario)</f>
        <v>4024</v>
      </c>
      <c r="M26" vm="338">
        <f>CUBEVALUE("ThisWorkbookDataModel",$B26,M$16,Slicer_Department,Slicer_Scenario)</f>
        <v>6496</v>
      </c>
      <c r="N26" vm="298">
        <f>CUBEVALUE("ThisWorkbookDataModel",$B26,N$16,Slicer_Department,Slicer_Scenario)</f>
        <v>2246</v>
      </c>
      <c r="O26" vm="191">
        <f>CUBEVALUE("ThisWorkbookDataModel",$B26,O$16,Slicer_Department,Slicer_Scenario)</f>
        <v>2912</v>
      </c>
      <c r="P26" vm="469">
        <f>CUBEVALUE("ThisWorkbookDataModel",$B26,P$16,Slicer_Department,Slicer_Scenario)</f>
        <v>3418</v>
      </c>
      <c r="Q26" t="str" vm="163">
        <f>CUBEVALUE("ThisWorkbookDataModel",$B26,Q$16,Slicer_Department,Slicer_Scenario)</f>
        <v/>
      </c>
      <c r="R26" t="str" vm="442">
        <f>CUBEVALUE("ThisWorkbookDataModel",$B26,R$16,Slicer_Department,Slicer_Scenario)</f>
        <v/>
      </c>
      <c r="S26" t="str" vm="452">
        <f>CUBEVALUE("ThisWorkbookDataModel",$B26,S$16,Slicer_Department,Slicer_Scenario)</f>
        <v/>
      </c>
      <c r="T26" t="str" vm="395">
        <f>CUBEVALUE("ThisWorkbookDataModel",$B26,T$16,Slicer_Department,Slicer_Scenario)</f>
        <v/>
      </c>
      <c r="U26" t="str" vm="198">
        <f>CUBEVALUE("ThisWorkbookDataModel",$B26,U$16,Slicer_Department,Slicer_Scenario)</f>
        <v/>
      </c>
      <c r="V26" t="str" vm="124">
        <f>CUBEVALUE("ThisWorkbookDataModel",$B26,V$16,Slicer_Department,Slicer_Scenario)</f>
        <v/>
      </c>
      <c r="W26" t="str" vm="342">
        <f>CUBEVALUE("ThisWorkbookDataModel",$B26,W$16,Slicer_Department,Slicer_Scenario)</f>
        <v/>
      </c>
      <c r="X26" t="str" vm="242">
        <f>CUBEVALUE("ThisWorkbookDataModel",$B26,X$16,Slicer_Department,Slicer_Scenario)</f>
        <v/>
      </c>
      <c r="Y26" t="str" vm="451">
        <f>CUBEVALUE("ThisWorkbookDataModel",$B26,Y$16,Slicer_Department,Slicer_Scenario)</f>
        <v/>
      </c>
      <c r="Z26" t="str" vm="115">
        <f>CUBEVALUE("ThisWorkbookDataModel",$B26,Z$16,Slicer_Department,Slicer_Scenario)</f>
        <v/>
      </c>
      <c r="AA26" t="str" vm="349">
        <f>CUBEVALUE("ThisWorkbookDataModel",$B26,AA$16,Slicer_Department,Slicer_Scenario)</f>
        <v/>
      </c>
      <c r="AB26" t="str" vm="175">
        <f>CUBEVALUE("ThisWorkbookDataModel",$B26,AB$16,Slicer_Department,Slicer_Scenario)</f>
        <v/>
      </c>
    </row>
    <row r="27" spans="1:28">
      <c r="A27">
        <v>11</v>
      </c>
      <c r="B27" s="5" t="str" vm="41">
        <f>CUBEMEMBER("ThisWorkbookDataModel","[Accounts].[AccountName].&amp;[Rent]")</f>
        <v>Rent</v>
      </c>
      <c r="C27" s="4" vm="77">
        <f>CUBEVALUE("ThisWorkbookDataModel",$B27,C$15,Slicer_Department)</f>
        <v>154750</v>
      </c>
      <c r="D27" vm="89">
        <f>CUBEVALUE("ThisWorkbookDataModel",$B27,D$15,Slicer_Department)</f>
        <v>1527275</v>
      </c>
      <c r="E27" vm="311">
        <f>CUBEVALUE("ThisWorkbookDataModel",$B27,E$16,Slicer_Department,Slicer_Scenario)</f>
        <v>12860</v>
      </c>
      <c r="F27" vm="111">
        <f>CUBEVALUE("ThisWorkbookDataModel",$B27,F$16,Slicer_Department,Slicer_Scenario)</f>
        <v>12890</v>
      </c>
      <c r="G27" vm="354">
        <f>CUBEVALUE("ThisWorkbookDataModel",$B27,G$16,Slicer_Department,Slicer_Scenario)</f>
        <v>12860</v>
      </c>
      <c r="H27" vm="295">
        <f>CUBEVALUE("ThisWorkbookDataModel",$B27,H$16,Slicer_Department,Slicer_Scenario)</f>
        <v>12810</v>
      </c>
      <c r="I27" vm="220">
        <f>CUBEVALUE("ThisWorkbookDataModel",$B27,I$16,Slicer_Department,Slicer_Scenario)</f>
        <v>12910</v>
      </c>
      <c r="J27" vm="226">
        <f>CUBEVALUE("ThisWorkbookDataModel",$B27,J$16,Slicer_Department,Slicer_Scenario)</f>
        <v>12880</v>
      </c>
      <c r="K27" vm="197">
        <f>CUBEVALUE("ThisWorkbookDataModel",$B27,K$16,Slicer_Department,Slicer_Scenario)</f>
        <v>12960</v>
      </c>
      <c r="L27" vm="495">
        <f>CUBEVALUE("ThisWorkbookDataModel",$B27,L$16,Slicer_Department,Slicer_Scenario)</f>
        <v>12790</v>
      </c>
      <c r="M27" vm="466">
        <f>CUBEVALUE("ThisWorkbookDataModel",$B27,M$16,Slicer_Department,Slicer_Scenario)</f>
        <v>12960</v>
      </c>
      <c r="N27" vm="487">
        <f>CUBEVALUE("ThisWorkbookDataModel",$B27,N$16,Slicer_Department,Slicer_Scenario)</f>
        <v>12890</v>
      </c>
      <c r="O27" vm="268">
        <f>CUBEVALUE("ThisWorkbookDataModel",$B27,O$16,Slicer_Department,Slicer_Scenario)</f>
        <v>12950</v>
      </c>
      <c r="P27" vm="518">
        <f>CUBEVALUE("ThisWorkbookDataModel",$B27,P$16,Slicer_Department,Slicer_Scenario)</f>
        <v>12990</v>
      </c>
      <c r="Q27" t="str" vm="362">
        <f>CUBEVALUE("ThisWorkbookDataModel",$B27,Q$16,Slicer_Department,Slicer_Scenario)</f>
        <v/>
      </c>
      <c r="R27" t="str" vm="309">
        <f>CUBEVALUE("ThisWorkbookDataModel",$B27,R$16,Slicer_Department,Slicer_Scenario)</f>
        <v/>
      </c>
      <c r="S27" t="str" vm="334">
        <f>CUBEVALUE("ThisWorkbookDataModel",$B27,S$16,Slicer_Department,Slicer_Scenario)</f>
        <v/>
      </c>
      <c r="T27" t="str" vm="473">
        <f>CUBEVALUE("ThisWorkbookDataModel",$B27,T$16,Slicer_Department,Slicer_Scenario)</f>
        <v/>
      </c>
      <c r="U27" t="str" vm="258">
        <f>CUBEVALUE("ThisWorkbookDataModel",$B27,U$16,Slicer_Department,Slicer_Scenario)</f>
        <v/>
      </c>
      <c r="V27" t="str" vm="426">
        <f>CUBEVALUE("ThisWorkbookDataModel",$B27,V$16,Slicer_Department,Slicer_Scenario)</f>
        <v/>
      </c>
      <c r="W27" t="str" vm="185">
        <f>CUBEVALUE("ThisWorkbookDataModel",$B27,W$16,Slicer_Department,Slicer_Scenario)</f>
        <v/>
      </c>
      <c r="X27" t="str" vm="414">
        <f>CUBEVALUE("ThisWorkbookDataModel",$B27,X$16,Slicer_Department,Slicer_Scenario)</f>
        <v/>
      </c>
      <c r="Y27" t="str" vm="483">
        <f>CUBEVALUE("ThisWorkbookDataModel",$B27,Y$16,Slicer_Department,Slicer_Scenario)</f>
        <v/>
      </c>
      <c r="Z27" t="str" vm="305">
        <f>CUBEVALUE("ThisWorkbookDataModel",$B27,Z$16,Slicer_Department,Slicer_Scenario)</f>
        <v/>
      </c>
      <c r="AA27" t="str" vm="364">
        <f>CUBEVALUE("ThisWorkbookDataModel",$B27,AA$16,Slicer_Department,Slicer_Scenario)</f>
        <v/>
      </c>
      <c r="AB27" t="str" vm="204">
        <f>CUBEVALUE("ThisWorkbookDataModel",$B27,AB$16,Slicer_Department,Slicer_Scenario)</f>
        <v/>
      </c>
    </row>
    <row r="28" spans="1:28">
      <c r="A28">
        <v>12</v>
      </c>
      <c r="B28" s="5" t="str" vm="2">
        <f>CUBEMEMBER("ThisWorkbookDataModel","[Accounts].[AccountName].&amp;[Salaries]")</f>
        <v>Salaries</v>
      </c>
      <c r="C28" s="4" vm="80">
        <f>CUBEVALUE("ThisWorkbookDataModel",$B28,C$15,Slicer_Department)</f>
        <v>25754842</v>
      </c>
      <c r="D28" vm="93">
        <f>CUBEVALUE("ThisWorkbookDataModel",$B28,D$15,Slicer_Department)</f>
        <v>78030724</v>
      </c>
      <c r="E28" vm="152">
        <f>CUBEVALUE("ThisWorkbookDataModel",$B28,E$16,Slicer_Department,Slicer_Scenario)</f>
        <v>2239516</v>
      </c>
      <c r="F28" vm="302">
        <f>CUBEVALUE("ThisWorkbookDataModel",$B28,F$16,Slicer_Department,Slicer_Scenario)</f>
        <v>1620019</v>
      </c>
      <c r="G28" vm="154">
        <f>CUBEVALUE("ThisWorkbookDataModel",$B28,G$16,Slicer_Department,Slicer_Scenario)</f>
        <v>2174419</v>
      </c>
      <c r="H28" vm="193">
        <f>CUBEVALUE("ThisWorkbookDataModel",$B28,H$16,Slicer_Department,Slicer_Scenario)</f>
        <v>2765256</v>
      </c>
      <c r="I28" vm="435">
        <f>CUBEVALUE("ThisWorkbookDataModel",$B28,I$16,Slicer_Department,Slicer_Scenario)</f>
        <v>2210098</v>
      </c>
      <c r="J28" vm="389">
        <f>CUBEVALUE("ThisWorkbookDataModel",$B28,J$16,Slicer_Department,Slicer_Scenario)</f>
        <v>1530196</v>
      </c>
      <c r="K28" vm="174">
        <f>CUBEVALUE("ThisWorkbookDataModel",$B28,K$16,Slicer_Department,Slicer_Scenario)</f>
        <v>2509717</v>
      </c>
      <c r="L28" vm="393">
        <f>CUBEVALUE("ThisWorkbookDataModel",$B28,L$16,Slicer_Department,Slicer_Scenario)</f>
        <v>1910781</v>
      </c>
      <c r="M28" vm="147">
        <f>CUBEVALUE("ThisWorkbookDataModel",$B28,M$16,Slicer_Department,Slicer_Scenario)</f>
        <v>2193273</v>
      </c>
      <c r="N28" vm="516">
        <f>CUBEVALUE("ThisWorkbookDataModel",$B28,N$16,Slicer_Department,Slicer_Scenario)</f>
        <v>1929621</v>
      </c>
      <c r="O28" vm="335">
        <f>CUBEVALUE("ThisWorkbookDataModel",$B28,O$16,Slicer_Department,Slicer_Scenario)</f>
        <v>2013815</v>
      </c>
      <c r="P28" vm="190">
        <f>CUBEVALUE("ThisWorkbookDataModel",$B28,P$16,Slicer_Department,Slicer_Scenario)</f>
        <v>2658131</v>
      </c>
      <c r="Q28" t="str" vm="306">
        <f>CUBEVALUE("ThisWorkbookDataModel",$B28,Q$16,Slicer_Department,Slicer_Scenario)</f>
        <v/>
      </c>
      <c r="R28" t="str" vm="353">
        <f>CUBEVALUE("ThisWorkbookDataModel",$B28,R$16,Slicer_Department,Slicer_Scenario)</f>
        <v/>
      </c>
      <c r="S28" t="str" vm="316">
        <f>CUBEVALUE("ThisWorkbookDataModel",$B28,S$16,Slicer_Department,Slicer_Scenario)</f>
        <v/>
      </c>
      <c r="T28" t="str" vm="513">
        <f>CUBEVALUE("ThisWorkbookDataModel",$B28,T$16,Slicer_Department,Slicer_Scenario)</f>
        <v/>
      </c>
      <c r="U28" t="str" vm="207">
        <f>CUBEVALUE("ThisWorkbookDataModel",$B28,U$16,Slicer_Department,Slicer_Scenario)</f>
        <v/>
      </c>
      <c r="V28" t="str" vm="482">
        <f>CUBEVALUE("ThisWorkbookDataModel",$B28,V$16,Slicer_Department,Slicer_Scenario)</f>
        <v/>
      </c>
      <c r="W28" t="str" vm="401">
        <f>CUBEVALUE("ThisWorkbookDataModel",$B28,W$16,Slicer_Department,Slicer_Scenario)</f>
        <v/>
      </c>
      <c r="X28" t="str" vm="131">
        <f>CUBEVALUE("ThisWorkbookDataModel",$B28,X$16,Slicer_Department,Slicer_Scenario)</f>
        <v/>
      </c>
      <c r="Y28" t="str" vm="170">
        <f>CUBEVALUE("ThisWorkbookDataModel",$B28,Y$16,Slicer_Department,Slicer_Scenario)</f>
        <v/>
      </c>
      <c r="Z28" t="str" vm="329">
        <f>CUBEVALUE("ThisWorkbookDataModel",$B28,Z$16,Slicer_Department,Slicer_Scenario)</f>
        <v/>
      </c>
      <c r="AA28" t="str" vm="457">
        <f>CUBEVALUE("ThisWorkbookDataModel",$B28,AA$16,Slicer_Department,Slicer_Scenario)</f>
        <v/>
      </c>
      <c r="AB28" t="str" vm="449">
        <f>CUBEVALUE("ThisWorkbookDataModel",$B28,AB$16,Slicer_Department,Slicer_Scenario)</f>
        <v/>
      </c>
    </row>
    <row r="29" spans="1:28">
      <c r="A29">
        <v>13</v>
      </c>
      <c r="B29" s="5" t="str" vm="17">
        <f>CUBEMEMBER("ThisWorkbookDataModel","[Accounts].[AccountName].&amp;[Vehicles]")</f>
        <v>Vehicles</v>
      </c>
      <c r="C29" s="4" vm="84">
        <f>CUBEVALUE("ThisWorkbookDataModel",$B29,C$15,Slicer_Department)</f>
        <v>501273</v>
      </c>
      <c r="D29" vm="97">
        <f>CUBEVALUE("ThisWorkbookDataModel",$B29,D$15,Slicer_Department)</f>
        <v>1742617</v>
      </c>
      <c r="E29" vm="407">
        <f>CUBEVALUE("ThisWorkbookDataModel",$B29,E$16,Slicer_Department,Slicer_Scenario)</f>
        <v>38533</v>
      </c>
      <c r="F29" vm="241">
        <f>CUBEVALUE("ThisWorkbookDataModel",$B29,F$16,Slicer_Department,Slicer_Scenario)</f>
        <v>50132</v>
      </c>
      <c r="G29" vm="390">
        <f>CUBEVALUE("ThisWorkbookDataModel",$B29,G$16,Slicer_Department,Slicer_Scenario)</f>
        <v>49616</v>
      </c>
      <c r="H29" vm="231">
        <f>CUBEVALUE("ThisWorkbookDataModel",$B29,H$16,Slicer_Department,Slicer_Scenario)</f>
        <v>37692</v>
      </c>
      <c r="I29" vm="106">
        <f>CUBEVALUE("ThisWorkbookDataModel",$B29,I$16,Slicer_Department,Slicer_Scenario)</f>
        <v>47888</v>
      </c>
      <c r="J29" vm="285">
        <f>CUBEVALUE("ThisWorkbookDataModel",$B29,J$16,Slicer_Department,Slicer_Scenario)</f>
        <v>46823</v>
      </c>
      <c r="K29" vm="450">
        <f>CUBEVALUE("ThisWorkbookDataModel",$B29,K$16,Slicer_Department,Slicer_Scenario)</f>
        <v>52902</v>
      </c>
      <c r="L29" vm="151">
        <f>CUBEVALUE("ThisWorkbookDataModel",$B29,L$16,Slicer_Department,Slicer_Scenario)</f>
        <v>38445</v>
      </c>
      <c r="M29" vm="188">
        <f>CUBEVALUE("ThisWorkbookDataModel",$B29,M$16,Slicer_Department,Slicer_Scenario)</f>
        <v>31984</v>
      </c>
      <c r="N29" vm="179">
        <f>CUBEVALUE("ThisWorkbookDataModel",$B29,N$16,Slicer_Department,Slicer_Scenario)</f>
        <v>34793</v>
      </c>
      <c r="O29" vm="326">
        <f>CUBEVALUE("ThisWorkbookDataModel",$B29,O$16,Slicer_Department,Slicer_Scenario)</f>
        <v>45518</v>
      </c>
      <c r="P29" vm="200">
        <f>CUBEVALUE("ThisWorkbookDataModel",$B29,P$16,Slicer_Department,Slicer_Scenario)</f>
        <v>26947</v>
      </c>
      <c r="Q29" t="str" vm="135">
        <f>CUBEVALUE("ThisWorkbookDataModel",$B29,Q$16,Slicer_Department,Slicer_Scenario)</f>
        <v/>
      </c>
      <c r="R29" t="str" vm="489">
        <f>CUBEVALUE("ThisWorkbookDataModel",$B29,R$16,Slicer_Department,Slicer_Scenario)</f>
        <v/>
      </c>
      <c r="S29" t="str" vm="474">
        <f>CUBEVALUE("ThisWorkbookDataModel",$B29,S$16,Slicer_Department,Slicer_Scenario)</f>
        <v/>
      </c>
      <c r="T29" t="str" vm="294">
        <f>CUBEVALUE("ThisWorkbookDataModel",$B29,T$16,Slicer_Department,Slicer_Scenario)</f>
        <v/>
      </c>
      <c r="U29" t="str" vm="221">
        <f>CUBEVALUE("ThisWorkbookDataModel",$B29,U$16,Slicer_Department,Slicer_Scenario)</f>
        <v/>
      </c>
      <c r="V29" t="str" vm="117">
        <f>CUBEVALUE("ThisWorkbookDataModel",$B29,V$16,Slicer_Department,Slicer_Scenario)</f>
        <v/>
      </c>
      <c r="W29" t="str" vm="369">
        <f>CUBEVALUE("ThisWorkbookDataModel",$B29,W$16,Slicer_Department,Slicer_Scenario)</f>
        <v/>
      </c>
      <c r="X29" t="str" vm="216">
        <f>CUBEVALUE("ThisWorkbookDataModel",$B29,X$16,Slicer_Department,Slicer_Scenario)</f>
        <v/>
      </c>
      <c r="Y29" t="str" vm="317">
        <f>CUBEVALUE("ThisWorkbookDataModel",$B29,Y$16,Slicer_Department,Slicer_Scenario)</f>
        <v/>
      </c>
      <c r="Z29" t="str" vm="218">
        <f>CUBEVALUE("ThisWorkbookDataModel",$B29,Z$16,Slicer_Department,Slicer_Scenario)</f>
        <v/>
      </c>
      <c r="AA29" t="str" vm="441">
        <f>CUBEVALUE("ThisWorkbookDataModel",$B29,AA$16,Slicer_Department,Slicer_Scenario)</f>
        <v/>
      </c>
      <c r="AB29" t="str" vm="368">
        <f>CUBEVALUE("ThisWorkbookDataModel",$B29,AB$16,Slicer_Department,Slicer_Scenario)</f>
        <v/>
      </c>
    </row>
    <row r="30" spans="1:28">
      <c r="A30">
        <v>14</v>
      </c>
      <c r="B30" s="5" t="str" vm="12">
        <f>CUBEMEMBER("ThisWorkbookDataModel","[Accounts].[AccountName].&amp;[Telephone]")</f>
        <v>Telephone</v>
      </c>
      <c r="C30" s="4" vm="75">
        <f>CUBEVALUE("ThisWorkbookDataModel",$B30,C$15,Slicer_Department)</f>
        <v>2208714</v>
      </c>
      <c r="D30" vm="100">
        <f>CUBEVALUE("ThisWorkbookDataModel",$B30,D$15,Slicer_Department)</f>
        <v>4117796</v>
      </c>
      <c r="E30" vm="367">
        <f>CUBEVALUE("ThisWorkbookDataModel",$B30,E$16,Slicer_Department,Slicer_Scenario)</f>
        <v>199915</v>
      </c>
      <c r="F30" vm="497">
        <f>CUBEVALUE("ThisWorkbookDataModel",$B30,F$16,Slicer_Department,Slicer_Scenario)</f>
        <v>151785</v>
      </c>
      <c r="G30" vm="340">
        <f>CUBEVALUE("ThisWorkbookDataModel",$B30,G$16,Slicer_Department,Slicer_Scenario)</f>
        <v>224963</v>
      </c>
      <c r="H30" vm="502">
        <f>CUBEVALUE("ThisWorkbookDataModel",$B30,H$16,Slicer_Department,Slicer_Scenario)</f>
        <v>196595</v>
      </c>
      <c r="I30" vm="257">
        <f>CUBEVALUE("ThisWorkbookDataModel",$B30,I$16,Slicer_Department,Slicer_Scenario)</f>
        <v>239831</v>
      </c>
      <c r="J30" vm="446">
        <f>CUBEVALUE("ThisWorkbookDataModel",$B30,J$16,Slicer_Department,Slicer_Scenario)</f>
        <v>231516</v>
      </c>
      <c r="K30" vm="138">
        <f>CUBEVALUE("ThisWorkbookDataModel",$B30,K$16,Slicer_Department,Slicer_Scenario)</f>
        <v>122687</v>
      </c>
      <c r="L30" vm="109">
        <f>CUBEVALUE("ThisWorkbookDataModel",$B30,L$16,Slicer_Department,Slicer_Scenario)</f>
        <v>204433</v>
      </c>
      <c r="M30" vm="116">
        <f>CUBEVALUE("ThisWorkbookDataModel",$B30,M$16,Slicer_Department,Slicer_Scenario)</f>
        <v>186499</v>
      </c>
      <c r="N30" vm="400">
        <f>CUBEVALUE("ThisWorkbookDataModel",$B30,N$16,Slicer_Department,Slicer_Scenario)</f>
        <v>140645</v>
      </c>
      <c r="O30" vm="192">
        <f>CUBEVALUE("ThisWorkbookDataModel",$B30,O$16,Slicer_Department,Slicer_Scenario)</f>
        <v>156649</v>
      </c>
      <c r="P30" vm="385">
        <f>CUBEVALUE("ThisWorkbookDataModel",$B30,P$16,Slicer_Department,Slicer_Scenario)</f>
        <v>153196</v>
      </c>
      <c r="Q30" t="str" vm="160">
        <f>CUBEVALUE("ThisWorkbookDataModel",$B30,Q$16,Slicer_Department,Slicer_Scenario)</f>
        <v/>
      </c>
      <c r="R30" t="str" vm="339">
        <f>CUBEVALUE("ThisWorkbookDataModel",$B30,R$16,Slicer_Department,Slicer_Scenario)</f>
        <v/>
      </c>
      <c r="S30" t="str" vm="162">
        <f>CUBEVALUE("ThisWorkbookDataModel",$B30,S$16,Slicer_Department,Slicer_Scenario)</f>
        <v/>
      </c>
      <c r="T30" t="str" vm="477">
        <f>CUBEVALUE("ThisWorkbookDataModel",$B30,T$16,Slicer_Department,Slicer_Scenario)</f>
        <v/>
      </c>
      <c r="U30" t="str" vm="269">
        <f>CUBEVALUE("ThisWorkbookDataModel",$B30,U$16,Slicer_Department,Slicer_Scenario)</f>
        <v/>
      </c>
      <c r="V30" t="str" vm="125">
        <f>CUBEVALUE("ThisWorkbookDataModel",$B30,V$16,Slicer_Department,Slicer_Scenario)</f>
        <v/>
      </c>
      <c r="W30" t="str" vm="168">
        <f>CUBEVALUE("ThisWorkbookDataModel",$B30,W$16,Slicer_Department,Slicer_Scenario)</f>
        <v/>
      </c>
      <c r="X30" t="str" vm="402">
        <f>CUBEVALUE("ThisWorkbookDataModel",$B30,X$16,Slicer_Department,Slicer_Scenario)</f>
        <v/>
      </c>
      <c r="Y30" t="str" vm="445">
        <f>CUBEVALUE("ThisWorkbookDataModel",$B30,Y$16,Slicer_Department,Slicer_Scenario)</f>
        <v/>
      </c>
      <c r="Z30" t="str" vm="246">
        <f>CUBEVALUE("ThisWorkbookDataModel",$B30,Z$16,Slicer_Department,Slicer_Scenario)</f>
        <v/>
      </c>
      <c r="AA30" t="str" vm="137">
        <f>CUBEVALUE("ThisWorkbookDataModel",$B30,AA$16,Slicer_Department,Slicer_Scenario)</f>
        <v/>
      </c>
      <c r="AB30" t="str" vm="278">
        <f>CUBEVALUE("ThisWorkbookDataModel",$B30,AB$16,Slicer_Department,Slicer_Scenario)</f>
        <v/>
      </c>
    </row>
    <row r="31" spans="1:28">
      <c r="A31">
        <v>15</v>
      </c>
      <c r="B31" s="5" t="str" vm="27">
        <f>CUBEMEMBER("ThisWorkbookDataModel","[Accounts].[AccountName].&amp;[Travel]")</f>
        <v>Travel</v>
      </c>
      <c r="C31" s="4" vm="86">
        <f>CUBEVALUE("ThisWorkbookDataModel",$B31,C$15,Slicer_Department)</f>
        <v>368939</v>
      </c>
      <c r="D31" vm="90">
        <f>CUBEVALUE("ThisWorkbookDataModel",$B31,D$15,Slicer_Department)</f>
        <v>2082332</v>
      </c>
      <c r="E31" vm="366">
        <f>CUBEVALUE("ThisWorkbookDataModel",$B31,E$16,Slicer_Department,Slicer_Scenario)</f>
        <v>20222</v>
      </c>
      <c r="F31" vm="379">
        <f>CUBEVALUE("ThisWorkbookDataModel",$B31,F$16,Slicer_Department,Slicer_Scenario)</f>
        <v>29964</v>
      </c>
      <c r="G31" vm="510">
        <f>CUBEVALUE("ThisWorkbookDataModel",$B31,G$16,Slicer_Department,Slicer_Scenario)</f>
        <v>38903</v>
      </c>
      <c r="H31" vm="409">
        <f>CUBEVALUE("ThisWorkbookDataModel",$B31,H$16,Slicer_Department,Slicer_Scenario)</f>
        <v>29129</v>
      </c>
      <c r="I31" vm="490">
        <f>CUBEVALUE("ThisWorkbookDataModel",$B31,I$16,Slicer_Department,Slicer_Scenario)</f>
        <v>38416</v>
      </c>
      <c r="J31" vm="291">
        <f>CUBEVALUE("ThisWorkbookDataModel",$B31,J$16,Slicer_Department,Slicer_Scenario)</f>
        <v>22263</v>
      </c>
      <c r="K31" vm="121">
        <f>CUBEVALUE("ThisWorkbookDataModel",$B31,K$16,Slicer_Department,Slicer_Scenario)</f>
        <v>27148</v>
      </c>
      <c r="L31" vm="173">
        <f>CUBEVALUE("ThisWorkbookDataModel",$B31,L$16,Slicer_Department,Slicer_Scenario)</f>
        <v>29897</v>
      </c>
      <c r="M31" vm="276">
        <f>CUBEVALUE("ThisWorkbookDataModel",$B31,M$16,Slicer_Department,Slicer_Scenario)</f>
        <v>32225</v>
      </c>
      <c r="N31" vm="196">
        <f>CUBEVALUE("ThisWorkbookDataModel",$B31,N$16,Slicer_Department,Slicer_Scenario)</f>
        <v>31146</v>
      </c>
      <c r="O31" vm="515">
        <f>CUBEVALUE("ThisWorkbookDataModel",$B31,O$16,Slicer_Department,Slicer_Scenario)</f>
        <v>37072</v>
      </c>
      <c r="P31" vm="360">
        <f>CUBEVALUE("ThisWorkbookDataModel",$B31,P$16,Slicer_Department,Slicer_Scenario)</f>
        <v>32554</v>
      </c>
      <c r="Q31" t="str" vm="189">
        <f>CUBEVALUE("ThisWorkbookDataModel",$B31,Q$16,Slicer_Department,Slicer_Scenario)</f>
        <v/>
      </c>
      <c r="R31" t="str" vm="481">
        <f>CUBEVALUE("ThisWorkbookDataModel",$B31,R$16,Slicer_Department,Slicer_Scenario)</f>
        <v/>
      </c>
      <c r="S31" t="str" vm="417">
        <f>CUBEVALUE("ThisWorkbookDataModel",$B31,S$16,Slicer_Department,Slicer_Scenario)</f>
        <v/>
      </c>
      <c r="T31" t="str" vm="403">
        <f>CUBEVALUE("ThisWorkbookDataModel",$B31,T$16,Slicer_Department,Slicer_Scenario)</f>
        <v/>
      </c>
      <c r="U31" t="str" vm="273">
        <f>CUBEVALUE("ThisWorkbookDataModel",$B31,U$16,Slicer_Department,Slicer_Scenario)</f>
        <v/>
      </c>
      <c r="V31" t="str" vm="140">
        <f>CUBEVALUE("ThisWorkbookDataModel",$B31,V$16,Slicer_Department,Slicer_Scenario)</f>
        <v/>
      </c>
      <c r="W31" t="str" vm="346">
        <f>CUBEVALUE("ThisWorkbookDataModel",$B31,W$16,Slicer_Department,Slicer_Scenario)</f>
        <v/>
      </c>
      <c r="X31" t="str" vm="310">
        <f>CUBEVALUE("ThisWorkbookDataModel",$B31,X$16,Slicer_Department,Slicer_Scenario)</f>
        <v/>
      </c>
      <c r="Y31" t="str" vm="182">
        <f>CUBEVALUE("ThisWorkbookDataModel",$B31,Y$16,Slicer_Department,Slicer_Scenario)</f>
        <v/>
      </c>
      <c r="Z31" t="str" vm="370">
        <f>CUBEVALUE("ThisWorkbookDataModel",$B31,Z$16,Slicer_Department,Slicer_Scenario)</f>
        <v/>
      </c>
      <c r="AA31" t="str" vm="103">
        <f>CUBEVALUE("ThisWorkbookDataModel",$B31,AA$16,Slicer_Department,Slicer_Scenario)</f>
        <v/>
      </c>
      <c r="AB31" t="str" vm="114">
        <f>CUBEVALUE("ThisWorkbookDataModel",$B31,AB$16,Slicer_Department,Slicer_Scenario)</f>
        <v/>
      </c>
    </row>
    <row r="32" spans="1:28">
      <c r="A32">
        <v>16</v>
      </c>
      <c r="B32" s="5" t="str" vm="1">
        <f>CUBEMEMBER("ThisWorkbookDataModel","[Accounts].[AccountName].&amp;[Utilities]")</f>
        <v>Utilities</v>
      </c>
      <c r="C32" s="4" vm="81">
        <f>CUBEVALUE("ThisWorkbookDataModel",$B32,C$15,Slicer_Department)</f>
        <v>502297</v>
      </c>
      <c r="D32" vm="94">
        <f>CUBEVALUE("ThisWorkbookDataModel",$B32,D$15,Slicer_Department)</f>
        <v>1600682</v>
      </c>
      <c r="E32" vm="244">
        <f>CUBEVALUE("ThisWorkbookDataModel",$B32,E$16,Slicer_Department,Slicer_Scenario)</f>
        <v>44119</v>
      </c>
      <c r="F32" vm="475">
        <f>CUBEVALUE("ThisWorkbookDataModel",$B32,F$16,Slicer_Department,Slicer_Scenario)</f>
        <v>43434</v>
      </c>
      <c r="G32" vm="139">
        <f>CUBEVALUE("ThisWorkbookDataModel",$B32,G$16,Slicer_Department,Slicer_Scenario)</f>
        <v>39793</v>
      </c>
      <c r="H32" vm="262">
        <f>CUBEVALUE("ThisWorkbookDataModel",$B32,H$16,Slicer_Department,Slicer_Scenario)</f>
        <v>40794</v>
      </c>
      <c r="I32" vm="398">
        <f>CUBEVALUE("ThisWorkbookDataModel",$B32,I$16,Slicer_Department,Slicer_Scenario)</f>
        <v>52471</v>
      </c>
      <c r="J32" vm="453">
        <f>CUBEVALUE("ThisWorkbookDataModel",$B32,J$16,Slicer_Department,Slicer_Scenario)</f>
        <v>38067</v>
      </c>
      <c r="K32" vm="321">
        <f>CUBEVALUE("ThisWorkbookDataModel",$B32,K$16,Slicer_Department,Slicer_Scenario)</f>
        <v>41215</v>
      </c>
      <c r="L32" vm="408">
        <f>CUBEVALUE("ThisWorkbookDataModel",$B32,L$16,Slicer_Department,Slicer_Scenario)</f>
        <v>52548</v>
      </c>
      <c r="M32" vm="128">
        <f>CUBEVALUE("ThisWorkbookDataModel",$B32,M$16,Slicer_Department,Slicer_Scenario)</f>
        <v>39228</v>
      </c>
      <c r="N32" vm="387">
        <f>CUBEVALUE("ThisWorkbookDataModel",$B32,N$16,Slicer_Department,Slicer_Scenario)</f>
        <v>40017</v>
      </c>
      <c r="O32" vm="261">
        <f>CUBEVALUE("ThisWorkbookDataModel",$B32,O$16,Slicer_Department,Slicer_Scenario)</f>
        <v>32472</v>
      </c>
      <c r="P32" vm="375">
        <f>CUBEVALUE("ThisWorkbookDataModel",$B32,P$16,Slicer_Department,Slicer_Scenario)</f>
        <v>38139</v>
      </c>
      <c r="Q32" t="str" vm="428">
        <f>CUBEVALUE("ThisWorkbookDataModel",$B32,Q$16,Slicer_Department,Slicer_Scenario)</f>
        <v/>
      </c>
      <c r="R32" t="str" vm="230">
        <f>CUBEVALUE("ThisWorkbookDataModel",$B32,R$16,Slicer_Department,Slicer_Scenario)</f>
        <v/>
      </c>
      <c r="S32" t="str" vm="299">
        <f>CUBEVALUE("ThisWorkbookDataModel",$B32,S$16,Slicer_Department,Slicer_Scenario)</f>
        <v/>
      </c>
      <c r="T32" t="str" vm="456">
        <f>CUBEVALUE("ThisWorkbookDataModel",$B32,T$16,Slicer_Department,Slicer_Scenario)</f>
        <v/>
      </c>
      <c r="U32" t="str" vm="215">
        <f>CUBEVALUE("ThisWorkbookDataModel",$B32,U$16,Slicer_Department,Slicer_Scenario)</f>
        <v/>
      </c>
      <c r="V32" t="str" vm="279">
        <f>CUBEVALUE("ThisWorkbookDataModel",$B32,V$16,Slicer_Department,Slicer_Scenario)</f>
        <v/>
      </c>
      <c r="W32" t="str" vm="274">
        <f>CUBEVALUE("ThisWorkbookDataModel",$B32,W$16,Slicer_Department,Slicer_Scenario)</f>
        <v/>
      </c>
      <c r="X32" t="str" vm="150">
        <f>CUBEVALUE("ThisWorkbookDataModel",$B32,X$16,Slicer_Department,Slicer_Scenario)</f>
        <v/>
      </c>
      <c r="Y32" t="str" vm="480">
        <f>CUBEVALUE("ThisWorkbookDataModel",$B32,Y$16,Slicer_Department,Slicer_Scenario)</f>
        <v/>
      </c>
      <c r="Z32" t="str" vm="250">
        <f>CUBEVALUE("ThisWorkbookDataModel",$B32,Z$16,Slicer_Department,Slicer_Scenario)</f>
        <v/>
      </c>
      <c r="AA32" t="str" vm="383">
        <f>CUBEVALUE("ThisWorkbookDataModel",$B32,AA$16,Slicer_Department,Slicer_Scenario)</f>
        <v/>
      </c>
      <c r="AB32" t="str" vm="165">
        <f>CUBEVALUE("ThisWorkbookDataModel",$B32,AB$16,Slicer_Department,Slicer_Scenario)</f>
        <v/>
      </c>
    </row>
    <row r="33" spans="2:28">
      <c r="B33" s="5" t="str" vm="40">
        <f>CUBEMEMBER("ThisWorkbookDataModel","[Accounts].[AccountName].[All]","Grand Total")</f>
        <v>Grand Total</v>
      </c>
      <c r="C33" vm="511">
        <f>CUBEVALUE("ThisWorkbookDataModel",$B33,C$15,Slicer_Department,Slicer_Scenario)</f>
        <v>237026793</v>
      </c>
      <c r="D33" t="str" vm="405">
        <f>CUBEVALUE("ThisWorkbookDataModel",$B33,D$15,Slicer_Department,Slicer_Scenario)</f>
        <v/>
      </c>
      <c r="E33" vm="187">
        <f>CUBEVALUE("ThisWorkbookDataModel",$B33,E$16,Slicer_Department,Slicer_Scenario)</f>
        <v>22970194</v>
      </c>
      <c r="F33" vm="493">
        <f>CUBEVALUE("ThisWorkbookDataModel",$B33,F$16,Slicer_Department,Slicer_Scenario)</f>
        <v>16358105</v>
      </c>
      <c r="G33" vm="520">
        <f>CUBEVALUE("ThisWorkbookDataModel",$B33,G$16,Slicer_Department,Slicer_Scenario)</f>
        <v>20020909</v>
      </c>
      <c r="H33" vm="514">
        <f>CUBEVALUE("ThisWorkbookDataModel",$B33,H$16,Slicer_Department,Slicer_Scenario)</f>
        <v>16980348</v>
      </c>
      <c r="I33" vm="300">
        <f>CUBEVALUE("ThisWorkbookDataModel",$B33,I$16,Slicer_Department,Slicer_Scenario)</f>
        <v>22114788</v>
      </c>
      <c r="J33" vm="271">
        <f>CUBEVALUE("ThisWorkbookDataModel",$B33,J$16,Slicer_Department,Slicer_Scenario)</f>
        <v>10969973</v>
      </c>
      <c r="K33" vm="195">
        <f>CUBEVALUE("ThisWorkbookDataModel",$B33,K$16,Slicer_Department,Slicer_Scenario)</f>
        <v>22737693</v>
      </c>
      <c r="L33" vm="315">
        <f>CUBEVALUE("ThisWorkbookDataModel",$B33,L$16,Slicer_Department,Slicer_Scenario)</f>
        <v>15317147</v>
      </c>
      <c r="M33" vm="132">
        <f>CUBEVALUE("ThisWorkbookDataModel",$B33,M$16,Slicer_Department,Slicer_Scenario)</f>
        <v>17471621</v>
      </c>
      <c r="N33" vm="443">
        <f>CUBEVALUE("ThisWorkbookDataModel",$B33,N$16,Slicer_Department,Slicer_Scenario)</f>
        <v>25974702</v>
      </c>
      <c r="O33" vm="148">
        <f>CUBEVALUE("ThisWorkbookDataModel",$B33,O$16,Slicer_Department,Slicer_Scenario)</f>
        <v>20584730</v>
      </c>
      <c r="P33" vm="284">
        <f>CUBEVALUE("ThisWorkbookDataModel",$B33,P$16,Slicer_Department,Slicer_Scenario)</f>
        <v>25526583</v>
      </c>
      <c r="Q33" t="str" vm="506">
        <f>CUBEVALUE("ThisWorkbookDataModel",$B33,Q$16,Slicer_Department,Slicer_Scenario)</f>
        <v/>
      </c>
      <c r="R33" t="str" vm="373">
        <f>CUBEVALUE("ThisWorkbookDataModel",$B33,R$16,Slicer_Department,Slicer_Scenario)</f>
        <v/>
      </c>
      <c r="S33" t="str" vm="384">
        <f>CUBEVALUE("ThisWorkbookDataModel",$B33,S$16,Slicer_Department,Slicer_Scenario)</f>
        <v/>
      </c>
      <c r="T33" t="str" vm="330">
        <f>CUBEVALUE("ThisWorkbookDataModel",$B33,T$16,Slicer_Department,Slicer_Scenario)</f>
        <v/>
      </c>
      <c r="U33" t="str" vm="343">
        <f>CUBEVALUE("ThisWorkbookDataModel",$B33,U$16,Slicer_Department,Slicer_Scenario)</f>
        <v/>
      </c>
      <c r="V33" t="str" vm="327">
        <f>CUBEVALUE("ThisWorkbookDataModel",$B33,V$16,Slicer_Department,Slicer_Scenario)</f>
        <v/>
      </c>
      <c r="W33" t="str" vm="470">
        <f>CUBEVALUE("ThisWorkbookDataModel",$B33,W$16,Slicer_Department,Slicer_Scenario)</f>
        <v/>
      </c>
      <c r="X33" t="str" vm="122">
        <f>CUBEVALUE("ThisWorkbookDataModel",$B33,X$16,Slicer_Department,Slicer_Scenario)</f>
        <v/>
      </c>
      <c r="Y33" t="str" vm="208">
        <f>CUBEVALUE("ThisWorkbookDataModel",$B33,Y$16,Slicer_Department,Slicer_Scenario)</f>
        <v/>
      </c>
      <c r="Z33" t="str" vm="141">
        <f>CUBEVALUE("ThisWorkbookDataModel",$B33,Z$16,Slicer_Department,Slicer_Scenario)</f>
        <v/>
      </c>
      <c r="AA33" t="str" vm="431">
        <f>CUBEVALUE("ThisWorkbookDataModel",$B33,AA$16,Slicer_Department,Slicer_Scenario)</f>
        <v/>
      </c>
      <c r="AB33" t="str" vm="155">
        <f>CUBEVALUE("ThisWorkbookDataModel",$B33,AB$16,Slicer_Department,Slicer_Scenario)</f>
        <v/>
      </c>
    </row>
    <row r="36" spans="2:28">
      <c r="C36" s="6" t="s">
        <v>47</v>
      </c>
      <c r="D36" t="s">
        <v>46</v>
      </c>
      <c r="E36" t="s">
        <v>50</v>
      </c>
      <c r="F36" t="s">
        <v>43</v>
      </c>
      <c r="G36" t="s">
        <v>51</v>
      </c>
      <c r="H36" t="s">
        <v>49</v>
      </c>
      <c r="I36" t="s">
        <v>48</v>
      </c>
      <c r="J36" t="s">
        <v>44</v>
      </c>
      <c r="K36" t="s">
        <v>54</v>
      </c>
      <c r="L36" t="s">
        <v>53</v>
      </c>
      <c r="M36" t="s">
        <v>52</v>
      </c>
      <c r="N36" t="s">
        <v>45</v>
      </c>
    </row>
    <row r="37" spans="2:28">
      <c r="B37" t="s">
        <v>41</v>
      </c>
      <c r="C37" vm="467">
        <f>IF(ISNONTEXT(CUBEVALUE("ThisWorkbookDataModel","[Measures].["&amp;+$B37&amp;"]","[Dates].["&amp;+C$36&amp;"]",Slicer_Department,Slicer_Scenario)),CUBEVALUE("ThisWorkbookDataModel","[Measures].["&amp;+$B37&amp;"]","[Dates].["&amp;+C$36&amp;"]",Slicer_Department,Slicer_Scenario),NA())</f>
        <v>22970194</v>
      </c>
      <c r="D37" vm="110">
        <f>IF(ISNONTEXT(CUBEVALUE("ThisWorkbookDataModel","[Measures].["&amp;+$B37&amp;"]","[Dates].["&amp;+D$36&amp;"]",Slicer_Department,Slicer_Scenario)),CUBEVALUE("ThisWorkbookDataModel","[Measures].["&amp;+$B37&amp;"]","[Dates].["&amp;+D$36&amp;"]",Slicer_Department,Slicer_Scenario),NA())</f>
        <v>16358105</v>
      </c>
      <c r="E37" vm="337">
        <f>IF(ISNONTEXT(CUBEVALUE("ThisWorkbookDataModel","[Measures].["&amp;+$B37&amp;"]","[Dates].["&amp;+E$36&amp;"]",Slicer_Department,Slicer_Scenario)),CUBEVALUE("ThisWorkbookDataModel","[Measures].["&amp;+$B37&amp;"]","[Dates].["&amp;+E$36&amp;"]",Slicer_Department,Slicer_Scenario),NA())</f>
        <v>20020909</v>
      </c>
      <c r="F37" vm="301">
        <f>IF(ISNONTEXT(CUBEVALUE("ThisWorkbookDataModel","[Measures].["&amp;+$B37&amp;"]","[Dates].["&amp;+F$36&amp;"]",Slicer_Department,Slicer_Scenario)),CUBEVALUE("ThisWorkbookDataModel","[Measures].["&amp;+$B37&amp;"]","[Dates].["&amp;+F$36&amp;"]",Slicer_Department,Slicer_Scenario),NA())</f>
        <v>16980348</v>
      </c>
      <c r="G37" vm="412">
        <f>IF(ISNONTEXT(CUBEVALUE("ThisWorkbookDataModel","[Measures].["&amp;+$B37&amp;"]","[Dates].["&amp;+G$36&amp;"]",Slicer_Department,Slicer_Scenario)),CUBEVALUE("ThisWorkbookDataModel","[Measures].["&amp;+$B37&amp;"]","[Dates].["&amp;+G$36&amp;"]",Slicer_Department,Slicer_Scenario),NA())</f>
        <v>22114788</v>
      </c>
      <c r="H37" vm="159">
        <f>IF(ISNONTEXT(CUBEVALUE("ThisWorkbookDataModel","[Measures].["&amp;+$B37&amp;"]","[Dates].["&amp;+H$36&amp;"]",Slicer_Department,Slicer_Scenario)),CUBEVALUE("ThisWorkbookDataModel","[Measures].["&amp;+$B37&amp;"]","[Dates].["&amp;+H$36&amp;"]",Slicer_Department,Slicer_Scenario),NA())</f>
        <v>10969973</v>
      </c>
      <c r="I37" vm="429">
        <f>IF(ISNONTEXT(CUBEVALUE("ThisWorkbookDataModel","[Measures].["&amp;+$B37&amp;"]","[Dates].["&amp;+I$36&amp;"]",Slicer_Department,Slicer_Scenario)),CUBEVALUE("ThisWorkbookDataModel","[Measures].["&amp;+$B37&amp;"]","[Dates].["&amp;+I$36&amp;"]",Slicer_Department,Slicer_Scenario),NA())</f>
        <v>22737693</v>
      </c>
      <c r="J37" vm="136">
        <f>IF(ISNONTEXT(CUBEVALUE("ThisWorkbookDataModel","[Measures].["&amp;+$B37&amp;"]","[Dates].["&amp;+J$36&amp;"]",Slicer_Department,Slicer_Scenario)),CUBEVALUE("ThisWorkbookDataModel","[Measures].["&amp;+$B37&amp;"]","[Dates].["&amp;+J$36&amp;"]",Slicer_Department,Slicer_Scenario),NA())</f>
        <v>15317147</v>
      </c>
      <c r="K37" vm="423">
        <f>IF(ISNONTEXT(CUBEVALUE("ThisWorkbookDataModel","[Measures].["&amp;+$B37&amp;"]","[Dates].["&amp;+K$36&amp;"]",Slicer_Department,Slicer_Scenario)),CUBEVALUE("ThisWorkbookDataModel","[Measures].["&amp;+$B37&amp;"]","[Dates].["&amp;+K$36&amp;"]",Slicer_Department,Slicer_Scenario),NA())</f>
        <v>17471621</v>
      </c>
      <c r="L37" vm="304">
        <f>IF(ISNONTEXT(CUBEVALUE("ThisWorkbookDataModel","[Measures].["&amp;+$B37&amp;"]","[Dates].["&amp;+L$36&amp;"]",Slicer_Department,Slicer_Scenario)),CUBEVALUE("ThisWorkbookDataModel","[Measures].["&amp;+$B37&amp;"]","[Dates].["&amp;+L$36&amp;"]",Slicer_Department,Slicer_Scenario),NA())</f>
        <v>25974702</v>
      </c>
      <c r="M37" vm="394">
        <f>IF(ISNONTEXT(CUBEVALUE("ThisWorkbookDataModel","[Measures].["&amp;+$B37&amp;"]","[Dates].["&amp;+M$36&amp;"]",Slicer_Department,Slicer_Scenario)),CUBEVALUE("ThisWorkbookDataModel","[Measures].["&amp;+$B37&amp;"]","[Dates].["&amp;+M$36&amp;"]",Slicer_Department,Slicer_Scenario),NA())</f>
        <v>20584730</v>
      </c>
      <c r="N37" vm="386">
        <f>IF(ISNONTEXT(CUBEVALUE("ThisWorkbookDataModel","[Measures].["&amp;+$B37&amp;"]","[Dates].["&amp;+N$36&amp;"]",Slicer_Department,Slicer_Scenario)),CUBEVALUE("ThisWorkbookDataModel","[Measures].["&amp;+$B37&amp;"]","[Dates].["&amp;+N$36&amp;"]",Slicer_Department,Slicer_Scenario),NA())</f>
        <v>25526583</v>
      </c>
    </row>
    <row r="38" spans="2:28">
      <c r="B38" t="s">
        <v>42</v>
      </c>
      <c r="C38" t="e">
        <f>IF(ISNONTEXT(CUBEVALUE("ThisWorkbookDataModel","[Measures].["&amp;+$B38&amp;"]","[Dates].["&amp;+C$36&amp;"]",Slicer_Department,Slicer_Scenario)),CUBEVALUE("ThisWorkbookDataModel","[Measures].["&amp;+$B38&amp;"]","[Dates].["&amp;+C$36&amp;"]",Slicer_Department,Slicer_Scenario),NA())</f>
        <v>#N/A</v>
      </c>
      <c r="D38" t="e">
        <f>IF(ISNONTEXT(CUBEVALUE("ThisWorkbookDataModel","[Measures].["&amp;+$B38&amp;"]","[Dates].["&amp;+D$36&amp;"]",Slicer_Department,Slicer_Scenario)),CUBEVALUE("ThisWorkbookDataModel","[Measures].["&amp;+$B38&amp;"]","[Dates].["&amp;+D$36&amp;"]",Slicer_Department,Slicer_Scenario),NA())</f>
        <v>#N/A</v>
      </c>
      <c r="E38" t="e">
        <f>IF(ISNONTEXT(CUBEVALUE("ThisWorkbookDataModel","[Measures].["&amp;+$B38&amp;"]","[Dates].["&amp;+E$36&amp;"]",Slicer_Department,Slicer_Scenario)),CUBEVALUE("ThisWorkbookDataModel","[Measures].["&amp;+$B38&amp;"]","[Dates].["&amp;+E$36&amp;"]",Slicer_Department,Slicer_Scenario),NA())</f>
        <v>#N/A</v>
      </c>
      <c r="F38" t="e">
        <f>IF(ISNONTEXT(CUBEVALUE("ThisWorkbookDataModel","[Measures].["&amp;+$B38&amp;"]","[Dates].["&amp;+F$36&amp;"]",Slicer_Department,Slicer_Scenario)),CUBEVALUE("ThisWorkbookDataModel","[Measures].["&amp;+$B38&amp;"]","[Dates].["&amp;+F$36&amp;"]",Slicer_Department,Slicer_Scenario),NA())</f>
        <v>#N/A</v>
      </c>
      <c r="G38" t="e">
        <f>IF(ISNONTEXT(CUBEVALUE("ThisWorkbookDataModel","[Measures].["&amp;+$B38&amp;"]","[Dates].["&amp;+G$36&amp;"]",Slicer_Department,Slicer_Scenario)),CUBEVALUE("ThisWorkbookDataModel","[Measures].["&amp;+$B38&amp;"]","[Dates].["&amp;+G$36&amp;"]",Slicer_Department,Slicer_Scenario),NA())</f>
        <v>#N/A</v>
      </c>
      <c r="H38" t="e">
        <f>IF(ISNONTEXT(CUBEVALUE("ThisWorkbookDataModel","[Measures].["&amp;+$B38&amp;"]","[Dates].["&amp;+H$36&amp;"]",Slicer_Department,Slicer_Scenario)),CUBEVALUE("ThisWorkbookDataModel","[Measures].["&amp;+$B38&amp;"]","[Dates].["&amp;+H$36&amp;"]",Slicer_Department,Slicer_Scenario),NA())</f>
        <v>#N/A</v>
      </c>
      <c r="I38" t="e">
        <f>IF(ISNONTEXT(CUBEVALUE("ThisWorkbookDataModel","[Measures].["&amp;+$B38&amp;"]","[Dates].["&amp;+I$36&amp;"]",Slicer_Department,Slicer_Scenario)),CUBEVALUE("ThisWorkbookDataModel","[Measures].["&amp;+$B38&amp;"]","[Dates].["&amp;+I$36&amp;"]",Slicer_Department,Slicer_Scenario),NA())</f>
        <v>#N/A</v>
      </c>
      <c r="J38" t="e">
        <f>IF(ISNONTEXT(CUBEVALUE("ThisWorkbookDataModel","[Measures].["&amp;+$B38&amp;"]","[Dates].["&amp;+J$36&amp;"]",Slicer_Department,Slicer_Scenario)),CUBEVALUE("ThisWorkbookDataModel","[Measures].["&amp;+$B38&amp;"]","[Dates].["&amp;+J$36&amp;"]",Slicer_Department,Slicer_Scenario),NA())</f>
        <v>#N/A</v>
      </c>
      <c r="K38" t="e">
        <f>IF(ISNONTEXT(CUBEVALUE("ThisWorkbookDataModel","[Measures].["&amp;+$B38&amp;"]","[Dates].["&amp;+K$36&amp;"]",Slicer_Department,Slicer_Scenario)),CUBEVALUE("ThisWorkbookDataModel","[Measures].["&amp;+$B38&amp;"]","[Dates].["&amp;+K$36&amp;"]",Slicer_Department,Slicer_Scenario),NA())</f>
        <v>#N/A</v>
      </c>
      <c r="L38" t="e">
        <f>IF(ISNONTEXT(CUBEVALUE("ThisWorkbookDataModel","[Measures].["&amp;+$B38&amp;"]","[Dates].["&amp;+L$36&amp;"]",Slicer_Department,Slicer_Scenario)),CUBEVALUE("ThisWorkbookDataModel","[Measures].["&amp;+$B38&amp;"]","[Dates].["&amp;+L$36&amp;"]",Slicer_Department,Slicer_Scenario),NA())</f>
        <v>#N/A</v>
      </c>
      <c r="M38" t="e">
        <f>IF(ISNONTEXT(CUBEVALUE("ThisWorkbookDataModel","[Measures].["&amp;+$B38&amp;"]","[Dates].["&amp;+M$36&amp;"]",Slicer_Department,Slicer_Scenario)),CUBEVALUE("ThisWorkbookDataModel","[Measures].["&amp;+$B38&amp;"]","[Dates].["&amp;+M$36&amp;"]",Slicer_Department,Slicer_Scenario),NA())</f>
        <v>#N/A</v>
      </c>
      <c r="N38" t="e">
        <f>IF(ISNONTEXT(CUBEVALUE("ThisWorkbookDataModel","[Measures].["&amp;+$B38&amp;"]","[Dates].["&amp;+N$36&amp;"]",Slicer_Department,Slicer_Scenario)),CUBEVALUE("ThisWorkbookDataModel","[Measures].["&amp;+$B38&amp;"]","[Dates].["&amp;+N$36&amp;"]",Slicer_Department,Slicer_Scenario),NA())</f>
        <v>#N/A</v>
      </c>
    </row>
    <row r="40" spans="2:28">
      <c r="O40" s="6" t="s">
        <v>55</v>
      </c>
      <c r="P40" s="6" t="s">
        <v>56</v>
      </c>
    </row>
    <row r="41" spans="2:28">
      <c r="B41" s="6" t="s">
        <v>41</v>
      </c>
      <c r="C41" s="6" vm="64">
        <f>CUBEVALUE("ThisWorkbookDataModel","[Measures].["&amp;+$B41&amp;"]","[Dates].["&amp;+C$36&amp;"]",Slicer_Department)</f>
        <v>22970194</v>
      </c>
      <c r="D41" s="6" vm="59">
        <f>CUBEVALUE("ThisWorkbookDataModel","[Measures].["&amp;+$B41&amp;"]","[Dates].["&amp;+D$36&amp;"]",Slicer_Department)</f>
        <v>16358105</v>
      </c>
      <c r="E41" s="6" vm="50">
        <f>CUBEVALUE("ThisWorkbookDataModel","[Measures].["&amp;+$B41&amp;"]","[Dates].["&amp;+E$36&amp;"]",Slicer_Department)</f>
        <v>20020909</v>
      </c>
      <c r="F41" s="6" vm="45">
        <f>CUBEVALUE("ThisWorkbookDataModel","[Measures].["&amp;+$B41&amp;"]","[Dates].["&amp;+F$36&amp;"]",Slicer_Department)</f>
        <v>16980348</v>
      </c>
      <c r="G41" s="6" vm="52">
        <f>CUBEVALUE("ThisWorkbookDataModel","[Measures].["&amp;+$B41&amp;"]","[Dates].["&amp;+G$36&amp;"]",Slicer_Department)</f>
        <v>22114788</v>
      </c>
      <c r="H41" s="6" vm="56">
        <f>CUBEVALUE("ThisWorkbookDataModel","[Measures].["&amp;+$B41&amp;"]","[Dates].["&amp;+H$36&amp;"]",Slicer_Department)</f>
        <v>10969973</v>
      </c>
      <c r="I41" s="6" vm="53">
        <f>CUBEVALUE("ThisWorkbookDataModel","[Measures].["&amp;+$B41&amp;"]","[Dates].["&amp;+I$36&amp;"]",Slicer_Department)</f>
        <v>22737693</v>
      </c>
      <c r="J41" s="6" vm="49">
        <f>CUBEVALUE("ThisWorkbookDataModel","[Measures].["&amp;+$B41&amp;"]","[Dates].["&amp;+J$36&amp;"]",Slicer_Department)</f>
        <v>15317147</v>
      </c>
      <c r="K41" s="6" vm="55">
        <f>CUBEVALUE("ThisWorkbookDataModel","[Measures].["&amp;+$B41&amp;"]","[Dates].["&amp;+K$36&amp;"]",Slicer_Department)</f>
        <v>17471621</v>
      </c>
      <c r="L41" s="6" vm="54">
        <f>CUBEVALUE("ThisWorkbookDataModel","[Measures].["&amp;+$B41&amp;"]","[Dates].["&amp;+L$36&amp;"]",Slicer_Department)</f>
        <v>25974702</v>
      </c>
      <c r="M41" s="6" vm="68">
        <f>CUBEVALUE("ThisWorkbookDataModel","[Measures].["&amp;+$B41&amp;"]","[Dates].["&amp;+M$36&amp;"]",Slicer_Department)</f>
        <v>20584730</v>
      </c>
      <c r="N41" s="6" vm="67">
        <f>CUBEVALUE("ThisWorkbookDataModel","[Measures].["&amp;+$B41&amp;"]","[Dates].["&amp;+N$36&amp;"]",Slicer_Department)</f>
        <v>25526583</v>
      </c>
      <c r="O41" s="24">
        <f>SUM(C41:N41)</f>
        <v>237026793</v>
      </c>
      <c r="P41" s="7">
        <f>O41/O42</f>
        <v>1.3602555418910918</v>
      </c>
      <c r="Q41" s="8">
        <f>MIN(100%,P41)</f>
        <v>1</v>
      </c>
    </row>
    <row r="42" spans="2:28">
      <c r="B42" s="6" t="s">
        <v>42</v>
      </c>
      <c r="C42" s="6" vm="60">
        <f>CUBEVALUE("ThisWorkbookDataModel","[Measures].["&amp;+$B42&amp;"]","[Dates].["&amp;+C$36&amp;"]",Slicer_Department)</f>
        <v>14280265</v>
      </c>
      <c r="D42" s="6" vm="61">
        <f>CUBEVALUE("ThisWorkbookDataModel","[Measures].["&amp;+$B42&amp;"]","[Dates].["&amp;+D$36&amp;"]",Slicer_Department)</f>
        <v>14729345</v>
      </c>
      <c r="E42" s="6" vm="46">
        <f>CUBEVALUE("ThisWorkbookDataModel","[Measures].["&amp;+$B42&amp;"]","[Dates].["&amp;+E$36&amp;"]",Slicer_Department)</f>
        <v>15809196</v>
      </c>
      <c r="F42" s="6" vm="57">
        <f>CUBEVALUE("ThisWorkbookDataModel","[Measures].["&amp;+$B42&amp;"]","[Dates].["&amp;+F$36&amp;"]",Slicer_Department)</f>
        <v>14838000</v>
      </c>
      <c r="G42" s="6" vm="66">
        <f>CUBEVALUE("ThisWorkbookDataModel","[Measures].["&amp;+$B42&amp;"]","[Dates].["&amp;+G$36&amp;"]",Slicer_Department)</f>
        <v>14972906</v>
      </c>
      <c r="H42" s="6" vm="48">
        <f>CUBEVALUE("ThisWorkbookDataModel","[Measures].["&amp;+$B42&amp;"]","[Dates].["&amp;+H$36&amp;"]",Slicer_Department)</f>
        <v>16670710</v>
      </c>
      <c r="I42" s="6" vm="63">
        <f>CUBEVALUE("ThisWorkbookDataModel","[Measures].["&amp;+$B42&amp;"]","[Dates].["&amp;+I$36&amp;"]",Slicer_Department)</f>
        <v>13152167</v>
      </c>
      <c r="J42" s="6" vm="65">
        <f>CUBEVALUE("ThisWorkbookDataModel","[Measures].["&amp;+$B42&amp;"]","[Dates].["&amp;+J$36&amp;"]",Slicer_Department)</f>
        <v>13702080</v>
      </c>
      <c r="K42" s="6" vm="58">
        <f>CUBEVALUE("ThisWorkbookDataModel","[Measures].["&amp;+$B42&amp;"]","[Dates].["&amp;+K$36&amp;"]",Slicer_Department)</f>
        <v>11960286</v>
      </c>
      <c r="L42" s="6" vm="62">
        <f>CUBEVALUE("ThisWorkbookDataModel","[Measures].["&amp;+$B42&amp;"]","[Dates].["&amp;+L$36&amp;"]",Slicer_Department)</f>
        <v>16308390</v>
      </c>
      <c r="M42" s="6" vm="47">
        <f>CUBEVALUE("ThisWorkbookDataModel","[Measures].["&amp;+$B42&amp;"]","[Dates].["&amp;+M$36&amp;"]",Slicer_Department)</f>
        <v>14765117</v>
      </c>
      <c r="N42" s="6" vm="51">
        <f>CUBEVALUE("ThisWorkbookDataModel","[Measures].["&amp;+$B42&amp;"]","[Dates].["&amp;+N$36&amp;"]",Slicer_Department)</f>
        <v>13063203</v>
      </c>
      <c r="O42" s="24">
        <f>SUM(C42:N42)</f>
        <v>174251665</v>
      </c>
      <c r="P42" s="8">
        <f>1-P41</f>
        <v>-0.36025554189109177</v>
      </c>
      <c r="Q42" s="8">
        <f>1-Q41</f>
        <v>0</v>
      </c>
    </row>
    <row r="43" spans="2:28">
      <c r="O43" s="25">
        <f>O41-O42</f>
        <v>62775128</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F57E-37DE-4113-AD13-4395EADD569A}">
  <dimension ref="B8:U41"/>
  <sheetViews>
    <sheetView showGridLines="0" tabSelected="1" topLeftCell="A4" zoomScale="104" workbookViewId="0">
      <selection activeCell="I5" sqref="I5"/>
    </sheetView>
  </sheetViews>
  <sheetFormatPr defaultRowHeight="14.4"/>
  <cols>
    <col min="1" max="1" width="3.88671875" style="9" customWidth="1"/>
    <col min="2" max="2" width="29.77734375" style="9" customWidth="1"/>
    <col min="3" max="3" width="8.88671875" style="9"/>
    <col min="4" max="4" width="10.6640625" style="9" customWidth="1"/>
    <col min="5" max="5" width="11.33203125" style="9" customWidth="1"/>
    <col min="6" max="6" width="18.109375" style="9" bestFit="1" customWidth="1"/>
    <col min="7" max="9" width="8.88671875" style="9"/>
    <col min="10" max="10" width="18.5546875" style="9" bestFit="1" customWidth="1"/>
    <col min="11" max="12" width="12.21875" style="9" bestFit="1" customWidth="1"/>
    <col min="13" max="13" width="11.109375" style="9" bestFit="1" customWidth="1"/>
    <col min="14" max="14" width="12.21875" style="9" bestFit="1" customWidth="1"/>
    <col min="15" max="15" width="11.109375" style="9" bestFit="1" customWidth="1"/>
    <col min="16" max="16" width="12.21875" style="9" bestFit="1" customWidth="1"/>
    <col min="17" max="17" width="11.109375" style="9" bestFit="1" customWidth="1"/>
    <col min="18" max="21" width="12.21875" style="9" bestFit="1" customWidth="1"/>
    <col min="22" max="16384" width="8.88671875" style="9"/>
  </cols>
  <sheetData>
    <row r="8" spans="2:21">
      <c r="B8" s="30" t="s">
        <v>66</v>
      </c>
      <c r="C8" s="30"/>
      <c r="D8" s="11"/>
      <c r="E8" s="11"/>
      <c r="F8" s="16" t="s">
        <v>59</v>
      </c>
      <c r="G8" s="16"/>
      <c r="H8" s="16"/>
      <c r="I8" s="12"/>
      <c r="J8" s="16" t="s">
        <v>60</v>
      </c>
      <c r="K8" s="16"/>
      <c r="L8" s="16"/>
      <c r="M8" s="13" t="s">
        <v>61</v>
      </c>
      <c r="T8" s="14" t="s">
        <v>67</v>
      </c>
      <c r="U8" s="15"/>
    </row>
    <row r="10" spans="2:21">
      <c r="B10" s="31">
        <f>Calculation!O41</f>
        <v>237026793</v>
      </c>
      <c r="C10" s="31"/>
      <c r="E10" s="27"/>
      <c r="F10" s="27"/>
      <c r="G10" s="27"/>
      <c r="I10" s="10"/>
      <c r="J10" s="10"/>
      <c r="K10" s="10"/>
    </row>
    <row r="11" spans="2:21">
      <c r="B11" s="31"/>
      <c r="C11" s="31"/>
      <c r="E11" s="27"/>
      <c r="F11" s="27"/>
      <c r="G11" s="27"/>
      <c r="I11" s="10"/>
      <c r="J11" s="10"/>
      <c r="K11" s="10"/>
    </row>
    <row r="12" spans="2:21">
      <c r="B12" s="31"/>
      <c r="C12" s="31"/>
      <c r="E12" s="27"/>
      <c r="F12" s="27"/>
      <c r="G12" s="27"/>
      <c r="I12" s="10"/>
      <c r="J12" s="10"/>
      <c r="K12" s="10"/>
    </row>
    <row r="13" spans="2:21">
      <c r="B13" s="31"/>
      <c r="C13" s="31"/>
      <c r="E13" s="27"/>
      <c r="F13" s="27"/>
      <c r="G13" s="27"/>
      <c r="I13" s="10"/>
      <c r="J13" s="10"/>
      <c r="K13" s="10"/>
    </row>
    <row r="14" spans="2:21">
      <c r="B14" s="31"/>
      <c r="C14" s="31"/>
      <c r="E14" s="27"/>
      <c r="F14" s="27"/>
      <c r="G14" s="27"/>
      <c r="I14" s="10"/>
      <c r="J14" s="10"/>
      <c r="K14" s="10"/>
    </row>
    <row r="15" spans="2:21" ht="28.8">
      <c r="B15" s="31"/>
      <c r="C15" s="31"/>
      <c r="E15" s="27"/>
      <c r="F15" s="29">
        <f>Calculation!O42</f>
        <v>174251665</v>
      </c>
      <c r="G15" s="27"/>
      <c r="I15" s="10"/>
      <c r="J15" s="28">
        <f>Calculation!O43</f>
        <v>62775128</v>
      </c>
      <c r="K15" s="10"/>
    </row>
    <row r="16" spans="2:21">
      <c r="B16" s="31"/>
      <c r="C16" s="31"/>
      <c r="E16" s="27"/>
      <c r="F16" s="26"/>
      <c r="G16" s="27"/>
      <c r="I16" s="10"/>
      <c r="J16" s="10"/>
      <c r="K16" s="10"/>
    </row>
    <row r="17" spans="2:21">
      <c r="B17" s="31"/>
      <c r="C17" s="31"/>
      <c r="E17" s="27"/>
      <c r="F17" s="27"/>
      <c r="G17" s="27"/>
      <c r="I17" s="10"/>
      <c r="J17" s="10"/>
      <c r="K17" s="10"/>
    </row>
    <row r="18" spans="2:21">
      <c r="B18" s="31"/>
      <c r="C18" s="31"/>
      <c r="E18" s="27"/>
      <c r="F18" s="27"/>
      <c r="G18" s="27"/>
      <c r="I18" s="10"/>
      <c r="J18" s="10"/>
      <c r="K18" s="10"/>
    </row>
    <row r="19" spans="2:21">
      <c r="B19" s="31"/>
      <c r="C19" s="31"/>
      <c r="E19" s="27"/>
      <c r="F19" s="27"/>
      <c r="G19" s="27"/>
      <c r="I19" s="10"/>
      <c r="J19" s="10"/>
      <c r="K19" s="10"/>
    </row>
    <row r="20" spans="2:21">
      <c r="B20" s="31"/>
      <c r="C20" s="31"/>
      <c r="E20" s="27"/>
      <c r="F20" s="27"/>
      <c r="G20" s="27"/>
      <c r="I20" s="10"/>
      <c r="J20" s="10"/>
      <c r="K20" s="10"/>
    </row>
    <row r="25" spans="2:21">
      <c r="B25" s="17" t="s">
        <v>62</v>
      </c>
      <c r="D25" s="17" t="s">
        <v>63</v>
      </c>
      <c r="E25" s="17" t="s">
        <v>42</v>
      </c>
      <c r="G25" s="17" t="s">
        <v>64</v>
      </c>
      <c r="H25" s="17" t="s">
        <v>65</v>
      </c>
      <c r="J25" s="17" t="s">
        <v>47</v>
      </c>
      <c r="K25" s="17" t="s">
        <v>46</v>
      </c>
      <c r="L25" s="17" t="s">
        <v>50</v>
      </c>
      <c r="M25" s="17" t="s">
        <v>43</v>
      </c>
      <c r="N25" s="17" t="s">
        <v>51</v>
      </c>
      <c r="O25" s="17" t="s">
        <v>49</v>
      </c>
      <c r="P25" s="17" t="s">
        <v>48</v>
      </c>
      <c r="Q25" s="17" t="s">
        <v>44</v>
      </c>
      <c r="R25" s="17" t="s">
        <v>54</v>
      </c>
      <c r="S25" s="17" t="s">
        <v>53</v>
      </c>
      <c r="T25" s="17" t="s">
        <v>52</v>
      </c>
      <c r="U25" s="17" t="s">
        <v>45</v>
      </c>
    </row>
    <row r="26" spans="2:21">
      <c r="B26" s="18" t="str" vm="25">
        <f>INDEX(Calculation!B:B,MATCH(ROWS(Dashboard!A$26:A26),Calculation!A:A,0))</f>
        <v>Sales</v>
      </c>
      <c r="D26" s="19" vm="69">
        <f>INDEX(Calculation!C:C,MATCH(ROWS(Dashboard!A$26:A26),Calculation!A:A,0))</f>
        <v>159872424</v>
      </c>
      <c r="E26" s="18" vm="70">
        <f>INDEX(Calculation!D:D,MATCH(ROWS(Dashboard!A$26:A26),Calculation!A:A,0))</f>
        <v>61300402</v>
      </c>
      <c r="G26" s="21">
        <f>IFERROR(D26/E26,"")</f>
        <v>2.6080159148059092</v>
      </c>
      <c r="H26" s="22">
        <f>G26</f>
        <v>2.6080159148059092</v>
      </c>
      <c r="J26" s="23" vm="523">
        <f>IFERROR(INDEX(Calculation!$E$17:$AB$33,MATCH(Dashboard!$B26,Calculation!$B$17:$B$32,0),MATCH(Dashboard!J$25&amp;Calculation!$B$9,Calculation!$E$14:$AB$14,0)),"")</f>
        <v>16447053</v>
      </c>
      <c r="K26" s="23" vm="176">
        <f>IFERROR(INDEX(Calculation!$E$17:$AB$33,MATCH(Dashboard!$B26,Calculation!$B$17:$B$32,0),MATCH(Dashboard!K$25&amp;Calculation!$B$9,Calculation!$E$14:$AB$14,0)),"")</f>
        <v>11215260</v>
      </c>
      <c r="L26" s="23" vm="333">
        <f>IFERROR(INDEX(Calculation!$E$17:$AB$33,MATCH(Dashboard!$B26,Calculation!$B$17:$B$32,0),MATCH(Dashboard!L$25&amp;Calculation!$B$9,Calculation!$E$14:$AB$14,0)),"")</f>
        <v>13708858</v>
      </c>
      <c r="M26" s="23" vm="251">
        <f>IFERROR(INDEX(Calculation!$E$17:$AB$33,MATCH(Dashboard!$B26,Calculation!$B$17:$B$32,0),MATCH(Dashboard!M$25&amp;Calculation!$B$9,Calculation!$E$14:$AB$14,0)),"")</f>
        <v>9846021</v>
      </c>
      <c r="N26" s="23" vm="479">
        <f>IFERROR(INDEX(Calculation!$E$17:$AB$33,MATCH(Dashboard!$B26,Calculation!$B$17:$B$32,0),MATCH(Dashboard!N$25&amp;Calculation!$B$9,Calculation!$E$14:$AB$14,0)),"")</f>
        <v>14418702</v>
      </c>
      <c r="O26" s="23" vm="363">
        <f>IFERROR(INDEX(Calculation!$E$17:$AB$33,MATCH(Dashboard!$B26,Calculation!$B$17:$B$32,0),MATCH(Dashboard!O$25&amp;Calculation!$B$9,Calculation!$E$14:$AB$14,0)),"")</f>
        <v>5842719</v>
      </c>
      <c r="P26" s="23" vm="256">
        <f>IFERROR(INDEX(Calculation!$E$17:$AB$33,MATCH(Dashboard!$B26,Calculation!$B$17:$B$32,0),MATCH(Dashboard!P$25&amp;Calculation!$B$9,Calculation!$E$14:$AB$14,0)),"")</f>
        <v>16729633</v>
      </c>
      <c r="Q26" s="23" vm="347">
        <f>IFERROR(INDEX(Calculation!$E$17:$AB$33,MATCH(Dashboard!$B26,Calculation!$B$17:$B$32,0),MATCH(Dashboard!Q$25&amp;Calculation!$B$9,Calculation!$E$14:$AB$14,0)),"")</f>
        <v>8040079</v>
      </c>
      <c r="R26" s="23" vm="314">
        <f>IFERROR(INDEX(Calculation!$E$17:$AB$33,MATCH(Dashboard!$B26,Calculation!$B$17:$B$32,0),MATCH(Dashboard!R$25&amp;Calculation!$B$9,Calculation!$E$14:$AB$14,0)),"")</f>
        <v>11598976</v>
      </c>
      <c r="S26" s="23" vm="101">
        <f>IFERROR(INDEX(Calculation!$E$17:$AB$33,MATCH(Dashboard!$B26,Calculation!$B$17:$B$32,0),MATCH(Dashboard!S$25&amp;Calculation!$B$9,Calculation!$E$14:$AB$14,0)),"")</f>
        <v>20402679</v>
      </c>
      <c r="T26" s="23" vm="105">
        <f>IFERROR(INDEX(Calculation!$E$17:$AB$33,MATCH(Dashboard!$B26,Calculation!$B$17:$B$32,0),MATCH(Dashboard!T$25&amp;Calculation!$B$9,Calculation!$E$14:$AB$14,0)),"")</f>
        <v>14264165</v>
      </c>
      <c r="U26" s="23" vm="238">
        <f>IFERROR(INDEX(Calculation!$E$17:$AB$33,MATCH(Dashboard!$B26,Calculation!$B$17:$B$32,0),MATCH(Dashboard!U$25&amp;Calculation!$B$9,Calculation!$E$14:$AB$14,0)),"")</f>
        <v>17358279</v>
      </c>
    </row>
    <row r="27" spans="2:21">
      <c r="B27" s="18" t="str" vm="19">
        <f>INDEX(Calculation!B:B,MATCH(ROWS(Dashboard!A$26:A27),Calculation!A:A,0))</f>
        <v>Discounts</v>
      </c>
      <c r="D27" s="18" vm="72">
        <f>INDEX(Calculation!C:C,MATCH(ROWS(Dashboard!A$26:A27),Calculation!A:A,0))</f>
        <v>5345940</v>
      </c>
      <c r="E27" s="18" vm="71">
        <f>INDEX(Calculation!D:D,MATCH(ROWS(Dashboard!A$26:A27),Calculation!A:A,0))</f>
        <v>356302</v>
      </c>
      <c r="G27" s="21">
        <f t="shared" ref="G27:G41" si="0">IFERROR(D27/E27,"")</f>
        <v>15.003957317107398</v>
      </c>
      <c r="H27" s="22">
        <f t="shared" ref="H27:H41" si="1">G27</f>
        <v>15.003957317107398</v>
      </c>
      <c r="J27" s="23" vm="171">
        <f>IFERROR(INDEX(Calculation!$E$17:$AB$33,MATCH(Dashboard!$B27,Calculation!$B$17:$B$32,0),MATCH(Dashboard!J$25&amp;Calculation!$B$9,Calculation!$E$14:$AB$14,0)),"")</f>
        <v>437091</v>
      </c>
      <c r="K27" s="23" vm="432">
        <f>IFERROR(INDEX(Calculation!$E$17:$AB$33,MATCH(Dashboard!$B27,Calculation!$B$17:$B$32,0),MATCH(Dashboard!K$25&amp;Calculation!$B$9,Calculation!$E$14:$AB$14,0)),"")</f>
        <v>457968</v>
      </c>
      <c r="L27" s="23" vm="120">
        <f>IFERROR(INDEX(Calculation!$E$17:$AB$33,MATCH(Dashboard!$B27,Calculation!$B$17:$B$32,0),MATCH(Dashboard!L$25&amp;Calculation!$B$9,Calculation!$E$14:$AB$14,0)),"")</f>
        <v>309493</v>
      </c>
      <c r="M27" s="23" vm="365">
        <f>IFERROR(INDEX(Calculation!$E$17:$AB$33,MATCH(Dashboard!$B27,Calculation!$B$17:$B$32,0),MATCH(Dashboard!M$25&amp;Calculation!$B$9,Calculation!$E$14:$AB$14,0)),"")</f>
        <v>528042</v>
      </c>
      <c r="N27" s="23" vm="484">
        <f>IFERROR(INDEX(Calculation!$E$17:$AB$33,MATCH(Dashboard!$B27,Calculation!$B$17:$B$32,0),MATCH(Dashboard!N$25&amp;Calculation!$B$9,Calculation!$E$14:$AB$14,0)),"")</f>
        <v>353412</v>
      </c>
      <c r="O27" s="23" vm="424">
        <f>IFERROR(INDEX(Calculation!$E$17:$AB$33,MATCH(Dashboard!$B27,Calculation!$B$17:$B$32,0),MATCH(Dashboard!O$25&amp;Calculation!$B$9,Calculation!$E$14:$AB$14,0)),"")</f>
        <v>367663</v>
      </c>
      <c r="P27" s="23" vm="283">
        <f>IFERROR(INDEX(Calculation!$E$17:$AB$33,MATCH(Dashboard!$B27,Calculation!$B$17:$B$32,0),MATCH(Dashboard!P$25&amp;Calculation!$B$9,Calculation!$E$14:$AB$14,0)),"")</f>
        <v>616504</v>
      </c>
      <c r="Q27" s="23" vm="430">
        <f>IFERROR(INDEX(Calculation!$E$17:$AB$33,MATCH(Dashboard!$B27,Calculation!$B$17:$B$32,0),MATCH(Dashboard!Q$25&amp;Calculation!$B$9,Calculation!$E$14:$AB$14,0)),"")</f>
        <v>539515</v>
      </c>
      <c r="R27" s="23" vm="359">
        <f>IFERROR(INDEX(Calculation!$E$17:$AB$33,MATCH(Dashboard!$B27,Calculation!$B$17:$B$32,0),MATCH(Dashboard!R$25&amp;Calculation!$B$9,Calculation!$E$14:$AB$14,0)),"")</f>
        <v>422305</v>
      </c>
      <c r="S27" s="23" vm="438">
        <f>IFERROR(INDEX(Calculation!$E$17:$AB$33,MATCH(Dashboard!$B27,Calculation!$B$17:$B$32,0),MATCH(Dashboard!S$25&amp;Calculation!$B$9,Calculation!$E$14:$AB$14,0)),"")</f>
        <v>498296</v>
      </c>
      <c r="T27" s="23" vm="464">
        <f>IFERROR(INDEX(Calculation!$E$17:$AB$33,MATCH(Dashboard!$B27,Calculation!$B$17:$B$32,0),MATCH(Dashboard!T$25&amp;Calculation!$B$9,Calculation!$E$14:$AB$14,0)),"")</f>
        <v>354202</v>
      </c>
      <c r="U27" s="23" vm="413">
        <f>IFERROR(INDEX(Calculation!$E$17:$AB$33,MATCH(Dashboard!$B27,Calculation!$B$17:$B$32,0),MATCH(Dashboard!U$25&amp;Calculation!$B$9,Calculation!$E$14:$AB$14,0)),"")</f>
        <v>461449</v>
      </c>
    </row>
    <row r="28" spans="2:21">
      <c r="B28" s="18" t="str" vm="13">
        <f>INDEX(Calculation!B:B,MATCH(ROWS(Dashboard!A$26:A28),Calculation!A:A,0))</f>
        <v>Cost of Sales</v>
      </c>
      <c r="D28" s="20" vm="76">
        <f>INDEX(Calculation!C:C,MATCH(ROWS(Dashboard!A$26:A28),Calculation!A:A,0))</f>
        <v>33461754</v>
      </c>
      <c r="E28" s="18" vm="87">
        <f>INDEX(Calculation!D:D,MATCH(ROWS(Dashboard!A$26:A28),Calculation!A:A,0))</f>
        <v>13969716</v>
      </c>
      <c r="G28" s="21">
        <f t="shared" si="0"/>
        <v>2.3953066762416646</v>
      </c>
      <c r="H28" s="22">
        <f t="shared" si="1"/>
        <v>2.3953066762416646</v>
      </c>
      <c r="J28" s="23" vm="323">
        <f>IFERROR(INDEX(Calculation!$E$17:$AB$33,MATCH(Dashboard!$B28,Calculation!$B$17:$B$32,0),MATCH(Dashboard!J$25&amp;Calculation!$B$9,Calculation!$E$14:$AB$14,0)),"")</f>
        <v>2775891</v>
      </c>
      <c r="K28" s="23" vm="462">
        <f>IFERROR(INDEX(Calculation!$E$17:$AB$33,MATCH(Dashboard!$B28,Calculation!$B$17:$B$32,0),MATCH(Dashboard!K$25&amp;Calculation!$B$9,Calculation!$E$14:$AB$14,0)),"")</f>
        <v>2138939</v>
      </c>
      <c r="L28" s="23" vm="307">
        <f>IFERROR(INDEX(Calculation!$E$17:$AB$33,MATCH(Dashboard!$B28,Calculation!$B$17:$B$32,0),MATCH(Dashboard!L$25&amp;Calculation!$B$9,Calculation!$E$14:$AB$14,0)),"")</f>
        <v>3023690</v>
      </c>
      <c r="M28" s="23" vm="167">
        <f>IFERROR(INDEX(Calculation!$E$17:$AB$33,MATCH(Dashboard!$B28,Calculation!$B$17:$B$32,0),MATCH(Dashboard!M$25&amp;Calculation!$B$9,Calculation!$E$14:$AB$14,0)),"")</f>
        <v>2710779</v>
      </c>
      <c r="N28" s="23" vm="500">
        <f>IFERROR(INDEX(Calculation!$E$17:$AB$33,MATCH(Dashboard!$B28,Calculation!$B$17:$B$32,0),MATCH(Dashboard!N$25&amp;Calculation!$B$9,Calculation!$E$14:$AB$14,0)),"")</f>
        <v>4010312</v>
      </c>
      <c r="O28" s="23" vm="222">
        <f>IFERROR(INDEX(Calculation!$E$17:$AB$33,MATCH(Dashboard!$B28,Calculation!$B$17:$B$32,0),MATCH(Dashboard!O$25&amp;Calculation!$B$9,Calculation!$E$14:$AB$14,0)),"")</f>
        <v>2118947</v>
      </c>
      <c r="P28" s="23" vm="129">
        <f>IFERROR(INDEX(Calculation!$E$17:$AB$33,MATCH(Dashboard!$B28,Calculation!$B$17:$B$32,0),MATCH(Dashboard!P$25&amp;Calculation!$B$9,Calculation!$E$14:$AB$14,0)),"")</f>
        <v>1999968</v>
      </c>
      <c r="Q28" s="23" vm="217">
        <f>IFERROR(INDEX(Calculation!$E$17:$AB$33,MATCH(Dashboard!$B28,Calculation!$B$17:$B$32,0),MATCH(Dashboard!Q$25&amp;Calculation!$B$9,Calculation!$E$14:$AB$14,0)),"")</f>
        <v>3702594</v>
      </c>
      <c r="R28" s="23" vm="419">
        <f>IFERROR(INDEX(Calculation!$E$17:$AB$33,MATCH(Dashboard!$B28,Calculation!$B$17:$B$32,0),MATCH(Dashboard!R$25&amp;Calculation!$B$9,Calculation!$E$14:$AB$14,0)),"")</f>
        <v>1910083</v>
      </c>
      <c r="S28" s="23" vm="234">
        <f>IFERROR(INDEX(Calculation!$E$17:$AB$33,MATCH(Dashboard!$B28,Calculation!$B$17:$B$32,0),MATCH(Dashboard!S$25&amp;Calculation!$B$9,Calculation!$E$14:$AB$14,0)),"")</f>
        <v>1953148</v>
      </c>
      <c r="T28" s="23" vm="213">
        <f>IFERROR(INDEX(Calculation!$E$17:$AB$33,MATCH(Dashboard!$B28,Calculation!$B$17:$B$32,0),MATCH(Dashboard!T$25&amp;Calculation!$B$9,Calculation!$E$14:$AB$14,0)),"")</f>
        <v>2815990</v>
      </c>
      <c r="U28" s="23" vm="492">
        <f>IFERROR(INDEX(Calculation!$E$17:$AB$33,MATCH(Dashboard!$B28,Calculation!$B$17:$B$32,0),MATCH(Dashboard!U$25&amp;Calculation!$B$9,Calculation!$E$14:$AB$14,0)),"")</f>
        <v>4301413</v>
      </c>
    </row>
    <row r="29" spans="2:21">
      <c r="B29" s="18" t="str" vm="4">
        <f>INDEX(Calculation!B:B,MATCH(ROWS(Dashboard!A$26:A29),Calculation!A:A,0))</f>
        <v>Commissions</v>
      </c>
      <c r="D29" s="18" vm="78">
        <f>INDEX(Calculation!C:C,MATCH(ROWS(Dashboard!A$26:A29),Calculation!A:A,0))</f>
        <v>6129087</v>
      </c>
      <c r="E29" s="18" vm="91">
        <f>INDEX(Calculation!D:D,MATCH(ROWS(Dashboard!A$26:A29),Calculation!A:A,0))</f>
        <v>1884568</v>
      </c>
      <c r="G29" s="21">
        <f t="shared" si="0"/>
        <v>3.2522503831116731</v>
      </c>
      <c r="H29" s="22">
        <f t="shared" si="1"/>
        <v>3.2522503831116731</v>
      </c>
      <c r="J29" s="23" vm="280">
        <f>IFERROR(INDEX(Calculation!$E$17:$AB$33,MATCH(Dashboard!$B29,Calculation!$B$17:$B$32,0),MATCH(Dashboard!J$25&amp;Calculation!$B$9,Calculation!$E$14:$AB$14,0)),"")</f>
        <v>509171</v>
      </c>
      <c r="K29" s="23" vm="210">
        <f>IFERROR(INDEX(Calculation!$E$17:$AB$33,MATCH(Dashboard!$B29,Calculation!$B$17:$B$32,0),MATCH(Dashboard!K$25&amp;Calculation!$B$9,Calculation!$E$14:$AB$14,0)),"")</f>
        <v>460141</v>
      </c>
      <c r="L29" s="23" vm="212">
        <f>IFERROR(INDEX(Calculation!$E$17:$AB$33,MATCH(Dashboard!$B29,Calculation!$B$17:$B$32,0),MATCH(Dashboard!L$25&amp;Calculation!$B$9,Calculation!$E$14:$AB$14,0)),"")</f>
        <v>209945</v>
      </c>
      <c r="M29" s="23" vm="322">
        <f>IFERROR(INDEX(Calculation!$E$17:$AB$33,MATCH(Dashboard!$B29,Calculation!$B$17:$B$32,0),MATCH(Dashboard!M$25&amp;Calculation!$B$9,Calculation!$E$14:$AB$14,0)),"")</f>
        <v>562912</v>
      </c>
      <c r="N29" s="23" vm="265">
        <f>IFERROR(INDEX(Calculation!$E$17:$AB$33,MATCH(Dashboard!$B29,Calculation!$B$17:$B$32,0),MATCH(Dashboard!N$25&amp;Calculation!$B$9,Calculation!$E$14:$AB$14,0)),"")</f>
        <v>435411</v>
      </c>
      <c r="O29" s="23" vm="376">
        <f>IFERROR(INDEX(Calculation!$E$17:$AB$33,MATCH(Dashboard!$B29,Calculation!$B$17:$B$32,0),MATCH(Dashboard!O$25&amp;Calculation!$B$9,Calculation!$E$14:$AB$14,0)),"")</f>
        <v>485667</v>
      </c>
      <c r="P29" s="23" vm="149">
        <f>IFERROR(INDEX(Calculation!$E$17:$AB$33,MATCH(Dashboard!$B29,Calculation!$B$17:$B$32,0),MATCH(Dashboard!P$25&amp;Calculation!$B$9,Calculation!$E$14:$AB$14,0)),"")</f>
        <v>408704</v>
      </c>
      <c r="Q29" s="23" vm="313">
        <f>IFERROR(INDEX(Calculation!$E$17:$AB$33,MATCH(Dashboard!$B29,Calculation!$B$17:$B$32,0),MATCH(Dashboard!Q$25&amp;Calculation!$B$9,Calculation!$E$14:$AB$14,0)),"")</f>
        <v>561851</v>
      </c>
      <c r="R29" s="23" vm="275">
        <f>IFERROR(INDEX(Calculation!$E$17:$AB$33,MATCH(Dashboard!$B29,Calculation!$B$17:$B$32,0),MATCH(Dashboard!R$25&amp;Calculation!$B$9,Calculation!$E$14:$AB$14,0)),"")</f>
        <v>843341</v>
      </c>
      <c r="S29" s="23" vm="325">
        <f>IFERROR(INDEX(Calculation!$E$17:$AB$33,MATCH(Dashboard!$B29,Calculation!$B$17:$B$32,0),MATCH(Dashboard!S$25&amp;Calculation!$B$9,Calculation!$E$14:$AB$14,0)),"")</f>
        <v>705345</v>
      </c>
      <c r="T29" s="23" vm="455">
        <f>IFERROR(INDEX(Calculation!$E$17:$AB$33,MATCH(Dashboard!$B29,Calculation!$B$17:$B$32,0),MATCH(Dashboard!T$25&amp;Calculation!$B$9,Calculation!$E$14:$AB$14,0)),"")</f>
        <v>647881</v>
      </c>
      <c r="U29" s="23" vm="263">
        <f>IFERROR(INDEX(Calculation!$E$17:$AB$33,MATCH(Dashboard!$B29,Calculation!$B$17:$B$32,0),MATCH(Dashboard!U$25&amp;Calculation!$B$9,Calculation!$E$14:$AB$14,0)),"")</f>
        <v>298718</v>
      </c>
    </row>
    <row r="30" spans="2:21">
      <c r="B30" s="18" t="str" vm="29">
        <f>INDEX(Calculation!B:B,MATCH(ROWS(Dashboard!A$26:A30),Calculation!A:A,0))</f>
        <v>Conferences</v>
      </c>
      <c r="D30" s="18" vm="82">
        <f>INDEX(Calculation!C:C,MATCH(ROWS(Dashboard!A$26:A30),Calculation!A:A,0))</f>
        <v>58022</v>
      </c>
      <c r="E30" s="18" vm="95">
        <f>INDEX(Calculation!D:D,MATCH(ROWS(Dashboard!A$26:A30),Calculation!A:A,0))</f>
        <v>178148</v>
      </c>
      <c r="G30" s="21">
        <f t="shared" si="0"/>
        <v>0.32569548914385793</v>
      </c>
      <c r="H30" s="22">
        <f t="shared" si="1"/>
        <v>0.32569548914385793</v>
      </c>
      <c r="J30" s="23" vm="459">
        <f>IFERROR(INDEX(Calculation!$E$17:$AB$33,MATCH(Dashboard!$B30,Calculation!$B$17:$B$32,0),MATCH(Dashboard!J$25&amp;Calculation!$B$9,Calculation!$E$14:$AB$14,0)),"")</f>
        <v>4537</v>
      </c>
      <c r="K30" s="23" vm="507">
        <f>IFERROR(INDEX(Calculation!$E$17:$AB$33,MATCH(Dashboard!$B30,Calculation!$B$17:$B$32,0),MATCH(Dashboard!K$25&amp;Calculation!$B$9,Calculation!$E$14:$AB$14,0)),"")</f>
        <v>5157</v>
      </c>
      <c r="L30" s="23" vm="433">
        <f>IFERROR(INDEX(Calculation!$E$17:$AB$33,MATCH(Dashboard!$B30,Calculation!$B$17:$B$32,0),MATCH(Dashboard!L$25&amp;Calculation!$B$9,Calculation!$E$14:$AB$14,0)),"")</f>
        <v>5097</v>
      </c>
      <c r="M30" s="23" vm="421">
        <f>IFERROR(INDEX(Calculation!$E$17:$AB$33,MATCH(Dashboard!$B30,Calculation!$B$17:$B$32,0),MATCH(Dashboard!M$25&amp;Calculation!$B$9,Calculation!$E$14:$AB$14,0)),"")</f>
        <v>3701</v>
      </c>
      <c r="N30" s="23" vm="214">
        <f>IFERROR(INDEX(Calculation!$E$17:$AB$33,MATCH(Dashboard!$B30,Calculation!$B$17:$B$32,0),MATCH(Dashboard!N$25&amp;Calculation!$B$9,Calculation!$E$14:$AB$14,0)),"")</f>
        <v>5753</v>
      </c>
      <c r="O30" s="23" vm="318">
        <f>IFERROR(INDEX(Calculation!$E$17:$AB$33,MATCH(Dashboard!$B30,Calculation!$B$17:$B$32,0),MATCH(Dashboard!O$25&amp;Calculation!$B$9,Calculation!$E$14:$AB$14,0)),"")</f>
        <v>4227</v>
      </c>
      <c r="P30" s="23" vm="289">
        <f>IFERROR(INDEX(Calculation!$E$17:$AB$33,MATCH(Dashboard!$B30,Calculation!$B$17:$B$32,0),MATCH(Dashboard!P$25&amp;Calculation!$B$9,Calculation!$E$14:$AB$14,0)),"")</f>
        <v>4644</v>
      </c>
      <c r="Q30" s="23" vm="184">
        <f>IFERROR(INDEX(Calculation!$E$17:$AB$33,MATCH(Dashboard!$B30,Calculation!$B$17:$B$32,0),MATCH(Dashboard!Q$25&amp;Calculation!$B$9,Calculation!$E$14:$AB$14,0)),"")</f>
        <v>5157</v>
      </c>
      <c r="R30" s="23" vm="156">
        <f>IFERROR(INDEX(Calculation!$E$17:$AB$33,MATCH(Dashboard!$B30,Calculation!$B$17:$B$32,0),MATCH(Dashboard!R$25&amp;Calculation!$B$9,Calculation!$E$14:$AB$14,0)),"")</f>
        <v>4864</v>
      </c>
      <c r="S30" s="23" vm="183">
        <f>IFERROR(INDEX(Calculation!$E$17:$AB$33,MATCH(Dashboard!$B30,Calculation!$B$17:$B$32,0),MATCH(Dashboard!S$25&amp;Calculation!$B$9,Calculation!$E$14:$AB$14,0)),"")</f>
        <v>6372</v>
      </c>
      <c r="T30" s="23" vm="447">
        <f>IFERROR(INDEX(Calculation!$E$17:$AB$33,MATCH(Dashboard!$B30,Calculation!$B$17:$B$32,0),MATCH(Dashboard!T$25&amp;Calculation!$B$9,Calculation!$E$14:$AB$14,0)),"")</f>
        <v>4301</v>
      </c>
      <c r="U30" s="23" vm="169">
        <f>IFERROR(INDEX(Calculation!$E$17:$AB$33,MATCH(Dashboard!$B30,Calculation!$B$17:$B$32,0),MATCH(Dashboard!U$25&amp;Calculation!$B$9,Calculation!$E$14:$AB$14,0)),"")</f>
        <v>4212</v>
      </c>
    </row>
    <row r="31" spans="2:21">
      <c r="B31" s="18" t="str" vm="15">
        <f>INDEX(Calculation!B:B,MATCH(ROWS(Dashboard!A$26:A31),Calculation!A:A,0))</f>
        <v>Employee Benefits</v>
      </c>
      <c r="D31" s="18" vm="73">
        <f>INDEX(Calculation!C:C,MATCH(ROWS(Dashboard!A$26:A31),Calculation!A:A,0))</f>
        <v>1966364</v>
      </c>
      <c r="E31" s="18" vm="98">
        <f>INDEX(Calculation!D:D,MATCH(ROWS(Dashboard!A$26:A31),Calculation!A:A,0))</f>
        <v>5974505</v>
      </c>
      <c r="G31" s="21">
        <f t="shared" si="0"/>
        <v>0.3291258438983648</v>
      </c>
      <c r="H31" s="22">
        <f t="shared" si="1"/>
        <v>0.3291258438983648</v>
      </c>
      <c r="J31" s="23" vm="232">
        <f>IFERROR(INDEX(Calculation!$E$17:$AB$33,MATCH(Dashboard!$B31,Calculation!$B$17:$B$32,0),MATCH(Dashboard!J$25&amp;Calculation!$B$9,Calculation!$E$14:$AB$14,0)),"")</f>
        <v>163023</v>
      </c>
      <c r="K31" s="23" vm="418">
        <f>IFERROR(INDEX(Calculation!$E$17:$AB$33,MATCH(Dashboard!$B31,Calculation!$B$17:$B$32,0),MATCH(Dashboard!K$25&amp;Calculation!$B$9,Calculation!$E$14:$AB$14,0)),"")</f>
        <v>117076</v>
      </c>
      <c r="L31" s="23" vm="336">
        <f>IFERROR(INDEX(Calculation!$E$17:$AB$33,MATCH(Dashboard!$B31,Calculation!$B$17:$B$32,0),MATCH(Dashboard!L$25&amp;Calculation!$B$9,Calculation!$E$14:$AB$14,0)),"")</f>
        <v>180364</v>
      </c>
      <c r="M31" s="23" vm="377">
        <f>IFERROR(INDEX(Calculation!$E$17:$AB$33,MATCH(Dashboard!$B31,Calculation!$B$17:$B$32,0),MATCH(Dashboard!M$25&amp;Calculation!$B$9,Calculation!$E$14:$AB$14,0)),"")</f>
        <v>196141</v>
      </c>
      <c r="N31" s="23" vm="243">
        <f>IFERROR(INDEX(Calculation!$E$17:$AB$33,MATCH(Dashboard!$B31,Calculation!$B$17:$B$32,0),MATCH(Dashboard!N$25&amp;Calculation!$B$9,Calculation!$E$14:$AB$14,0)),"")</f>
        <v>226371</v>
      </c>
      <c r="O31" s="23" vm="411">
        <f>IFERROR(INDEX(Calculation!$E$17:$AB$33,MATCH(Dashboard!$B31,Calculation!$B$17:$B$32,0),MATCH(Dashboard!O$25&amp;Calculation!$B$9,Calculation!$E$14:$AB$14,0)),"")</f>
        <v>200602</v>
      </c>
      <c r="P31" s="23" vm="228">
        <f>IFERROR(INDEX(Calculation!$E$17:$AB$33,MATCH(Dashboard!$B31,Calculation!$B$17:$B$32,0),MATCH(Dashboard!P$25&amp;Calculation!$B$9,Calculation!$E$14:$AB$14,0)),"")</f>
        <v>155488</v>
      </c>
      <c r="Q31" s="23" vm="259">
        <f>IFERROR(INDEX(Calculation!$E$17:$AB$33,MATCH(Dashboard!$B31,Calculation!$B$17:$B$32,0),MATCH(Dashboard!Q$25&amp;Calculation!$B$9,Calculation!$E$14:$AB$14,0)),"")</f>
        <v>156712</v>
      </c>
      <c r="R31" s="23" vm="199">
        <f>IFERROR(INDEX(Calculation!$E$17:$AB$33,MATCH(Dashboard!$B31,Calculation!$B$17:$B$32,0),MATCH(Dashboard!R$25&amp;Calculation!$B$9,Calculation!$E$14:$AB$14,0)),"")</f>
        <v>136791</v>
      </c>
      <c r="S31" s="23" vm="406">
        <f>IFERROR(INDEX(Calculation!$E$17:$AB$33,MATCH(Dashboard!$B31,Calculation!$B$17:$B$32,0),MATCH(Dashboard!S$25&amp;Calculation!$B$9,Calculation!$E$14:$AB$14,0)),"")</f>
        <v>163033</v>
      </c>
      <c r="T31" s="23" vm="145">
        <f>IFERROR(INDEX(Calculation!$E$17:$AB$33,MATCH(Dashboard!$B31,Calculation!$B$17:$B$32,0),MATCH(Dashboard!T$25&amp;Calculation!$B$9,Calculation!$E$14:$AB$14,0)),"")</f>
        <v>148970</v>
      </c>
      <c r="U31" s="23" vm="203">
        <f>IFERROR(INDEX(Calculation!$E$17:$AB$33,MATCH(Dashboard!$B31,Calculation!$B$17:$B$32,0),MATCH(Dashboard!U$25&amp;Calculation!$B$9,Calculation!$E$14:$AB$14,0)),"")</f>
        <v>121793</v>
      </c>
    </row>
    <row r="32" spans="2:21">
      <c r="B32" s="18" t="str" vm="18">
        <f>INDEX(Calculation!B:B,MATCH(ROWS(Dashboard!A$26:A32),Calculation!A:A,0))</f>
        <v>Furniture, Fixtures, and Equipment</v>
      </c>
      <c r="D32" s="18" vm="85">
        <f>INDEX(Calculation!C:C,MATCH(ROWS(Dashboard!A$26:A32),Calculation!A:A,0))</f>
        <v>130343</v>
      </c>
      <c r="E32" s="18" vm="88">
        <f>INDEX(Calculation!D:D,MATCH(ROWS(Dashboard!A$26:A32),Calculation!A:A,0))</f>
        <v>408119</v>
      </c>
      <c r="G32" s="21">
        <f t="shared" si="0"/>
        <v>0.31937498621725524</v>
      </c>
      <c r="H32" s="22">
        <f t="shared" si="1"/>
        <v>0.31937498621725524</v>
      </c>
      <c r="J32" s="23" vm="252">
        <f>IFERROR(INDEX(Calculation!$E$17:$AB$33,MATCH(Dashboard!$B32,Calculation!$B$17:$B$32,0),MATCH(Dashboard!J$25&amp;Calculation!$B$9,Calculation!$E$14:$AB$14,0)),"")</f>
        <v>14535</v>
      </c>
      <c r="K32" s="23" vm="229">
        <f>IFERROR(INDEX(Calculation!$E$17:$AB$33,MATCH(Dashboard!$B32,Calculation!$B$17:$B$32,0),MATCH(Dashboard!K$25&amp;Calculation!$B$9,Calculation!$E$14:$AB$14,0)),"")</f>
        <v>6501</v>
      </c>
      <c r="L32" s="23" vm="512">
        <f>IFERROR(INDEX(Calculation!$E$17:$AB$33,MATCH(Dashboard!$B32,Calculation!$B$17:$B$32,0),MATCH(Dashboard!L$25&amp;Calculation!$B$9,Calculation!$E$14:$AB$14,0)),"")</f>
        <v>6287</v>
      </c>
      <c r="M32" s="23" vm="380">
        <f>IFERROR(INDEX(Calculation!$E$17:$AB$33,MATCH(Dashboard!$B32,Calculation!$B$17:$B$32,0),MATCH(Dashboard!M$25&amp;Calculation!$B$9,Calculation!$E$14:$AB$14,0)),"")</f>
        <v>12404</v>
      </c>
      <c r="N32" s="23" vm="396">
        <f>IFERROR(INDEX(Calculation!$E$17:$AB$33,MATCH(Dashboard!$B32,Calculation!$B$17:$B$32,0),MATCH(Dashboard!N$25&amp;Calculation!$B$9,Calculation!$E$14:$AB$14,0)),"")</f>
        <v>10832</v>
      </c>
      <c r="O32" s="23" vm="158">
        <f>IFERROR(INDEX(Calculation!$E$17:$AB$33,MATCH(Dashboard!$B32,Calculation!$B$17:$B$32,0),MATCH(Dashboard!O$25&amp;Calculation!$B$9,Calculation!$E$14:$AB$14,0)),"")</f>
        <v>12837</v>
      </c>
      <c r="P32" s="23" vm="219">
        <f>IFERROR(INDEX(Calculation!$E$17:$AB$33,MATCH(Dashboard!$B32,Calculation!$B$17:$B$32,0),MATCH(Dashboard!P$25&amp;Calculation!$B$9,Calculation!$E$14:$AB$14,0)),"")</f>
        <v>8730</v>
      </c>
      <c r="Q32" s="23" vm="498">
        <f>IFERROR(INDEX(Calculation!$E$17:$AB$33,MATCH(Dashboard!$B32,Calculation!$B$17:$B$32,0),MATCH(Dashboard!Q$25&amp;Calculation!$B$9,Calculation!$E$14:$AB$14,0)),"")</f>
        <v>13486</v>
      </c>
      <c r="R32" s="23" vm="142">
        <f>IFERROR(INDEX(Calculation!$E$17:$AB$33,MATCH(Dashboard!$B32,Calculation!$B$17:$B$32,0),MATCH(Dashboard!R$25&amp;Calculation!$B$9,Calculation!$E$14:$AB$14,0)),"")</f>
        <v>11096</v>
      </c>
      <c r="S32" s="23" vm="123">
        <f>IFERROR(INDEX(Calculation!$E$17:$AB$33,MATCH(Dashboard!$B32,Calculation!$B$17:$B$32,0),MATCH(Dashboard!S$25&amp;Calculation!$B$9,Calculation!$E$14:$AB$14,0)),"")</f>
        <v>13069</v>
      </c>
      <c r="T32" s="23" vm="519">
        <f>IFERROR(INDEX(Calculation!$E$17:$AB$33,MATCH(Dashboard!$B32,Calculation!$B$17:$B$32,0),MATCH(Dashboard!T$25&amp;Calculation!$B$9,Calculation!$E$14:$AB$14,0)),"")</f>
        <v>8811</v>
      </c>
      <c r="U32" s="23" vm="521">
        <f>IFERROR(INDEX(Calculation!$E$17:$AB$33,MATCH(Dashboard!$B32,Calculation!$B$17:$B$32,0),MATCH(Dashboard!U$25&amp;Calculation!$B$9,Calculation!$E$14:$AB$14,0)),"")</f>
        <v>11755</v>
      </c>
    </row>
    <row r="33" spans="2:21">
      <c r="B33" s="18" t="str" vm="3">
        <f>INDEX(Calculation!B:B,MATCH(ROWS(Dashboard!A$26:A33),Calculation!A:A,0))</f>
        <v>Marketing Materials</v>
      </c>
      <c r="D33" s="18" vm="79">
        <f>INDEX(Calculation!C:C,MATCH(ROWS(Dashboard!A$26:A33),Calculation!A:A,0))</f>
        <v>285944</v>
      </c>
      <c r="E33" s="18" vm="92">
        <f>INDEX(Calculation!D:D,MATCH(ROWS(Dashboard!A$26:A33),Calculation!A:A,0))</f>
        <v>97543</v>
      </c>
      <c r="G33" s="21">
        <f t="shared" si="0"/>
        <v>2.9314661226330951</v>
      </c>
      <c r="H33" s="22">
        <f t="shared" si="1"/>
        <v>2.9314661226330951</v>
      </c>
      <c r="J33" s="23" vm="118">
        <f>IFERROR(INDEX(Calculation!$E$17:$AB$33,MATCH(Dashboard!$B33,Calculation!$B$17:$B$32,0),MATCH(Dashboard!J$25&amp;Calculation!$B$9,Calculation!$E$14:$AB$14,0)),"")</f>
        <v>31821</v>
      </c>
      <c r="K33" s="23" vm="223">
        <f>IFERROR(INDEX(Calculation!$E$17:$AB$33,MATCH(Dashboard!$B33,Calculation!$B$17:$B$32,0),MATCH(Dashboard!K$25&amp;Calculation!$B$9,Calculation!$E$14:$AB$14,0)),"")</f>
        <v>21642</v>
      </c>
      <c r="L33" s="23" vm="372">
        <f>IFERROR(INDEX(Calculation!$E$17:$AB$33,MATCH(Dashboard!$B33,Calculation!$B$17:$B$32,0),MATCH(Dashboard!L$25&amp;Calculation!$B$9,Calculation!$E$14:$AB$14,0)),"")</f>
        <v>16709</v>
      </c>
      <c r="M33" s="23" vm="130">
        <f>IFERROR(INDEX(Calculation!$E$17:$AB$33,MATCH(Dashboard!$B33,Calculation!$B$17:$B$32,0),MATCH(Dashboard!M$25&amp;Calculation!$B$9,Calculation!$E$14:$AB$14,0)),"")</f>
        <v>21789</v>
      </c>
      <c r="N33" s="23" vm="454">
        <f>IFERROR(INDEX(Calculation!$E$17:$AB$33,MATCH(Dashboard!$B33,Calculation!$B$17:$B$32,0),MATCH(Dashboard!N$25&amp;Calculation!$B$9,Calculation!$E$14:$AB$14,0)),"")</f>
        <v>28532</v>
      </c>
      <c r="O33" s="23" vm="186">
        <f>IFERROR(INDEX(Calculation!$E$17:$AB$33,MATCH(Dashboard!$B33,Calculation!$B$17:$B$32,0),MATCH(Dashboard!O$25&amp;Calculation!$B$9,Calculation!$E$14:$AB$14,0)),"")</f>
        <v>27118</v>
      </c>
      <c r="P33" s="23" vm="143">
        <f>IFERROR(INDEX(Calculation!$E$17:$AB$33,MATCH(Dashboard!$B33,Calculation!$B$17:$B$32,0),MATCH(Dashboard!P$25&amp;Calculation!$B$9,Calculation!$E$14:$AB$14,0)),"")</f>
        <v>21527</v>
      </c>
      <c r="Q33" s="23" vm="254">
        <f>IFERROR(INDEX(Calculation!$E$17:$AB$33,MATCH(Dashboard!$B33,Calculation!$B$17:$B$32,0),MATCH(Dashboard!Q$25&amp;Calculation!$B$9,Calculation!$E$14:$AB$14,0)),"")</f>
        <v>22750</v>
      </c>
      <c r="R33" s="23" vm="153">
        <f>IFERROR(INDEX(Calculation!$E$17:$AB$33,MATCH(Dashboard!$B33,Calculation!$B$17:$B$32,0),MATCH(Dashboard!R$25&amp;Calculation!$B$9,Calculation!$E$14:$AB$14,0)),"")</f>
        <v>26385</v>
      </c>
      <c r="S33" s="23" vm="486">
        <f>IFERROR(INDEX(Calculation!$E$17:$AB$33,MATCH(Dashboard!$B33,Calculation!$B$17:$B$32,0),MATCH(Dashboard!S$25&amp;Calculation!$B$9,Calculation!$E$14:$AB$14,0)),"")</f>
        <v>19823</v>
      </c>
      <c r="T33" s="23" vm="146">
        <f>IFERROR(INDEX(Calculation!$E$17:$AB$33,MATCH(Dashboard!$B33,Calculation!$B$17:$B$32,0),MATCH(Dashboard!T$25&amp;Calculation!$B$9,Calculation!$E$14:$AB$14,0)),"")</f>
        <v>22566</v>
      </c>
      <c r="U33" s="23" vm="282">
        <f>IFERROR(INDEX(Calculation!$E$17:$AB$33,MATCH(Dashboard!$B33,Calculation!$B$17:$B$32,0),MATCH(Dashboard!U$25&amp;Calculation!$B$9,Calculation!$E$14:$AB$14,0)),"")</f>
        <v>25282</v>
      </c>
    </row>
    <row r="34" spans="2:21">
      <c r="B34" s="18" t="str" vm="35">
        <f>INDEX(Calculation!B:B,MATCH(ROWS(Dashboard!A$26:A34),Calculation!A:A,0))</f>
        <v>Office Supplies</v>
      </c>
      <c r="D34" s="18" vm="83">
        <f>INDEX(Calculation!C:C,MATCH(ROWS(Dashboard!A$26:A34),Calculation!A:A,0))</f>
        <v>236514</v>
      </c>
      <c r="E34" s="18" vm="96">
        <f>INDEX(Calculation!D:D,MATCH(ROWS(Dashboard!A$26:A34),Calculation!A:A,0))</f>
        <v>770010</v>
      </c>
      <c r="G34" s="21">
        <f t="shared" si="0"/>
        <v>0.30715704990844273</v>
      </c>
      <c r="H34" s="22">
        <f t="shared" si="1"/>
        <v>0.30715704990844273</v>
      </c>
      <c r="J34" s="23" vm="358">
        <f>IFERROR(INDEX(Calculation!$E$17:$AB$33,MATCH(Dashboard!$B34,Calculation!$B$17:$B$32,0),MATCH(Dashboard!J$25&amp;Calculation!$B$9,Calculation!$E$14:$AB$14,0)),"")</f>
        <v>27134</v>
      </c>
      <c r="K34" s="23" vm="260">
        <f>IFERROR(INDEX(Calculation!$E$17:$AB$33,MATCH(Dashboard!$B34,Calculation!$B$17:$B$32,0),MATCH(Dashboard!K$25&amp;Calculation!$B$9,Calculation!$E$14:$AB$14,0)),"")</f>
        <v>23047</v>
      </c>
      <c r="L34" s="23" vm="437">
        <f>IFERROR(INDEX(Calculation!$E$17:$AB$33,MATCH(Dashboard!$B34,Calculation!$B$17:$B$32,0),MATCH(Dashboard!L$25&amp;Calculation!$B$9,Calculation!$E$14:$AB$14,0)),"")</f>
        <v>14892</v>
      </c>
      <c r="M34" s="23" vm="312">
        <f>IFERROR(INDEX(Calculation!$E$17:$AB$33,MATCH(Dashboard!$B34,Calculation!$B$17:$B$32,0),MATCH(Dashboard!M$25&amp;Calculation!$B$9,Calculation!$E$14:$AB$14,0)),"")</f>
        <v>13716</v>
      </c>
      <c r="N34" s="23" vm="164">
        <f>IFERROR(INDEX(Calculation!$E$17:$AB$33,MATCH(Dashboard!$B34,Calculation!$B$17:$B$32,0),MATCH(Dashboard!N$25&amp;Calculation!$B$9,Calculation!$E$14:$AB$14,0)),"")</f>
        <v>19336</v>
      </c>
      <c r="O34" s="23" vm="235">
        <f>IFERROR(INDEX(Calculation!$E$17:$AB$33,MATCH(Dashboard!$B34,Calculation!$B$17:$B$32,0),MATCH(Dashboard!O$25&amp;Calculation!$B$9,Calculation!$E$14:$AB$14,0)),"")</f>
        <v>22697</v>
      </c>
      <c r="P34" s="23" vm="277">
        <f>IFERROR(INDEX(Calculation!$E$17:$AB$33,MATCH(Dashboard!$B34,Calculation!$B$17:$B$32,0),MATCH(Dashboard!P$25&amp;Calculation!$B$9,Calculation!$E$14:$AB$14,0)),"")</f>
        <v>22150</v>
      </c>
      <c r="Q34" s="23" vm="288">
        <f>IFERROR(INDEX(Calculation!$E$17:$AB$33,MATCH(Dashboard!$B34,Calculation!$B$17:$B$32,0),MATCH(Dashboard!Q$25&amp;Calculation!$B$9,Calculation!$E$14:$AB$14,0)),"")</f>
        <v>22085</v>
      </c>
      <c r="R34" s="23" vm="436">
        <f>IFERROR(INDEX(Calculation!$E$17:$AB$33,MATCH(Dashboard!$B34,Calculation!$B$17:$B$32,0),MATCH(Dashboard!R$25&amp;Calculation!$B$9,Calculation!$E$14:$AB$14,0)),"")</f>
        <v>15115</v>
      </c>
      <c r="S34" s="23" vm="319">
        <f>IFERROR(INDEX(Calculation!$E$17:$AB$33,MATCH(Dashboard!$B34,Calculation!$B$17:$B$32,0),MATCH(Dashboard!S$25&amp;Calculation!$B$9,Calculation!$E$14:$AB$14,0)),"")</f>
        <v>21579</v>
      </c>
      <c r="T34" s="23" vm="286">
        <f>IFERROR(INDEX(Calculation!$E$17:$AB$33,MATCH(Dashboard!$B34,Calculation!$B$17:$B$32,0),MATCH(Dashboard!T$25&amp;Calculation!$B$9,Calculation!$E$14:$AB$14,0)),"")</f>
        <v>16456</v>
      </c>
      <c r="U34" s="23" vm="378">
        <f>IFERROR(INDEX(Calculation!$E$17:$AB$33,MATCH(Dashboard!$B34,Calculation!$B$17:$B$32,0),MATCH(Dashboard!U$25&amp;Calculation!$B$9,Calculation!$E$14:$AB$14,0)),"")</f>
        <v>18307</v>
      </c>
    </row>
    <row r="35" spans="2:21">
      <c r="B35" s="18" t="str" vm="28">
        <f>INDEX(Calculation!B:B,MATCH(ROWS(Dashboard!A$26:A35),Calculation!A:A,0))</f>
        <v>Professional Services</v>
      </c>
      <c r="D35" s="18" vm="74">
        <f>INDEX(Calculation!C:C,MATCH(ROWS(Dashboard!A$26:A35),Calculation!A:A,0))</f>
        <v>49586</v>
      </c>
      <c r="E35" s="18" vm="99">
        <f>INDEX(Calculation!D:D,MATCH(ROWS(Dashboard!A$26:A35),Calculation!A:A,0))</f>
        <v>210926</v>
      </c>
      <c r="G35" s="21">
        <f t="shared" si="0"/>
        <v>0.23508718697552697</v>
      </c>
      <c r="H35" s="22">
        <f t="shared" si="1"/>
        <v>0.23508718697552697</v>
      </c>
      <c r="J35" s="23" vm="194">
        <f>IFERROR(INDEX(Calculation!$E$17:$AB$33,MATCH(Dashboard!$B35,Calculation!$B$17:$B$32,0),MATCH(Dashboard!J$25&amp;Calculation!$B$9,Calculation!$E$14:$AB$14,0)),"")</f>
        <v>4773</v>
      </c>
      <c r="K35" s="23" vm="397">
        <f>IFERROR(INDEX(Calculation!$E$17:$AB$33,MATCH(Dashboard!$B35,Calculation!$B$17:$B$32,0),MATCH(Dashboard!K$25&amp;Calculation!$B$9,Calculation!$E$14:$AB$14,0)),"")</f>
        <v>4150</v>
      </c>
      <c r="L35" s="23" vm="178">
        <f>IFERROR(INDEX(Calculation!$E$17:$AB$33,MATCH(Dashboard!$B35,Calculation!$B$17:$B$32,0),MATCH(Dashboard!L$25&amp;Calculation!$B$9,Calculation!$E$14:$AB$14,0)),"")</f>
        <v>5020</v>
      </c>
      <c r="M35" s="23" vm="245">
        <f>IFERROR(INDEX(Calculation!$E$17:$AB$33,MATCH(Dashboard!$B35,Calculation!$B$17:$B$32,0),MATCH(Dashboard!M$25&amp;Calculation!$B$9,Calculation!$E$14:$AB$14,0)),"")</f>
        <v>2567</v>
      </c>
      <c r="N35" s="23" vm="478">
        <f>IFERROR(INDEX(Calculation!$E$17:$AB$33,MATCH(Dashboard!$B35,Calculation!$B$17:$B$32,0),MATCH(Dashboard!N$25&amp;Calculation!$B$9,Calculation!$E$14:$AB$14,0)),"")</f>
        <v>4513</v>
      </c>
      <c r="O35" s="23" vm="224">
        <f>IFERROR(INDEX(Calculation!$E$17:$AB$33,MATCH(Dashboard!$B35,Calculation!$B$17:$B$32,0),MATCH(Dashboard!O$25&amp;Calculation!$B$9,Calculation!$E$14:$AB$14,0)),"")</f>
        <v>5751</v>
      </c>
      <c r="P35" s="23" vm="247">
        <f>IFERROR(INDEX(Calculation!$E$17:$AB$33,MATCH(Dashboard!$B35,Calculation!$B$17:$B$32,0),MATCH(Dashboard!P$25&amp;Calculation!$B$9,Calculation!$E$14:$AB$14,0)),"")</f>
        <v>3716</v>
      </c>
      <c r="Q35" s="23" vm="296">
        <f>IFERROR(INDEX(Calculation!$E$17:$AB$33,MATCH(Dashboard!$B35,Calculation!$B$17:$B$32,0),MATCH(Dashboard!Q$25&amp;Calculation!$B$9,Calculation!$E$14:$AB$14,0)),"")</f>
        <v>4024</v>
      </c>
      <c r="R35" s="23" vm="338">
        <f>IFERROR(INDEX(Calculation!$E$17:$AB$33,MATCH(Dashboard!$B35,Calculation!$B$17:$B$32,0),MATCH(Dashboard!R$25&amp;Calculation!$B$9,Calculation!$E$14:$AB$14,0)),"")</f>
        <v>6496</v>
      </c>
      <c r="S35" s="23" vm="298">
        <f>IFERROR(INDEX(Calculation!$E$17:$AB$33,MATCH(Dashboard!$B35,Calculation!$B$17:$B$32,0),MATCH(Dashboard!S$25&amp;Calculation!$B$9,Calculation!$E$14:$AB$14,0)),"")</f>
        <v>2246</v>
      </c>
      <c r="T35" s="23" vm="191">
        <f>IFERROR(INDEX(Calculation!$E$17:$AB$33,MATCH(Dashboard!$B35,Calculation!$B$17:$B$32,0),MATCH(Dashboard!T$25&amp;Calculation!$B$9,Calculation!$E$14:$AB$14,0)),"")</f>
        <v>2912</v>
      </c>
      <c r="U35" s="23" vm="469">
        <f>IFERROR(INDEX(Calculation!$E$17:$AB$33,MATCH(Dashboard!$B35,Calculation!$B$17:$B$32,0),MATCH(Dashboard!U$25&amp;Calculation!$B$9,Calculation!$E$14:$AB$14,0)),"")</f>
        <v>3418</v>
      </c>
    </row>
    <row r="36" spans="2:21">
      <c r="B36" s="18" t="str" vm="41">
        <f>INDEX(Calculation!B:B,MATCH(ROWS(Dashboard!A$26:A36),Calculation!A:A,0))</f>
        <v>Rent</v>
      </c>
      <c r="D36" s="18" vm="77">
        <f>INDEX(Calculation!C:C,MATCH(ROWS(Dashboard!A$26:A36),Calculation!A:A,0))</f>
        <v>154750</v>
      </c>
      <c r="E36" s="18" vm="89">
        <f>INDEX(Calculation!D:D,MATCH(ROWS(Dashboard!A$26:A36),Calculation!A:A,0))</f>
        <v>1527275</v>
      </c>
      <c r="G36" s="21">
        <f t="shared" si="0"/>
        <v>0.10132425398176491</v>
      </c>
      <c r="H36" s="22">
        <f t="shared" si="1"/>
        <v>0.10132425398176491</v>
      </c>
      <c r="J36" s="23" vm="311">
        <f>IFERROR(INDEX(Calculation!$E$17:$AB$33,MATCH(Dashboard!$B36,Calculation!$B$17:$B$32,0),MATCH(Dashboard!J$25&amp;Calculation!$B$9,Calculation!$E$14:$AB$14,0)),"")</f>
        <v>12860</v>
      </c>
      <c r="K36" s="23" vm="111">
        <f>IFERROR(INDEX(Calculation!$E$17:$AB$33,MATCH(Dashboard!$B36,Calculation!$B$17:$B$32,0),MATCH(Dashboard!K$25&amp;Calculation!$B$9,Calculation!$E$14:$AB$14,0)),"")</f>
        <v>12890</v>
      </c>
      <c r="L36" s="23" vm="354">
        <f>IFERROR(INDEX(Calculation!$E$17:$AB$33,MATCH(Dashboard!$B36,Calculation!$B$17:$B$32,0),MATCH(Dashboard!L$25&amp;Calculation!$B$9,Calculation!$E$14:$AB$14,0)),"")</f>
        <v>12860</v>
      </c>
      <c r="M36" s="23" vm="295">
        <f>IFERROR(INDEX(Calculation!$E$17:$AB$33,MATCH(Dashboard!$B36,Calculation!$B$17:$B$32,0),MATCH(Dashboard!M$25&amp;Calculation!$B$9,Calculation!$E$14:$AB$14,0)),"")</f>
        <v>12810</v>
      </c>
      <c r="N36" s="23" vm="220">
        <f>IFERROR(INDEX(Calculation!$E$17:$AB$33,MATCH(Dashboard!$B36,Calculation!$B$17:$B$32,0),MATCH(Dashboard!N$25&amp;Calculation!$B$9,Calculation!$E$14:$AB$14,0)),"")</f>
        <v>12910</v>
      </c>
      <c r="O36" s="23" vm="226">
        <f>IFERROR(INDEX(Calculation!$E$17:$AB$33,MATCH(Dashboard!$B36,Calculation!$B$17:$B$32,0),MATCH(Dashboard!O$25&amp;Calculation!$B$9,Calculation!$E$14:$AB$14,0)),"")</f>
        <v>12880</v>
      </c>
      <c r="P36" s="23" vm="197">
        <f>IFERROR(INDEX(Calculation!$E$17:$AB$33,MATCH(Dashboard!$B36,Calculation!$B$17:$B$32,0),MATCH(Dashboard!P$25&amp;Calculation!$B$9,Calculation!$E$14:$AB$14,0)),"")</f>
        <v>12960</v>
      </c>
      <c r="Q36" s="23" vm="495">
        <f>IFERROR(INDEX(Calculation!$E$17:$AB$33,MATCH(Dashboard!$B36,Calculation!$B$17:$B$32,0),MATCH(Dashboard!Q$25&amp;Calculation!$B$9,Calculation!$E$14:$AB$14,0)),"")</f>
        <v>12790</v>
      </c>
      <c r="R36" s="23" vm="466">
        <f>IFERROR(INDEX(Calculation!$E$17:$AB$33,MATCH(Dashboard!$B36,Calculation!$B$17:$B$32,0),MATCH(Dashboard!R$25&amp;Calculation!$B$9,Calculation!$E$14:$AB$14,0)),"")</f>
        <v>12960</v>
      </c>
      <c r="S36" s="23" vm="487">
        <f>IFERROR(INDEX(Calculation!$E$17:$AB$33,MATCH(Dashboard!$B36,Calculation!$B$17:$B$32,0),MATCH(Dashboard!S$25&amp;Calculation!$B$9,Calculation!$E$14:$AB$14,0)),"")</f>
        <v>12890</v>
      </c>
      <c r="T36" s="23" vm="268">
        <f>IFERROR(INDEX(Calculation!$E$17:$AB$33,MATCH(Dashboard!$B36,Calculation!$B$17:$B$32,0),MATCH(Dashboard!T$25&amp;Calculation!$B$9,Calculation!$E$14:$AB$14,0)),"")</f>
        <v>12950</v>
      </c>
      <c r="U36" s="23" vm="518">
        <f>IFERROR(INDEX(Calculation!$E$17:$AB$33,MATCH(Dashboard!$B36,Calculation!$B$17:$B$32,0),MATCH(Dashboard!U$25&amp;Calculation!$B$9,Calculation!$E$14:$AB$14,0)),"")</f>
        <v>12990</v>
      </c>
    </row>
    <row r="37" spans="2:21">
      <c r="B37" s="18" t="str" vm="2">
        <f>INDEX(Calculation!B:B,MATCH(ROWS(Dashboard!A$26:A37),Calculation!A:A,0))</f>
        <v>Salaries</v>
      </c>
      <c r="D37" s="20" vm="80">
        <f>INDEX(Calculation!C:C,MATCH(ROWS(Dashboard!A$26:A37),Calculation!A:A,0))</f>
        <v>25754842</v>
      </c>
      <c r="E37" s="18" vm="93">
        <f>INDEX(Calculation!D:D,MATCH(ROWS(Dashboard!A$26:A37),Calculation!A:A,0))</f>
        <v>78030724</v>
      </c>
      <c r="G37" s="21">
        <f t="shared" si="0"/>
        <v>0.33006027215638806</v>
      </c>
      <c r="H37" s="22">
        <f t="shared" si="1"/>
        <v>0.33006027215638806</v>
      </c>
      <c r="J37" s="23" vm="152">
        <f>IFERROR(INDEX(Calculation!$E$17:$AB$33,MATCH(Dashboard!$B37,Calculation!$B$17:$B$32,0),MATCH(Dashboard!J$25&amp;Calculation!$B$9,Calculation!$E$14:$AB$14,0)),"")</f>
        <v>2239516</v>
      </c>
      <c r="K37" s="23" vm="302">
        <f>IFERROR(INDEX(Calculation!$E$17:$AB$33,MATCH(Dashboard!$B37,Calculation!$B$17:$B$32,0),MATCH(Dashboard!K$25&amp;Calculation!$B$9,Calculation!$E$14:$AB$14,0)),"")</f>
        <v>1620019</v>
      </c>
      <c r="L37" s="23" vm="154">
        <f>IFERROR(INDEX(Calculation!$E$17:$AB$33,MATCH(Dashboard!$B37,Calculation!$B$17:$B$32,0),MATCH(Dashboard!L$25&amp;Calculation!$B$9,Calculation!$E$14:$AB$14,0)),"")</f>
        <v>2174419</v>
      </c>
      <c r="M37" s="23" vm="193">
        <f>IFERROR(INDEX(Calculation!$E$17:$AB$33,MATCH(Dashboard!$B37,Calculation!$B$17:$B$32,0),MATCH(Dashboard!M$25&amp;Calculation!$B$9,Calculation!$E$14:$AB$14,0)),"")</f>
        <v>2765256</v>
      </c>
      <c r="N37" s="23" vm="435">
        <f>IFERROR(INDEX(Calculation!$E$17:$AB$33,MATCH(Dashboard!$B37,Calculation!$B$17:$B$32,0),MATCH(Dashboard!N$25&amp;Calculation!$B$9,Calculation!$E$14:$AB$14,0)),"")</f>
        <v>2210098</v>
      </c>
      <c r="O37" s="23" vm="389">
        <f>IFERROR(INDEX(Calculation!$E$17:$AB$33,MATCH(Dashboard!$B37,Calculation!$B$17:$B$32,0),MATCH(Dashboard!O$25&amp;Calculation!$B$9,Calculation!$E$14:$AB$14,0)),"")</f>
        <v>1530196</v>
      </c>
      <c r="P37" s="23" vm="174">
        <f>IFERROR(INDEX(Calculation!$E$17:$AB$33,MATCH(Dashboard!$B37,Calculation!$B$17:$B$32,0),MATCH(Dashboard!P$25&amp;Calculation!$B$9,Calculation!$E$14:$AB$14,0)),"")</f>
        <v>2509717</v>
      </c>
      <c r="Q37" s="23" vm="393">
        <f>IFERROR(INDEX(Calculation!$E$17:$AB$33,MATCH(Dashboard!$B37,Calculation!$B$17:$B$32,0),MATCH(Dashboard!Q$25&amp;Calculation!$B$9,Calculation!$E$14:$AB$14,0)),"")</f>
        <v>1910781</v>
      </c>
      <c r="R37" s="23" vm="147">
        <f>IFERROR(INDEX(Calculation!$E$17:$AB$33,MATCH(Dashboard!$B37,Calculation!$B$17:$B$32,0),MATCH(Dashboard!R$25&amp;Calculation!$B$9,Calculation!$E$14:$AB$14,0)),"")</f>
        <v>2193273</v>
      </c>
      <c r="S37" s="23" vm="516">
        <f>IFERROR(INDEX(Calculation!$E$17:$AB$33,MATCH(Dashboard!$B37,Calculation!$B$17:$B$32,0),MATCH(Dashboard!S$25&amp;Calculation!$B$9,Calculation!$E$14:$AB$14,0)),"")</f>
        <v>1929621</v>
      </c>
      <c r="T37" s="23" vm="335">
        <f>IFERROR(INDEX(Calculation!$E$17:$AB$33,MATCH(Dashboard!$B37,Calculation!$B$17:$B$32,0),MATCH(Dashboard!T$25&amp;Calculation!$B$9,Calculation!$E$14:$AB$14,0)),"")</f>
        <v>2013815</v>
      </c>
      <c r="U37" s="23" vm="190">
        <f>IFERROR(INDEX(Calculation!$E$17:$AB$33,MATCH(Dashboard!$B37,Calculation!$B$17:$B$32,0),MATCH(Dashboard!U$25&amp;Calculation!$B$9,Calculation!$E$14:$AB$14,0)),"")</f>
        <v>2658131</v>
      </c>
    </row>
    <row r="38" spans="2:21">
      <c r="B38" s="18" t="str" vm="17">
        <f>INDEX(Calculation!B:B,MATCH(ROWS(Dashboard!A$26:A38),Calculation!A:A,0))</f>
        <v>Vehicles</v>
      </c>
      <c r="D38" s="18" vm="84">
        <f>INDEX(Calculation!C:C,MATCH(ROWS(Dashboard!A$26:A38),Calculation!A:A,0))</f>
        <v>501273</v>
      </c>
      <c r="E38" s="18" vm="97">
        <f>INDEX(Calculation!D:D,MATCH(ROWS(Dashboard!A$26:A38),Calculation!A:A,0))</f>
        <v>1742617</v>
      </c>
      <c r="G38" s="21">
        <f t="shared" si="0"/>
        <v>0.28765529086425762</v>
      </c>
      <c r="H38" s="22">
        <f t="shared" si="1"/>
        <v>0.28765529086425762</v>
      </c>
      <c r="J38" s="23" vm="407">
        <f>IFERROR(INDEX(Calculation!$E$17:$AB$33,MATCH(Dashboard!$B38,Calculation!$B$17:$B$32,0),MATCH(Dashboard!J$25&amp;Calculation!$B$9,Calculation!$E$14:$AB$14,0)),"")</f>
        <v>38533</v>
      </c>
      <c r="K38" s="23" vm="241">
        <f>IFERROR(INDEX(Calculation!$E$17:$AB$33,MATCH(Dashboard!$B38,Calculation!$B$17:$B$32,0),MATCH(Dashboard!K$25&amp;Calculation!$B$9,Calculation!$E$14:$AB$14,0)),"")</f>
        <v>50132</v>
      </c>
      <c r="L38" s="23" vm="390">
        <f>IFERROR(INDEX(Calculation!$E$17:$AB$33,MATCH(Dashboard!$B38,Calculation!$B$17:$B$32,0),MATCH(Dashboard!L$25&amp;Calculation!$B$9,Calculation!$E$14:$AB$14,0)),"")</f>
        <v>49616</v>
      </c>
      <c r="M38" s="23" vm="231">
        <f>IFERROR(INDEX(Calculation!$E$17:$AB$33,MATCH(Dashboard!$B38,Calculation!$B$17:$B$32,0),MATCH(Dashboard!M$25&amp;Calculation!$B$9,Calculation!$E$14:$AB$14,0)),"")</f>
        <v>37692</v>
      </c>
      <c r="N38" s="23" vm="106">
        <f>IFERROR(INDEX(Calculation!$E$17:$AB$33,MATCH(Dashboard!$B38,Calculation!$B$17:$B$32,0),MATCH(Dashboard!N$25&amp;Calculation!$B$9,Calculation!$E$14:$AB$14,0)),"")</f>
        <v>47888</v>
      </c>
      <c r="O38" s="23" vm="285">
        <f>IFERROR(INDEX(Calculation!$E$17:$AB$33,MATCH(Dashboard!$B38,Calculation!$B$17:$B$32,0),MATCH(Dashboard!O$25&amp;Calculation!$B$9,Calculation!$E$14:$AB$14,0)),"")</f>
        <v>46823</v>
      </c>
      <c r="P38" s="23" vm="450">
        <f>IFERROR(INDEX(Calculation!$E$17:$AB$33,MATCH(Dashboard!$B38,Calculation!$B$17:$B$32,0),MATCH(Dashboard!P$25&amp;Calculation!$B$9,Calculation!$E$14:$AB$14,0)),"")</f>
        <v>52902</v>
      </c>
      <c r="Q38" s="23" vm="151">
        <f>IFERROR(INDEX(Calculation!$E$17:$AB$33,MATCH(Dashboard!$B38,Calculation!$B$17:$B$32,0),MATCH(Dashboard!Q$25&amp;Calculation!$B$9,Calculation!$E$14:$AB$14,0)),"")</f>
        <v>38445</v>
      </c>
      <c r="R38" s="23" vm="188">
        <f>IFERROR(INDEX(Calculation!$E$17:$AB$33,MATCH(Dashboard!$B38,Calculation!$B$17:$B$32,0),MATCH(Dashboard!R$25&amp;Calculation!$B$9,Calculation!$E$14:$AB$14,0)),"")</f>
        <v>31984</v>
      </c>
      <c r="S38" s="23" vm="179">
        <f>IFERROR(INDEX(Calculation!$E$17:$AB$33,MATCH(Dashboard!$B38,Calculation!$B$17:$B$32,0),MATCH(Dashboard!S$25&amp;Calculation!$B$9,Calculation!$E$14:$AB$14,0)),"")</f>
        <v>34793</v>
      </c>
      <c r="T38" s="23" vm="326">
        <f>IFERROR(INDEX(Calculation!$E$17:$AB$33,MATCH(Dashboard!$B38,Calculation!$B$17:$B$32,0),MATCH(Dashboard!T$25&amp;Calculation!$B$9,Calculation!$E$14:$AB$14,0)),"")</f>
        <v>45518</v>
      </c>
      <c r="U38" s="23" vm="200">
        <f>IFERROR(INDEX(Calculation!$E$17:$AB$33,MATCH(Dashboard!$B38,Calculation!$B$17:$B$32,0),MATCH(Dashboard!U$25&amp;Calculation!$B$9,Calculation!$E$14:$AB$14,0)),"")</f>
        <v>26947</v>
      </c>
    </row>
    <row r="39" spans="2:21">
      <c r="B39" s="18" t="str" vm="12">
        <f>INDEX(Calculation!B:B,MATCH(ROWS(Dashboard!A$26:A39),Calculation!A:A,0))</f>
        <v>Telephone</v>
      </c>
      <c r="D39" s="18" vm="75">
        <f>INDEX(Calculation!C:C,MATCH(ROWS(Dashboard!A$26:A39),Calculation!A:A,0))</f>
        <v>2208714</v>
      </c>
      <c r="E39" s="18" vm="100">
        <f>INDEX(Calculation!D:D,MATCH(ROWS(Dashboard!A$26:A39),Calculation!A:A,0))</f>
        <v>4117796</v>
      </c>
      <c r="G39" s="21">
        <f t="shared" si="0"/>
        <v>0.53638256970476439</v>
      </c>
      <c r="H39" s="22">
        <f t="shared" si="1"/>
        <v>0.53638256970476439</v>
      </c>
      <c r="J39" s="23" vm="367">
        <f>IFERROR(INDEX(Calculation!$E$17:$AB$33,MATCH(Dashboard!$B39,Calculation!$B$17:$B$32,0),MATCH(Dashboard!J$25&amp;Calculation!$B$9,Calculation!$E$14:$AB$14,0)),"")</f>
        <v>199915</v>
      </c>
      <c r="K39" s="23" vm="497">
        <f>IFERROR(INDEX(Calculation!$E$17:$AB$33,MATCH(Dashboard!$B39,Calculation!$B$17:$B$32,0),MATCH(Dashboard!K$25&amp;Calculation!$B$9,Calculation!$E$14:$AB$14,0)),"")</f>
        <v>151785</v>
      </c>
      <c r="L39" s="23" vm="340">
        <f>IFERROR(INDEX(Calculation!$E$17:$AB$33,MATCH(Dashboard!$B39,Calculation!$B$17:$B$32,0),MATCH(Dashboard!L$25&amp;Calculation!$B$9,Calculation!$E$14:$AB$14,0)),"")</f>
        <v>224963</v>
      </c>
      <c r="M39" s="23" vm="502">
        <f>IFERROR(INDEX(Calculation!$E$17:$AB$33,MATCH(Dashboard!$B39,Calculation!$B$17:$B$32,0),MATCH(Dashboard!M$25&amp;Calculation!$B$9,Calculation!$E$14:$AB$14,0)),"")</f>
        <v>196595</v>
      </c>
      <c r="N39" s="23" vm="257">
        <f>IFERROR(INDEX(Calculation!$E$17:$AB$33,MATCH(Dashboard!$B39,Calculation!$B$17:$B$32,0),MATCH(Dashboard!N$25&amp;Calculation!$B$9,Calculation!$E$14:$AB$14,0)),"")</f>
        <v>239831</v>
      </c>
      <c r="O39" s="23" vm="446">
        <f>IFERROR(INDEX(Calculation!$E$17:$AB$33,MATCH(Dashboard!$B39,Calculation!$B$17:$B$32,0),MATCH(Dashboard!O$25&amp;Calculation!$B$9,Calculation!$E$14:$AB$14,0)),"")</f>
        <v>231516</v>
      </c>
      <c r="P39" s="23" vm="138">
        <f>IFERROR(INDEX(Calculation!$E$17:$AB$33,MATCH(Dashboard!$B39,Calculation!$B$17:$B$32,0),MATCH(Dashboard!P$25&amp;Calculation!$B$9,Calculation!$E$14:$AB$14,0)),"")</f>
        <v>122687</v>
      </c>
      <c r="Q39" s="23" vm="109">
        <f>IFERROR(INDEX(Calculation!$E$17:$AB$33,MATCH(Dashboard!$B39,Calculation!$B$17:$B$32,0),MATCH(Dashboard!Q$25&amp;Calculation!$B$9,Calculation!$E$14:$AB$14,0)),"")</f>
        <v>204433</v>
      </c>
      <c r="R39" s="23" vm="116">
        <f>IFERROR(INDEX(Calculation!$E$17:$AB$33,MATCH(Dashboard!$B39,Calculation!$B$17:$B$32,0),MATCH(Dashboard!R$25&amp;Calculation!$B$9,Calculation!$E$14:$AB$14,0)),"")</f>
        <v>186499</v>
      </c>
      <c r="S39" s="23" vm="400">
        <f>IFERROR(INDEX(Calculation!$E$17:$AB$33,MATCH(Dashboard!$B39,Calculation!$B$17:$B$32,0),MATCH(Dashboard!S$25&amp;Calculation!$B$9,Calculation!$E$14:$AB$14,0)),"")</f>
        <v>140645</v>
      </c>
      <c r="T39" s="23" vm="192">
        <f>IFERROR(INDEX(Calculation!$E$17:$AB$33,MATCH(Dashboard!$B39,Calculation!$B$17:$B$32,0),MATCH(Dashboard!T$25&amp;Calculation!$B$9,Calculation!$E$14:$AB$14,0)),"")</f>
        <v>156649</v>
      </c>
      <c r="U39" s="23" vm="385">
        <f>IFERROR(INDEX(Calculation!$E$17:$AB$33,MATCH(Dashboard!$B39,Calculation!$B$17:$B$32,0),MATCH(Dashboard!U$25&amp;Calculation!$B$9,Calculation!$E$14:$AB$14,0)),"")</f>
        <v>153196</v>
      </c>
    </row>
    <row r="40" spans="2:21">
      <c r="B40" s="18" t="str" vm="27">
        <f>INDEX(Calculation!B:B,MATCH(ROWS(Dashboard!A$26:A40),Calculation!A:A,0))</f>
        <v>Travel</v>
      </c>
      <c r="D40" s="18" vm="86">
        <f>INDEX(Calculation!C:C,MATCH(ROWS(Dashboard!A$26:A40),Calculation!A:A,0))</f>
        <v>368939</v>
      </c>
      <c r="E40" s="18" vm="90">
        <f>INDEX(Calculation!D:D,MATCH(ROWS(Dashboard!A$26:A40),Calculation!A:A,0))</f>
        <v>2082332</v>
      </c>
      <c r="G40" s="21">
        <f t="shared" si="0"/>
        <v>0.17717587781391247</v>
      </c>
      <c r="H40" s="22">
        <f t="shared" si="1"/>
        <v>0.17717587781391247</v>
      </c>
      <c r="J40" s="23" vm="366">
        <f>IFERROR(INDEX(Calculation!$E$17:$AB$33,MATCH(Dashboard!$B40,Calculation!$B$17:$B$32,0),MATCH(Dashboard!J$25&amp;Calculation!$B$9,Calculation!$E$14:$AB$14,0)),"")</f>
        <v>20222</v>
      </c>
      <c r="K40" s="23" vm="379">
        <f>IFERROR(INDEX(Calculation!$E$17:$AB$33,MATCH(Dashboard!$B40,Calculation!$B$17:$B$32,0),MATCH(Dashboard!K$25&amp;Calculation!$B$9,Calculation!$E$14:$AB$14,0)),"")</f>
        <v>29964</v>
      </c>
      <c r="L40" s="23" vm="510">
        <f>IFERROR(INDEX(Calculation!$E$17:$AB$33,MATCH(Dashboard!$B40,Calculation!$B$17:$B$32,0),MATCH(Dashboard!L$25&amp;Calculation!$B$9,Calculation!$E$14:$AB$14,0)),"")</f>
        <v>38903</v>
      </c>
      <c r="M40" s="23" vm="409">
        <f>IFERROR(INDEX(Calculation!$E$17:$AB$33,MATCH(Dashboard!$B40,Calculation!$B$17:$B$32,0),MATCH(Dashboard!M$25&amp;Calculation!$B$9,Calculation!$E$14:$AB$14,0)),"")</f>
        <v>29129</v>
      </c>
      <c r="N40" s="23" vm="490">
        <f>IFERROR(INDEX(Calculation!$E$17:$AB$33,MATCH(Dashboard!$B40,Calculation!$B$17:$B$32,0),MATCH(Dashboard!N$25&amp;Calculation!$B$9,Calculation!$E$14:$AB$14,0)),"")</f>
        <v>38416</v>
      </c>
      <c r="O40" s="23" vm="291">
        <f>IFERROR(INDEX(Calculation!$E$17:$AB$33,MATCH(Dashboard!$B40,Calculation!$B$17:$B$32,0),MATCH(Dashboard!O$25&amp;Calculation!$B$9,Calculation!$E$14:$AB$14,0)),"")</f>
        <v>22263</v>
      </c>
      <c r="P40" s="23" vm="121">
        <f>IFERROR(INDEX(Calculation!$E$17:$AB$33,MATCH(Dashboard!$B40,Calculation!$B$17:$B$32,0),MATCH(Dashboard!P$25&amp;Calculation!$B$9,Calculation!$E$14:$AB$14,0)),"")</f>
        <v>27148</v>
      </c>
      <c r="Q40" s="23" vm="173">
        <f>IFERROR(INDEX(Calculation!$E$17:$AB$33,MATCH(Dashboard!$B40,Calculation!$B$17:$B$32,0),MATCH(Dashboard!Q$25&amp;Calculation!$B$9,Calculation!$E$14:$AB$14,0)),"")</f>
        <v>29897</v>
      </c>
      <c r="R40" s="23" vm="276">
        <f>IFERROR(INDEX(Calculation!$E$17:$AB$33,MATCH(Dashboard!$B40,Calculation!$B$17:$B$32,0),MATCH(Dashboard!R$25&amp;Calculation!$B$9,Calculation!$E$14:$AB$14,0)),"")</f>
        <v>32225</v>
      </c>
      <c r="S40" s="23" vm="196">
        <f>IFERROR(INDEX(Calculation!$E$17:$AB$33,MATCH(Dashboard!$B40,Calculation!$B$17:$B$32,0),MATCH(Dashboard!S$25&amp;Calculation!$B$9,Calculation!$E$14:$AB$14,0)),"")</f>
        <v>31146</v>
      </c>
      <c r="T40" s="23" vm="515">
        <f>IFERROR(INDEX(Calculation!$E$17:$AB$33,MATCH(Dashboard!$B40,Calculation!$B$17:$B$32,0),MATCH(Dashboard!T$25&amp;Calculation!$B$9,Calculation!$E$14:$AB$14,0)),"")</f>
        <v>37072</v>
      </c>
      <c r="U40" s="23" vm="360">
        <f>IFERROR(INDEX(Calculation!$E$17:$AB$33,MATCH(Dashboard!$B40,Calculation!$B$17:$B$32,0),MATCH(Dashboard!U$25&amp;Calculation!$B$9,Calculation!$E$14:$AB$14,0)),"")</f>
        <v>32554</v>
      </c>
    </row>
    <row r="41" spans="2:21">
      <c r="B41" s="18" t="str" vm="1">
        <f>INDEX(Calculation!B:B,MATCH(ROWS(Dashboard!A$26:A41),Calculation!A:A,0))</f>
        <v>Utilities</v>
      </c>
      <c r="D41" s="18" vm="81">
        <f>INDEX(Calculation!C:C,MATCH(ROWS(Dashboard!A$26:A41),Calculation!A:A,0))</f>
        <v>502297</v>
      </c>
      <c r="E41" s="18" vm="94">
        <f>INDEX(Calculation!D:D,MATCH(ROWS(Dashboard!A$26:A41),Calculation!A:A,0))</f>
        <v>1600682</v>
      </c>
      <c r="G41" s="21">
        <f t="shared" si="0"/>
        <v>0.31380186695421075</v>
      </c>
      <c r="H41" s="22">
        <f t="shared" si="1"/>
        <v>0.31380186695421075</v>
      </c>
      <c r="J41" s="23" vm="244">
        <f>IFERROR(INDEX(Calculation!$E$17:$AB$33,MATCH(Dashboard!$B41,Calculation!$B$17:$B$32,0),MATCH(Dashboard!J$25&amp;Calculation!$B$9,Calculation!$E$14:$AB$14,0)),"")</f>
        <v>44119</v>
      </c>
      <c r="K41" s="23" vm="475">
        <f>IFERROR(INDEX(Calculation!$E$17:$AB$33,MATCH(Dashboard!$B41,Calculation!$B$17:$B$32,0),MATCH(Dashboard!K$25&amp;Calculation!$B$9,Calculation!$E$14:$AB$14,0)),"")</f>
        <v>43434</v>
      </c>
      <c r="L41" s="23" vm="139">
        <f>IFERROR(INDEX(Calculation!$E$17:$AB$33,MATCH(Dashboard!$B41,Calculation!$B$17:$B$32,0),MATCH(Dashboard!L$25&amp;Calculation!$B$9,Calculation!$E$14:$AB$14,0)),"")</f>
        <v>39793</v>
      </c>
      <c r="M41" s="23" vm="262">
        <f>IFERROR(INDEX(Calculation!$E$17:$AB$33,MATCH(Dashboard!$B41,Calculation!$B$17:$B$32,0),MATCH(Dashboard!M$25&amp;Calculation!$B$9,Calculation!$E$14:$AB$14,0)),"")</f>
        <v>40794</v>
      </c>
      <c r="N41" s="23" vm="398">
        <f>IFERROR(INDEX(Calculation!$E$17:$AB$33,MATCH(Dashboard!$B41,Calculation!$B$17:$B$32,0),MATCH(Dashboard!N$25&amp;Calculation!$B$9,Calculation!$E$14:$AB$14,0)),"")</f>
        <v>52471</v>
      </c>
      <c r="O41" s="23" vm="453">
        <f>IFERROR(INDEX(Calculation!$E$17:$AB$33,MATCH(Dashboard!$B41,Calculation!$B$17:$B$32,0),MATCH(Dashboard!O$25&amp;Calculation!$B$9,Calculation!$E$14:$AB$14,0)),"")</f>
        <v>38067</v>
      </c>
      <c r="P41" s="23" vm="321">
        <f>IFERROR(INDEX(Calculation!$E$17:$AB$33,MATCH(Dashboard!$B41,Calculation!$B$17:$B$32,0),MATCH(Dashboard!P$25&amp;Calculation!$B$9,Calculation!$E$14:$AB$14,0)),"")</f>
        <v>41215</v>
      </c>
      <c r="Q41" s="23" vm="408">
        <f>IFERROR(INDEX(Calculation!$E$17:$AB$33,MATCH(Dashboard!$B41,Calculation!$B$17:$B$32,0),MATCH(Dashboard!Q$25&amp;Calculation!$B$9,Calculation!$E$14:$AB$14,0)),"")</f>
        <v>52548</v>
      </c>
      <c r="R41" s="23" vm="128">
        <f>IFERROR(INDEX(Calculation!$E$17:$AB$33,MATCH(Dashboard!$B41,Calculation!$B$17:$B$32,0),MATCH(Dashboard!R$25&amp;Calculation!$B$9,Calculation!$E$14:$AB$14,0)),"")</f>
        <v>39228</v>
      </c>
      <c r="S41" s="23" vm="387">
        <f>IFERROR(INDEX(Calculation!$E$17:$AB$33,MATCH(Dashboard!$B41,Calculation!$B$17:$B$32,0),MATCH(Dashboard!S$25&amp;Calculation!$B$9,Calculation!$E$14:$AB$14,0)),"")</f>
        <v>40017</v>
      </c>
      <c r="T41" s="23" vm="261">
        <f>IFERROR(INDEX(Calculation!$E$17:$AB$33,MATCH(Dashboard!$B41,Calculation!$B$17:$B$32,0),MATCH(Dashboard!T$25&amp;Calculation!$B$9,Calculation!$E$14:$AB$14,0)),"")</f>
        <v>32472</v>
      </c>
      <c r="U41" s="23" vm="375">
        <f>IFERROR(INDEX(Calculation!$E$17:$AB$33,MATCH(Dashboard!$B41,Calculation!$B$17:$B$32,0),MATCH(Dashboard!U$25&amp;Calculation!$B$9,Calculation!$E$14:$AB$14,0)),"")</f>
        <v>38139</v>
      </c>
    </row>
  </sheetData>
  <mergeCells count="2">
    <mergeCell ref="B8:C8"/>
    <mergeCell ref="B10:C20"/>
  </mergeCells>
  <phoneticPr fontId="12" type="noConversion"/>
  <conditionalFormatting sqref="H26:H41">
    <cfRule type="iconSet" priority="2">
      <iconSet showValue="0">
        <cfvo type="percent" val="0"/>
        <cfvo type="num" val="0.33"/>
        <cfvo type="num" val="0.67"/>
      </iconSet>
    </cfRule>
  </conditionalFormatting>
  <conditionalFormatting sqref="H27:H41">
    <cfRule type="iconSet" priority="1">
      <iconSet showValue="0" reverse="1">
        <cfvo type="percent" val="0"/>
        <cfvo type="num" val="0.33"/>
        <cfvo type="num" val="0.67"/>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I1345"/>
  <sheetViews>
    <sheetView topLeftCell="A2" workbookViewId="0">
      <selection activeCell="A2" sqref="A2:E925"/>
    </sheetView>
  </sheetViews>
  <sheetFormatPr defaultColWidth="9" defaultRowHeight="14.4"/>
  <cols>
    <col min="1" max="1" width="11.88671875" customWidth="1"/>
    <col min="2" max="2" width="30.109375" customWidth="1"/>
    <col min="3" max="3" width="24.109375" style="1" customWidth="1"/>
    <col min="4" max="4" width="8.88671875" customWidth="1"/>
    <col min="5" max="5" width="7.88671875" customWidth="1"/>
    <col min="6" max="6" width="10.88671875" customWidth="1"/>
    <col min="7" max="7" width="32.5546875" customWidth="1"/>
    <col min="8" max="8" width="26" customWidth="1"/>
    <col min="9" max="10" width="13.88671875" customWidth="1"/>
  </cols>
  <sheetData>
    <row r="1" spans="1:8">
      <c r="A1" t="s">
        <v>28</v>
      </c>
      <c r="B1" t="s">
        <v>1</v>
      </c>
      <c r="C1" t="s">
        <v>2</v>
      </c>
      <c r="D1" t="s">
        <v>3</v>
      </c>
      <c r="E1" t="s">
        <v>4</v>
      </c>
    </row>
    <row r="2" spans="1:8">
      <c r="A2">
        <v>2500</v>
      </c>
      <c r="B2" t="s">
        <v>22</v>
      </c>
      <c r="C2" t="s">
        <v>21</v>
      </c>
      <c r="D2" t="s">
        <v>29</v>
      </c>
      <c r="E2">
        <v>148842</v>
      </c>
      <c r="G2" s="2"/>
      <c r="H2" s="2"/>
    </row>
    <row r="3" spans="1:8">
      <c r="A3">
        <v>2501</v>
      </c>
      <c r="B3" t="s">
        <v>7</v>
      </c>
      <c r="C3" t="s">
        <v>13</v>
      </c>
      <c r="D3" t="s">
        <v>29</v>
      </c>
      <c r="E3">
        <v>2322</v>
      </c>
      <c r="G3" s="2"/>
      <c r="H3" s="2"/>
    </row>
    <row r="4" spans="1:8">
      <c r="A4">
        <v>2501</v>
      </c>
      <c r="B4" t="s">
        <v>7</v>
      </c>
      <c r="C4" t="s">
        <v>6</v>
      </c>
      <c r="D4" t="s">
        <v>29</v>
      </c>
      <c r="E4">
        <v>2220</v>
      </c>
      <c r="G4" s="2"/>
      <c r="H4" s="2"/>
    </row>
    <row r="5" spans="1:8">
      <c r="A5">
        <v>2501</v>
      </c>
      <c r="B5" t="s">
        <v>7</v>
      </c>
      <c r="C5" t="s">
        <v>21</v>
      </c>
      <c r="D5" t="s">
        <v>29</v>
      </c>
      <c r="E5">
        <v>2662</v>
      </c>
      <c r="G5" s="2"/>
      <c r="H5" s="2"/>
    </row>
    <row r="6" spans="1:8">
      <c r="A6">
        <v>2501</v>
      </c>
      <c r="B6" t="s">
        <v>7</v>
      </c>
      <c r="C6" t="s">
        <v>8</v>
      </c>
      <c r="D6" t="s">
        <v>29</v>
      </c>
      <c r="E6">
        <v>2177</v>
      </c>
      <c r="G6" s="2"/>
      <c r="H6" s="2"/>
    </row>
    <row r="7" spans="1:8">
      <c r="A7">
        <v>2501</v>
      </c>
      <c r="B7" t="s">
        <v>7</v>
      </c>
      <c r="C7" t="s">
        <v>10</v>
      </c>
      <c r="D7" t="s">
        <v>29</v>
      </c>
      <c r="E7">
        <v>2057</v>
      </c>
      <c r="G7" s="2"/>
      <c r="H7" s="2"/>
    </row>
    <row r="8" spans="1:8">
      <c r="A8">
        <v>2501</v>
      </c>
      <c r="B8" t="s">
        <v>7</v>
      </c>
      <c r="C8" t="s">
        <v>18</v>
      </c>
      <c r="D8" t="s">
        <v>29</v>
      </c>
      <c r="E8">
        <v>1975</v>
      </c>
      <c r="G8" s="2"/>
      <c r="H8" s="2"/>
    </row>
    <row r="9" spans="1:8">
      <c r="A9">
        <v>2501</v>
      </c>
      <c r="B9" t="s">
        <v>7</v>
      </c>
      <c r="C9" t="s">
        <v>19</v>
      </c>
      <c r="D9" t="s">
        <v>29</v>
      </c>
      <c r="E9">
        <v>1679</v>
      </c>
      <c r="G9" s="2"/>
      <c r="H9" s="2"/>
    </row>
    <row r="10" spans="1:8">
      <c r="A10">
        <v>2000</v>
      </c>
      <c r="B10" t="s">
        <v>25</v>
      </c>
      <c r="C10" t="s">
        <v>21</v>
      </c>
      <c r="D10" t="s">
        <v>29</v>
      </c>
      <c r="E10">
        <v>1165606</v>
      </c>
      <c r="G10" s="2"/>
      <c r="H10" s="2"/>
    </row>
    <row r="11" spans="1:8">
      <c r="A11">
        <v>1500</v>
      </c>
      <c r="B11" t="s">
        <v>26</v>
      </c>
      <c r="C11" t="s">
        <v>21</v>
      </c>
      <c r="D11" t="s">
        <v>29</v>
      </c>
      <c r="E11">
        <v>3986</v>
      </c>
      <c r="G11" s="2"/>
      <c r="H11" s="2"/>
    </row>
    <row r="12" spans="1:8">
      <c r="A12">
        <v>2502</v>
      </c>
      <c r="B12" t="s">
        <v>16</v>
      </c>
      <c r="C12" t="s">
        <v>13</v>
      </c>
      <c r="D12" t="s">
        <v>29</v>
      </c>
      <c r="E12">
        <v>67437</v>
      </c>
      <c r="G12" s="2"/>
      <c r="H12" s="2"/>
    </row>
    <row r="13" spans="1:8">
      <c r="A13">
        <v>2502</v>
      </c>
      <c r="B13" t="s">
        <v>16</v>
      </c>
      <c r="C13" t="s">
        <v>6</v>
      </c>
      <c r="D13" t="s">
        <v>29</v>
      </c>
      <c r="E13">
        <v>65176</v>
      </c>
      <c r="G13" s="2"/>
      <c r="H13" s="2"/>
    </row>
    <row r="14" spans="1:8">
      <c r="A14">
        <v>2502</v>
      </c>
      <c r="B14" t="s">
        <v>16</v>
      </c>
      <c r="C14" t="s">
        <v>21</v>
      </c>
      <c r="D14" t="s">
        <v>29</v>
      </c>
      <c r="E14">
        <v>72206</v>
      </c>
      <c r="G14" s="2"/>
      <c r="H14" s="2"/>
    </row>
    <row r="15" spans="1:8">
      <c r="A15">
        <v>2502</v>
      </c>
      <c r="B15" t="s">
        <v>16</v>
      </c>
      <c r="C15" t="s">
        <v>8</v>
      </c>
      <c r="D15" t="s">
        <v>29</v>
      </c>
      <c r="E15">
        <v>81850</v>
      </c>
      <c r="G15" s="2"/>
      <c r="H15" s="2"/>
    </row>
    <row r="16" spans="1:8">
      <c r="A16">
        <v>2502</v>
      </c>
      <c r="B16" t="s">
        <v>16</v>
      </c>
      <c r="C16" t="s">
        <v>10</v>
      </c>
      <c r="D16" t="s">
        <v>29</v>
      </c>
      <c r="E16">
        <v>80960</v>
      </c>
      <c r="G16" s="2"/>
      <c r="H16" s="2"/>
    </row>
    <row r="17" spans="1:8">
      <c r="A17">
        <v>2502</v>
      </c>
      <c r="B17" t="s">
        <v>16</v>
      </c>
      <c r="C17" t="s">
        <v>18</v>
      </c>
      <c r="D17" t="s">
        <v>29</v>
      </c>
      <c r="E17">
        <v>69352</v>
      </c>
      <c r="G17" s="2"/>
      <c r="H17" s="2"/>
    </row>
    <row r="18" spans="1:8">
      <c r="A18">
        <v>2502</v>
      </c>
      <c r="B18" t="s">
        <v>16</v>
      </c>
      <c r="C18" t="s">
        <v>19</v>
      </c>
      <c r="D18" t="s">
        <v>29</v>
      </c>
      <c r="E18">
        <v>64272</v>
      </c>
      <c r="G18" s="2"/>
      <c r="H18" s="2"/>
    </row>
    <row r="19" spans="1:8">
      <c r="A19">
        <v>2503</v>
      </c>
      <c r="B19" t="s">
        <v>9</v>
      </c>
      <c r="C19" t="s">
        <v>13</v>
      </c>
      <c r="D19" t="s">
        <v>29</v>
      </c>
      <c r="E19">
        <v>4316</v>
      </c>
      <c r="G19" s="2"/>
      <c r="H19" s="2"/>
    </row>
    <row r="20" spans="1:8">
      <c r="A20">
        <v>2503</v>
      </c>
      <c r="B20" t="s">
        <v>9</v>
      </c>
      <c r="C20" t="s">
        <v>6</v>
      </c>
      <c r="D20" t="s">
        <v>29</v>
      </c>
      <c r="E20">
        <v>5148</v>
      </c>
      <c r="G20" s="2"/>
      <c r="H20" s="2"/>
    </row>
    <row r="21" spans="1:8">
      <c r="A21">
        <v>2503</v>
      </c>
      <c r="B21" t="s">
        <v>9</v>
      </c>
      <c r="C21" t="s">
        <v>21</v>
      </c>
      <c r="D21" t="s">
        <v>29</v>
      </c>
      <c r="E21">
        <v>5538</v>
      </c>
      <c r="H21" s="2"/>
    </row>
    <row r="22" spans="1:8">
      <c r="A22">
        <v>2503</v>
      </c>
      <c r="B22" t="s">
        <v>9</v>
      </c>
      <c r="C22" t="s">
        <v>8</v>
      </c>
      <c r="D22" t="s">
        <v>29</v>
      </c>
      <c r="E22">
        <v>4935</v>
      </c>
      <c r="H22" s="2"/>
    </row>
    <row r="23" spans="1:8">
      <c r="A23">
        <v>2503</v>
      </c>
      <c r="B23" t="s">
        <v>9</v>
      </c>
      <c r="C23" t="s">
        <v>10</v>
      </c>
      <c r="D23" t="s">
        <v>29</v>
      </c>
      <c r="E23">
        <v>5302</v>
      </c>
      <c r="H23" s="2"/>
    </row>
    <row r="24" spans="1:8">
      <c r="A24">
        <v>2503</v>
      </c>
      <c r="B24" t="s">
        <v>9</v>
      </c>
      <c r="C24" t="s">
        <v>18</v>
      </c>
      <c r="D24" t="s">
        <v>29</v>
      </c>
      <c r="E24">
        <v>4559</v>
      </c>
      <c r="H24" s="2"/>
    </row>
    <row r="25" spans="1:8">
      <c r="A25">
        <v>2503</v>
      </c>
      <c r="B25" t="s">
        <v>9</v>
      </c>
      <c r="C25" t="s">
        <v>19</v>
      </c>
      <c r="D25" t="s">
        <v>29</v>
      </c>
      <c r="E25">
        <v>4816</v>
      </c>
      <c r="H25" s="2"/>
    </row>
    <row r="26" spans="1:8">
      <c r="A26">
        <v>2504</v>
      </c>
      <c r="B26" t="s">
        <v>23</v>
      </c>
      <c r="C26" t="s">
        <v>21</v>
      </c>
      <c r="D26" t="s">
        <v>29</v>
      </c>
      <c r="E26">
        <v>11088</v>
      </c>
      <c r="H26" s="2"/>
    </row>
    <row r="27" spans="1:8">
      <c r="A27">
        <v>2505</v>
      </c>
      <c r="B27" t="s">
        <v>17</v>
      </c>
      <c r="C27" t="s">
        <v>13</v>
      </c>
      <c r="D27" t="s">
        <v>29</v>
      </c>
      <c r="E27">
        <v>10697</v>
      </c>
      <c r="H27" s="2"/>
    </row>
    <row r="28" spans="1:8">
      <c r="A28">
        <v>2505</v>
      </c>
      <c r="B28" t="s">
        <v>17</v>
      </c>
      <c r="C28" t="s">
        <v>6</v>
      </c>
      <c r="D28" t="s">
        <v>29</v>
      </c>
      <c r="E28">
        <v>7315</v>
      </c>
      <c r="H28" s="2"/>
    </row>
    <row r="29" spans="1:8">
      <c r="A29">
        <v>2505</v>
      </c>
      <c r="B29" t="s">
        <v>17</v>
      </c>
      <c r="C29" t="s">
        <v>21</v>
      </c>
      <c r="D29" t="s">
        <v>29</v>
      </c>
      <c r="E29">
        <v>10215</v>
      </c>
      <c r="H29" s="2"/>
    </row>
    <row r="30" spans="1:8">
      <c r="A30">
        <v>2505</v>
      </c>
      <c r="B30" t="s">
        <v>17</v>
      </c>
      <c r="C30" t="s">
        <v>8</v>
      </c>
      <c r="D30" t="s">
        <v>29</v>
      </c>
      <c r="E30">
        <v>9097</v>
      </c>
      <c r="H30" s="2"/>
    </row>
    <row r="31" spans="1:8">
      <c r="A31">
        <v>2505</v>
      </c>
      <c r="B31" t="s">
        <v>17</v>
      </c>
      <c r="C31" t="s">
        <v>10</v>
      </c>
      <c r="D31" t="s">
        <v>29</v>
      </c>
      <c r="E31">
        <v>8616</v>
      </c>
      <c r="H31" s="2"/>
    </row>
    <row r="32" spans="1:8">
      <c r="A32">
        <v>2505</v>
      </c>
      <c r="B32" t="s">
        <v>17</v>
      </c>
      <c r="C32" t="s">
        <v>18</v>
      </c>
      <c r="D32" t="s">
        <v>29</v>
      </c>
      <c r="E32">
        <v>11097</v>
      </c>
      <c r="H32" s="2"/>
    </row>
    <row r="33" spans="1:8">
      <c r="A33">
        <v>2505</v>
      </c>
      <c r="B33" t="s">
        <v>17</v>
      </c>
      <c r="C33" t="s">
        <v>19</v>
      </c>
      <c r="D33" t="s">
        <v>29</v>
      </c>
      <c r="E33">
        <v>9350</v>
      </c>
      <c r="H33" s="2"/>
    </row>
    <row r="34" spans="1:8">
      <c r="A34">
        <v>2506</v>
      </c>
      <c r="B34" t="s">
        <v>20</v>
      </c>
      <c r="C34" t="s">
        <v>8</v>
      </c>
      <c r="D34" t="s">
        <v>29</v>
      </c>
      <c r="E34">
        <v>8092</v>
      </c>
      <c r="H34" s="2"/>
    </row>
    <row r="35" spans="1:8">
      <c r="A35">
        <v>2506</v>
      </c>
      <c r="B35" t="s">
        <v>20</v>
      </c>
      <c r="C35" t="s">
        <v>19</v>
      </c>
      <c r="D35" t="s">
        <v>29</v>
      </c>
      <c r="E35">
        <v>9248</v>
      </c>
      <c r="H35" s="2"/>
    </row>
    <row r="36" spans="1:8">
      <c r="A36">
        <v>2507</v>
      </c>
      <c r="B36" t="s">
        <v>27</v>
      </c>
      <c r="C36" t="s">
        <v>13</v>
      </c>
      <c r="D36" t="s">
        <v>29</v>
      </c>
      <c r="E36">
        <v>15566</v>
      </c>
      <c r="H36" s="2"/>
    </row>
    <row r="37" spans="1:8">
      <c r="A37">
        <v>2507</v>
      </c>
      <c r="B37" t="s">
        <v>27</v>
      </c>
      <c r="C37" t="s">
        <v>6</v>
      </c>
      <c r="D37" t="s">
        <v>29</v>
      </c>
      <c r="E37">
        <v>19299</v>
      </c>
      <c r="H37" s="2"/>
    </row>
    <row r="38" spans="1:8">
      <c r="A38">
        <v>2507</v>
      </c>
      <c r="B38" t="s">
        <v>27</v>
      </c>
      <c r="C38" t="s">
        <v>21</v>
      </c>
      <c r="D38" t="s">
        <v>29</v>
      </c>
      <c r="E38">
        <v>18449</v>
      </c>
      <c r="H38" s="2"/>
    </row>
    <row r="39" spans="1:8">
      <c r="A39">
        <v>2507</v>
      </c>
      <c r="B39" t="s">
        <v>27</v>
      </c>
      <c r="C39" t="s">
        <v>8</v>
      </c>
      <c r="D39" t="s">
        <v>29</v>
      </c>
      <c r="E39">
        <v>19233</v>
      </c>
      <c r="H39" s="2"/>
    </row>
    <row r="40" spans="1:8">
      <c r="A40">
        <v>2507</v>
      </c>
      <c r="B40" t="s">
        <v>27</v>
      </c>
      <c r="C40" t="s">
        <v>10</v>
      </c>
      <c r="D40" t="s">
        <v>29</v>
      </c>
      <c r="E40">
        <v>19704</v>
      </c>
      <c r="H40" s="2"/>
    </row>
    <row r="41" spans="1:8">
      <c r="A41">
        <v>2507</v>
      </c>
      <c r="B41" t="s">
        <v>27</v>
      </c>
      <c r="C41" t="s">
        <v>18</v>
      </c>
      <c r="D41" t="s">
        <v>29</v>
      </c>
      <c r="E41">
        <v>20598</v>
      </c>
      <c r="H41" s="2"/>
    </row>
    <row r="42" spans="1:8">
      <c r="A42">
        <v>2507</v>
      </c>
      <c r="B42" t="s">
        <v>27</v>
      </c>
      <c r="C42" t="s">
        <v>19</v>
      </c>
      <c r="D42" t="s">
        <v>29</v>
      </c>
      <c r="E42">
        <v>14729</v>
      </c>
      <c r="H42" s="2"/>
    </row>
    <row r="43" spans="1:8">
      <c r="A43">
        <v>2508</v>
      </c>
      <c r="B43" t="s">
        <v>12</v>
      </c>
      <c r="C43" t="s">
        <v>13</v>
      </c>
      <c r="D43" t="s">
        <v>29</v>
      </c>
      <c r="E43">
        <v>991925</v>
      </c>
      <c r="H43" s="2"/>
    </row>
    <row r="44" spans="1:8">
      <c r="A44">
        <v>2508</v>
      </c>
      <c r="B44" t="s">
        <v>12</v>
      </c>
      <c r="C44" t="s">
        <v>6</v>
      </c>
      <c r="D44" t="s">
        <v>29</v>
      </c>
      <c r="E44">
        <v>1102139</v>
      </c>
      <c r="H44" s="2"/>
    </row>
    <row r="45" spans="1:8">
      <c r="A45">
        <v>2508</v>
      </c>
      <c r="B45" t="s">
        <v>12</v>
      </c>
      <c r="C45" t="s">
        <v>21</v>
      </c>
      <c r="D45" t="s">
        <v>29</v>
      </c>
      <c r="E45">
        <v>738809</v>
      </c>
      <c r="H45" s="2"/>
    </row>
    <row r="46" spans="1:8">
      <c r="A46">
        <v>2508</v>
      </c>
      <c r="B46" t="s">
        <v>12</v>
      </c>
      <c r="C46" t="s">
        <v>8</v>
      </c>
      <c r="D46" t="s">
        <v>29</v>
      </c>
      <c r="E46">
        <v>841223</v>
      </c>
      <c r="H46" s="2"/>
    </row>
    <row r="47" spans="1:8">
      <c r="A47">
        <v>2508</v>
      </c>
      <c r="B47" t="s">
        <v>12</v>
      </c>
      <c r="C47" t="s">
        <v>10</v>
      </c>
      <c r="D47" t="s">
        <v>29</v>
      </c>
      <c r="E47">
        <v>874154</v>
      </c>
      <c r="H47" s="2"/>
    </row>
    <row r="48" spans="1:8">
      <c r="A48">
        <v>2508</v>
      </c>
      <c r="B48" t="s">
        <v>12</v>
      </c>
      <c r="C48" t="s">
        <v>18</v>
      </c>
      <c r="D48" t="s">
        <v>29</v>
      </c>
      <c r="E48">
        <v>1046604</v>
      </c>
      <c r="H48" s="2"/>
    </row>
    <row r="49" spans="1:8">
      <c r="A49">
        <v>2508</v>
      </c>
      <c r="B49" t="s">
        <v>12</v>
      </c>
      <c r="C49" t="s">
        <v>19</v>
      </c>
      <c r="D49" t="s">
        <v>29</v>
      </c>
      <c r="E49">
        <v>737012</v>
      </c>
      <c r="H49" s="2"/>
    </row>
    <row r="50" spans="1:8">
      <c r="A50">
        <v>1000</v>
      </c>
      <c r="B50" t="s">
        <v>24</v>
      </c>
      <c r="C50" t="s">
        <v>21</v>
      </c>
      <c r="D50" t="s">
        <v>29</v>
      </c>
      <c r="E50">
        <v>4995921</v>
      </c>
      <c r="H50" s="2"/>
    </row>
    <row r="51" spans="1:8">
      <c r="A51">
        <v>2512</v>
      </c>
      <c r="B51" t="s">
        <v>15</v>
      </c>
      <c r="C51" t="s">
        <v>13</v>
      </c>
      <c r="D51" t="s">
        <v>29</v>
      </c>
      <c r="E51">
        <v>50855</v>
      </c>
      <c r="H51" s="2"/>
    </row>
    <row r="52" spans="1:8">
      <c r="A52">
        <v>2512</v>
      </c>
      <c r="B52" t="s">
        <v>15</v>
      </c>
      <c r="C52" t="s">
        <v>6</v>
      </c>
      <c r="D52" t="s">
        <v>29</v>
      </c>
      <c r="E52">
        <v>49282</v>
      </c>
      <c r="H52" s="2"/>
    </row>
    <row r="53" spans="1:8">
      <c r="A53">
        <v>2512</v>
      </c>
      <c r="B53" t="s">
        <v>15</v>
      </c>
      <c r="C53" t="s">
        <v>21</v>
      </c>
      <c r="D53" t="s">
        <v>29</v>
      </c>
      <c r="E53">
        <v>42558</v>
      </c>
      <c r="H53" s="2"/>
    </row>
    <row r="54" spans="1:8">
      <c r="A54">
        <v>2512</v>
      </c>
      <c r="B54" t="s">
        <v>15</v>
      </c>
      <c r="C54" t="s">
        <v>8</v>
      </c>
      <c r="D54" t="s">
        <v>29</v>
      </c>
      <c r="E54">
        <v>69917</v>
      </c>
      <c r="H54" s="2"/>
    </row>
    <row r="55" spans="1:8">
      <c r="A55">
        <v>2512</v>
      </c>
      <c r="B55" t="s">
        <v>15</v>
      </c>
      <c r="C55" t="s">
        <v>10</v>
      </c>
      <c r="D55" t="s">
        <v>29</v>
      </c>
      <c r="E55">
        <v>76772</v>
      </c>
      <c r="H55" s="2"/>
    </row>
    <row r="56" spans="1:8">
      <c r="A56">
        <v>2512</v>
      </c>
      <c r="B56" t="s">
        <v>15</v>
      </c>
      <c r="C56" t="s">
        <v>18</v>
      </c>
      <c r="D56" t="s">
        <v>29</v>
      </c>
      <c r="E56">
        <v>39389</v>
      </c>
      <c r="H56" s="2"/>
    </row>
    <row r="57" spans="1:8">
      <c r="A57">
        <v>2512</v>
      </c>
      <c r="B57" t="s">
        <v>15</v>
      </c>
      <c r="C57" t="s">
        <v>19</v>
      </c>
      <c r="D57" t="s">
        <v>29</v>
      </c>
      <c r="E57">
        <v>64411</v>
      </c>
      <c r="H57" s="2"/>
    </row>
    <row r="58" spans="1:8">
      <c r="A58">
        <v>2513</v>
      </c>
      <c r="B58" t="s">
        <v>11</v>
      </c>
      <c r="C58" t="s">
        <v>13</v>
      </c>
      <c r="D58" t="s">
        <v>29</v>
      </c>
      <c r="E58">
        <v>24693</v>
      </c>
      <c r="H58" s="2"/>
    </row>
    <row r="59" spans="1:8">
      <c r="A59">
        <v>2513</v>
      </c>
      <c r="B59" t="s">
        <v>11</v>
      </c>
      <c r="C59" t="s">
        <v>6</v>
      </c>
      <c r="D59" t="s">
        <v>29</v>
      </c>
      <c r="E59">
        <v>25361</v>
      </c>
      <c r="H59" s="2"/>
    </row>
    <row r="60" spans="1:8">
      <c r="A60">
        <v>2513</v>
      </c>
      <c r="B60" t="s">
        <v>11</v>
      </c>
      <c r="C60" t="s">
        <v>21</v>
      </c>
      <c r="D60" t="s">
        <v>29</v>
      </c>
      <c r="E60">
        <v>31515</v>
      </c>
      <c r="H60" s="2"/>
    </row>
    <row r="61" spans="1:8">
      <c r="A61">
        <v>2513</v>
      </c>
      <c r="B61" t="s">
        <v>11</v>
      </c>
      <c r="C61" t="s">
        <v>8</v>
      </c>
      <c r="D61" t="s">
        <v>29</v>
      </c>
      <c r="E61">
        <v>22223</v>
      </c>
      <c r="H61" s="2"/>
    </row>
    <row r="62" spans="1:8">
      <c r="A62">
        <v>2513</v>
      </c>
      <c r="B62" t="s">
        <v>11</v>
      </c>
      <c r="C62" t="s">
        <v>10</v>
      </c>
      <c r="D62" t="s">
        <v>29</v>
      </c>
      <c r="E62">
        <v>18966</v>
      </c>
      <c r="H62" s="2"/>
    </row>
    <row r="63" spans="1:8">
      <c r="A63">
        <v>2513</v>
      </c>
      <c r="B63" t="s">
        <v>11</v>
      </c>
      <c r="C63" t="s">
        <v>18</v>
      </c>
      <c r="D63" t="s">
        <v>29</v>
      </c>
      <c r="E63">
        <v>34470</v>
      </c>
      <c r="H63" s="2"/>
    </row>
    <row r="64" spans="1:8">
      <c r="A64">
        <v>2513</v>
      </c>
      <c r="B64" t="s">
        <v>11</v>
      </c>
      <c r="C64" t="s">
        <v>19</v>
      </c>
      <c r="D64" t="s">
        <v>29</v>
      </c>
      <c r="E64">
        <v>20475</v>
      </c>
      <c r="H64" s="2"/>
    </row>
    <row r="65" spans="1:8">
      <c r="A65">
        <v>2514</v>
      </c>
      <c r="B65" t="s">
        <v>14</v>
      </c>
      <c r="C65" t="s">
        <v>13</v>
      </c>
      <c r="D65" t="s">
        <v>29</v>
      </c>
      <c r="E65">
        <v>19036</v>
      </c>
      <c r="H65" s="2"/>
    </row>
    <row r="66" spans="1:8">
      <c r="A66">
        <v>2514</v>
      </c>
      <c r="B66" t="s">
        <v>14</v>
      </c>
      <c r="C66" t="s">
        <v>6</v>
      </c>
      <c r="D66" t="s">
        <v>29</v>
      </c>
      <c r="E66">
        <v>15530</v>
      </c>
      <c r="H66" s="2"/>
    </row>
    <row r="67" spans="1:8">
      <c r="A67">
        <v>2514</v>
      </c>
      <c r="B67" t="s">
        <v>14</v>
      </c>
      <c r="C67" t="s">
        <v>21</v>
      </c>
      <c r="D67" t="s">
        <v>29</v>
      </c>
      <c r="E67">
        <v>16919</v>
      </c>
      <c r="H67" s="2"/>
    </row>
    <row r="68" spans="1:8">
      <c r="A68">
        <v>2514</v>
      </c>
      <c r="B68" t="s">
        <v>14</v>
      </c>
      <c r="C68" t="s">
        <v>8</v>
      </c>
      <c r="D68" t="s">
        <v>29</v>
      </c>
      <c r="E68">
        <v>17606</v>
      </c>
      <c r="H68" s="2"/>
    </row>
    <row r="69" spans="1:8">
      <c r="A69">
        <v>2514</v>
      </c>
      <c r="B69" t="s">
        <v>14</v>
      </c>
      <c r="C69" t="s">
        <v>10</v>
      </c>
      <c r="D69" t="s">
        <v>29</v>
      </c>
      <c r="E69">
        <v>16330</v>
      </c>
      <c r="H69" s="2"/>
    </row>
    <row r="70" spans="1:8">
      <c r="A70">
        <v>2514</v>
      </c>
      <c r="B70" t="s">
        <v>14</v>
      </c>
      <c r="C70" t="s">
        <v>18</v>
      </c>
      <c r="D70" t="s">
        <v>29</v>
      </c>
      <c r="E70">
        <v>21472</v>
      </c>
      <c r="H70" s="2"/>
    </row>
    <row r="71" spans="1:8">
      <c r="A71">
        <v>2514</v>
      </c>
      <c r="B71" t="s">
        <v>14</v>
      </c>
      <c r="C71" t="s">
        <v>19</v>
      </c>
      <c r="D71" t="s">
        <v>29</v>
      </c>
      <c r="E71">
        <v>20917</v>
      </c>
      <c r="H71" s="2"/>
    </row>
    <row r="72" spans="1:8">
      <c r="A72">
        <v>2510</v>
      </c>
      <c r="B72" t="s">
        <v>5</v>
      </c>
      <c r="C72" t="s">
        <v>13</v>
      </c>
      <c r="D72" t="s">
        <v>29</v>
      </c>
      <c r="E72">
        <v>13588</v>
      </c>
      <c r="H72" s="2"/>
    </row>
    <row r="73" spans="1:8">
      <c r="A73">
        <v>2510</v>
      </c>
      <c r="B73" t="s">
        <v>5</v>
      </c>
      <c r="C73" t="s">
        <v>6</v>
      </c>
      <c r="D73" t="s">
        <v>29</v>
      </c>
      <c r="E73">
        <v>27743</v>
      </c>
      <c r="H73" s="2"/>
    </row>
    <row r="74" spans="1:8">
      <c r="A74">
        <v>2510</v>
      </c>
      <c r="B74" t="s">
        <v>5</v>
      </c>
      <c r="C74" t="s">
        <v>21</v>
      </c>
      <c r="D74" t="s">
        <v>29</v>
      </c>
      <c r="E74">
        <v>28665</v>
      </c>
      <c r="H74" s="2"/>
    </row>
    <row r="75" spans="1:8">
      <c r="A75">
        <v>2510</v>
      </c>
      <c r="B75" t="s">
        <v>5</v>
      </c>
      <c r="C75" t="s">
        <v>8</v>
      </c>
      <c r="D75" t="s">
        <v>29</v>
      </c>
      <c r="E75">
        <v>22046</v>
      </c>
      <c r="H75" s="2"/>
    </row>
    <row r="76" spans="1:8">
      <c r="A76">
        <v>2510</v>
      </c>
      <c r="B76" t="s">
        <v>5</v>
      </c>
      <c r="C76" t="s">
        <v>10</v>
      </c>
      <c r="D76" t="s">
        <v>29</v>
      </c>
      <c r="E76">
        <v>24024</v>
      </c>
      <c r="H76" s="2"/>
    </row>
    <row r="77" spans="1:8">
      <c r="A77">
        <v>2510</v>
      </c>
      <c r="B77" t="s">
        <v>5</v>
      </c>
      <c r="C77" t="s">
        <v>18</v>
      </c>
      <c r="D77" t="s">
        <v>29</v>
      </c>
      <c r="E77">
        <v>21609</v>
      </c>
      <c r="H77" s="2"/>
    </row>
    <row r="78" spans="1:8">
      <c r="A78">
        <v>2510</v>
      </c>
      <c r="B78" t="s">
        <v>5</v>
      </c>
      <c r="C78" t="s">
        <v>19</v>
      </c>
      <c r="D78" t="s">
        <v>29</v>
      </c>
      <c r="E78">
        <v>24320</v>
      </c>
      <c r="H78" s="2"/>
    </row>
    <row r="79" spans="1:8">
      <c r="A79">
        <v>2500</v>
      </c>
      <c r="B79" t="s">
        <v>22</v>
      </c>
      <c r="C79" t="s">
        <v>21</v>
      </c>
      <c r="D79" t="s">
        <v>30</v>
      </c>
      <c r="E79">
        <v>115319</v>
      </c>
      <c r="H79" s="2"/>
    </row>
    <row r="80" spans="1:8">
      <c r="A80">
        <v>2501</v>
      </c>
      <c r="B80" t="s">
        <v>7</v>
      </c>
      <c r="C80" t="s">
        <v>13</v>
      </c>
      <c r="D80" t="s">
        <v>30</v>
      </c>
      <c r="E80">
        <v>2033</v>
      </c>
      <c r="H80" s="2"/>
    </row>
    <row r="81" spans="1:8">
      <c r="A81">
        <v>2501</v>
      </c>
      <c r="B81" t="s">
        <v>7</v>
      </c>
      <c r="C81" t="s">
        <v>6</v>
      </c>
      <c r="D81" t="s">
        <v>30</v>
      </c>
      <c r="E81">
        <v>1950</v>
      </c>
      <c r="H81" s="2"/>
    </row>
    <row r="82" spans="1:8">
      <c r="A82">
        <v>2501</v>
      </c>
      <c r="B82" t="s">
        <v>7</v>
      </c>
      <c r="C82" t="s">
        <v>21</v>
      </c>
      <c r="D82" t="s">
        <v>30</v>
      </c>
      <c r="E82">
        <v>2187</v>
      </c>
      <c r="H82" s="2"/>
    </row>
    <row r="83" spans="1:8">
      <c r="A83">
        <v>2501</v>
      </c>
      <c r="B83" t="s">
        <v>7</v>
      </c>
      <c r="C83" t="s">
        <v>8</v>
      </c>
      <c r="D83" t="s">
        <v>30</v>
      </c>
      <c r="E83">
        <v>1687</v>
      </c>
      <c r="H83" s="2"/>
    </row>
    <row r="84" spans="1:8">
      <c r="A84">
        <v>2501</v>
      </c>
      <c r="B84" t="s">
        <v>7</v>
      </c>
      <c r="C84" t="s">
        <v>10</v>
      </c>
      <c r="D84" t="s">
        <v>30</v>
      </c>
      <c r="E84">
        <v>2490</v>
      </c>
      <c r="H84" s="2"/>
    </row>
    <row r="85" spans="1:8">
      <c r="A85">
        <v>2501</v>
      </c>
      <c r="B85" t="s">
        <v>7</v>
      </c>
      <c r="C85" t="s">
        <v>18</v>
      </c>
      <c r="D85" t="s">
        <v>30</v>
      </c>
      <c r="E85">
        <v>2195</v>
      </c>
      <c r="H85" s="2"/>
    </row>
    <row r="86" spans="1:8">
      <c r="A86">
        <v>2501</v>
      </c>
      <c r="B86" t="s">
        <v>7</v>
      </c>
      <c r="C86" t="s">
        <v>19</v>
      </c>
      <c r="D86" t="s">
        <v>30</v>
      </c>
      <c r="E86">
        <v>1852</v>
      </c>
      <c r="H86" s="2"/>
    </row>
    <row r="87" spans="1:8">
      <c r="A87">
        <v>2000</v>
      </c>
      <c r="B87" t="s">
        <v>25</v>
      </c>
      <c r="C87" t="s">
        <v>21</v>
      </c>
      <c r="D87" t="s">
        <v>30</v>
      </c>
      <c r="E87">
        <v>1500781</v>
      </c>
      <c r="H87" s="2"/>
    </row>
    <row r="88" spans="1:8">
      <c r="A88">
        <v>1500</v>
      </c>
      <c r="B88" t="s">
        <v>26</v>
      </c>
      <c r="C88" t="s">
        <v>21</v>
      </c>
      <c r="D88" t="s">
        <v>30</v>
      </c>
      <c r="E88">
        <v>14095</v>
      </c>
      <c r="H88" s="2"/>
    </row>
    <row r="89" spans="1:8">
      <c r="A89">
        <v>2502</v>
      </c>
      <c r="B89" t="s">
        <v>16</v>
      </c>
      <c r="C89" t="s">
        <v>13</v>
      </c>
      <c r="D89" t="s">
        <v>30</v>
      </c>
      <c r="E89">
        <v>58804</v>
      </c>
      <c r="H89" s="2"/>
    </row>
    <row r="90" spans="1:8">
      <c r="A90">
        <v>2502</v>
      </c>
      <c r="B90" t="s">
        <v>16</v>
      </c>
      <c r="C90" t="s">
        <v>6</v>
      </c>
      <c r="D90" t="s">
        <v>30</v>
      </c>
      <c r="E90">
        <v>78336</v>
      </c>
      <c r="H90" s="2"/>
    </row>
    <row r="91" spans="1:8">
      <c r="A91">
        <v>2502</v>
      </c>
      <c r="B91" t="s">
        <v>16</v>
      </c>
      <c r="C91" t="s">
        <v>21</v>
      </c>
      <c r="D91" t="s">
        <v>30</v>
      </c>
      <c r="E91">
        <v>49716</v>
      </c>
      <c r="H91" s="2"/>
    </row>
    <row r="92" spans="1:8">
      <c r="A92">
        <v>2502</v>
      </c>
      <c r="B92" t="s">
        <v>16</v>
      </c>
      <c r="C92" t="s">
        <v>8</v>
      </c>
      <c r="D92" t="s">
        <v>30</v>
      </c>
      <c r="E92">
        <v>78336</v>
      </c>
      <c r="H92" s="2"/>
    </row>
    <row r="93" spans="1:8">
      <c r="A93">
        <v>2502</v>
      </c>
      <c r="B93" t="s">
        <v>16</v>
      </c>
      <c r="C93" t="s">
        <v>10</v>
      </c>
      <c r="D93" t="s">
        <v>30</v>
      </c>
      <c r="E93">
        <v>98271</v>
      </c>
      <c r="H93" s="2"/>
    </row>
    <row r="94" spans="1:8">
      <c r="A94">
        <v>2502</v>
      </c>
      <c r="B94" t="s">
        <v>16</v>
      </c>
      <c r="C94" t="s">
        <v>18</v>
      </c>
      <c r="D94" t="s">
        <v>30</v>
      </c>
      <c r="E94">
        <v>64452</v>
      </c>
      <c r="H94" s="2"/>
    </row>
    <row r="95" spans="1:8">
      <c r="A95">
        <v>2502</v>
      </c>
      <c r="B95" t="s">
        <v>16</v>
      </c>
      <c r="C95" t="s">
        <v>19</v>
      </c>
      <c r="D95" t="s">
        <v>30</v>
      </c>
      <c r="E95">
        <v>58270</v>
      </c>
      <c r="H95" s="2"/>
    </row>
    <row r="96" spans="1:8">
      <c r="A96">
        <v>2503</v>
      </c>
      <c r="B96" t="s">
        <v>9</v>
      </c>
      <c r="C96" t="s">
        <v>13</v>
      </c>
      <c r="D96" t="s">
        <v>30</v>
      </c>
      <c r="E96">
        <v>4284</v>
      </c>
      <c r="H96" s="2"/>
    </row>
    <row r="97" spans="1:8">
      <c r="A97">
        <v>2503</v>
      </c>
      <c r="B97" t="s">
        <v>9</v>
      </c>
      <c r="C97" t="s">
        <v>6</v>
      </c>
      <c r="D97" t="s">
        <v>30</v>
      </c>
      <c r="E97">
        <v>5687</v>
      </c>
      <c r="H97" s="2"/>
    </row>
    <row r="98" spans="1:8">
      <c r="A98">
        <v>2503</v>
      </c>
      <c r="B98" t="s">
        <v>9</v>
      </c>
      <c r="C98" t="s">
        <v>21</v>
      </c>
      <c r="D98" t="s">
        <v>30</v>
      </c>
      <c r="E98">
        <v>4461</v>
      </c>
      <c r="H98" s="2"/>
    </row>
    <row r="99" spans="1:8">
      <c r="A99">
        <v>2503</v>
      </c>
      <c r="B99" t="s">
        <v>9</v>
      </c>
      <c r="C99" t="s">
        <v>8</v>
      </c>
      <c r="D99" t="s">
        <v>30</v>
      </c>
      <c r="E99">
        <v>5380</v>
      </c>
      <c r="H99" s="2"/>
    </row>
    <row r="100" spans="1:8">
      <c r="A100">
        <v>2503</v>
      </c>
      <c r="B100" t="s">
        <v>9</v>
      </c>
      <c r="C100" t="s">
        <v>10</v>
      </c>
      <c r="D100" t="s">
        <v>30</v>
      </c>
      <c r="E100">
        <v>4735</v>
      </c>
      <c r="H100" s="2"/>
    </row>
    <row r="101" spans="1:8">
      <c r="A101">
        <v>2503</v>
      </c>
      <c r="B101" t="s">
        <v>9</v>
      </c>
      <c r="C101" t="s">
        <v>18</v>
      </c>
      <c r="D101" t="s">
        <v>30</v>
      </c>
      <c r="E101">
        <v>5344</v>
      </c>
      <c r="H101" s="2"/>
    </row>
    <row r="102" spans="1:8">
      <c r="A102">
        <v>2503</v>
      </c>
      <c r="B102" t="s">
        <v>9</v>
      </c>
      <c r="C102" t="s">
        <v>19</v>
      </c>
      <c r="D102" t="s">
        <v>30</v>
      </c>
      <c r="E102">
        <v>4510</v>
      </c>
      <c r="H102" s="2"/>
    </row>
    <row r="103" spans="1:8">
      <c r="A103">
        <v>2504</v>
      </c>
      <c r="B103" t="s">
        <v>23</v>
      </c>
      <c r="C103" t="s">
        <v>21</v>
      </c>
      <c r="D103" t="s">
        <v>30</v>
      </c>
      <c r="E103">
        <v>12709</v>
      </c>
      <c r="H103" s="2"/>
    </row>
    <row r="104" spans="1:8">
      <c r="A104">
        <v>2505</v>
      </c>
      <c r="B104" t="s">
        <v>17</v>
      </c>
      <c r="C104" t="s">
        <v>13</v>
      </c>
      <c r="D104" t="s">
        <v>30</v>
      </c>
      <c r="E104">
        <v>7374</v>
      </c>
      <c r="H104" s="2"/>
    </row>
    <row r="105" spans="1:8">
      <c r="A105">
        <v>2505</v>
      </c>
      <c r="B105" t="s">
        <v>17</v>
      </c>
      <c r="C105" t="s">
        <v>6</v>
      </c>
      <c r="D105" t="s">
        <v>30</v>
      </c>
      <c r="E105">
        <v>8173</v>
      </c>
      <c r="H105" s="2"/>
    </row>
    <row r="106" spans="1:8">
      <c r="A106">
        <v>2505</v>
      </c>
      <c r="B106" t="s">
        <v>17</v>
      </c>
      <c r="C106" t="s">
        <v>21</v>
      </c>
      <c r="D106" t="s">
        <v>30</v>
      </c>
      <c r="E106">
        <v>7647</v>
      </c>
      <c r="H106" s="2"/>
    </row>
    <row r="107" spans="1:8">
      <c r="A107">
        <v>2505</v>
      </c>
      <c r="B107" t="s">
        <v>17</v>
      </c>
      <c r="C107" t="s">
        <v>8</v>
      </c>
      <c r="D107" t="s">
        <v>30</v>
      </c>
      <c r="E107">
        <v>9174</v>
      </c>
      <c r="H107" s="2"/>
    </row>
    <row r="108" spans="1:8">
      <c r="A108">
        <v>2505</v>
      </c>
      <c r="B108" t="s">
        <v>17</v>
      </c>
      <c r="C108" t="s">
        <v>10</v>
      </c>
      <c r="D108" t="s">
        <v>30</v>
      </c>
      <c r="E108">
        <v>10355</v>
      </c>
      <c r="H108" s="2"/>
    </row>
    <row r="109" spans="1:8">
      <c r="A109">
        <v>2505</v>
      </c>
      <c r="B109" t="s">
        <v>17</v>
      </c>
      <c r="C109" t="s">
        <v>18</v>
      </c>
      <c r="D109" t="s">
        <v>30</v>
      </c>
      <c r="E109">
        <v>11238</v>
      </c>
      <c r="H109" s="2"/>
    </row>
    <row r="110" spans="1:8">
      <c r="A110">
        <v>2505</v>
      </c>
      <c r="B110" t="s">
        <v>17</v>
      </c>
      <c r="C110" t="s">
        <v>19</v>
      </c>
      <c r="D110" t="s">
        <v>30</v>
      </c>
      <c r="E110">
        <v>7678</v>
      </c>
      <c r="H110" s="2"/>
    </row>
    <row r="111" spans="1:8">
      <c r="A111">
        <v>2506</v>
      </c>
      <c r="B111" t="s">
        <v>20</v>
      </c>
      <c r="C111" t="s">
        <v>8</v>
      </c>
      <c r="D111" t="s">
        <v>30</v>
      </c>
      <c r="E111">
        <v>7823</v>
      </c>
      <c r="H111" s="2"/>
    </row>
    <row r="112" spans="1:8">
      <c r="A112">
        <v>2506</v>
      </c>
      <c r="B112" t="s">
        <v>20</v>
      </c>
      <c r="C112" t="s">
        <v>19</v>
      </c>
      <c r="D112" t="s">
        <v>30</v>
      </c>
      <c r="E112">
        <v>7904</v>
      </c>
      <c r="H112" s="2"/>
    </row>
    <row r="113" spans="1:8">
      <c r="A113">
        <v>2507</v>
      </c>
      <c r="B113" t="s">
        <v>27</v>
      </c>
      <c r="C113" t="s">
        <v>13</v>
      </c>
      <c r="D113" t="s">
        <v>30</v>
      </c>
      <c r="E113">
        <v>18933</v>
      </c>
      <c r="H113" s="2"/>
    </row>
    <row r="114" spans="1:8">
      <c r="A114">
        <v>2507</v>
      </c>
      <c r="B114" t="s">
        <v>27</v>
      </c>
      <c r="C114" t="s">
        <v>6</v>
      </c>
      <c r="D114" t="s">
        <v>30</v>
      </c>
      <c r="E114">
        <v>14756</v>
      </c>
      <c r="H114" s="2"/>
    </row>
    <row r="115" spans="1:8">
      <c r="A115">
        <v>2507</v>
      </c>
      <c r="B115" t="s">
        <v>27</v>
      </c>
      <c r="C115" t="s">
        <v>21</v>
      </c>
      <c r="D115" t="s">
        <v>30</v>
      </c>
      <c r="E115">
        <v>20084</v>
      </c>
      <c r="H115" s="2"/>
    </row>
    <row r="116" spans="1:8">
      <c r="A116">
        <v>2507</v>
      </c>
      <c r="B116" t="s">
        <v>27</v>
      </c>
      <c r="C116" t="s">
        <v>8</v>
      </c>
      <c r="D116" t="s">
        <v>30</v>
      </c>
      <c r="E116">
        <v>15377</v>
      </c>
      <c r="H116" s="2"/>
    </row>
    <row r="117" spans="1:8">
      <c r="A117">
        <v>2507</v>
      </c>
      <c r="B117" t="s">
        <v>27</v>
      </c>
      <c r="C117" t="s">
        <v>10</v>
      </c>
      <c r="D117" t="s">
        <v>30</v>
      </c>
      <c r="E117">
        <v>15786</v>
      </c>
      <c r="H117" s="2"/>
    </row>
    <row r="118" spans="1:8">
      <c r="A118">
        <v>2507</v>
      </c>
      <c r="B118" t="s">
        <v>27</v>
      </c>
      <c r="C118" t="s">
        <v>18</v>
      </c>
      <c r="D118" t="s">
        <v>30</v>
      </c>
      <c r="E118">
        <v>16206</v>
      </c>
      <c r="H118" s="2"/>
    </row>
    <row r="119" spans="1:8">
      <c r="A119">
        <v>2507</v>
      </c>
      <c r="B119" t="s">
        <v>27</v>
      </c>
      <c r="C119" t="s">
        <v>19</v>
      </c>
      <c r="D119" t="s">
        <v>30</v>
      </c>
      <c r="E119">
        <v>17574</v>
      </c>
      <c r="H119" s="2"/>
    </row>
    <row r="120" spans="1:8">
      <c r="A120">
        <v>2508</v>
      </c>
      <c r="B120" t="s">
        <v>12</v>
      </c>
      <c r="C120" t="s">
        <v>13</v>
      </c>
      <c r="D120" t="s">
        <v>30</v>
      </c>
      <c r="E120">
        <v>1152236</v>
      </c>
      <c r="H120" s="2"/>
    </row>
    <row r="121" spans="1:8">
      <c r="A121">
        <v>2508</v>
      </c>
      <c r="B121" t="s">
        <v>12</v>
      </c>
      <c r="C121" t="s">
        <v>6</v>
      </c>
      <c r="D121" t="s">
        <v>30</v>
      </c>
      <c r="E121">
        <v>788559</v>
      </c>
      <c r="H121" s="2"/>
    </row>
    <row r="122" spans="1:8">
      <c r="A122">
        <v>2508</v>
      </c>
      <c r="B122" t="s">
        <v>12</v>
      </c>
      <c r="C122" t="s">
        <v>21</v>
      </c>
      <c r="D122" t="s">
        <v>30</v>
      </c>
      <c r="E122">
        <v>970534</v>
      </c>
      <c r="H122" s="2"/>
    </row>
    <row r="123" spans="1:8">
      <c r="A123">
        <v>2508</v>
      </c>
      <c r="B123" t="s">
        <v>12</v>
      </c>
      <c r="C123" t="s">
        <v>8</v>
      </c>
      <c r="D123" t="s">
        <v>30</v>
      </c>
      <c r="E123">
        <v>805041</v>
      </c>
      <c r="H123" s="2"/>
    </row>
    <row r="124" spans="1:8">
      <c r="A124">
        <v>2508</v>
      </c>
      <c r="B124" t="s">
        <v>12</v>
      </c>
      <c r="C124" t="s">
        <v>10</v>
      </c>
      <c r="D124" t="s">
        <v>30</v>
      </c>
      <c r="E124">
        <v>776118</v>
      </c>
      <c r="H124" s="2"/>
    </row>
    <row r="125" spans="1:8">
      <c r="A125">
        <v>2508</v>
      </c>
      <c r="B125" t="s">
        <v>12</v>
      </c>
      <c r="C125" t="s">
        <v>18</v>
      </c>
      <c r="D125" t="s">
        <v>30</v>
      </c>
      <c r="E125">
        <v>764885</v>
      </c>
      <c r="H125" s="2"/>
    </row>
    <row r="126" spans="1:8">
      <c r="A126">
        <v>2508</v>
      </c>
      <c r="B126" t="s">
        <v>12</v>
      </c>
      <c r="C126" t="s">
        <v>19</v>
      </c>
      <c r="D126" t="s">
        <v>30</v>
      </c>
      <c r="E126">
        <v>1103302</v>
      </c>
      <c r="H126" s="2"/>
    </row>
    <row r="127" spans="1:8">
      <c r="A127">
        <v>1000</v>
      </c>
      <c r="B127" t="s">
        <v>24</v>
      </c>
      <c r="C127" t="s">
        <v>21</v>
      </c>
      <c r="D127" t="s">
        <v>30</v>
      </c>
      <c r="E127">
        <v>5155365</v>
      </c>
      <c r="H127" s="2"/>
    </row>
    <row r="128" spans="1:8">
      <c r="A128">
        <v>2512</v>
      </c>
      <c r="B128" t="s">
        <v>15</v>
      </c>
      <c r="C128" t="s">
        <v>13</v>
      </c>
      <c r="D128" t="s">
        <v>30</v>
      </c>
      <c r="E128">
        <v>46405</v>
      </c>
      <c r="H128" s="2"/>
    </row>
    <row r="129" spans="1:8">
      <c r="A129">
        <v>2512</v>
      </c>
      <c r="B129" t="s">
        <v>15</v>
      </c>
      <c r="C129" t="s">
        <v>6</v>
      </c>
      <c r="D129" t="s">
        <v>30</v>
      </c>
      <c r="E129">
        <v>49861</v>
      </c>
      <c r="H129" s="2"/>
    </row>
    <row r="130" spans="1:8">
      <c r="A130">
        <v>2512</v>
      </c>
      <c r="B130" t="s">
        <v>15</v>
      </c>
      <c r="C130" t="s">
        <v>21</v>
      </c>
      <c r="D130" t="s">
        <v>30</v>
      </c>
      <c r="E130">
        <v>54835</v>
      </c>
      <c r="H130" s="2"/>
    </row>
    <row r="131" spans="1:8">
      <c r="A131">
        <v>2512</v>
      </c>
      <c r="B131" t="s">
        <v>15</v>
      </c>
      <c r="C131" t="s">
        <v>8</v>
      </c>
      <c r="D131" t="s">
        <v>30</v>
      </c>
      <c r="E131">
        <v>58950</v>
      </c>
      <c r="H131" s="2"/>
    </row>
    <row r="132" spans="1:8">
      <c r="A132">
        <v>2512</v>
      </c>
      <c r="B132" t="s">
        <v>15</v>
      </c>
      <c r="C132" t="s">
        <v>10</v>
      </c>
      <c r="D132" t="s">
        <v>30</v>
      </c>
      <c r="E132">
        <v>58071</v>
      </c>
      <c r="H132" s="2"/>
    </row>
    <row r="133" spans="1:8">
      <c r="A133">
        <v>2512</v>
      </c>
      <c r="B133" t="s">
        <v>15</v>
      </c>
      <c r="C133" t="s">
        <v>18</v>
      </c>
      <c r="D133" t="s">
        <v>30</v>
      </c>
      <c r="E133">
        <v>60292</v>
      </c>
      <c r="H133" s="2"/>
    </row>
    <row r="134" spans="1:8">
      <c r="A134">
        <v>2512</v>
      </c>
      <c r="B134" t="s">
        <v>15</v>
      </c>
      <c r="C134" t="s">
        <v>19</v>
      </c>
      <c r="D134" t="s">
        <v>30</v>
      </c>
      <c r="E134">
        <v>54358</v>
      </c>
      <c r="H134" s="2"/>
    </row>
    <row r="135" spans="1:8">
      <c r="A135">
        <v>2513</v>
      </c>
      <c r="B135" t="s">
        <v>11</v>
      </c>
      <c r="C135" t="s">
        <v>13</v>
      </c>
      <c r="D135" t="s">
        <v>30</v>
      </c>
      <c r="E135">
        <v>25884</v>
      </c>
      <c r="H135" s="2"/>
    </row>
    <row r="136" spans="1:8">
      <c r="A136">
        <v>2513</v>
      </c>
      <c r="B136" t="s">
        <v>11</v>
      </c>
      <c r="C136" t="s">
        <v>6</v>
      </c>
      <c r="D136" t="s">
        <v>30</v>
      </c>
      <c r="E136">
        <v>20191</v>
      </c>
      <c r="H136" s="2"/>
    </row>
    <row r="137" spans="1:8">
      <c r="A137">
        <v>2513</v>
      </c>
      <c r="B137" t="s">
        <v>11</v>
      </c>
      <c r="C137" t="s">
        <v>21</v>
      </c>
      <c r="D137" t="s">
        <v>30</v>
      </c>
      <c r="E137">
        <v>22829</v>
      </c>
      <c r="H137" s="2"/>
    </row>
    <row r="138" spans="1:8">
      <c r="A138">
        <v>2513</v>
      </c>
      <c r="B138" t="s">
        <v>11</v>
      </c>
      <c r="C138" t="s">
        <v>8</v>
      </c>
      <c r="D138" t="s">
        <v>30</v>
      </c>
      <c r="E138">
        <v>20423</v>
      </c>
      <c r="H138" s="2"/>
    </row>
    <row r="139" spans="1:8">
      <c r="A139">
        <v>2513</v>
      </c>
      <c r="B139" t="s">
        <v>11</v>
      </c>
      <c r="C139" t="s">
        <v>10</v>
      </c>
      <c r="D139" t="s">
        <v>30</v>
      </c>
      <c r="E139">
        <v>29283</v>
      </c>
      <c r="H139" s="2"/>
    </row>
    <row r="140" spans="1:8">
      <c r="A140">
        <v>2513</v>
      </c>
      <c r="B140" t="s">
        <v>11</v>
      </c>
      <c r="C140" t="s">
        <v>18</v>
      </c>
      <c r="D140" t="s">
        <v>30</v>
      </c>
      <c r="E140">
        <v>24994</v>
      </c>
      <c r="H140" s="2"/>
    </row>
    <row r="141" spans="1:8">
      <c r="A141">
        <v>2513</v>
      </c>
      <c r="B141" t="s">
        <v>11</v>
      </c>
      <c r="C141" t="s">
        <v>19</v>
      </c>
      <c r="D141" t="s">
        <v>30</v>
      </c>
      <c r="E141">
        <v>29283</v>
      </c>
      <c r="H141" s="2"/>
    </row>
    <row r="142" spans="1:8">
      <c r="A142">
        <v>2514</v>
      </c>
      <c r="B142" t="s">
        <v>14</v>
      </c>
      <c r="C142" t="s">
        <v>13</v>
      </c>
      <c r="D142" t="s">
        <v>30</v>
      </c>
      <c r="E142">
        <v>21884</v>
      </c>
      <c r="H142" s="2"/>
    </row>
    <row r="143" spans="1:8">
      <c r="A143">
        <v>2514</v>
      </c>
      <c r="B143" t="s">
        <v>14</v>
      </c>
      <c r="C143" t="s">
        <v>6</v>
      </c>
      <c r="D143" t="s">
        <v>30</v>
      </c>
      <c r="E143">
        <v>18368</v>
      </c>
      <c r="H143" s="2"/>
    </row>
    <row r="144" spans="1:8">
      <c r="A144">
        <v>2514</v>
      </c>
      <c r="B144" t="s">
        <v>14</v>
      </c>
      <c r="C144" t="s">
        <v>21</v>
      </c>
      <c r="D144" t="s">
        <v>30</v>
      </c>
      <c r="E144">
        <v>16333</v>
      </c>
      <c r="H144" s="2"/>
    </row>
    <row r="145" spans="1:8">
      <c r="A145">
        <v>2514</v>
      </c>
      <c r="B145" t="s">
        <v>14</v>
      </c>
      <c r="C145" t="s">
        <v>8</v>
      </c>
      <c r="D145" t="s">
        <v>30</v>
      </c>
      <c r="E145">
        <v>20881</v>
      </c>
      <c r="H145" s="2"/>
    </row>
    <row r="146" spans="1:8">
      <c r="A146">
        <v>2514</v>
      </c>
      <c r="B146" t="s">
        <v>14</v>
      </c>
      <c r="C146" t="s">
        <v>10</v>
      </c>
      <c r="D146" t="s">
        <v>30</v>
      </c>
      <c r="E146">
        <v>19244</v>
      </c>
      <c r="H146" s="2"/>
    </row>
    <row r="147" spans="1:8">
      <c r="A147">
        <v>2514</v>
      </c>
      <c r="B147" t="s">
        <v>14</v>
      </c>
      <c r="C147" t="s">
        <v>18</v>
      </c>
      <c r="D147" t="s">
        <v>30</v>
      </c>
      <c r="E147">
        <v>22890</v>
      </c>
      <c r="H147" s="2"/>
    </row>
    <row r="148" spans="1:8">
      <c r="A148">
        <v>2514</v>
      </c>
      <c r="B148" t="s">
        <v>14</v>
      </c>
      <c r="C148" t="s">
        <v>19</v>
      </c>
      <c r="D148" t="s">
        <v>30</v>
      </c>
      <c r="E148">
        <v>19874</v>
      </c>
      <c r="H148" s="2"/>
    </row>
    <row r="149" spans="1:8">
      <c r="A149">
        <v>2510</v>
      </c>
      <c r="B149" t="s">
        <v>5</v>
      </c>
      <c r="C149" t="s">
        <v>13</v>
      </c>
      <c r="D149" t="s">
        <v>30</v>
      </c>
      <c r="E149">
        <v>16423</v>
      </c>
      <c r="H149" s="2"/>
    </row>
    <row r="150" spans="1:8">
      <c r="A150">
        <v>2510</v>
      </c>
      <c r="B150" t="s">
        <v>5</v>
      </c>
      <c r="C150" t="s">
        <v>6</v>
      </c>
      <c r="D150" t="s">
        <v>30</v>
      </c>
      <c r="E150">
        <v>14598</v>
      </c>
      <c r="H150" s="2"/>
    </row>
    <row r="151" spans="1:8">
      <c r="A151">
        <v>2510</v>
      </c>
      <c r="B151" t="s">
        <v>5</v>
      </c>
      <c r="C151" t="s">
        <v>21</v>
      </c>
      <c r="D151" t="s">
        <v>30</v>
      </c>
      <c r="E151">
        <v>29177</v>
      </c>
      <c r="H151" s="2"/>
    </row>
    <row r="152" spans="1:8">
      <c r="A152">
        <v>2510</v>
      </c>
      <c r="B152" t="s">
        <v>5</v>
      </c>
      <c r="C152" t="s">
        <v>8</v>
      </c>
      <c r="D152" t="s">
        <v>30</v>
      </c>
      <c r="E152">
        <v>22010</v>
      </c>
      <c r="H152" s="2"/>
    </row>
    <row r="153" spans="1:8">
      <c r="A153">
        <v>2510</v>
      </c>
      <c r="B153" t="s">
        <v>5</v>
      </c>
      <c r="C153" t="s">
        <v>10</v>
      </c>
      <c r="D153" t="s">
        <v>30</v>
      </c>
      <c r="E153">
        <v>21318</v>
      </c>
      <c r="H153" s="2"/>
    </row>
    <row r="154" spans="1:8">
      <c r="A154">
        <v>2510</v>
      </c>
      <c r="B154" t="s">
        <v>5</v>
      </c>
      <c r="C154" t="s">
        <v>18</v>
      </c>
      <c r="D154" t="s">
        <v>30</v>
      </c>
      <c r="E154">
        <v>20377</v>
      </c>
      <c r="H154" s="2"/>
    </row>
    <row r="155" spans="1:8">
      <c r="A155">
        <v>2510</v>
      </c>
      <c r="B155" t="s">
        <v>5</v>
      </c>
      <c r="C155" t="s">
        <v>19</v>
      </c>
      <c r="D155" t="s">
        <v>30</v>
      </c>
      <c r="E155">
        <v>20303</v>
      </c>
      <c r="H155" s="2"/>
    </row>
    <row r="156" spans="1:8">
      <c r="A156">
        <v>2500</v>
      </c>
      <c r="B156" t="s">
        <v>22</v>
      </c>
      <c r="C156" t="s">
        <v>21</v>
      </c>
      <c r="D156" t="s">
        <v>31</v>
      </c>
      <c r="E156">
        <v>92285</v>
      </c>
      <c r="H156" s="2"/>
    </row>
    <row r="157" spans="1:8">
      <c r="A157">
        <v>2501</v>
      </c>
      <c r="B157" t="s">
        <v>7</v>
      </c>
      <c r="C157" t="s">
        <v>13</v>
      </c>
      <c r="D157" t="s">
        <v>31</v>
      </c>
      <c r="E157">
        <v>2213</v>
      </c>
      <c r="H157" s="2"/>
    </row>
    <row r="158" spans="1:8">
      <c r="A158">
        <v>2501</v>
      </c>
      <c r="B158" t="s">
        <v>7</v>
      </c>
      <c r="C158" t="s">
        <v>6</v>
      </c>
      <c r="D158" t="s">
        <v>31</v>
      </c>
      <c r="E158">
        <v>2018</v>
      </c>
      <c r="H158" s="2"/>
    </row>
    <row r="159" spans="1:8">
      <c r="A159">
        <v>2501</v>
      </c>
      <c r="B159" t="s">
        <v>7</v>
      </c>
      <c r="C159" t="s">
        <v>21</v>
      </c>
      <c r="D159" t="s">
        <v>31</v>
      </c>
      <c r="E159">
        <v>2114</v>
      </c>
      <c r="H159" s="2"/>
    </row>
    <row r="160" spans="1:8">
      <c r="A160">
        <v>2501</v>
      </c>
      <c r="B160" t="s">
        <v>7</v>
      </c>
      <c r="C160" t="s">
        <v>8</v>
      </c>
      <c r="D160" t="s">
        <v>31</v>
      </c>
      <c r="E160">
        <v>2143</v>
      </c>
      <c r="H160" s="2"/>
    </row>
    <row r="161" spans="1:8">
      <c r="A161">
        <v>2501</v>
      </c>
      <c r="B161" t="s">
        <v>7</v>
      </c>
      <c r="C161" t="s">
        <v>10</v>
      </c>
      <c r="D161" t="s">
        <v>31</v>
      </c>
      <c r="E161">
        <v>1681</v>
      </c>
      <c r="H161" s="2"/>
    </row>
    <row r="162" spans="1:8">
      <c r="A162">
        <v>2501</v>
      </c>
      <c r="B162" t="s">
        <v>7</v>
      </c>
      <c r="C162" t="s">
        <v>18</v>
      </c>
      <c r="D162" t="s">
        <v>31</v>
      </c>
      <c r="E162">
        <v>2059</v>
      </c>
      <c r="H162" s="2"/>
    </row>
    <row r="163" spans="1:8">
      <c r="A163">
        <v>2501</v>
      </c>
      <c r="B163" t="s">
        <v>7</v>
      </c>
      <c r="C163" t="s">
        <v>19</v>
      </c>
      <c r="D163" t="s">
        <v>31</v>
      </c>
      <c r="E163">
        <v>2341</v>
      </c>
      <c r="H163" s="2"/>
    </row>
    <row r="164" spans="1:8">
      <c r="A164">
        <v>2000</v>
      </c>
      <c r="B164" t="s">
        <v>25</v>
      </c>
      <c r="C164" t="s">
        <v>21</v>
      </c>
      <c r="D164" t="s">
        <v>31</v>
      </c>
      <c r="E164">
        <v>1214918</v>
      </c>
      <c r="H164" s="2"/>
    </row>
    <row r="165" spans="1:8">
      <c r="A165">
        <v>1500</v>
      </c>
      <c r="B165" t="s">
        <v>26</v>
      </c>
      <c r="C165" t="s">
        <v>21</v>
      </c>
      <c r="D165" t="s">
        <v>31</v>
      </c>
      <c r="E165">
        <v>3007</v>
      </c>
      <c r="H165" s="2"/>
    </row>
    <row r="166" spans="1:8">
      <c r="A166">
        <v>2502</v>
      </c>
      <c r="B166" t="s">
        <v>16</v>
      </c>
      <c r="C166" t="s">
        <v>13</v>
      </c>
      <c r="D166" t="s">
        <v>31</v>
      </c>
      <c r="E166">
        <v>63666</v>
      </c>
      <c r="H166" s="2"/>
    </row>
    <row r="167" spans="1:8">
      <c r="A167">
        <v>2502</v>
      </c>
      <c r="B167" t="s">
        <v>16</v>
      </c>
      <c r="C167" t="s">
        <v>6</v>
      </c>
      <c r="D167" t="s">
        <v>31</v>
      </c>
      <c r="E167">
        <v>71524</v>
      </c>
      <c r="H167" s="2"/>
    </row>
    <row r="168" spans="1:8">
      <c r="A168">
        <v>2502</v>
      </c>
      <c r="B168" t="s">
        <v>16</v>
      </c>
      <c r="C168" t="s">
        <v>21</v>
      </c>
      <c r="D168" t="s">
        <v>31</v>
      </c>
      <c r="E168">
        <v>58804</v>
      </c>
      <c r="H168" s="2"/>
    </row>
    <row r="169" spans="1:8">
      <c r="A169">
        <v>2502</v>
      </c>
      <c r="B169" t="s">
        <v>16</v>
      </c>
      <c r="C169" t="s">
        <v>8</v>
      </c>
      <c r="D169" t="s">
        <v>31</v>
      </c>
      <c r="E169">
        <v>78617</v>
      </c>
      <c r="H169" s="2"/>
    </row>
    <row r="170" spans="1:8">
      <c r="A170">
        <v>2502</v>
      </c>
      <c r="B170" t="s">
        <v>16</v>
      </c>
      <c r="C170" t="s">
        <v>10</v>
      </c>
      <c r="D170" t="s">
        <v>31</v>
      </c>
      <c r="E170">
        <v>66756</v>
      </c>
      <c r="H170" s="2"/>
    </row>
    <row r="171" spans="1:8">
      <c r="A171">
        <v>2502</v>
      </c>
      <c r="B171" t="s">
        <v>16</v>
      </c>
      <c r="C171" t="s">
        <v>18</v>
      </c>
      <c r="D171" t="s">
        <v>31</v>
      </c>
      <c r="E171">
        <v>53993</v>
      </c>
      <c r="H171" s="2"/>
    </row>
    <row r="172" spans="1:8">
      <c r="A172">
        <v>2502</v>
      </c>
      <c r="B172" t="s">
        <v>16</v>
      </c>
      <c r="C172" t="s">
        <v>19</v>
      </c>
      <c r="D172" t="s">
        <v>31</v>
      </c>
      <c r="E172">
        <v>53560</v>
      </c>
      <c r="H172" s="2"/>
    </row>
    <row r="173" spans="1:8">
      <c r="A173">
        <v>2503</v>
      </c>
      <c r="B173" t="s">
        <v>9</v>
      </c>
      <c r="C173" t="s">
        <v>13</v>
      </c>
      <c r="D173" t="s">
        <v>31</v>
      </c>
      <c r="E173">
        <v>5072</v>
      </c>
      <c r="H173" s="2"/>
    </row>
    <row r="174" spans="1:8">
      <c r="A174">
        <v>2503</v>
      </c>
      <c r="B174" t="s">
        <v>9</v>
      </c>
      <c r="C174" t="s">
        <v>6</v>
      </c>
      <c r="D174" t="s">
        <v>31</v>
      </c>
      <c r="E174">
        <v>4228</v>
      </c>
      <c r="H174" s="2"/>
    </row>
    <row r="175" spans="1:8">
      <c r="A175">
        <v>2503</v>
      </c>
      <c r="B175" t="s">
        <v>9</v>
      </c>
      <c r="C175" t="s">
        <v>21</v>
      </c>
      <c r="D175" t="s">
        <v>31</v>
      </c>
      <c r="E175">
        <v>6775</v>
      </c>
      <c r="H175" s="2"/>
    </row>
    <row r="176" spans="1:8">
      <c r="A176">
        <v>2503</v>
      </c>
      <c r="B176" t="s">
        <v>9</v>
      </c>
      <c r="C176" t="s">
        <v>8</v>
      </c>
      <c r="D176" t="s">
        <v>31</v>
      </c>
      <c r="E176">
        <v>4371</v>
      </c>
      <c r="H176" s="2"/>
    </row>
    <row r="177" spans="1:8">
      <c r="A177">
        <v>2503</v>
      </c>
      <c r="B177" t="s">
        <v>9</v>
      </c>
      <c r="C177" t="s">
        <v>10</v>
      </c>
      <c r="D177" t="s">
        <v>31</v>
      </c>
      <c r="E177">
        <v>4938</v>
      </c>
      <c r="H177" s="2"/>
    </row>
    <row r="178" spans="1:8">
      <c r="A178">
        <v>2503</v>
      </c>
      <c r="B178" t="s">
        <v>9</v>
      </c>
      <c r="C178" t="s">
        <v>18</v>
      </c>
      <c r="D178" t="s">
        <v>31</v>
      </c>
      <c r="E178">
        <v>4140</v>
      </c>
      <c r="H178" s="2"/>
    </row>
    <row r="179" spans="1:8">
      <c r="A179">
        <v>2503</v>
      </c>
      <c r="B179" t="s">
        <v>9</v>
      </c>
      <c r="C179" t="s">
        <v>19</v>
      </c>
      <c r="D179" t="s">
        <v>31</v>
      </c>
      <c r="E179">
        <v>4870</v>
      </c>
      <c r="H179" s="2"/>
    </row>
    <row r="180" spans="1:8">
      <c r="A180">
        <v>2504</v>
      </c>
      <c r="B180" t="s">
        <v>23</v>
      </c>
      <c r="C180" t="s">
        <v>21</v>
      </c>
      <c r="D180" t="s">
        <v>31</v>
      </c>
      <c r="E180">
        <v>10327</v>
      </c>
      <c r="H180" s="2"/>
    </row>
    <row r="181" spans="1:8">
      <c r="A181">
        <v>2505</v>
      </c>
      <c r="B181" t="s">
        <v>17</v>
      </c>
      <c r="C181" t="s">
        <v>13</v>
      </c>
      <c r="D181" t="s">
        <v>31</v>
      </c>
      <c r="E181">
        <v>10215</v>
      </c>
      <c r="H181" s="2"/>
    </row>
    <row r="182" spans="1:8">
      <c r="A182">
        <v>2505</v>
      </c>
      <c r="B182" t="s">
        <v>17</v>
      </c>
      <c r="C182" t="s">
        <v>6</v>
      </c>
      <c r="D182" t="s">
        <v>31</v>
      </c>
      <c r="E182">
        <v>11987</v>
      </c>
      <c r="H182" s="2"/>
    </row>
    <row r="183" spans="1:8">
      <c r="A183">
        <v>2505</v>
      </c>
      <c r="B183" t="s">
        <v>17</v>
      </c>
      <c r="C183" t="s">
        <v>21</v>
      </c>
      <c r="D183" t="s">
        <v>31</v>
      </c>
      <c r="E183">
        <v>7455</v>
      </c>
      <c r="H183" s="2"/>
    </row>
    <row r="184" spans="1:8">
      <c r="A184">
        <v>2505</v>
      </c>
      <c r="B184" t="s">
        <v>17</v>
      </c>
      <c r="C184" t="s">
        <v>8</v>
      </c>
      <c r="D184" t="s">
        <v>31</v>
      </c>
      <c r="E184">
        <v>7212</v>
      </c>
      <c r="H184" s="2"/>
    </row>
    <row r="185" spans="1:8">
      <c r="A185">
        <v>2505</v>
      </c>
      <c r="B185" t="s">
        <v>17</v>
      </c>
      <c r="C185" t="s">
        <v>10</v>
      </c>
      <c r="D185" t="s">
        <v>31</v>
      </c>
      <c r="E185">
        <v>8717</v>
      </c>
      <c r="H185" s="2"/>
    </row>
    <row r="186" spans="1:8">
      <c r="A186">
        <v>2505</v>
      </c>
      <c r="B186" t="s">
        <v>17</v>
      </c>
      <c r="C186" t="s">
        <v>18</v>
      </c>
      <c r="D186" t="s">
        <v>31</v>
      </c>
      <c r="E186">
        <v>7918</v>
      </c>
      <c r="H186" s="2"/>
    </row>
    <row r="187" spans="1:8">
      <c r="A187">
        <v>2505</v>
      </c>
      <c r="B187" t="s">
        <v>17</v>
      </c>
      <c r="C187" t="s">
        <v>19</v>
      </c>
      <c r="D187" t="s">
        <v>31</v>
      </c>
      <c r="E187">
        <v>11663</v>
      </c>
      <c r="H187" s="2"/>
    </row>
    <row r="188" spans="1:8">
      <c r="A188">
        <v>2506</v>
      </c>
      <c r="B188" t="s">
        <v>20</v>
      </c>
      <c r="C188" t="s">
        <v>8</v>
      </c>
      <c r="D188" t="s">
        <v>31</v>
      </c>
      <c r="E188">
        <v>10983</v>
      </c>
      <c r="H188" s="2"/>
    </row>
    <row r="189" spans="1:8">
      <c r="A189">
        <v>2506</v>
      </c>
      <c r="B189" t="s">
        <v>20</v>
      </c>
      <c r="C189" t="s">
        <v>19</v>
      </c>
      <c r="D189" t="s">
        <v>31</v>
      </c>
      <c r="E189">
        <v>8369</v>
      </c>
      <c r="H189" s="2"/>
    </row>
    <row r="190" spans="1:8">
      <c r="A190">
        <v>2507</v>
      </c>
      <c r="B190" t="s">
        <v>27</v>
      </c>
      <c r="C190" t="s">
        <v>13</v>
      </c>
      <c r="D190" t="s">
        <v>31</v>
      </c>
      <c r="E190">
        <v>20879</v>
      </c>
      <c r="H190" s="2"/>
    </row>
    <row r="191" spans="1:8">
      <c r="A191">
        <v>2507</v>
      </c>
      <c r="B191" t="s">
        <v>27</v>
      </c>
      <c r="C191" t="s">
        <v>6</v>
      </c>
      <c r="D191" t="s">
        <v>31</v>
      </c>
      <c r="E191">
        <v>16384</v>
      </c>
      <c r="H191" s="2"/>
    </row>
    <row r="192" spans="1:8">
      <c r="A192">
        <v>2507</v>
      </c>
      <c r="B192" t="s">
        <v>27</v>
      </c>
      <c r="C192" t="s">
        <v>21</v>
      </c>
      <c r="D192" t="s">
        <v>31</v>
      </c>
      <c r="E192">
        <v>16301</v>
      </c>
      <c r="H192" s="2"/>
    </row>
    <row r="193" spans="1:8">
      <c r="A193">
        <v>2507</v>
      </c>
      <c r="B193" t="s">
        <v>27</v>
      </c>
      <c r="C193" t="s">
        <v>8</v>
      </c>
      <c r="D193" t="s">
        <v>31</v>
      </c>
      <c r="E193">
        <v>15850</v>
      </c>
      <c r="H193" s="2"/>
    </row>
    <row r="194" spans="1:8">
      <c r="A194">
        <v>2507</v>
      </c>
      <c r="B194" t="s">
        <v>27</v>
      </c>
      <c r="C194" t="s">
        <v>10</v>
      </c>
      <c r="D194" t="s">
        <v>31</v>
      </c>
      <c r="E194">
        <v>18842</v>
      </c>
      <c r="H194" s="2"/>
    </row>
    <row r="195" spans="1:8">
      <c r="A195">
        <v>2507</v>
      </c>
      <c r="B195" t="s">
        <v>27</v>
      </c>
      <c r="C195" t="s">
        <v>18</v>
      </c>
      <c r="D195" t="s">
        <v>31</v>
      </c>
      <c r="E195">
        <v>17484</v>
      </c>
      <c r="H195" s="2"/>
    </row>
    <row r="196" spans="1:8">
      <c r="A196">
        <v>2507</v>
      </c>
      <c r="B196" t="s">
        <v>27</v>
      </c>
      <c r="C196" t="s">
        <v>19</v>
      </c>
      <c r="D196" t="s">
        <v>31</v>
      </c>
      <c r="E196">
        <v>23971</v>
      </c>
      <c r="H196" s="2"/>
    </row>
    <row r="197" spans="1:8">
      <c r="A197">
        <v>2508</v>
      </c>
      <c r="B197" t="s">
        <v>12</v>
      </c>
      <c r="C197" t="s">
        <v>13</v>
      </c>
      <c r="D197" t="s">
        <v>31</v>
      </c>
      <c r="E197">
        <v>1012706</v>
      </c>
      <c r="H197" s="2"/>
    </row>
    <row r="198" spans="1:8">
      <c r="A198">
        <v>2508</v>
      </c>
      <c r="B198" t="s">
        <v>12</v>
      </c>
      <c r="C198" t="s">
        <v>6</v>
      </c>
      <c r="D198" t="s">
        <v>31</v>
      </c>
      <c r="E198">
        <v>1152236</v>
      </c>
      <c r="H198" s="2"/>
    </row>
    <row r="199" spans="1:8">
      <c r="A199">
        <v>2508</v>
      </c>
      <c r="B199" t="s">
        <v>12</v>
      </c>
      <c r="C199" t="s">
        <v>21</v>
      </c>
      <c r="D199" t="s">
        <v>31</v>
      </c>
      <c r="E199">
        <v>973490</v>
      </c>
      <c r="H199" s="2"/>
    </row>
    <row r="200" spans="1:8">
      <c r="A200">
        <v>2508</v>
      </c>
      <c r="B200" t="s">
        <v>12</v>
      </c>
      <c r="C200" t="s">
        <v>8</v>
      </c>
      <c r="D200" t="s">
        <v>31</v>
      </c>
      <c r="E200">
        <v>969789</v>
      </c>
      <c r="H200" s="2"/>
    </row>
    <row r="201" spans="1:8">
      <c r="A201">
        <v>2508</v>
      </c>
      <c r="B201" t="s">
        <v>12</v>
      </c>
      <c r="C201" t="s">
        <v>10</v>
      </c>
      <c r="D201" t="s">
        <v>31</v>
      </c>
      <c r="E201">
        <v>964018</v>
      </c>
      <c r="H201" s="2"/>
    </row>
    <row r="202" spans="1:8">
      <c r="A202">
        <v>2508</v>
      </c>
      <c r="B202" t="s">
        <v>12</v>
      </c>
      <c r="C202" t="s">
        <v>18</v>
      </c>
      <c r="D202" t="s">
        <v>31</v>
      </c>
      <c r="E202">
        <v>1117346</v>
      </c>
      <c r="H202" s="2"/>
    </row>
    <row r="203" spans="1:8">
      <c r="A203">
        <v>2508</v>
      </c>
      <c r="B203" t="s">
        <v>12</v>
      </c>
      <c r="C203" t="s">
        <v>19</v>
      </c>
      <c r="D203" t="s">
        <v>31</v>
      </c>
      <c r="E203">
        <v>929381</v>
      </c>
      <c r="H203" s="2"/>
    </row>
    <row r="204" spans="1:8">
      <c r="A204">
        <v>1000</v>
      </c>
      <c r="B204" t="s">
        <v>24</v>
      </c>
      <c r="C204" t="s">
        <v>21</v>
      </c>
      <c r="D204" t="s">
        <v>31</v>
      </c>
      <c r="E204">
        <v>5913565</v>
      </c>
      <c r="H204" s="2"/>
    </row>
    <row r="205" spans="1:8">
      <c r="A205">
        <v>2512</v>
      </c>
      <c r="B205" t="s">
        <v>15</v>
      </c>
      <c r="C205" t="s">
        <v>13</v>
      </c>
      <c r="D205" t="s">
        <v>31</v>
      </c>
      <c r="E205">
        <v>29939</v>
      </c>
      <c r="H205" s="2"/>
    </row>
    <row r="206" spans="1:8">
      <c r="A206">
        <v>2512</v>
      </c>
      <c r="B206" t="s">
        <v>15</v>
      </c>
      <c r="C206" t="s">
        <v>6</v>
      </c>
      <c r="D206" t="s">
        <v>31</v>
      </c>
      <c r="E206">
        <v>35898</v>
      </c>
      <c r="H206" s="2"/>
    </row>
    <row r="207" spans="1:8">
      <c r="A207">
        <v>2512</v>
      </c>
      <c r="B207" t="s">
        <v>15</v>
      </c>
      <c r="C207" t="s">
        <v>21</v>
      </c>
      <c r="D207" t="s">
        <v>31</v>
      </c>
      <c r="E207">
        <v>45298</v>
      </c>
      <c r="H207" s="2"/>
    </row>
    <row r="208" spans="1:8">
      <c r="A208">
        <v>2512</v>
      </c>
      <c r="B208" t="s">
        <v>15</v>
      </c>
      <c r="C208" t="s">
        <v>8</v>
      </c>
      <c r="D208" t="s">
        <v>31</v>
      </c>
      <c r="E208">
        <v>35165</v>
      </c>
      <c r="H208" s="2"/>
    </row>
    <row r="209" spans="1:8">
      <c r="A209">
        <v>2512</v>
      </c>
      <c r="B209" t="s">
        <v>15</v>
      </c>
      <c r="C209" t="s">
        <v>10</v>
      </c>
      <c r="D209" t="s">
        <v>31</v>
      </c>
      <c r="E209">
        <v>59243</v>
      </c>
      <c r="H209" s="2"/>
    </row>
    <row r="210" spans="1:8">
      <c r="A210">
        <v>2512</v>
      </c>
      <c r="B210" t="s">
        <v>15</v>
      </c>
      <c r="C210" t="s">
        <v>18</v>
      </c>
      <c r="D210" t="s">
        <v>31</v>
      </c>
      <c r="E210">
        <v>58739</v>
      </c>
      <c r="H210" s="2"/>
    </row>
    <row r="211" spans="1:8">
      <c r="A211">
        <v>2512</v>
      </c>
      <c r="B211" t="s">
        <v>15</v>
      </c>
      <c r="C211" t="s">
        <v>19</v>
      </c>
      <c r="D211" t="s">
        <v>31</v>
      </c>
      <c r="E211">
        <v>44924</v>
      </c>
      <c r="H211" s="2"/>
    </row>
    <row r="212" spans="1:8">
      <c r="A212">
        <v>2513</v>
      </c>
      <c r="B212" t="s">
        <v>11</v>
      </c>
      <c r="C212" t="s">
        <v>13</v>
      </c>
      <c r="D212" t="s">
        <v>31</v>
      </c>
      <c r="E212">
        <v>17172</v>
      </c>
      <c r="H212" s="2"/>
    </row>
    <row r="213" spans="1:8">
      <c r="A213">
        <v>2513</v>
      </c>
      <c r="B213" t="s">
        <v>11</v>
      </c>
      <c r="C213" t="s">
        <v>6</v>
      </c>
      <c r="D213" t="s">
        <v>31</v>
      </c>
      <c r="E213">
        <v>30202</v>
      </c>
      <c r="H213" s="2"/>
    </row>
    <row r="214" spans="1:8">
      <c r="A214">
        <v>2513</v>
      </c>
      <c r="B214" t="s">
        <v>11</v>
      </c>
      <c r="C214" t="s">
        <v>21</v>
      </c>
      <c r="D214" t="s">
        <v>31</v>
      </c>
      <c r="E214">
        <v>29780</v>
      </c>
      <c r="H214" s="2"/>
    </row>
    <row r="215" spans="1:8">
      <c r="A215">
        <v>2513</v>
      </c>
      <c r="B215" t="s">
        <v>11</v>
      </c>
      <c r="C215" t="s">
        <v>8</v>
      </c>
      <c r="D215" t="s">
        <v>31</v>
      </c>
      <c r="E215">
        <v>22482</v>
      </c>
      <c r="H215" s="2"/>
    </row>
    <row r="216" spans="1:8">
      <c r="A216">
        <v>2513</v>
      </c>
      <c r="B216" t="s">
        <v>11</v>
      </c>
      <c r="C216" t="s">
        <v>10</v>
      </c>
      <c r="D216" t="s">
        <v>31</v>
      </c>
      <c r="E216">
        <v>25529</v>
      </c>
      <c r="H216" s="2"/>
    </row>
    <row r="217" spans="1:8">
      <c r="A217">
        <v>2513</v>
      </c>
      <c r="B217" t="s">
        <v>11</v>
      </c>
      <c r="C217" t="s">
        <v>18</v>
      </c>
      <c r="D217" t="s">
        <v>31</v>
      </c>
      <c r="E217">
        <v>24315</v>
      </c>
      <c r="H217" s="2"/>
    </row>
    <row r="218" spans="1:8">
      <c r="A218">
        <v>2513</v>
      </c>
      <c r="B218" t="s">
        <v>11</v>
      </c>
      <c r="C218" t="s">
        <v>19</v>
      </c>
      <c r="D218" t="s">
        <v>31</v>
      </c>
      <c r="E218">
        <v>21984</v>
      </c>
      <c r="H218" s="2"/>
    </row>
    <row r="219" spans="1:8">
      <c r="A219">
        <v>2514</v>
      </c>
      <c r="B219" t="s">
        <v>14</v>
      </c>
      <c r="C219" t="s">
        <v>13</v>
      </c>
      <c r="D219" t="s">
        <v>31</v>
      </c>
      <c r="E219">
        <v>16881</v>
      </c>
      <c r="H219" s="2"/>
    </row>
    <row r="220" spans="1:8">
      <c r="A220">
        <v>2514</v>
      </c>
      <c r="B220" t="s">
        <v>14</v>
      </c>
      <c r="C220" t="s">
        <v>6</v>
      </c>
      <c r="D220" t="s">
        <v>31</v>
      </c>
      <c r="E220">
        <v>20641</v>
      </c>
      <c r="H220" s="2"/>
    </row>
    <row r="221" spans="1:8">
      <c r="A221">
        <v>2514</v>
      </c>
      <c r="B221" t="s">
        <v>14</v>
      </c>
      <c r="C221" t="s">
        <v>21</v>
      </c>
      <c r="D221" t="s">
        <v>31</v>
      </c>
      <c r="E221">
        <v>17467</v>
      </c>
      <c r="H221" s="2"/>
    </row>
    <row r="222" spans="1:8">
      <c r="A222">
        <v>2514</v>
      </c>
      <c r="B222" t="s">
        <v>14</v>
      </c>
      <c r="C222" t="s">
        <v>8</v>
      </c>
      <c r="D222" t="s">
        <v>31</v>
      </c>
      <c r="E222">
        <v>21885</v>
      </c>
      <c r="H222" s="2"/>
    </row>
    <row r="223" spans="1:8">
      <c r="A223">
        <v>2514</v>
      </c>
      <c r="B223" t="s">
        <v>14</v>
      </c>
      <c r="C223" t="s">
        <v>10</v>
      </c>
      <c r="D223" t="s">
        <v>31</v>
      </c>
      <c r="E223">
        <v>18702</v>
      </c>
      <c r="H223" s="2"/>
    </row>
    <row r="224" spans="1:8">
      <c r="A224">
        <v>2514</v>
      </c>
      <c r="B224" t="s">
        <v>14</v>
      </c>
      <c r="C224" t="s">
        <v>18</v>
      </c>
      <c r="D224" t="s">
        <v>31</v>
      </c>
      <c r="E224">
        <v>19867</v>
      </c>
      <c r="H224" s="2"/>
    </row>
    <row r="225" spans="1:8">
      <c r="A225">
        <v>2514</v>
      </c>
      <c r="B225" t="s">
        <v>14</v>
      </c>
      <c r="C225" t="s">
        <v>19</v>
      </c>
      <c r="D225" t="s">
        <v>31</v>
      </c>
      <c r="E225">
        <v>17982</v>
      </c>
      <c r="H225" s="2"/>
    </row>
    <row r="226" spans="1:8">
      <c r="A226">
        <v>2510</v>
      </c>
      <c r="B226" t="s">
        <v>5</v>
      </c>
      <c r="C226" t="s">
        <v>13</v>
      </c>
      <c r="D226" t="s">
        <v>31</v>
      </c>
      <c r="E226">
        <v>17211</v>
      </c>
      <c r="H226" s="2"/>
    </row>
    <row r="227" spans="1:8">
      <c r="A227">
        <v>2510</v>
      </c>
      <c r="B227" t="s">
        <v>5</v>
      </c>
      <c r="C227" t="s">
        <v>6</v>
      </c>
      <c r="D227" t="s">
        <v>31</v>
      </c>
      <c r="E227">
        <v>14947</v>
      </c>
      <c r="H227" s="2"/>
    </row>
    <row r="228" spans="1:8">
      <c r="A228">
        <v>2510</v>
      </c>
      <c r="B228" t="s">
        <v>5</v>
      </c>
      <c r="C228" t="s">
        <v>21</v>
      </c>
      <c r="D228" t="s">
        <v>31</v>
      </c>
      <c r="E228">
        <v>14598</v>
      </c>
      <c r="H228" s="2"/>
    </row>
    <row r="229" spans="1:8">
      <c r="A229">
        <v>2510</v>
      </c>
      <c r="B229" t="s">
        <v>5</v>
      </c>
      <c r="C229" t="s">
        <v>8</v>
      </c>
      <c r="D229" t="s">
        <v>31</v>
      </c>
      <c r="E229">
        <v>13230</v>
      </c>
      <c r="H229" s="2"/>
    </row>
    <row r="230" spans="1:8">
      <c r="A230">
        <v>2510</v>
      </c>
      <c r="B230" t="s">
        <v>5</v>
      </c>
      <c r="C230" t="s">
        <v>10</v>
      </c>
      <c r="D230" t="s">
        <v>31</v>
      </c>
      <c r="E230">
        <v>26427</v>
      </c>
      <c r="H230" s="2"/>
    </row>
    <row r="231" spans="1:8">
      <c r="A231">
        <v>2510</v>
      </c>
      <c r="B231" t="s">
        <v>5</v>
      </c>
      <c r="C231" t="s">
        <v>18</v>
      </c>
      <c r="D231" t="s">
        <v>31</v>
      </c>
      <c r="E231">
        <v>20518</v>
      </c>
      <c r="H231" s="2"/>
    </row>
    <row r="232" spans="1:8">
      <c r="A232">
        <v>2510</v>
      </c>
      <c r="B232" t="s">
        <v>5</v>
      </c>
      <c r="C232" t="s">
        <v>19</v>
      </c>
      <c r="D232" t="s">
        <v>31</v>
      </c>
      <c r="E232">
        <v>24989</v>
      </c>
      <c r="H232" s="2"/>
    </row>
    <row r="233" spans="1:8">
      <c r="A233">
        <v>2500</v>
      </c>
      <c r="B233" t="s">
        <v>22</v>
      </c>
      <c r="C233" t="s">
        <v>21</v>
      </c>
      <c r="D233" t="s">
        <v>32</v>
      </c>
      <c r="E233">
        <v>322973</v>
      </c>
      <c r="H233" s="2"/>
    </row>
    <row r="234" spans="1:8">
      <c r="A234">
        <v>2501</v>
      </c>
      <c r="B234" t="s">
        <v>7</v>
      </c>
      <c r="C234" t="s">
        <v>13</v>
      </c>
      <c r="D234" t="s">
        <v>32</v>
      </c>
      <c r="E234">
        <v>2261</v>
      </c>
      <c r="H234" s="2"/>
    </row>
    <row r="235" spans="1:8">
      <c r="A235">
        <v>2501</v>
      </c>
      <c r="B235" t="s">
        <v>7</v>
      </c>
      <c r="C235" t="s">
        <v>6</v>
      </c>
      <c r="D235" t="s">
        <v>32</v>
      </c>
      <c r="E235">
        <v>2143</v>
      </c>
      <c r="H235" s="2"/>
    </row>
    <row r="236" spans="1:8">
      <c r="A236">
        <v>2501</v>
      </c>
      <c r="B236" t="s">
        <v>7</v>
      </c>
      <c r="C236" t="s">
        <v>21</v>
      </c>
      <c r="D236" t="s">
        <v>32</v>
      </c>
      <c r="E236">
        <v>2156</v>
      </c>
      <c r="H236" s="2"/>
    </row>
    <row r="237" spans="1:8">
      <c r="A237">
        <v>2501</v>
      </c>
      <c r="B237" t="s">
        <v>7</v>
      </c>
      <c r="C237" t="s">
        <v>8</v>
      </c>
      <c r="D237" t="s">
        <v>32</v>
      </c>
      <c r="E237">
        <v>2279</v>
      </c>
      <c r="H237" s="2"/>
    </row>
    <row r="238" spans="1:8">
      <c r="A238">
        <v>2501</v>
      </c>
      <c r="B238" t="s">
        <v>7</v>
      </c>
      <c r="C238" t="s">
        <v>10</v>
      </c>
      <c r="D238" t="s">
        <v>32</v>
      </c>
      <c r="E238">
        <v>2176</v>
      </c>
      <c r="H238" s="2"/>
    </row>
    <row r="239" spans="1:8">
      <c r="A239">
        <v>2501</v>
      </c>
      <c r="B239" t="s">
        <v>7</v>
      </c>
      <c r="C239" t="s">
        <v>18</v>
      </c>
      <c r="D239" t="s">
        <v>32</v>
      </c>
      <c r="E239">
        <v>1833</v>
      </c>
      <c r="H239" s="2"/>
    </row>
    <row r="240" spans="1:8">
      <c r="A240">
        <v>2501</v>
      </c>
      <c r="B240" t="s">
        <v>7</v>
      </c>
      <c r="C240" t="s">
        <v>19</v>
      </c>
      <c r="D240" t="s">
        <v>32</v>
      </c>
      <c r="E240">
        <v>2380</v>
      </c>
      <c r="H240" s="2"/>
    </row>
    <row r="241" spans="1:8">
      <c r="A241">
        <v>2000</v>
      </c>
      <c r="B241" t="s">
        <v>25</v>
      </c>
      <c r="C241" t="s">
        <v>21</v>
      </c>
      <c r="D241" t="s">
        <v>32</v>
      </c>
      <c r="E241">
        <v>1123875</v>
      </c>
      <c r="H241" s="2"/>
    </row>
    <row r="242" spans="1:8">
      <c r="A242">
        <v>1500</v>
      </c>
      <c r="B242" t="s">
        <v>26</v>
      </c>
      <c r="C242" t="s">
        <v>21</v>
      </c>
      <c r="D242" t="s">
        <v>32</v>
      </c>
      <c r="E242">
        <v>172</v>
      </c>
      <c r="H242" s="2"/>
    </row>
    <row r="243" spans="1:8">
      <c r="A243">
        <v>2502</v>
      </c>
      <c r="B243" t="s">
        <v>16</v>
      </c>
      <c r="C243" t="s">
        <v>13</v>
      </c>
      <c r="D243" t="s">
        <v>32</v>
      </c>
      <c r="E243">
        <v>71743</v>
      </c>
      <c r="H243" s="2"/>
    </row>
    <row r="244" spans="1:8">
      <c r="A244">
        <v>2502</v>
      </c>
      <c r="B244" t="s">
        <v>16</v>
      </c>
      <c r="C244" t="s">
        <v>6</v>
      </c>
      <c r="D244" t="s">
        <v>32</v>
      </c>
      <c r="E244">
        <v>70969</v>
      </c>
      <c r="H244" s="2"/>
    </row>
    <row r="245" spans="1:8">
      <c r="A245">
        <v>2502</v>
      </c>
      <c r="B245" t="s">
        <v>16</v>
      </c>
      <c r="C245" t="s">
        <v>21</v>
      </c>
      <c r="D245" t="s">
        <v>32</v>
      </c>
      <c r="E245">
        <v>71693</v>
      </c>
      <c r="H245" s="2"/>
    </row>
    <row r="246" spans="1:8">
      <c r="A246">
        <v>2502</v>
      </c>
      <c r="B246" t="s">
        <v>16</v>
      </c>
      <c r="C246" t="s">
        <v>8</v>
      </c>
      <c r="D246" t="s">
        <v>32</v>
      </c>
      <c r="E246">
        <v>90747</v>
      </c>
      <c r="H246" s="2"/>
    </row>
    <row r="247" spans="1:8">
      <c r="A247">
        <v>2502</v>
      </c>
      <c r="B247" t="s">
        <v>16</v>
      </c>
      <c r="C247" t="s">
        <v>10</v>
      </c>
      <c r="D247" t="s">
        <v>32</v>
      </c>
      <c r="E247">
        <v>67313</v>
      </c>
      <c r="H247" s="2"/>
    </row>
    <row r="248" spans="1:8">
      <c r="A248">
        <v>2502</v>
      </c>
      <c r="B248" t="s">
        <v>16</v>
      </c>
      <c r="C248" t="s">
        <v>18</v>
      </c>
      <c r="D248" t="s">
        <v>32</v>
      </c>
      <c r="E248">
        <v>62367</v>
      </c>
      <c r="H248" s="2"/>
    </row>
    <row r="249" spans="1:8">
      <c r="A249">
        <v>2502</v>
      </c>
      <c r="B249" t="s">
        <v>16</v>
      </c>
      <c r="C249" t="s">
        <v>19</v>
      </c>
      <c r="D249" t="s">
        <v>32</v>
      </c>
      <c r="E249">
        <v>57794</v>
      </c>
      <c r="H249" s="2"/>
    </row>
    <row r="250" spans="1:8">
      <c r="A250">
        <v>2503</v>
      </c>
      <c r="B250" t="s">
        <v>9</v>
      </c>
      <c r="C250" t="s">
        <v>13</v>
      </c>
      <c r="D250" t="s">
        <v>32</v>
      </c>
      <c r="E250">
        <v>5186</v>
      </c>
      <c r="H250" s="2"/>
    </row>
    <row r="251" spans="1:8">
      <c r="A251">
        <v>2503</v>
      </c>
      <c r="B251" t="s">
        <v>9</v>
      </c>
      <c r="C251" t="s">
        <v>6</v>
      </c>
      <c r="D251" t="s">
        <v>32</v>
      </c>
      <c r="E251">
        <v>4662</v>
      </c>
      <c r="H251" s="2"/>
    </row>
    <row r="252" spans="1:8">
      <c r="A252">
        <v>2503</v>
      </c>
      <c r="B252" t="s">
        <v>9</v>
      </c>
      <c r="C252" t="s">
        <v>21</v>
      </c>
      <c r="D252" t="s">
        <v>32</v>
      </c>
      <c r="E252">
        <v>4374</v>
      </c>
      <c r="H252" s="2"/>
    </row>
    <row r="253" spans="1:8">
      <c r="A253">
        <v>2503</v>
      </c>
      <c r="B253" t="s">
        <v>9</v>
      </c>
      <c r="C253" t="s">
        <v>8</v>
      </c>
      <c r="D253" t="s">
        <v>32</v>
      </c>
      <c r="E253">
        <v>4825</v>
      </c>
      <c r="H253" s="2"/>
    </row>
    <row r="254" spans="1:8">
      <c r="A254">
        <v>2503</v>
      </c>
      <c r="B254" t="s">
        <v>9</v>
      </c>
      <c r="C254" t="s">
        <v>10</v>
      </c>
      <c r="D254" t="s">
        <v>32</v>
      </c>
      <c r="E254">
        <v>5533</v>
      </c>
      <c r="H254" s="2"/>
    </row>
    <row r="255" spans="1:8">
      <c r="A255">
        <v>2503</v>
      </c>
      <c r="B255" t="s">
        <v>9</v>
      </c>
      <c r="C255" t="s">
        <v>18</v>
      </c>
      <c r="D255" t="s">
        <v>32</v>
      </c>
      <c r="E255">
        <v>5361</v>
      </c>
      <c r="H255" s="2"/>
    </row>
    <row r="256" spans="1:8">
      <c r="A256">
        <v>2503</v>
      </c>
      <c r="B256" t="s">
        <v>9</v>
      </c>
      <c r="C256" t="s">
        <v>19</v>
      </c>
      <c r="D256" t="s">
        <v>32</v>
      </c>
      <c r="E256">
        <v>5067</v>
      </c>
      <c r="H256" s="2"/>
    </row>
    <row r="257" spans="1:8">
      <c r="A257">
        <v>2504</v>
      </c>
      <c r="B257" t="s">
        <v>23</v>
      </c>
      <c r="C257" t="s">
        <v>21</v>
      </c>
      <c r="D257" t="s">
        <v>32</v>
      </c>
      <c r="E257">
        <v>4908</v>
      </c>
      <c r="H257" s="2"/>
    </row>
    <row r="258" spans="1:8">
      <c r="A258">
        <v>2505</v>
      </c>
      <c r="B258" t="s">
        <v>17</v>
      </c>
      <c r="C258" t="s">
        <v>13</v>
      </c>
      <c r="D258" t="s">
        <v>32</v>
      </c>
      <c r="E258">
        <v>7219</v>
      </c>
      <c r="H258" s="2"/>
    </row>
    <row r="259" spans="1:8">
      <c r="A259">
        <v>2505</v>
      </c>
      <c r="B259" t="s">
        <v>17</v>
      </c>
      <c r="C259" t="s">
        <v>6</v>
      </c>
      <c r="D259" t="s">
        <v>32</v>
      </c>
      <c r="E259">
        <v>9682</v>
      </c>
      <c r="H259" s="2"/>
    </row>
    <row r="260" spans="1:8">
      <c r="A260">
        <v>2505</v>
      </c>
      <c r="B260" t="s">
        <v>17</v>
      </c>
      <c r="C260" t="s">
        <v>21</v>
      </c>
      <c r="D260" t="s">
        <v>32</v>
      </c>
      <c r="E260">
        <v>10896</v>
      </c>
      <c r="H260" s="2"/>
    </row>
    <row r="261" spans="1:8">
      <c r="A261">
        <v>2505</v>
      </c>
      <c r="B261" t="s">
        <v>17</v>
      </c>
      <c r="C261" t="s">
        <v>8</v>
      </c>
      <c r="D261" t="s">
        <v>32</v>
      </c>
      <c r="E261">
        <v>8226</v>
      </c>
      <c r="H261" s="2"/>
    </row>
    <row r="262" spans="1:8">
      <c r="A262">
        <v>2505</v>
      </c>
      <c r="B262" t="s">
        <v>17</v>
      </c>
      <c r="C262" t="s">
        <v>10</v>
      </c>
      <c r="D262" t="s">
        <v>32</v>
      </c>
      <c r="E262">
        <v>7293</v>
      </c>
      <c r="H262" s="2"/>
    </row>
    <row r="263" spans="1:8">
      <c r="A263">
        <v>2505</v>
      </c>
      <c r="B263" t="s">
        <v>17</v>
      </c>
      <c r="C263" t="s">
        <v>18</v>
      </c>
      <c r="D263" t="s">
        <v>32</v>
      </c>
      <c r="E263">
        <v>9498</v>
      </c>
      <c r="H263" s="2"/>
    </row>
    <row r="264" spans="1:8">
      <c r="A264">
        <v>2505</v>
      </c>
      <c r="B264" t="s">
        <v>17</v>
      </c>
      <c r="C264" t="s">
        <v>19</v>
      </c>
      <c r="D264" t="s">
        <v>32</v>
      </c>
      <c r="E264">
        <v>9013</v>
      </c>
      <c r="H264" s="2"/>
    </row>
    <row r="265" spans="1:8">
      <c r="A265">
        <v>2506</v>
      </c>
      <c r="B265" t="s">
        <v>20</v>
      </c>
      <c r="C265" t="s">
        <v>8</v>
      </c>
      <c r="D265" t="s">
        <v>32</v>
      </c>
      <c r="E265">
        <v>9008</v>
      </c>
      <c r="H265" s="2"/>
    </row>
    <row r="266" spans="1:8">
      <c r="A266">
        <v>2506</v>
      </c>
      <c r="B266" t="s">
        <v>20</v>
      </c>
      <c r="C266" t="s">
        <v>19</v>
      </c>
      <c r="D266" t="s">
        <v>32</v>
      </c>
      <c r="E266">
        <v>7796</v>
      </c>
      <c r="H266" s="2"/>
    </row>
    <row r="267" spans="1:8">
      <c r="A267">
        <v>2507</v>
      </c>
      <c r="B267" t="s">
        <v>27</v>
      </c>
      <c r="C267" t="s">
        <v>13</v>
      </c>
      <c r="D267" t="s">
        <v>32</v>
      </c>
      <c r="E267">
        <v>24764</v>
      </c>
      <c r="H267" s="2"/>
    </row>
    <row r="268" spans="1:8">
      <c r="A268">
        <v>2507</v>
      </c>
      <c r="B268" t="s">
        <v>27</v>
      </c>
      <c r="C268" t="s">
        <v>6</v>
      </c>
      <c r="D268" t="s">
        <v>32</v>
      </c>
      <c r="E268">
        <v>17314</v>
      </c>
      <c r="H268" s="2"/>
    </row>
    <row r="269" spans="1:8">
      <c r="A269">
        <v>2507</v>
      </c>
      <c r="B269" t="s">
        <v>27</v>
      </c>
      <c r="C269" t="s">
        <v>21</v>
      </c>
      <c r="D269" t="s">
        <v>32</v>
      </c>
      <c r="E269">
        <v>15179</v>
      </c>
      <c r="H269" s="2"/>
    </row>
    <row r="270" spans="1:8">
      <c r="A270">
        <v>2507</v>
      </c>
      <c r="B270" t="s">
        <v>27</v>
      </c>
      <c r="C270" t="s">
        <v>8</v>
      </c>
      <c r="D270" t="s">
        <v>32</v>
      </c>
      <c r="E270">
        <v>15671</v>
      </c>
      <c r="H270" s="2"/>
    </row>
    <row r="271" spans="1:8">
      <c r="A271">
        <v>2507</v>
      </c>
      <c r="B271" t="s">
        <v>27</v>
      </c>
      <c r="C271" t="s">
        <v>10</v>
      </c>
      <c r="D271" t="s">
        <v>32</v>
      </c>
      <c r="E271">
        <v>13513</v>
      </c>
      <c r="H271" s="2"/>
    </row>
    <row r="272" spans="1:8">
      <c r="A272">
        <v>2507</v>
      </c>
      <c r="B272" t="s">
        <v>27</v>
      </c>
      <c r="C272" t="s">
        <v>18</v>
      </c>
      <c r="D272" t="s">
        <v>32</v>
      </c>
      <c r="E272">
        <v>18077</v>
      </c>
      <c r="H272" s="2"/>
    </row>
    <row r="273" spans="1:8">
      <c r="A273">
        <v>2507</v>
      </c>
      <c r="B273" t="s">
        <v>27</v>
      </c>
      <c r="C273" t="s">
        <v>19</v>
      </c>
      <c r="D273" t="s">
        <v>32</v>
      </c>
      <c r="E273">
        <v>16433</v>
      </c>
      <c r="H273" s="2"/>
    </row>
    <row r="274" spans="1:8">
      <c r="A274">
        <v>2508</v>
      </c>
      <c r="B274" t="s">
        <v>12</v>
      </c>
      <c r="C274" t="s">
        <v>13</v>
      </c>
      <c r="D274" t="s">
        <v>32</v>
      </c>
      <c r="E274">
        <v>823221</v>
      </c>
      <c r="H274" s="2"/>
    </row>
    <row r="275" spans="1:8">
      <c r="A275">
        <v>2508</v>
      </c>
      <c r="B275" t="s">
        <v>12</v>
      </c>
      <c r="C275" t="s">
        <v>6</v>
      </c>
      <c r="D275" t="s">
        <v>32</v>
      </c>
      <c r="E275">
        <v>861672</v>
      </c>
      <c r="H275" s="2"/>
    </row>
    <row r="276" spans="1:8">
      <c r="A276">
        <v>2508</v>
      </c>
      <c r="B276" t="s">
        <v>12</v>
      </c>
      <c r="C276" t="s">
        <v>21</v>
      </c>
      <c r="D276" t="s">
        <v>32</v>
      </c>
      <c r="E276">
        <v>877879</v>
      </c>
      <c r="H276" s="2"/>
    </row>
    <row r="277" spans="1:8">
      <c r="A277">
        <v>2508</v>
      </c>
      <c r="B277" t="s">
        <v>12</v>
      </c>
      <c r="C277" t="s">
        <v>8</v>
      </c>
      <c r="D277" t="s">
        <v>32</v>
      </c>
      <c r="E277">
        <v>1105401</v>
      </c>
      <c r="H277" s="2"/>
    </row>
    <row r="278" spans="1:8">
      <c r="A278">
        <v>2508</v>
      </c>
      <c r="B278" t="s">
        <v>12</v>
      </c>
      <c r="C278" t="s">
        <v>10</v>
      </c>
      <c r="D278" t="s">
        <v>32</v>
      </c>
      <c r="E278">
        <v>786146</v>
      </c>
      <c r="H278" s="2"/>
    </row>
    <row r="279" spans="1:8">
      <c r="A279">
        <v>2508</v>
      </c>
      <c r="B279" t="s">
        <v>12</v>
      </c>
      <c r="C279" t="s">
        <v>18</v>
      </c>
      <c r="D279" t="s">
        <v>32</v>
      </c>
      <c r="E279">
        <v>876380</v>
      </c>
      <c r="H279" s="2"/>
    </row>
    <row r="280" spans="1:8">
      <c r="A280">
        <v>2508</v>
      </c>
      <c r="B280" t="s">
        <v>12</v>
      </c>
      <c r="C280" t="s">
        <v>19</v>
      </c>
      <c r="D280" t="s">
        <v>32</v>
      </c>
      <c r="E280">
        <v>814086</v>
      </c>
      <c r="H280" s="2"/>
    </row>
    <row r="281" spans="1:8">
      <c r="A281">
        <v>1000</v>
      </c>
      <c r="B281" t="s">
        <v>24</v>
      </c>
      <c r="C281" t="s">
        <v>21</v>
      </c>
      <c r="D281" t="s">
        <v>32</v>
      </c>
      <c r="E281">
        <v>5716551</v>
      </c>
      <c r="H281" s="2"/>
    </row>
    <row r="282" spans="1:8">
      <c r="A282">
        <v>2512</v>
      </c>
      <c r="B282" t="s">
        <v>15</v>
      </c>
      <c r="C282" t="s">
        <v>13</v>
      </c>
      <c r="D282" t="s">
        <v>32</v>
      </c>
      <c r="E282">
        <v>39842</v>
      </c>
      <c r="H282" s="2"/>
    </row>
    <row r="283" spans="1:8">
      <c r="A283">
        <v>2512</v>
      </c>
      <c r="B283" t="s">
        <v>15</v>
      </c>
      <c r="C283" t="s">
        <v>6</v>
      </c>
      <c r="D283" t="s">
        <v>32</v>
      </c>
      <c r="E283">
        <v>60074</v>
      </c>
      <c r="H283" s="2"/>
    </row>
    <row r="284" spans="1:8">
      <c r="A284">
        <v>2512</v>
      </c>
      <c r="B284" t="s">
        <v>15</v>
      </c>
      <c r="C284" t="s">
        <v>21</v>
      </c>
      <c r="D284" t="s">
        <v>32</v>
      </c>
      <c r="E284">
        <v>39772</v>
      </c>
      <c r="H284" s="2"/>
    </row>
    <row r="285" spans="1:8">
      <c r="A285">
        <v>2512</v>
      </c>
      <c r="B285" t="s">
        <v>15</v>
      </c>
      <c r="C285" t="s">
        <v>8</v>
      </c>
      <c r="D285" t="s">
        <v>32</v>
      </c>
      <c r="E285">
        <v>37573</v>
      </c>
      <c r="H285" s="2"/>
    </row>
    <row r="286" spans="1:8">
      <c r="A286">
        <v>2512</v>
      </c>
      <c r="B286" t="s">
        <v>15</v>
      </c>
      <c r="C286" t="s">
        <v>10</v>
      </c>
      <c r="D286" t="s">
        <v>32</v>
      </c>
      <c r="E286">
        <v>38286</v>
      </c>
      <c r="H286" s="2"/>
    </row>
    <row r="287" spans="1:8">
      <c r="A287">
        <v>2512</v>
      </c>
      <c r="B287" t="s">
        <v>15</v>
      </c>
      <c r="C287" t="s">
        <v>18</v>
      </c>
      <c r="D287" t="s">
        <v>32</v>
      </c>
      <c r="E287">
        <v>49861</v>
      </c>
      <c r="H287" s="2"/>
    </row>
    <row r="288" spans="1:8">
      <c r="A288">
        <v>2512</v>
      </c>
      <c r="B288" t="s">
        <v>15</v>
      </c>
      <c r="C288" t="s">
        <v>19</v>
      </c>
      <c r="D288" t="s">
        <v>32</v>
      </c>
      <c r="E288">
        <v>58264</v>
      </c>
      <c r="H288" s="2"/>
    </row>
    <row r="289" spans="1:8">
      <c r="A289">
        <v>2513</v>
      </c>
      <c r="B289" t="s">
        <v>11</v>
      </c>
      <c r="C289" t="s">
        <v>13</v>
      </c>
      <c r="D289" t="s">
        <v>32</v>
      </c>
      <c r="E289">
        <v>27860</v>
      </c>
      <c r="H289" s="2"/>
    </row>
    <row r="290" spans="1:8">
      <c r="A290">
        <v>2513</v>
      </c>
      <c r="B290" t="s">
        <v>11</v>
      </c>
      <c r="C290" t="s">
        <v>6</v>
      </c>
      <c r="D290" t="s">
        <v>32</v>
      </c>
      <c r="E290">
        <v>27355</v>
      </c>
      <c r="H290" s="2"/>
    </row>
    <row r="291" spans="1:8">
      <c r="A291">
        <v>2513</v>
      </c>
      <c r="B291" t="s">
        <v>11</v>
      </c>
      <c r="C291" t="s">
        <v>21</v>
      </c>
      <c r="D291" t="s">
        <v>32</v>
      </c>
      <c r="E291">
        <v>28114</v>
      </c>
      <c r="H291" s="2"/>
    </row>
    <row r="292" spans="1:8">
      <c r="A292">
        <v>2513</v>
      </c>
      <c r="B292" t="s">
        <v>11</v>
      </c>
      <c r="C292" t="s">
        <v>8</v>
      </c>
      <c r="D292" t="s">
        <v>32</v>
      </c>
      <c r="E292">
        <v>26087</v>
      </c>
      <c r="H292" s="2"/>
    </row>
    <row r="293" spans="1:8">
      <c r="A293">
        <v>2513</v>
      </c>
      <c r="B293" t="s">
        <v>11</v>
      </c>
      <c r="C293" t="s">
        <v>10</v>
      </c>
      <c r="D293" t="s">
        <v>32</v>
      </c>
      <c r="E293">
        <v>24354</v>
      </c>
      <c r="H293" s="2"/>
    </row>
    <row r="294" spans="1:8">
      <c r="A294">
        <v>2513</v>
      </c>
      <c r="B294" t="s">
        <v>11</v>
      </c>
      <c r="C294" t="s">
        <v>18</v>
      </c>
      <c r="D294" t="s">
        <v>32</v>
      </c>
      <c r="E294">
        <v>21160</v>
      </c>
      <c r="H294" s="2"/>
    </row>
    <row r="295" spans="1:8">
      <c r="A295">
        <v>2513</v>
      </c>
      <c r="B295" t="s">
        <v>11</v>
      </c>
      <c r="C295" t="s">
        <v>19</v>
      </c>
      <c r="D295" t="s">
        <v>32</v>
      </c>
      <c r="E295">
        <v>29546</v>
      </c>
      <c r="H295" s="2"/>
    </row>
    <row r="296" spans="1:8">
      <c r="A296">
        <v>2514</v>
      </c>
      <c r="B296" t="s">
        <v>14</v>
      </c>
      <c r="C296" t="s">
        <v>13</v>
      </c>
      <c r="D296" t="s">
        <v>32</v>
      </c>
      <c r="E296">
        <v>15769</v>
      </c>
      <c r="H296" s="2"/>
    </row>
    <row r="297" spans="1:8">
      <c r="A297">
        <v>2514</v>
      </c>
      <c r="B297" t="s">
        <v>14</v>
      </c>
      <c r="C297" t="s">
        <v>6</v>
      </c>
      <c r="D297" t="s">
        <v>32</v>
      </c>
      <c r="E297">
        <v>23894</v>
      </c>
      <c r="H297" s="2"/>
    </row>
    <row r="298" spans="1:8">
      <c r="A298">
        <v>2514</v>
      </c>
      <c r="B298" t="s">
        <v>14</v>
      </c>
      <c r="C298" t="s">
        <v>21</v>
      </c>
      <c r="D298" t="s">
        <v>32</v>
      </c>
      <c r="E298">
        <v>16031</v>
      </c>
      <c r="H298" s="2"/>
    </row>
    <row r="299" spans="1:8">
      <c r="A299">
        <v>2514</v>
      </c>
      <c r="B299" t="s">
        <v>14</v>
      </c>
      <c r="C299" t="s">
        <v>8</v>
      </c>
      <c r="D299" t="s">
        <v>32</v>
      </c>
      <c r="E299">
        <v>22838</v>
      </c>
      <c r="H299" s="2"/>
    </row>
    <row r="300" spans="1:8">
      <c r="A300">
        <v>2514</v>
      </c>
      <c r="B300" t="s">
        <v>14</v>
      </c>
      <c r="C300" t="s">
        <v>10</v>
      </c>
      <c r="D300" t="s">
        <v>32</v>
      </c>
      <c r="E300">
        <v>15963</v>
      </c>
      <c r="H300" s="2"/>
    </row>
    <row r="301" spans="1:8">
      <c r="A301">
        <v>2514</v>
      </c>
      <c r="B301" t="s">
        <v>14</v>
      </c>
      <c r="C301" t="s">
        <v>18</v>
      </c>
      <c r="D301" t="s">
        <v>32</v>
      </c>
      <c r="E301">
        <v>14194</v>
      </c>
      <c r="H301" s="2"/>
    </row>
    <row r="302" spans="1:8">
      <c r="A302">
        <v>2514</v>
      </c>
      <c r="B302" t="s">
        <v>14</v>
      </c>
      <c r="C302" t="s">
        <v>19</v>
      </c>
      <c r="D302" t="s">
        <v>32</v>
      </c>
      <c r="E302">
        <v>17740</v>
      </c>
      <c r="H302" s="2"/>
    </row>
    <row r="303" spans="1:8">
      <c r="A303">
        <v>2510</v>
      </c>
      <c r="B303" t="s">
        <v>5</v>
      </c>
      <c r="C303" t="s">
        <v>13</v>
      </c>
      <c r="D303" t="s">
        <v>32</v>
      </c>
      <c r="E303">
        <v>25796</v>
      </c>
      <c r="H303" s="2"/>
    </row>
    <row r="304" spans="1:8">
      <c r="A304">
        <v>2510</v>
      </c>
      <c r="B304" t="s">
        <v>5</v>
      </c>
      <c r="C304" t="s">
        <v>6</v>
      </c>
      <c r="D304" t="s">
        <v>32</v>
      </c>
      <c r="E304">
        <v>18661</v>
      </c>
      <c r="H304" s="2"/>
    </row>
    <row r="305" spans="1:8">
      <c r="A305">
        <v>2510</v>
      </c>
      <c r="B305" t="s">
        <v>5</v>
      </c>
      <c r="C305" t="s">
        <v>21</v>
      </c>
      <c r="D305" t="s">
        <v>32</v>
      </c>
      <c r="E305">
        <v>26472</v>
      </c>
      <c r="H305" s="2"/>
    </row>
    <row r="306" spans="1:8">
      <c r="A306">
        <v>2510</v>
      </c>
      <c r="B306" t="s">
        <v>5</v>
      </c>
      <c r="C306" t="s">
        <v>8</v>
      </c>
      <c r="D306" t="s">
        <v>32</v>
      </c>
      <c r="E306">
        <v>15493</v>
      </c>
      <c r="H306" s="2"/>
    </row>
    <row r="307" spans="1:8">
      <c r="A307">
        <v>2510</v>
      </c>
      <c r="B307" t="s">
        <v>5</v>
      </c>
      <c r="C307" t="s">
        <v>10</v>
      </c>
      <c r="D307" t="s">
        <v>32</v>
      </c>
      <c r="E307">
        <v>17385</v>
      </c>
      <c r="H307" s="2"/>
    </row>
    <row r="308" spans="1:8">
      <c r="A308">
        <v>2510</v>
      </c>
      <c r="B308" t="s">
        <v>5</v>
      </c>
      <c r="C308" t="s">
        <v>18</v>
      </c>
      <c r="D308" t="s">
        <v>32</v>
      </c>
      <c r="E308">
        <v>22489</v>
      </c>
      <c r="H308" s="2"/>
    </row>
    <row r="309" spans="1:8">
      <c r="A309">
        <v>2510</v>
      </c>
      <c r="B309" t="s">
        <v>5</v>
      </c>
      <c r="C309" t="s">
        <v>19</v>
      </c>
      <c r="D309" t="s">
        <v>32</v>
      </c>
      <c r="E309">
        <v>21419</v>
      </c>
      <c r="H309" s="2"/>
    </row>
    <row r="310" spans="1:8">
      <c r="A310">
        <v>2500</v>
      </c>
      <c r="B310" t="s">
        <v>22</v>
      </c>
      <c r="C310" t="s">
        <v>21</v>
      </c>
      <c r="D310" t="s">
        <v>33</v>
      </c>
      <c r="E310">
        <v>88400</v>
      </c>
      <c r="H310" s="2"/>
    </row>
    <row r="311" spans="1:8">
      <c r="A311">
        <v>2501</v>
      </c>
      <c r="B311" t="s">
        <v>7</v>
      </c>
      <c r="C311" t="s">
        <v>13</v>
      </c>
      <c r="D311" t="s">
        <v>33</v>
      </c>
      <c r="E311">
        <v>2019</v>
      </c>
      <c r="H311" s="2"/>
    </row>
    <row r="312" spans="1:8">
      <c r="A312">
        <v>2501</v>
      </c>
      <c r="B312" t="s">
        <v>7</v>
      </c>
      <c r="C312" t="s">
        <v>6</v>
      </c>
      <c r="D312" t="s">
        <v>33</v>
      </c>
      <c r="E312">
        <v>1834</v>
      </c>
      <c r="H312" s="2"/>
    </row>
    <row r="313" spans="1:8">
      <c r="A313">
        <v>2501</v>
      </c>
      <c r="B313" t="s">
        <v>7</v>
      </c>
      <c r="C313" t="s">
        <v>21</v>
      </c>
      <c r="D313" t="s">
        <v>33</v>
      </c>
      <c r="E313">
        <v>1997</v>
      </c>
      <c r="H313" s="2"/>
    </row>
    <row r="314" spans="1:8">
      <c r="A314">
        <v>2501</v>
      </c>
      <c r="B314" t="s">
        <v>7</v>
      </c>
      <c r="C314" t="s">
        <v>8</v>
      </c>
      <c r="D314" t="s">
        <v>33</v>
      </c>
      <c r="E314">
        <v>1521</v>
      </c>
      <c r="H314" s="2"/>
    </row>
    <row r="315" spans="1:8">
      <c r="A315">
        <v>2501</v>
      </c>
      <c r="B315" t="s">
        <v>7</v>
      </c>
      <c r="C315" t="s">
        <v>10</v>
      </c>
      <c r="D315" t="s">
        <v>33</v>
      </c>
      <c r="E315">
        <v>2109</v>
      </c>
      <c r="H315" s="2"/>
    </row>
    <row r="316" spans="1:8">
      <c r="A316">
        <v>2501</v>
      </c>
      <c r="B316" t="s">
        <v>7</v>
      </c>
      <c r="C316" t="s">
        <v>18</v>
      </c>
      <c r="D316" t="s">
        <v>33</v>
      </c>
      <c r="E316">
        <v>2403</v>
      </c>
      <c r="H316" s="2"/>
    </row>
    <row r="317" spans="1:8">
      <c r="A317">
        <v>2501</v>
      </c>
      <c r="B317" t="s">
        <v>7</v>
      </c>
      <c r="C317" t="s">
        <v>19</v>
      </c>
      <c r="D317" t="s">
        <v>33</v>
      </c>
      <c r="E317">
        <v>1855</v>
      </c>
      <c r="H317" s="2"/>
    </row>
    <row r="318" spans="1:8">
      <c r="A318">
        <v>2000</v>
      </c>
      <c r="B318" t="s">
        <v>25</v>
      </c>
      <c r="C318" t="s">
        <v>21</v>
      </c>
      <c r="D318" t="s">
        <v>33</v>
      </c>
      <c r="E318">
        <v>1586846</v>
      </c>
      <c r="H318" s="2"/>
    </row>
    <row r="319" spans="1:8">
      <c r="A319">
        <v>1500</v>
      </c>
      <c r="B319" t="s">
        <v>26</v>
      </c>
      <c r="C319" t="s">
        <v>21</v>
      </c>
      <c r="D319" t="s">
        <v>33</v>
      </c>
      <c r="E319">
        <v>109102</v>
      </c>
      <c r="H319" s="2"/>
    </row>
    <row r="320" spans="1:8">
      <c r="A320">
        <v>2502</v>
      </c>
      <c r="B320" t="s">
        <v>16</v>
      </c>
      <c r="C320" t="s">
        <v>13</v>
      </c>
      <c r="D320" t="s">
        <v>33</v>
      </c>
      <c r="E320">
        <v>100058</v>
      </c>
      <c r="H320" s="2"/>
    </row>
    <row r="321" spans="1:8">
      <c r="A321">
        <v>2502</v>
      </c>
      <c r="B321" t="s">
        <v>16</v>
      </c>
      <c r="C321" t="s">
        <v>6</v>
      </c>
      <c r="D321" t="s">
        <v>33</v>
      </c>
      <c r="E321">
        <v>58469</v>
      </c>
      <c r="H321" s="2"/>
    </row>
    <row r="322" spans="1:8">
      <c r="A322">
        <v>2502</v>
      </c>
      <c r="B322" t="s">
        <v>16</v>
      </c>
      <c r="C322" t="s">
        <v>21</v>
      </c>
      <c r="D322" t="s">
        <v>33</v>
      </c>
      <c r="E322">
        <v>57663</v>
      </c>
      <c r="H322" s="2"/>
    </row>
    <row r="323" spans="1:8">
      <c r="A323">
        <v>2502</v>
      </c>
      <c r="B323" t="s">
        <v>16</v>
      </c>
      <c r="C323" t="s">
        <v>8</v>
      </c>
      <c r="D323" t="s">
        <v>33</v>
      </c>
      <c r="E323">
        <v>78444</v>
      </c>
      <c r="H323" s="2"/>
    </row>
    <row r="324" spans="1:8">
      <c r="A324">
        <v>2502</v>
      </c>
      <c r="B324" t="s">
        <v>16</v>
      </c>
      <c r="C324" t="s">
        <v>10</v>
      </c>
      <c r="D324" t="s">
        <v>33</v>
      </c>
      <c r="E324">
        <v>61193</v>
      </c>
      <c r="H324" s="2"/>
    </row>
    <row r="325" spans="1:8">
      <c r="A325">
        <v>2502</v>
      </c>
      <c r="B325" t="s">
        <v>16</v>
      </c>
      <c r="C325" t="s">
        <v>18</v>
      </c>
      <c r="D325" t="s">
        <v>33</v>
      </c>
      <c r="E325">
        <v>68672</v>
      </c>
      <c r="H325" s="2"/>
    </row>
    <row r="326" spans="1:8">
      <c r="A326">
        <v>2502</v>
      </c>
      <c r="B326" t="s">
        <v>16</v>
      </c>
      <c r="C326" t="s">
        <v>19</v>
      </c>
      <c r="D326" t="s">
        <v>33</v>
      </c>
      <c r="E326">
        <v>84293</v>
      </c>
      <c r="H326" s="2"/>
    </row>
    <row r="327" spans="1:8">
      <c r="A327">
        <v>2503</v>
      </c>
      <c r="B327" t="s">
        <v>9</v>
      </c>
      <c r="C327" t="s">
        <v>13</v>
      </c>
      <c r="D327" t="s">
        <v>33</v>
      </c>
      <c r="E327">
        <v>5431</v>
      </c>
      <c r="H327" s="2"/>
    </row>
    <row r="328" spans="1:8">
      <c r="A328">
        <v>2503</v>
      </c>
      <c r="B328" t="s">
        <v>9</v>
      </c>
      <c r="C328" t="s">
        <v>6</v>
      </c>
      <c r="D328" t="s">
        <v>33</v>
      </c>
      <c r="E328">
        <v>4272</v>
      </c>
      <c r="H328" s="2"/>
    </row>
    <row r="329" spans="1:8">
      <c r="A329">
        <v>2503</v>
      </c>
      <c r="B329" t="s">
        <v>9</v>
      </c>
      <c r="C329" t="s">
        <v>21</v>
      </c>
      <c r="D329" t="s">
        <v>33</v>
      </c>
      <c r="E329">
        <v>4489</v>
      </c>
      <c r="H329" s="2"/>
    </row>
    <row r="330" spans="1:8">
      <c r="A330">
        <v>2503</v>
      </c>
      <c r="B330" t="s">
        <v>9</v>
      </c>
      <c r="C330" t="s">
        <v>8</v>
      </c>
      <c r="D330" t="s">
        <v>33</v>
      </c>
      <c r="E330">
        <v>4664</v>
      </c>
      <c r="H330" s="2"/>
    </row>
    <row r="331" spans="1:8">
      <c r="A331">
        <v>2503</v>
      </c>
      <c r="B331" t="s">
        <v>9</v>
      </c>
      <c r="C331" t="s">
        <v>10</v>
      </c>
      <c r="D331" t="s">
        <v>33</v>
      </c>
      <c r="E331">
        <v>4413</v>
      </c>
      <c r="H331" s="2"/>
    </row>
    <row r="332" spans="1:8">
      <c r="A332">
        <v>2503</v>
      </c>
      <c r="B332" t="s">
        <v>9</v>
      </c>
      <c r="C332" t="s">
        <v>18</v>
      </c>
      <c r="D332" t="s">
        <v>33</v>
      </c>
      <c r="E332">
        <v>4265</v>
      </c>
      <c r="H332" s="2"/>
    </row>
    <row r="333" spans="1:8">
      <c r="A333">
        <v>2503</v>
      </c>
      <c r="B333" t="s">
        <v>9</v>
      </c>
      <c r="C333" t="s">
        <v>19</v>
      </c>
      <c r="D333" t="s">
        <v>33</v>
      </c>
      <c r="E333">
        <v>4272</v>
      </c>
      <c r="H333" s="2"/>
    </row>
    <row r="334" spans="1:8">
      <c r="A334">
        <v>2504</v>
      </c>
      <c r="B334" t="s">
        <v>23</v>
      </c>
      <c r="C334" t="s">
        <v>21</v>
      </c>
      <c r="D334" t="s">
        <v>33</v>
      </c>
      <c r="E334">
        <v>16995</v>
      </c>
      <c r="H334" s="2"/>
    </row>
    <row r="335" spans="1:8">
      <c r="A335">
        <v>2505</v>
      </c>
      <c r="B335" t="s">
        <v>17</v>
      </c>
      <c r="C335" t="s">
        <v>13</v>
      </c>
      <c r="D335" t="s">
        <v>33</v>
      </c>
      <c r="E335">
        <v>8229</v>
      </c>
      <c r="H335" s="2"/>
    </row>
    <row r="336" spans="1:8">
      <c r="A336">
        <v>2505</v>
      </c>
      <c r="B336" t="s">
        <v>17</v>
      </c>
      <c r="C336" t="s">
        <v>6</v>
      </c>
      <c r="D336" t="s">
        <v>33</v>
      </c>
      <c r="E336">
        <v>8676</v>
      </c>
      <c r="H336" s="2"/>
    </row>
    <row r="337" spans="1:8">
      <c r="A337">
        <v>2505</v>
      </c>
      <c r="B337" t="s">
        <v>17</v>
      </c>
      <c r="C337" t="s">
        <v>21</v>
      </c>
      <c r="D337" t="s">
        <v>33</v>
      </c>
      <c r="E337">
        <v>8914</v>
      </c>
      <c r="H337" s="2"/>
    </row>
    <row r="338" spans="1:8">
      <c r="A338">
        <v>2505</v>
      </c>
      <c r="B338" t="s">
        <v>17</v>
      </c>
      <c r="C338" t="s">
        <v>8</v>
      </c>
      <c r="D338" t="s">
        <v>33</v>
      </c>
      <c r="E338">
        <v>7374</v>
      </c>
      <c r="H338" s="2"/>
    </row>
    <row r="339" spans="1:8">
      <c r="A339">
        <v>2505</v>
      </c>
      <c r="B339" t="s">
        <v>17</v>
      </c>
      <c r="C339" t="s">
        <v>10</v>
      </c>
      <c r="D339" t="s">
        <v>33</v>
      </c>
      <c r="E339">
        <v>9525</v>
      </c>
      <c r="H339" s="2"/>
    </row>
    <row r="340" spans="1:8">
      <c r="A340">
        <v>2505</v>
      </c>
      <c r="B340" t="s">
        <v>17</v>
      </c>
      <c r="C340" t="s">
        <v>18</v>
      </c>
      <c r="D340" t="s">
        <v>33</v>
      </c>
      <c r="E340">
        <v>7374</v>
      </c>
      <c r="H340" s="2"/>
    </row>
    <row r="341" spans="1:8">
      <c r="A341">
        <v>2505</v>
      </c>
      <c r="B341" t="s">
        <v>17</v>
      </c>
      <c r="C341" t="s">
        <v>19</v>
      </c>
      <c r="D341" t="s">
        <v>33</v>
      </c>
      <c r="E341">
        <v>9418</v>
      </c>
      <c r="H341" s="2"/>
    </row>
    <row r="342" spans="1:8">
      <c r="A342">
        <v>2506</v>
      </c>
      <c r="B342" t="s">
        <v>20</v>
      </c>
      <c r="C342" t="s">
        <v>8</v>
      </c>
      <c r="D342" t="s">
        <v>33</v>
      </c>
      <c r="E342">
        <v>10130</v>
      </c>
      <c r="H342" s="2"/>
    </row>
    <row r="343" spans="1:8">
      <c r="A343">
        <v>2506</v>
      </c>
      <c r="B343" t="s">
        <v>20</v>
      </c>
      <c r="C343" t="s">
        <v>19</v>
      </c>
      <c r="D343" t="s">
        <v>33</v>
      </c>
      <c r="E343">
        <v>7479</v>
      </c>
      <c r="H343" s="2"/>
    </row>
    <row r="344" spans="1:8">
      <c r="A344">
        <v>2507</v>
      </c>
      <c r="B344" t="s">
        <v>27</v>
      </c>
      <c r="C344" t="s">
        <v>13</v>
      </c>
      <c r="D344" t="s">
        <v>33</v>
      </c>
      <c r="E344">
        <v>21599</v>
      </c>
      <c r="H344" s="2"/>
    </row>
    <row r="345" spans="1:8">
      <c r="A345">
        <v>2507</v>
      </c>
      <c r="B345" t="s">
        <v>27</v>
      </c>
      <c r="C345" t="s">
        <v>6</v>
      </c>
      <c r="D345" t="s">
        <v>33</v>
      </c>
      <c r="E345">
        <v>16819</v>
      </c>
      <c r="H345" s="2"/>
    </row>
    <row r="346" spans="1:8">
      <c r="A346">
        <v>2507</v>
      </c>
      <c r="B346" t="s">
        <v>27</v>
      </c>
      <c r="C346" t="s">
        <v>21</v>
      </c>
      <c r="D346" t="s">
        <v>33</v>
      </c>
      <c r="E346">
        <v>19486</v>
      </c>
      <c r="H346" s="2"/>
    </row>
    <row r="347" spans="1:8">
      <c r="A347">
        <v>2507</v>
      </c>
      <c r="B347" t="s">
        <v>27</v>
      </c>
      <c r="C347" t="s">
        <v>8</v>
      </c>
      <c r="D347" t="s">
        <v>33</v>
      </c>
      <c r="E347">
        <v>16004</v>
      </c>
      <c r="H347" s="2"/>
    </row>
    <row r="348" spans="1:8">
      <c r="A348">
        <v>2507</v>
      </c>
      <c r="B348" t="s">
        <v>27</v>
      </c>
      <c r="C348" t="s">
        <v>10</v>
      </c>
      <c r="D348" t="s">
        <v>33</v>
      </c>
      <c r="E348">
        <v>19055</v>
      </c>
      <c r="H348" s="2"/>
    </row>
    <row r="349" spans="1:8">
      <c r="A349">
        <v>2507</v>
      </c>
      <c r="B349" t="s">
        <v>27</v>
      </c>
      <c r="C349" t="s">
        <v>18</v>
      </c>
      <c r="D349" t="s">
        <v>33</v>
      </c>
      <c r="E349">
        <v>15850</v>
      </c>
      <c r="H349" s="2"/>
    </row>
    <row r="350" spans="1:8">
      <c r="A350">
        <v>2507</v>
      </c>
      <c r="B350" t="s">
        <v>27</v>
      </c>
      <c r="C350" t="s">
        <v>19</v>
      </c>
      <c r="D350" t="s">
        <v>33</v>
      </c>
      <c r="E350">
        <v>18628</v>
      </c>
      <c r="H350" s="2"/>
    </row>
    <row r="351" spans="1:8">
      <c r="A351">
        <v>2508</v>
      </c>
      <c r="B351" t="s">
        <v>12</v>
      </c>
      <c r="C351" t="s">
        <v>13</v>
      </c>
      <c r="D351" t="s">
        <v>33</v>
      </c>
      <c r="E351">
        <v>843112</v>
      </c>
      <c r="H351" s="2"/>
    </row>
    <row r="352" spans="1:8">
      <c r="A352">
        <v>2508</v>
      </c>
      <c r="B352" t="s">
        <v>12</v>
      </c>
      <c r="C352" t="s">
        <v>6</v>
      </c>
      <c r="D352" t="s">
        <v>33</v>
      </c>
      <c r="E352">
        <v>1019073</v>
      </c>
      <c r="H352" s="2"/>
    </row>
    <row r="353" spans="1:8">
      <c r="A353">
        <v>2508</v>
      </c>
      <c r="B353" t="s">
        <v>12</v>
      </c>
      <c r="C353" t="s">
        <v>21</v>
      </c>
      <c r="D353" t="s">
        <v>33</v>
      </c>
      <c r="E353">
        <v>857815</v>
      </c>
      <c r="H353" s="2"/>
    </row>
    <row r="354" spans="1:8">
      <c r="A354">
        <v>2508</v>
      </c>
      <c r="B354" t="s">
        <v>12</v>
      </c>
      <c r="C354" t="s">
        <v>8</v>
      </c>
      <c r="D354" t="s">
        <v>33</v>
      </c>
      <c r="E354">
        <v>933549</v>
      </c>
      <c r="H354" s="2"/>
    </row>
    <row r="355" spans="1:8">
      <c r="A355">
        <v>2508</v>
      </c>
      <c r="B355" t="s">
        <v>12</v>
      </c>
      <c r="C355" t="s">
        <v>10</v>
      </c>
      <c r="D355" t="s">
        <v>33</v>
      </c>
      <c r="E355">
        <v>939512</v>
      </c>
      <c r="H355" s="2"/>
    </row>
    <row r="356" spans="1:8">
      <c r="A356">
        <v>2508</v>
      </c>
      <c r="B356" t="s">
        <v>12</v>
      </c>
      <c r="C356" t="s">
        <v>18</v>
      </c>
      <c r="D356" t="s">
        <v>33</v>
      </c>
      <c r="E356">
        <v>849445</v>
      </c>
      <c r="H356" s="2"/>
    </row>
    <row r="357" spans="1:8">
      <c r="A357">
        <v>2508</v>
      </c>
      <c r="B357" t="s">
        <v>12</v>
      </c>
      <c r="C357" t="s">
        <v>19</v>
      </c>
      <c r="D357" t="s">
        <v>33</v>
      </c>
      <c r="E357">
        <v>1074011</v>
      </c>
      <c r="H357" s="2"/>
    </row>
    <row r="358" spans="1:8">
      <c r="A358">
        <v>1000</v>
      </c>
      <c r="B358" t="s">
        <v>24</v>
      </c>
      <c r="C358" t="s">
        <v>21</v>
      </c>
      <c r="D358" t="s">
        <v>33</v>
      </c>
      <c r="E358">
        <v>5127229</v>
      </c>
      <c r="H358" s="2"/>
    </row>
    <row r="359" spans="1:8">
      <c r="A359">
        <v>2512</v>
      </c>
      <c r="B359" t="s">
        <v>15</v>
      </c>
      <c r="C359" t="s">
        <v>13</v>
      </c>
      <c r="D359" t="s">
        <v>33</v>
      </c>
      <c r="E359">
        <v>58195</v>
      </c>
      <c r="H359" s="2"/>
    </row>
    <row r="360" spans="1:8">
      <c r="A360">
        <v>2512</v>
      </c>
      <c r="B360" t="s">
        <v>15</v>
      </c>
      <c r="C360" t="s">
        <v>6</v>
      </c>
      <c r="D360" t="s">
        <v>33</v>
      </c>
      <c r="E360">
        <v>46539</v>
      </c>
      <c r="H360" s="2"/>
    </row>
    <row r="361" spans="1:8">
      <c r="A361">
        <v>2512</v>
      </c>
      <c r="B361" t="s">
        <v>15</v>
      </c>
      <c r="C361" t="s">
        <v>21</v>
      </c>
      <c r="D361" t="s">
        <v>33</v>
      </c>
      <c r="E361">
        <v>35898</v>
      </c>
      <c r="H361" s="2"/>
    </row>
    <row r="362" spans="1:8">
      <c r="A362">
        <v>2512</v>
      </c>
      <c r="B362" t="s">
        <v>15</v>
      </c>
      <c r="C362" t="s">
        <v>8</v>
      </c>
      <c r="D362" t="s">
        <v>33</v>
      </c>
      <c r="E362">
        <v>40144</v>
      </c>
      <c r="H362" s="2"/>
    </row>
    <row r="363" spans="1:8">
      <c r="A363">
        <v>2512</v>
      </c>
      <c r="B363" t="s">
        <v>15</v>
      </c>
      <c r="C363" t="s">
        <v>10</v>
      </c>
      <c r="D363" t="s">
        <v>33</v>
      </c>
      <c r="E363">
        <v>37363</v>
      </c>
      <c r="H363" s="2"/>
    </row>
    <row r="364" spans="1:8">
      <c r="A364">
        <v>2512</v>
      </c>
      <c r="B364" t="s">
        <v>15</v>
      </c>
      <c r="C364" t="s">
        <v>18</v>
      </c>
      <c r="D364" t="s">
        <v>33</v>
      </c>
      <c r="E364">
        <v>46729</v>
      </c>
      <c r="H364" s="2"/>
    </row>
    <row r="365" spans="1:8">
      <c r="A365">
        <v>2512</v>
      </c>
      <c r="B365" t="s">
        <v>15</v>
      </c>
      <c r="C365" t="s">
        <v>19</v>
      </c>
      <c r="D365" t="s">
        <v>33</v>
      </c>
      <c r="E365">
        <v>31595</v>
      </c>
      <c r="H365" s="2"/>
    </row>
    <row r="366" spans="1:8">
      <c r="A366">
        <v>2513</v>
      </c>
      <c r="B366" t="s">
        <v>11</v>
      </c>
      <c r="C366" t="s">
        <v>13</v>
      </c>
      <c r="D366" t="s">
        <v>33</v>
      </c>
      <c r="E366">
        <v>18845</v>
      </c>
      <c r="H366" s="2"/>
    </row>
    <row r="367" spans="1:8">
      <c r="A367">
        <v>2513</v>
      </c>
      <c r="B367" t="s">
        <v>11</v>
      </c>
      <c r="C367" t="s">
        <v>6</v>
      </c>
      <c r="D367" t="s">
        <v>33</v>
      </c>
      <c r="E367">
        <v>23089</v>
      </c>
      <c r="H367" s="2"/>
    </row>
    <row r="368" spans="1:8">
      <c r="A368">
        <v>2513</v>
      </c>
      <c r="B368" t="s">
        <v>11</v>
      </c>
      <c r="C368" t="s">
        <v>21</v>
      </c>
      <c r="D368" t="s">
        <v>33</v>
      </c>
      <c r="E368">
        <v>23673</v>
      </c>
      <c r="H368" s="2"/>
    </row>
    <row r="369" spans="1:8">
      <c r="A369">
        <v>2513</v>
      </c>
      <c r="B369" t="s">
        <v>11</v>
      </c>
      <c r="C369" t="s">
        <v>8</v>
      </c>
      <c r="D369" t="s">
        <v>33</v>
      </c>
      <c r="E369">
        <v>24833</v>
      </c>
      <c r="H369" s="2"/>
    </row>
    <row r="370" spans="1:8">
      <c r="A370">
        <v>2513</v>
      </c>
      <c r="B370" t="s">
        <v>11</v>
      </c>
      <c r="C370" t="s">
        <v>10</v>
      </c>
      <c r="D370" t="s">
        <v>33</v>
      </c>
      <c r="E370">
        <v>25761</v>
      </c>
      <c r="H370" s="2"/>
    </row>
    <row r="371" spans="1:8">
      <c r="A371">
        <v>2513</v>
      </c>
      <c r="B371" t="s">
        <v>11</v>
      </c>
      <c r="C371" t="s">
        <v>18</v>
      </c>
      <c r="D371" t="s">
        <v>33</v>
      </c>
      <c r="E371">
        <v>35359</v>
      </c>
      <c r="H371" s="2"/>
    </row>
    <row r="372" spans="1:8">
      <c r="A372">
        <v>2513</v>
      </c>
      <c r="B372" t="s">
        <v>11</v>
      </c>
      <c r="C372" t="s">
        <v>19</v>
      </c>
      <c r="D372" t="s">
        <v>33</v>
      </c>
      <c r="E372">
        <v>19928</v>
      </c>
      <c r="H372" s="2"/>
    </row>
    <row r="373" spans="1:8">
      <c r="A373">
        <v>2514</v>
      </c>
      <c r="B373" t="s">
        <v>14</v>
      </c>
      <c r="C373" t="s">
        <v>13</v>
      </c>
      <c r="D373" t="s">
        <v>33</v>
      </c>
      <c r="E373">
        <v>19358</v>
      </c>
      <c r="H373" s="2"/>
    </row>
    <row r="374" spans="1:8">
      <c r="A374">
        <v>2514</v>
      </c>
      <c r="B374" t="s">
        <v>14</v>
      </c>
      <c r="C374" t="s">
        <v>6</v>
      </c>
      <c r="D374" t="s">
        <v>33</v>
      </c>
      <c r="E374">
        <v>20617</v>
      </c>
      <c r="H374" s="2"/>
    </row>
    <row r="375" spans="1:8">
      <c r="A375">
        <v>2514</v>
      </c>
      <c r="B375" t="s">
        <v>14</v>
      </c>
      <c r="C375" t="s">
        <v>21</v>
      </c>
      <c r="D375" t="s">
        <v>33</v>
      </c>
      <c r="E375">
        <v>23670</v>
      </c>
      <c r="H375" s="2"/>
    </row>
    <row r="376" spans="1:8">
      <c r="A376">
        <v>2514</v>
      </c>
      <c r="B376" t="s">
        <v>14</v>
      </c>
      <c r="C376" t="s">
        <v>8</v>
      </c>
      <c r="D376" t="s">
        <v>33</v>
      </c>
      <c r="E376">
        <v>19025</v>
      </c>
      <c r="H376" s="2"/>
    </row>
    <row r="377" spans="1:8">
      <c r="A377">
        <v>2514</v>
      </c>
      <c r="B377" t="s">
        <v>14</v>
      </c>
      <c r="C377" t="s">
        <v>10</v>
      </c>
      <c r="D377" t="s">
        <v>33</v>
      </c>
      <c r="E377">
        <v>17798</v>
      </c>
      <c r="H377" s="2"/>
    </row>
    <row r="378" spans="1:8">
      <c r="A378">
        <v>2514</v>
      </c>
      <c r="B378" t="s">
        <v>14</v>
      </c>
      <c r="C378" t="s">
        <v>18</v>
      </c>
      <c r="D378" t="s">
        <v>33</v>
      </c>
      <c r="E378">
        <v>23092</v>
      </c>
      <c r="H378" s="2"/>
    </row>
    <row r="379" spans="1:8">
      <c r="A379">
        <v>2514</v>
      </c>
      <c r="B379" t="s">
        <v>14</v>
      </c>
      <c r="C379" t="s">
        <v>19</v>
      </c>
      <c r="D379" t="s">
        <v>33</v>
      </c>
      <c r="E379">
        <v>20367</v>
      </c>
      <c r="H379" s="2"/>
    </row>
    <row r="380" spans="1:8">
      <c r="A380">
        <v>2510</v>
      </c>
      <c r="B380" t="s">
        <v>5</v>
      </c>
      <c r="C380" t="s">
        <v>13</v>
      </c>
      <c r="D380" t="s">
        <v>33</v>
      </c>
      <c r="E380">
        <v>27385</v>
      </c>
      <c r="H380" s="2"/>
    </row>
    <row r="381" spans="1:8">
      <c r="A381">
        <v>2510</v>
      </c>
      <c r="B381" t="s">
        <v>5</v>
      </c>
      <c r="C381" t="s">
        <v>6</v>
      </c>
      <c r="D381" t="s">
        <v>33</v>
      </c>
      <c r="E381">
        <v>23137</v>
      </c>
      <c r="H381" s="2"/>
    </row>
    <row r="382" spans="1:8">
      <c r="A382">
        <v>2510</v>
      </c>
      <c r="B382" t="s">
        <v>5</v>
      </c>
      <c r="C382" t="s">
        <v>21</v>
      </c>
      <c r="D382" t="s">
        <v>33</v>
      </c>
      <c r="E382">
        <v>26238</v>
      </c>
      <c r="H382" s="2"/>
    </row>
    <row r="383" spans="1:8">
      <c r="A383">
        <v>2510</v>
      </c>
      <c r="B383" t="s">
        <v>5</v>
      </c>
      <c r="C383" t="s">
        <v>8</v>
      </c>
      <c r="D383" t="s">
        <v>33</v>
      </c>
      <c r="E383">
        <v>19609</v>
      </c>
      <c r="H383" s="2"/>
    </row>
    <row r="384" spans="1:8">
      <c r="A384">
        <v>2510</v>
      </c>
      <c r="B384" t="s">
        <v>5</v>
      </c>
      <c r="C384" t="s">
        <v>10</v>
      </c>
      <c r="D384" t="s">
        <v>33</v>
      </c>
      <c r="E384">
        <v>24826</v>
      </c>
      <c r="H384" s="2"/>
    </row>
    <row r="385" spans="1:8">
      <c r="A385">
        <v>2510</v>
      </c>
      <c r="B385" t="s">
        <v>5</v>
      </c>
      <c r="C385" t="s">
        <v>18</v>
      </c>
      <c r="D385" t="s">
        <v>33</v>
      </c>
      <c r="E385">
        <v>22010</v>
      </c>
      <c r="H385" s="2"/>
    </row>
    <row r="386" spans="1:8">
      <c r="A386">
        <v>2510</v>
      </c>
      <c r="B386" t="s">
        <v>5</v>
      </c>
      <c r="C386" t="s">
        <v>19</v>
      </c>
      <c r="D386" t="s">
        <v>33</v>
      </c>
      <c r="E386">
        <v>13838</v>
      </c>
      <c r="H386" s="2"/>
    </row>
    <row r="387" spans="1:8">
      <c r="A387">
        <v>2500</v>
      </c>
      <c r="B387" t="s">
        <v>22</v>
      </c>
      <c r="C387" t="s">
        <v>21</v>
      </c>
      <c r="D387" t="s">
        <v>34</v>
      </c>
      <c r="E387">
        <v>202765</v>
      </c>
      <c r="H387" s="2"/>
    </row>
    <row r="388" spans="1:8">
      <c r="A388">
        <v>2501</v>
      </c>
      <c r="B388" t="s">
        <v>7</v>
      </c>
      <c r="C388" t="s">
        <v>13</v>
      </c>
      <c r="D388" t="s">
        <v>34</v>
      </c>
      <c r="E388">
        <v>1604</v>
      </c>
      <c r="H388" s="2"/>
    </row>
    <row r="389" spans="1:8">
      <c r="A389">
        <v>2501</v>
      </c>
      <c r="B389" t="s">
        <v>7</v>
      </c>
      <c r="C389" t="s">
        <v>6</v>
      </c>
      <c r="D389" t="s">
        <v>34</v>
      </c>
      <c r="E389">
        <v>2175</v>
      </c>
      <c r="H389" s="2"/>
    </row>
    <row r="390" spans="1:8">
      <c r="A390">
        <v>2501</v>
      </c>
      <c r="B390" t="s">
        <v>7</v>
      </c>
      <c r="C390" t="s">
        <v>21</v>
      </c>
      <c r="D390" t="s">
        <v>34</v>
      </c>
      <c r="E390">
        <v>1998</v>
      </c>
      <c r="H390" s="2"/>
    </row>
    <row r="391" spans="1:8">
      <c r="A391">
        <v>2501</v>
      </c>
      <c r="B391" t="s">
        <v>7</v>
      </c>
      <c r="C391" t="s">
        <v>8</v>
      </c>
      <c r="D391" t="s">
        <v>34</v>
      </c>
      <c r="E391">
        <v>1951</v>
      </c>
      <c r="H391" s="2"/>
    </row>
    <row r="392" spans="1:8">
      <c r="A392">
        <v>2501</v>
      </c>
      <c r="B392" t="s">
        <v>7</v>
      </c>
      <c r="C392" t="s">
        <v>10</v>
      </c>
      <c r="D392" t="s">
        <v>34</v>
      </c>
      <c r="E392">
        <v>2259</v>
      </c>
      <c r="H392" s="2"/>
    </row>
    <row r="393" spans="1:8">
      <c r="A393">
        <v>2501</v>
      </c>
      <c r="B393" t="s">
        <v>7</v>
      </c>
      <c r="C393" t="s">
        <v>18</v>
      </c>
      <c r="D393" t="s">
        <v>34</v>
      </c>
      <c r="E393">
        <v>2176</v>
      </c>
      <c r="H393" s="2"/>
    </row>
    <row r="394" spans="1:8">
      <c r="A394">
        <v>2501</v>
      </c>
      <c r="B394" t="s">
        <v>7</v>
      </c>
      <c r="C394" t="s">
        <v>19</v>
      </c>
      <c r="D394" t="s">
        <v>34</v>
      </c>
      <c r="E394">
        <v>2826</v>
      </c>
      <c r="H394" s="2"/>
    </row>
    <row r="395" spans="1:8">
      <c r="A395">
        <v>2000</v>
      </c>
      <c r="B395" t="s">
        <v>25</v>
      </c>
      <c r="C395" t="s">
        <v>21</v>
      </c>
      <c r="D395" t="s">
        <v>34</v>
      </c>
      <c r="E395">
        <v>1693219</v>
      </c>
      <c r="H395" s="2"/>
    </row>
    <row r="396" spans="1:8">
      <c r="A396">
        <v>1500</v>
      </c>
      <c r="B396" t="s">
        <v>26</v>
      </c>
      <c r="C396" t="s">
        <v>21</v>
      </c>
      <c r="D396" t="s">
        <v>34</v>
      </c>
      <c r="E396">
        <v>164</v>
      </c>
      <c r="H396" s="2"/>
    </row>
    <row r="397" spans="1:8">
      <c r="A397">
        <v>2502</v>
      </c>
      <c r="B397" t="s">
        <v>16</v>
      </c>
      <c r="C397" t="s">
        <v>13</v>
      </c>
      <c r="D397" t="s">
        <v>34</v>
      </c>
      <c r="E397">
        <v>65615</v>
      </c>
      <c r="H397" s="2"/>
    </row>
    <row r="398" spans="1:8">
      <c r="A398">
        <v>2502</v>
      </c>
      <c r="B398" t="s">
        <v>16</v>
      </c>
      <c r="C398" t="s">
        <v>6</v>
      </c>
      <c r="D398" t="s">
        <v>34</v>
      </c>
      <c r="E398">
        <v>71743</v>
      </c>
      <c r="H398" s="2"/>
    </row>
    <row r="399" spans="1:8">
      <c r="A399">
        <v>2502</v>
      </c>
      <c r="B399" t="s">
        <v>16</v>
      </c>
      <c r="C399" t="s">
        <v>21</v>
      </c>
      <c r="D399" t="s">
        <v>34</v>
      </c>
      <c r="E399">
        <v>76830</v>
      </c>
      <c r="H399" s="2"/>
    </row>
    <row r="400" spans="1:8">
      <c r="A400">
        <v>2502</v>
      </c>
      <c r="B400" t="s">
        <v>16</v>
      </c>
      <c r="C400" t="s">
        <v>8</v>
      </c>
      <c r="D400" t="s">
        <v>34</v>
      </c>
      <c r="E400">
        <v>76181</v>
      </c>
      <c r="H400" s="2"/>
    </row>
    <row r="401" spans="1:8">
      <c r="A401">
        <v>2502</v>
      </c>
      <c r="B401" t="s">
        <v>16</v>
      </c>
      <c r="C401" t="s">
        <v>10</v>
      </c>
      <c r="D401" t="s">
        <v>34</v>
      </c>
      <c r="E401">
        <v>54528</v>
      </c>
      <c r="H401" s="2"/>
    </row>
    <row r="402" spans="1:8">
      <c r="A402">
        <v>2502</v>
      </c>
      <c r="B402" t="s">
        <v>16</v>
      </c>
      <c r="C402" t="s">
        <v>18</v>
      </c>
      <c r="D402" t="s">
        <v>34</v>
      </c>
      <c r="E402">
        <v>82969</v>
      </c>
      <c r="H402" s="2"/>
    </row>
    <row r="403" spans="1:8">
      <c r="A403">
        <v>2502</v>
      </c>
      <c r="B403" t="s">
        <v>16</v>
      </c>
      <c r="C403" t="s">
        <v>19</v>
      </c>
      <c r="D403" t="s">
        <v>34</v>
      </c>
      <c r="E403">
        <v>81850</v>
      </c>
      <c r="H403" s="2"/>
    </row>
    <row r="404" spans="1:8">
      <c r="A404">
        <v>2503</v>
      </c>
      <c r="B404" t="s">
        <v>9</v>
      </c>
      <c r="C404" t="s">
        <v>13</v>
      </c>
      <c r="D404" t="s">
        <v>34</v>
      </c>
      <c r="E404">
        <v>4816</v>
      </c>
      <c r="H404" s="2"/>
    </row>
    <row r="405" spans="1:8">
      <c r="A405">
        <v>2503</v>
      </c>
      <c r="B405" t="s">
        <v>9</v>
      </c>
      <c r="C405" t="s">
        <v>6</v>
      </c>
      <c r="D405" t="s">
        <v>34</v>
      </c>
      <c r="E405">
        <v>5066</v>
      </c>
      <c r="H405" s="2"/>
    </row>
    <row r="406" spans="1:8">
      <c r="A406">
        <v>2503</v>
      </c>
      <c r="B406" t="s">
        <v>9</v>
      </c>
      <c r="C406" t="s">
        <v>21</v>
      </c>
      <c r="D406" t="s">
        <v>34</v>
      </c>
      <c r="E406">
        <v>4230</v>
      </c>
      <c r="H406" s="2"/>
    </row>
    <row r="407" spans="1:8">
      <c r="A407">
        <v>2503</v>
      </c>
      <c r="B407" t="s">
        <v>9</v>
      </c>
      <c r="C407" t="s">
        <v>8</v>
      </c>
      <c r="D407" t="s">
        <v>34</v>
      </c>
      <c r="E407">
        <v>6599</v>
      </c>
      <c r="H407" s="2"/>
    </row>
    <row r="408" spans="1:8">
      <c r="A408">
        <v>2503</v>
      </c>
      <c r="B408" t="s">
        <v>9</v>
      </c>
      <c r="C408" t="s">
        <v>10</v>
      </c>
      <c r="D408" t="s">
        <v>34</v>
      </c>
      <c r="E408">
        <v>4890</v>
      </c>
      <c r="H408" s="2"/>
    </row>
    <row r="409" spans="1:8">
      <c r="A409">
        <v>2503</v>
      </c>
      <c r="B409" t="s">
        <v>9</v>
      </c>
      <c r="C409" t="s">
        <v>18</v>
      </c>
      <c r="D409" t="s">
        <v>34</v>
      </c>
      <c r="E409">
        <v>3714</v>
      </c>
      <c r="H409" s="2"/>
    </row>
    <row r="410" spans="1:8">
      <c r="A410">
        <v>2503</v>
      </c>
      <c r="B410" t="s">
        <v>9</v>
      </c>
      <c r="C410" t="s">
        <v>19</v>
      </c>
      <c r="D410" t="s">
        <v>34</v>
      </c>
      <c r="E410">
        <v>5076</v>
      </c>
      <c r="H410" s="2"/>
    </row>
    <row r="411" spans="1:8">
      <c r="A411">
        <v>2504</v>
      </c>
      <c r="B411" t="s">
        <v>23</v>
      </c>
      <c r="C411" t="s">
        <v>21</v>
      </c>
      <c r="D411" t="s">
        <v>34</v>
      </c>
      <c r="E411">
        <v>4860</v>
      </c>
      <c r="H411" s="2"/>
    </row>
    <row r="412" spans="1:8">
      <c r="A412">
        <v>2505</v>
      </c>
      <c r="B412" t="s">
        <v>17</v>
      </c>
      <c r="C412" t="s">
        <v>13</v>
      </c>
      <c r="D412" t="s">
        <v>34</v>
      </c>
      <c r="E412">
        <v>9227</v>
      </c>
      <c r="H412" s="2"/>
    </row>
    <row r="413" spans="1:8">
      <c r="A413">
        <v>2505</v>
      </c>
      <c r="B413" t="s">
        <v>17</v>
      </c>
      <c r="C413" t="s">
        <v>6</v>
      </c>
      <c r="D413" t="s">
        <v>34</v>
      </c>
      <c r="E413">
        <v>7297</v>
      </c>
      <c r="H413" s="2"/>
    </row>
    <row r="414" spans="1:8">
      <c r="A414">
        <v>2505</v>
      </c>
      <c r="B414" t="s">
        <v>17</v>
      </c>
      <c r="C414" t="s">
        <v>21</v>
      </c>
      <c r="D414" t="s">
        <v>34</v>
      </c>
      <c r="E414">
        <v>9698</v>
      </c>
      <c r="H414" s="2"/>
    </row>
    <row r="415" spans="1:8">
      <c r="A415">
        <v>2505</v>
      </c>
      <c r="B415" t="s">
        <v>17</v>
      </c>
      <c r="C415" t="s">
        <v>8</v>
      </c>
      <c r="D415" t="s">
        <v>34</v>
      </c>
      <c r="E415">
        <v>10896</v>
      </c>
      <c r="H415" s="2"/>
    </row>
    <row r="416" spans="1:8">
      <c r="A416">
        <v>2505</v>
      </c>
      <c r="B416" t="s">
        <v>17</v>
      </c>
      <c r="C416" t="s">
        <v>10</v>
      </c>
      <c r="D416" t="s">
        <v>34</v>
      </c>
      <c r="E416">
        <v>7455</v>
      </c>
      <c r="H416" s="2"/>
    </row>
    <row r="417" spans="1:8">
      <c r="A417">
        <v>2505</v>
      </c>
      <c r="B417" t="s">
        <v>17</v>
      </c>
      <c r="C417" t="s">
        <v>18</v>
      </c>
      <c r="D417" t="s">
        <v>34</v>
      </c>
      <c r="E417">
        <v>8054</v>
      </c>
      <c r="H417" s="2"/>
    </row>
    <row r="418" spans="1:8">
      <c r="A418">
        <v>2505</v>
      </c>
      <c r="B418" t="s">
        <v>17</v>
      </c>
      <c r="C418" t="s">
        <v>19</v>
      </c>
      <c r="D418" t="s">
        <v>34</v>
      </c>
      <c r="E418">
        <v>9519</v>
      </c>
      <c r="H418" s="2"/>
    </row>
    <row r="419" spans="1:8">
      <c r="A419">
        <v>2506</v>
      </c>
      <c r="B419" t="s">
        <v>20</v>
      </c>
      <c r="C419" t="s">
        <v>8</v>
      </c>
      <c r="D419" t="s">
        <v>34</v>
      </c>
      <c r="E419">
        <v>8270</v>
      </c>
      <c r="H419" s="2"/>
    </row>
    <row r="420" spans="1:8">
      <c r="A420">
        <v>2506</v>
      </c>
      <c r="B420" t="s">
        <v>20</v>
      </c>
      <c r="C420" t="s">
        <v>19</v>
      </c>
      <c r="D420" t="s">
        <v>34</v>
      </c>
      <c r="E420">
        <v>9496</v>
      </c>
      <c r="H420" s="2"/>
    </row>
    <row r="421" spans="1:8">
      <c r="A421">
        <v>2507</v>
      </c>
      <c r="B421" t="s">
        <v>27</v>
      </c>
      <c r="C421" t="s">
        <v>13</v>
      </c>
      <c r="D421" t="s">
        <v>34</v>
      </c>
      <c r="E421">
        <v>16775</v>
      </c>
      <c r="H421" s="2"/>
    </row>
    <row r="422" spans="1:8">
      <c r="A422">
        <v>2507</v>
      </c>
      <c r="B422" t="s">
        <v>27</v>
      </c>
      <c r="C422" t="s">
        <v>6</v>
      </c>
      <c r="D422" t="s">
        <v>34</v>
      </c>
      <c r="E422">
        <v>15351</v>
      </c>
      <c r="H422" s="2"/>
    </row>
    <row r="423" spans="1:8">
      <c r="A423">
        <v>2507</v>
      </c>
      <c r="B423" t="s">
        <v>27</v>
      </c>
      <c r="C423" t="s">
        <v>21</v>
      </c>
      <c r="D423" t="s">
        <v>34</v>
      </c>
      <c r="E423">
        <v>21459</v>
      </c>
      <c r="H423" s="2"/>
    </row>
    <row r="424" spans="1:8">
      <c r="A424">
        <v>2507</v>
      </c>
      <c r="B424" t="s">
        <v>27</v>
      </c>
      <c r="C424" t="s">
        <v>8</v>
      </c>
      <c r="D424" t="s">
        <v>34</v>
      </c>
      <c r="E424">
        <v>22774</v>
      </c>
      <c r="H424" s="2"/>
    </row>
    <row r="425" spans="1:8">
      <c r="A425">
        <v>2507</v>
      </c>
      <c r="B425" t="s">
        <v>27</v>
      </c>
      <c r="C425" t="s">
        <v>10</v>
      </c>
      <c r="D425" t="s">
        <v>34</v>
      </c>
      <c r="E425">
        <v>16334</v>
      </c>
      <c r="H425" s="2"/>
    </row>
    <row r="426" spans="1:8">
      <c r="A426">
        <v>2507</v>
      </c>
      <c r="B426" t="s">
        <v>27</v>
      </c>
      <c r="C426" t="s">
        <v>18</v>
      </c>
      <c r="D426" t="s">
        <v>34</v>
      </c>
      <c r="E426">
        <v>20686</v>
      </c>
      <c r="H426" s="2"/>
    </row>
    <row r="427" spans="1:8">
      <c r="A427">
        <v>2507</v>
      </c>
      <c r="B427" t="s">
        <v>27</v>
      </c>
      <c r="C427" t="s">
        <v>19</v>
      </c>
      <c r="D427" t="s">
        <v>34</v>
      </c>
      <c r="E427">
        <v>16635</v>
      </c>
      <c r="H427" s="2"/>
    </row>
    <row r="428" spans="1:8">
      <c r="A428">
        <v>2508</v>
      </c>
      <c r="B428" t="s">
        <v>12</v>
      </c>
      <c r="C428" t="s">
        <v>13</v>
      </c>
      <c r="D428" t="s">
        <v>34</v>
      </c>
      <c r="E428">
        <v>941738</v>
      </c>
      <c r="H428" s="2"/>
    </row>
    <row r="429" spans="1:8">
      <c r="A429">
        <v>2508</v>
      </c>
      <c r="B429" t="s">
        <v>12</v>
      </c>
      <c r="C429" t="s">
        <v>6</v>
      </c>
      <c r="D429" t="s">
        <v>34</v>
      </c>
      <c r="E429">
        <v>1142217</v>
      </c>
      <c r="H429" s="2"/>
    </row>
    <row r="430" spans="1:8">
      <c r="A430">
        <v>2508</v>
      </c>
      <c r="B430" t="s">
        <v>12</v>
      </c>
      <c r="C430" t="s">
        <v>21</v>
      </c>
      <c r="D430" t="s">
        <v>34</v>
      </c>
      <c r="E430">
        <v>854567</v>
      </c>
      <c r="H430" s="2"/>
    </row>
    <row r="431" spans="1:8">
      <c r="A431">
        <v>2508</v>
      </c>
      <c r="B431" t="s">
        <v>12</v>
      </c>
      <c r="C431" t="s">
        <v>8</v>
      </c>
      <c r="D431" t="s">
        <v>34</v>
      </c>
      <c r="E431">
        <v>773577</v>
      </c>
      <c r="H431" s="2"/>
    </row>
    <row r="432" spans="1:8">
      <c r="A432">
        <v>2508</v>
      </c>
      <c r="B432" t="s">
        <v>12</v>
      </c>
      <c r="C432" t="s">
        <v>10</v>
      </c>
      <c r="D432" t="s">
        <v>34</v>
      </c>
      <c r="E432">
        <v>909876</v>
      </c>
      <c r="H432" s="2"/>
    </row>
    <row r="433" spans="1:8">
      <c r="A433">
        <v>2508</v>
      </c>
      <c r="B433" t="s">
        <v>12</v>
      </c>
      <c r="C433" t="s">
        <v>18</v>
      </c>
      <c r="D433" t="s">
        <v>34</v>
      </c>
      <c r="E433">
        <v>753897</v>
      </c>
      <c r="H433" s="2"/>
    </row>
    <row r="434" spans="1:8">
      <c r="A434">
        <v>2508</v>
      </c>
      <c r="B434" t="s">
        <v>12</v>
      </c>
      <c r="C434" t="s">
        <v>19</v>
      </c>
      <c r="D434" t="s">
        <v>34</v>
      </c>
      <c r="E434">
        <v>932382</v>
      </c>
      <c r="H434" s="2"/>
    </row>
    <row r="435" spans="1:8">
      <c r="A435">
        <v>1000</v>
      </c>
      <c r="B435" t="s">
        <v>24</v>
      </c>
      <c r="C435" t="s">
        <v>21</v>
      </c>
      <c r="D435" t="s">
        <v>34</v>
      </c>
      <c r="E435">
        <v>6889625</v>
      </c>
      <c r="H435" s="2"/>
    </row>
    <row r="436" spans="1:8">
      <c r="A436">
        <v>2512</v>
      </c>
      <c r="B436" t="s">
        <v>15</v>
      </c>
      <c r="C436" t="s">
        <v>13</v>
      </c>
      <c r="D436" t="s">
        <v>34</v>
      </c>
      <c r="E436">
        <v>44404</v>
      </c>
      <c r="H436" s="2"/>
    </row>
    <row r="437" spans="1:8">
      <c r="A437">
        <v>2512</v>
      </c>
      <c r="B437" t="s">
        <v>15</v>
      </c>
      <c r="C437" t="s">
        <v>6</v>
      </c>
      <c r="D437" t="s">
        <v>34</v>
      </c>
      <c r="E437">
        <v>44345</v>
      </c>
      <c r="H437" s="2"/>
    </row>
    <row r="438" spans="1:8">
      <c r="A438">
        <v>2512</v>
      </c>
      <c r="B438" t="s">
        <v>15</v>
      </c>
      <c r="C438" t="s">
        <v>21</v>
      </c>
      <c r="D438" t="s">
        <v>34</v>
      </c>
      <c r="E438">
        <v>55573</v>
      </c>
      <c r="H438" s="2"/>
    </row>
    <row r="439" spans="1:8">
      <c r="A439">
        <v>2512</v>
      </c>
      <c r="B439" t="s">
        <v>15</v>
      </c>
      <c r="C439" t="s">
        <v>8</v>
      </c>
      <c r="D439" t="s">
        <v>34</v>
      </c>
      <c r="E439">
        <v>58264</v>
      </c>
      <c r="H439" s="2"/>
    </row>
    <row r="440" spans="1:8">
      <c r="A440">
        <v>2512</v>
      </c>
      <c r="B440" t="s">
        <v>15</v>
      </c>
      <c r="C440" t="s">
        <v>10</v>
      </c>
      <c r="D440" t="s">
        <v>34</v>
      </c>
      <c r="E440">
        <v>45765</v>
      </c>
      <c r="H440" s="2"/>
    </row>
    <row r="441" spans="1:8">
      <c r="A441">
        <v>2512</v>
      </c>
      <c r="B441" t="s">
        <v>15</v>
      </c>
      <c r="C441" t="s">
        <v>18</v>
      </c>
      <c r="D441" t="s">
        <v>34</v>
      </c>
      <c r="E441">
        <v>51836</v>
      </c>
      <c r="H441" s="2"/>
    </row>
    <row r="442" spans="1:8">
      <c r="A442">
        <v>2512</v>
      </c>
      <c r="B442" t="s">
        <v>15</v>
      </c>
      <c r="C442" t="s">
        <v>19</v>
      </c>
      <c r="D442" t="s">
        <v>34</v>
      </c>
      <c r="E442">
        <v>52755</v>
      </c>
      <c r="H442" s="2"/>
    </row>
    <row r="443" spans="1:8">
      <c r="A443">
        <v>2513</v>
      </c>
      <c r="B443" t="s">
        <v>11</v>
      </c>
      <c r="C443" t="s">
        <v>13</v>
      </c>
      <c r="D443" t="s">
        <v>34</v>
      </c>
      <c r="E443">
        <v>20690</v>
      </c>
      <c r="H443" s="2"/>
    </row>
    <row r="444" spans="1:8">
      <c r="A444">
        <v>2513</v>
      </c>
      <c r="B444" t="s">
        <v>11</v>
      </c>
      <c r="C444" t="s">
        <v>6</v>
      </c>
      <c r="D444" t="s">
        <v>34</v>
      </c>
      <c r="E444">
        <v>25074</v>
      </c>
      <c r="H444" s="2"/>
    </row>
    <row r="445" spans="1:8">
      <c r="A445">
        <v>2513</v>
      </c>
      <c r="B445" t="s">
        <v>11</v>
      </c>
      <c r="C445" t="s">
        <v>21</v>
      </c>
      <c r="D445" t="s">
        <v>34</v>
      </c>
      <c r="E445">
        <v>27121</v>
      </c>
      <c r="H445" s="2"/>
    </row>
    <row r="446" spans="1:8">
      <c r="A446">
        <v>2513</v>
      </c>
      <c r="B446" t="s">
        <v>11</v>
      </c>
      <c r="C446" t="s">
        <v>8</v>
      </c>
      <c r="D446" t="s">
        <v>34</v>
      </c>
      <c r="E446">
        <v>24693</v>
      </c>
      <c r="H446" s="2"/>
    </row>
    <row r="447" spans="1:8">
      <c r="A447">
        <v>2513</v>
      </c>
      <c r="B447" t="s">
        <v>11</v>
      </c>
      <c r="C447" t="s">
        <v>10</v>
      </c>
      <c r="D447" t="s">
        <v>34</v>
      </c>
      <c r="E447">
        <v>26309</v>
      </c>
      <c r="H447" s="2"/>
    </row>
    <row r="448" spans="1:8">
      <c r="A448">
        <v>2513</v>
      </c>
      <c r="B448" t="s">
        <v>11</v>
      </c>
      <c r="C448" t="s">
        <v>18</v>
      </c>
      <c r="D448" t="s">
        <v>34</v>
      </c>
      <c r="E448">
        <v>28114</v>
      </c>
      <c r="H448" s="2"/>
    </row>
    <row r="449" spans="1:8">
      <c r="A449">
        <v>2513</v>
      </c>
      <c r="B449" t="s">
        <v>11</v>
      </c>
      <c r="C449" t="s">
        <v>19</v>
      </c>
      <c r="D449" t="s">
        <v>34</v>
      </c>
      <c r="E449">
        <v>23412</v>
      </c>
      <c r="H449" s="2"/>
    </row>
    <row r="450" spans="1:8">
      <c r="A450">
        <v>2514</v>
      </c>
      <c r="B450" t="s">
        <v>14</v>
      </c>
      <c r="C450" t="s">
        <v>13</v>
      </c>
      <c r="D450" t="s">
        <v>34</v>
      </c>
      <c r="E450">
        <v>19244</v>
      </c>
      <c r="H450" s="2"/>
    </row>
    <row r="451" spans="1:8">
      <c r="A451">
        <v>2514</v>
      </c>
      <c r="B451" t="s">
        <v>14</v>
      </c>
      <c r="C451" t="s">
        <v>6</v>
      </c>
      <c r="D451" t="s">
        <v>34</v>
      </c>
      <c r="E451">
        <v>15931</v>
      </c>
      <c r="H451" s="2"/>
    </row>
    <row r="452" spans="1:8">
      <c r="A452">
        <v>2514</v>
      </c>
      <c r="B452" t="s">
        <v>14</v>
      </c>
      <c r="C452" t="s">
        <v>21</v>
      </c>
      <c r="D452" t="s">
        <v>34</v>
      </c>
      <c r="E452">
        <v>18873</v>
      </c>
      <c r="H452" s="2"/>
    </row>
    <row r="453" spans="1:8">
      <c r="A453">
        <v>2514</v>
      </c>
      <c r="B453" t="s">
        <v>14</v>
      </c>
      <c r="C453" t="s">
        <v>8</v>
      </c>
      <c r="D453" t="s">
        <v>34</v>
      </c>
      <c r="E453">
        <v>17915</v>
      </c>
      <c r="H453" s="2"/>
    </row>
    <row r="454" spans="1:8">
      <c r="A454">
        <v>2514</v>
      </c>
      <c r="B454" t="s">
        <v>14</v>
      </c>
      <c r="C454" t="s">
        <v>10</v>
      </c>
      <c r="D454" t="s">
        <v>34</v>
      </c>
      <c r="E454">
        <v>19564</v>
      </c>
      <c r="H454" s="2"/>
    </row>
    <row r="455" spans="1:8">
      <c r="A455">
        <v>2514</v>
      </c>
      <c r="B455" t="s">
        <v>14</v>
      </c>
      <c r="C455" t="s">
        <v>18</v>
      </c>
      <c r="D455" t="s">
        <v>34</v>
      </c>
      <c r="E455">
        <v>14431</v>
      </c>
      <c r="H455" s="2"/>
    </row>
    <row r="456" spans="1:8">
      <c r="A456">
        <v>2514</v>
      </c>
      <c r="B456" t="s">
        <v>14</v>
      </c>
      <c r="C456" t="s">
        <v>19</v>
      </c>
      <c r="D456" t="s">
        <v>34</v>
      </c>
      <c r="E456">
        <v>16198</v>
      </c>
      <c r="H456" s="2"/>
    </row>
    <row r="457" spans="1:8">
      <c r="A457">
        <v>2510</v>
      </c>
      <c r="B457" t="s">
        <v>5</v>
      </c>
      <c r="C457" t="s">
        <v>13</v>
      </c>
      <c r="D457" t="s">
        <v>34</v>
      </c>
      <c r="E457">
        <v>28665</v>
      </c>
      <c r="H457" s="2"/>
    </row>
    <row r="458" spans="1:8">
      <c r="A458">
        <v>2510</v>
      </c>
      <c r="B458" t="s">
        <v>5</v>
      </c>
      <c r="C458" t="s">
        <v>6</v>
      </c>
      <c r="D458" t="s">
        <v>34</v>
      </c>
      <c r="E458">
        <v>15399</v>
      </c>
      <c r="H458" s="2"/>
    </row>
    <row r="459" spans="1:8">
      <c r="A459">
        <v>2510</v>
      </c>
      <c r="B459" t="s">
        <v>5</v>
      </c>
      <c r="C459" t="s">
        <v>21</v>
      </c>
      <c r="D459" t="s">
        <v>34</v>
      </c>
      <c r="E459">
        <v>21419</v>
      </c>
      <c r="H459" s="2"/>
    </row>
    <row r="460" spans="1:8">
      <c r="A460">
        <v>2510</v>
      </c>
      <c r="B460" t="s">
        <v>5</v>
      </c>
      <c r="C460" t="s">
        <v>8</v>
      </c>
      <c r="D460" t="s">
        <v>34</v>
      </c>
      <c r="E460">
        <v>22522</v>
      </c>
      <c r="H460" s="2"/>
    </row>
    <row r="461" spans="1:8">
      <c r="A461">
        <v>2510</v>
      </c>
      <c r="B461" t="s">
        <v>5</v>
      </c>
      <c r="C461" t="s">
        <v>10</v>
      </c>
      <c r="D461" t="s">
        <v>34</v>
      </c>
      <c r="E461">
        <v>29430</v>
      </c>
      <c r="H461" s="2"/>
    </row>
    <row r="462" spans="1:8">
      <c r="A462">
        <v>2510</v>
      </c>
      <c r="B462" t="s">
        <v>5</v>
      </c>
      <c r="C462" t="s">
        <v>18</v>
      </c>
      <c r="D462" t="s">
        <v>34</v>
      </c>
      <c r="E462">
        <v>21419</v>
      </c>
      <c r="H462" s="2"/>
    </row>
    <row r="463" spans="1:8">
      <c r="A463">
        <v>2510</v>
      </c>
      <c r="B463" t="s">
        <v>5</v>
      </c>
      <c r="C463" t="s">
        <v>19</v>
      </c>
      <c r="D463" t="s">
        <v>34</v>
      </c>
      <c r="E463">
        <v>13436</v>
      </c>
      <c r="H463" s="2"/>
    </row>
    <row r="464" spans="1:8">
      <c r="A464">
        <v>2500</v>
      </c>
      <c r="B464" t="s">
        <v>22</v>
      </c>
      <c r="C464" t="s">
        <v>21</v>
      </c>
      <c r="D464" t="s">
        <v>35</v>
      </c>
      <c r="E464">
        <v>120168</v>
      </c>
      <c r="H464" s="2"/>
    </row>
    <row r="465" spans="1:8">
      <c r="A465">
        <v>2501</v>
      </c>
      <c r="B465" t="s">
        <v>7</v>
      </c>
      <c r="C465" t="s">
        <v>13</v>
      </c>
      <c r="D465" t="s">
        <v>35</v>
      </c>
      <c r="E465">
        <v>2498</v>
      </c>
      <c r="H465" s="2"/>
    </row>
    <row r="466" spans="1:8">
      <c r="A466">
        <v>2501</v>
      </c>
      <c r="B466" t="s">
        <v>7</v>
      </c>
      <c r="C466" t="s">
        <v>6</v>
      </c>
      <c r="D466" t="s">
        <v>35</v>
      </c>
      <c r="E466">
        <v>1971</v>
      </c>
      <c r="H466" s="2"/>
    </row>
    <row r="467" spans="1:8">
      <c r="A467">
        <v>2501</v>
      </c>
      <c r="B467" t="s">
        <v>7</v>
      </c>
      <c r="C467" t="s">
        <v>21</v>
      </c>
      <c r="D467" t="s">
        <v>35</v>
      </c>
      <c r="E467">
        <v>2591</v>
      </c>
      <c r="H467" s="2"/>
    </row>
    <row r="468" spans="1:8">
      <c r="A468">
        <v>2501</v>
      </c>
      <c r="B468" t="s">
        <v>7</v>
      </c>
      <c r="C468" t="s">
        <v>8</v>
      </c>
      <c r="D468" t="s">
        <v>35</v>
      </c>
      <c r="E468">
        <v>2197</v>
      </c>
      <c r="H468" s="2"/>
    </row>
    <row r="469" spans="1:8">
      <c r="A469">
        <v>2501</v>
      </c>
      <c r="B469" t="s">
        <v>7</v>
      </c>
      <c r="C469" t="s">
        <v>10</v>
      </c>
      <c r="D469" t="s">
        <v>35</v>
      </c>
      <c r="E469">
        <v>1505</v>
      </c>
      <c r="H469" s="2"/>
    </row>
    <row r="470" spans="1:8">
      <c r="A470">
        <v>2501</v>
      </c>
      <c r="B470" t="s">
        <v>7</v>
      </c>
      <c r="C470" t="s">
        <v>18</v>
      </c>
      <c r="D470" t="s">
        <v>35</v>
      </c>
      <c r="E470">
        <v>2049</v>
      </c>
      <c r="H470" s="2"/>
    </row>
    <row r="471" spans="1:8">
      <c r="A471">
        <v>2501</v>
      </c>
      <c r="B471" t="s">
        <v>7</v>
      </c>
      <c r="C471" t="s">
        <v>19</v>
      </c>
      <c r="D471" t="s">
        <v>35</v>
      </c>
      <c r="E471">
        <v>1918</v>
      </c>
      <c r="H471" s="2"/>
    </row>
    <row r="472" spans="1:8">
      <c r="A472">
        <v>2000</v>
      </c>
      <c r="B472" t="s">
        <v>25</v>
      </c>
      <c r="C472" t="s">
        <v>21</v>
      </c>
      <c r="D472" t="s">
        <v>35</v>
      </c>
      <c r="E472">
        <v>883986</v>
      </c>
      <c r="H472" s="2"/>
    </row>
    <row r="473" spans="1:8">
      <c r="A473">
        <v>1500</v>
      </c>
      <c r="B473" t="s">
        <v>26</v>
      </c>
      <c r="C473" t="s">
        <v>21</v>
      </c>
      <c r="D473" t="s">
        <v>35</v>
      </c>
      <c r="E473">
        <v>20661</v>
      </c>
      <c r="H473" s="2"/>
    </row>
    <row r="474" spans="1:8">
      <c r="A474">
        <v>2502</v>
      </c>
      <c r="B474" t="s">
        <v>16</v>
      </c>
      <c r="C474" t="s">
        <v>13</v>
      </c>
      <c r="D474" t="s">
        <v>35</v>
      </c>
      <c r="E474">
        <v>78191</v>
      </c>
      <c r="H474" s="2"/>
    </row>
    <row r="475" spans="1:8">
      <c r="A475">
        <v>2502</v>
      </c>
      <c r="B475" t="s">
        <v>16</v>
      </c>
      <c r="C475" t="s">
        <v>6</v>
      </c>
      <c r="D475" t="s">
        <v>35</v>
      </c>
      <c r="E475">
        <v>61307</v>
      </c>
      <c r="H475" s="2"/>
    </row>
    <row r="476" spans="1:8">
      <c r="A476">
        <v>2502</v>
      </c>
      <c r="B476" t="s">
        <v>16</v>
      </c>
      <c r="C476" t="s">
        <v>21</v>
      </c>
      <c r="D476" t="s">
        <v>35</v>
      </c>
      <c r="E476">
        <v>86155</v>
      </c>
      <c r="H476" s="2"/>
    </row>
    <row r="477" spans="1:8">
      <c r="A477">
        <v>2502</v>
      </c>
      <c r="B477" t="s">
        <v>16</v>
      </c>
      <c r="C477" t="s">
        <v>8</v>
      </c>
      <c r="D477" t="s">
        <v>35</v>
      </c>
      <c r="E477">
        <v>66756</v>
      </c>
      <c r="H477" s="2"/>
    </row>
    <row r="478" spans="1:8">
      <c r="A478">
        <v>2502</v>
      </c>
      <c r="B478" t="s">
        <v>16</v>
      </c>
      <c r="C478" t="s">
        <v>10</v>
      </c>
      <c r="D478" t="s">
        <v>35</v>
      </c>
      <c r="E478">
        <v>84478</v>
      </c>
      <c r="H478" s="2"/>
    </row>
    <row r="479" spans="1:8">
      <c r="A479">
        <v>2502</v>
      </c>
      <c r="B479" t="s">
        <v>16</v>
      </c>
      <c r="C479" t="s">
        <v>18</v>
      </c>
      <c r="D479" t="s">
        <v>35</v>
      </c>
      <c r="E479">
        <v>81297</v>
      </c>
      <c r="H479" s="2"/>
    </row>
    <row r="480" spans="1:8">
      <c r="A480">
        <v>2502</v>
      </c>
      <c r="B480" t="s">
        <v>16</v>
      </c>
      <c r="C480" t="s">
        <v>19</v>
      </c>
      <c r="D480" t="s">
        <v>35</v>
      </c>
      <c r="E480">
        <v>73918</v>
      </c>
      <c r="H480" s="2"/>
    </row>
    <row r="481" spans="1:8">
      <c r="A481">
        <v>2503</v>
      </c>
      <c r="B481" t="s">
        <v>9</v>
      </c>
      <c r="C481" t="s">
        <v>13</v>
      </c>
      <c r="D481" t="s">
        <v>35</v>
      </c>
      <c r="E481">
        <v>5053</v>
      </c>
      <c r="H481" s="2"/>
    </row>
    <row r="482" spans="1:8">
      <c r="A482">
        <v>2503</v>
      </c>
      <c r="B482" t="s">
        <v>9</v>
      </c>
      <c r="C482" t="s">
        <v>6</v>
      </c>
      <c r="D482" t="s">
        <v>35</v>
      </c>
      <c r="E482">
        <v>4104</v>
      </c>
      <c r="H482" s="2"/>
    </row>
    <row r="483" spans="1:8">
      <c r="A483">
        <v>2503</v>
      </c>
      <c r="B483" t="s">
        <v>9</v>
      </c>
      <c r="C483" t="s">
        <v>21</v>
      </c>
      <c r="D483" t="s">
        <v>35</v>
      </c>
      <c r="E483">
        <v>4662</v>
      </c>
      <c r="H483" s="2"/>
    </row>
    <row r="484" spans="1:8">
      <c r="A484">
        <v>2503</v>
      </c>
      <c r="B484" t="s">
        <v>9</v>
      </c>
      <c r="C484" t="s">
        <v>8</v>
      </c>
      <c r="D484" t="s">
        <v>35</v>
      </c>
      <c r="E484">
        <v>5597</v>
      </c>
      <c r="H484" s="2"/>
    </row>
    <row r="485" spans="1:8">
      <c r="A485">
        <v>2503</v>
      </c>
      <c r="B485" t="s">
        <v>9</v>
      </c>
      <c r="C485" t="s">
        <v>10</v>
      </c>
      <c r="D485" t="s">
        <v>35</v>
      </c>
      <c r="E485">
        <v>5344</v>
      </c>
      <c r="H485" s="2"/>
    </row>
    <row r="486" spans="1:8">
      <c r="A486">
        <v>2503</v>
      </c>
      <c r="B486" t="s">
        <v>9</v>
      </c>
      <c r="C486" t="s">
        <v>18</v>
      </c>
      <c r="D486" t="s">
        <v>35</v>
      </c>
      <c r="E486">
        <v>5905</v>
      </c>
      <c r="H486" s="2"/>
    </row>
    <row r="487" spans="1:8">
      <c r="A487">
        <v>2503</v>
      </c>
      <c r="B487" t="s">
        <v>9</v>
      </c>
      <c r="C487" t="s">
        <v>19</v>
      </c>
      <c r="D487" t="s">
        <v>35</v>
      </c>
      <c r="E487">
        <v>4878</v>
      </c>
      <c r="H487" s="2"/>
    </row>
    <row r="488" spans="1:8">
      <c r="A488">
        <v>2504</v>
      </c>
      <c r="B488" t="s">
        <v>23</v>
      </c>
      <c r="C488" t="s">
        <v>21</v>
      </c>
      <c r="D488" t="s">
        <v>35</v>
      </c>
      <c r="E488">
        <v>5768</v>
      </c>
      <c r="H488" s="2"/>
    </row>
    <row r="489" spans="1:8">
      <c r="A489">
        <v>2505</v>
      </c>
      <c r="B489" t="s">
        <v>17</v>
      </c>
      <c r="C489" t="s">
        <v>13</v>
      </c>
      <c r="D489" t="s">
        <v>35</v>
      </c>
      <c r="E489">
        <v>7530</v>
      </c>
      <c r="H489" s="2"/>
    </row>
    <row r="490" spans="1:8">
      <c r="A490">
        <v>2505</v>
      </c>
      <c r="B490" t="s">
        <v>17</v>
      </c>
      <c r="C490" t="s">
        <v>6</v>
      </c>
      <c r="D490" t="s">
        <v>35</v>
      </c>
      <c r="E490">
        <v>9076</v>
      </c>
      <c r="H490" s="2"/>
    </row>
    <row r="491" spans="1:8">
      <c r="A491">
        <v>2505</v>
      </c>
      <c r="B491" t="s">
        <v>17</v>
      </c>
      <c r="C491" t="s">
        <v>21</v>
      </c>
      <c r="D491" t="s">
        <v>35</v>
      </c>
      <c r="E491">
        <v>10791</v>
      </c>
      <c r="H491" s="2"/>
    </row>
    <row r="492" spans="1:8">
      <c r="A492">
        <v>2505</v>
      </c>
      <c r="B492" t="s">
        <v>17</v>
      </c>
      <c r="C492" t="s">
        <v>8</v>
      </c>
      <c r="D492" t="s">
        <v>35</v>
      </c>
      <c r="E492">
        <v>8671</v>
      </c>
      <c r="H492" s="2"/>
    </row>
    <row r="493" spans="1:8">
      <c r="A493">
        <v>2505</v>
      </c>
      <c r="B493" t="s">
        <v>17</v>
      </c>
      <c r="C493" t="s">
        <v>10</v>
      </c>
      <c r="D493" t="s">
        <v>35</v>
      </c>
      <c r="E493">
        <v>9231</v>
      </c>
      <c r="H493" s="2"/>
    </row>
    <row r="494" spans="1:8">
      <c r="A494">
        <v>2505</v>
      </c>
      <c r="B494" t="s">
        <v>17</v>
      </c>
      <c r="C494" t="s">
        <v>18</v>
      </c>
      <c r="D494" t="s">
        <v>35</v>
      </c>
      <c r="E494">
        <v>9749</v>
      </c>
      <c r="H494" s="2"/>
    </row>
    <row r="495" spans="1:8">
      <c r="A495">
        <v>2505</v>
      </c>
      <c r="B495" t="s">
        <v>17</v>
      </c>
      <c r="C495" t="s">
        <v>19</v>
      </c>
      <c r="D495" t="s">
        <v>35</v>
      </c>
      <c r="E495">
        <v>9037</v>
      </c>
      <c r="H495" s="2"/>
    </row>
    <row r="496" spans="1:8">
      <c r="A496">
        <v>2506</v>
      </c>
      <c r="B496" t="s">
        <v>20</v>
      </c>
      <c r="C496" t="s">
        <v>8</v>
      </c>
      <c r="D496" t="s">
        <v>35</v>
      </c>
      <c r="E496">
        <v>8902</v>
      </c>
      <c r="H496" s="2"/>
    </row>
    <row r="497" spans="1:8">
      <c r="A497">
        <v>2506</v>
      </c>
      <c r="B497" t="s">
        <v>20</v>
      </c>
      <c r="C497" t="s">
        <v>19</v>
      </c>
      <c r="D497" t="s">
        <v>35</v>
      </c>
      <c r="E497">
        <v>8398</v>
      </c>
      <c r="H497" s="2"/>
    </row>
    <row r="498" spans="1:8">
      <c r="A498">
        <v>2507</v>
      </c>
      <c r="B498" t="s">
        <v>27</v>
      </c>
      <c r="C498" t="s">
        <v>13</v>
      </c>
      <c r="D498" t="s">
        <v>35</v>
      </c>
      <c r="E498">
        <v>16068</v>
      </c>
      <c r="H498" s="2"/>
    </row>
    <row r="499" spans="1:8">
      <c r="A499">
        <v>2507</v>
      </c>
      <c r="B499" t="s">
        <v>27</v>
      </c>
      <c r="C499" t="s">
        <v>6</v>
      </c>
      <c r="D499" t="s">
        <v>35</v>
      </c>
      <c r="E499">
        <v>19411</v>
      </c>
      <c r="H499" s="2"/>
    </row>
    <row r="500" spans="1:8">
      <c r="A500">
        <v>2507</v>
      </c>
      <c r="B500" t="s">
        <v>27</v>
      </c>
      <c r="C500" t="s">
        <v>21</v>
      </c>
      <c r="D500" t="s">
        <v>35</v>
      </c>
      <c r="E500">
        <v>19220</v>
      </c>
      <c r="H500" s="2"/>
    </row>
    <row r="501" spans="1:8">
      <c r="A501">
        <v>2507</v>
      </c>
      <c r="B501" t="s">
        <v>27</v>
      </c>
      <c r="C501" t="s">
        <v>8</v>
      </c>
      <c r="D501" t="s">
        <v>35</v>
      </c>
      <c r="E501">
        <v>20516</v>
      </c>
      <c r="H501" s="2"/>
    </row>
    <row r="502" spans="1:8">
      <c r="A502">
        <v>2507</v>
      </c>
      <c r="B502" t="s">
        <v>27</v>
      </c>
      <c r="C502" t="s">
        <v>10</v>
      </c>
      <c r="D502" t="s">
        <v>35</v>
      </c>
      <c r="E502">
        <v>19861</v>
      </c>
      <c r="H502" s="2"/>
    </row>
    <row r="503" spans="1:8">
      <c r="A503">
        <v>2507</v>
      </c>
      <c r="B503" t="s">
        <v>27</v>
      </c>
      <c r="C503" t="s">
        <v>18</v>
      </c>
      <c r="D503" t="s">
        <v>35</v>
      </c>
      <c r="E503">
        <v>16403</v>
      </c>
      <c r="H503" s="2"/>
    </row>
    <row r="504" spans="1:8">
      <c r="A504">
        <v>2507</v>
      </c>
      <c r="B504" t="s">
        <v>27</v>
      </c>
      <c r="C504" t="s">
        <v>19</v>
      </c>
      <c r="D504" t="s">
        <v>35</v>
      </c>
      <c r="E504">
        <v>17800</v>
      </c>
      <c r="H504" s="2"/>
    </row>
    <row r="505" spans="1:8">
      <c r="A505">
        <v>2508</v>
      </c>
      <c r="B505" t="s">
        <v>12</v>
      </c>
      <c r="C505" t="s">
        <v>13</v>
      </c>
      <c r="D505" t="s">
        <v>35</v>
      </c>
      <c r="E505">
        <v>720634</v>
      </c>
      <c r="H505" s="2"/>
    </row>
    <row r="506" spans="1:8">
      <c r="A506">
        <v>2508</v>
      </c>
      <c r="B506" t="s">
        <v>12</v>
      </c>
      <c r="C506" t="s">
        <v>6</v>
      </c>
      <c r="D506" t="s">
        <v>35</v>
      </c>
      <c r="E506">
        <v>794335</v>
      </c>
      <c r="H506" s="2"/>
    </row>
    <row r="507" spans="1:8">
      <c r="A507">
        <v>2508</v>
      </c>
      <c r="B507" t="s">
        <v>12</v>
      </c>
      <c r="C507" t="s">
        <v>21</v>
      </c>
      <c r="D507" t="s">
        <v>35</v>
      </c>
      <c r="E507">
        <v>805890</v>
      </c>
      <c r="H507" s="2"/>
    </row>
    <row r="508" spans="1:8">
      <c r="A508">
        <v>2508</v>
      </c>
      <c r="B508" t="s">
        <v>12</v>
      </c>
      <c r="C508" t="s">
        <v>8</v>
      </c>
      <c r="D508" t="s">
        <v>35</v>
      </c>
      <c r="E508">
        <v>833306</v>
      </c>
      <c r="H508" s="2"/>
    </row>
    <row r="509" spans="1:8">
      <c r="A509">
        <v>2508</v>
      </c>
      <c r="B509" t="s">
        <v>12</v>
      </c>
      <c r="C509" t="s">
        <v>10</v>
      </c>
      <c r="D509" t="s">
        <v>35</v>
      </c>
      <c r="E509">
        <v>873771</v>
      </c>
      <c r="H509" s="2"/>
    </row>
    <row r="510" spans="1:8">
      <c r="A510">
        <v>2508</v>
      </c>
      <c r="B510" t="s">
        <v>12</v>
      </c>
      <c r="C510" t="s">
        <v>18</v>
      </c>
      <c r="D510" t="s">
        <v>35</v>
      </c>
      <c r="E510">
        <v>826648</v>
      </c>
      <c r="H510" s="2"/>
    </row>
    <row r="511" spans="1:8">
      <c r="A511">
        <v>2508</v>
      </c>
      <c r="B511" t="s">
        <v>12</v>
      </c>
      <c r="C511" t="s">
        <v>19</v>
      </c>
      <c r="D511" t="s">
        <v>35</v>
      </c>
      <c r="E511">
        <v>939512</v>
      </c>
      <c r="H511" s="2"/>
    </row>
    <row r="512" spans="1:8">
      <c r="A512">
        <v>1000</v>
      </c>
      <c r="B512" t="s">
        <v>24</v>
      </c>
      <c r="C512" t="s">
        <v>21</v>
      </c>
      <c r="D512" t="s">
        <v>35</v>
      </c>
      <c r="E512">
        <v>4730180</v>
      </c>
      <c r="H512" s="2"/>
    </row>
    <row r="513" spans="1:8">
      <c r="A513">
        <v>2512</v>
      </c>
      <c r="B513" t="s">
        <v>15</v>
      </c>
      <c r="C513" t="s">
        <v>13</v>
      </c>
      <c r="D513" t="s">
        <v>35</v>
      </c>
      <c r="E513">
        <v>36055</v>
      </c>
      <c r="H513" s="2"/>
    </row>
    <row r="514" spans="1:8">
      <c r="A514">
        <v>2512</v>
      </c>
      <c r="B514" t="s">
        <v>15</v>
      </c>
      <c r="C514" t="s">
        <v>6</v>
      </c>
      <c r="D514" t="s">
        <v>35</v>
      </c>
      <c r="E514">
        <v>47709</v>
      </c>
      <c r="H514" s="2"/>
    </row>
    <row r="515" spans="1:8">
      <c r="A515">
        <v>2512</v>
      </c>
      <c r="B515" t="s">
        <v>15</v>
      </c>
      <c r="C515" t="s">
        <v>21</v>
      </c>
      <c r="D515" t="s">
        <v>35</v>
      </c>
      <c r="E515">
        <v>51835</v>
      </c>
      <c r="H515" s="2"/>
    </row>
    <row r="516" spans="1:8">
      <c r="A516">
        <v>2512</v>
      </c>
      <c r="B516" t="s">
        <v>15</v>
      </c>
      <c r="C516" t="s">
        <v>8</v>
      </c>
      <c r="D516" t="s">
        <v>35</v>
      </c>
      <c r="E516">
        <v>43868</v>
      </c>
      <c r="H516" s="2"/>
    </row>
    <row r="517" spans="1:8">
      <c r="A517">
        <v>2512</v>
      </c>
      <c r="B517" t="s">
        <v>15</v>
      </c>
      <c r="C517" t="s">
        <v>10</v>
      </c>
      <c r="D517" t="s">
        <v>35</v>
      </c>
      <c r="E517">
        <v>51379</v>
      </c>
      <c r="H517" s="2"/>
    </row>
    <row r="518" spans="1:8">
      <c r="A518">
        <v>2512</v>
      </c>
      <c r="B518" t="s">
        <v>15</v>
      </c>
      <c r="C518" t="s">
        <v>18</v>
      </c>
      <c r="D518" t="s">
        <v>35</v>
      </c>
      <c r="E518">
        <v>56436</v>
      </c>
      <c r="H518" s="2"/>
    </row>
    <row r="519" spans="1:8">
      <c r="A519">
        <v>2512</v>
      </c>
      <c r="B519" t="s">
        <v>15</v>
      </c>
      <c r="C519" t="s">
        <v>19</v>
      </c>
      <c r="D519" t="s">
        <v>35</v>
      </c>
      <c r="E519">
        <v>69318</v>
      </c>
      <c r="H519" s="2"/>
    </row>
    <row r="520" spans="1:8">
      <c r="A520">
        <v>2513</v>
      </c>
      <c r="B520" t="s">
        <v>11</v>
      </c>
      <c r="C520" t="s">
        <v>13</v>
      </c>
      <c r="D520" t="s">
        <v>35</v>
      </c>
      <c r="E520">
        <v>26458</v>
      </c>
      <c r="H520" s="2"/>
    </row>
    <row r="521" spans="1:8">
      <c r="A521">
        <v>2513</v>
      </c>
      <c r="B521" t="s">
        <v>11</v>
      </c>
      <c r="C521" t="s">
        <v>6</v>
      </c>
      <c r="D521" t="s">
        <v>35</v>
      </c>
      <c r="E521">
        <v>20794</v>
      </c>
      <c r="H521" s="2"/>
    </row>
    <row r="522" spans="1:8">
      <c r="A522">
        <v>2513</v>
      </c>
      <c r="B522" t="s">
        <v>11</v>
      </c>
      <c r="C522" t="s">
        <v>21</v>
      </c>
      <c r="D522" t="s">
        <v>35</v>
      </c>
      <c r="E522">
        <v>19959</v>
      </c>
      <c r="H522" s="2"/>
    </row>
    <row r="523" spans="1:8">
      <c r="A523">
        <v>2513</v>
      </c>
      <c r="B523" t="s">
        <v>11</v>
      </c>
      <c r="C523" t="s">
        <v>8</v>
      </c>
      <c r="D523" t="s">
        <v>35</v>
      </c>
      <c r="E523">
        <v>21160</v>
      </c>
      <c r="H523" s="2"/>
    </row>
    <row r="524" spans="1:8">
      <c r="A524">
        <v>2513</v>
      </c>
      <c r="B524" t="s">
        <v>11</v>
      </c>
      <c r="C524" t="s">
        <v>10</v>
      </c>
      <c r="D524" t="s">
        <v>35</v>
      </c>
      <c r="E524">
        <v>30022</v>
      </c>
      <c r="H524" s="2"/>
    </row>
    <row r="525" spans="1:8">
      <c r="A525">
        <v>2513</v>
      </c>
      <c r="B525" t="s">
        <v>11</v>
      </c>
      <c r="C525" t="s">
        <v>18</v>
      </c>
      <c r="D525" t="s">
        <v>35</v>
      </c>
      <c r="E525">
        <v>27516</v>
      </c>
      <c r="H525" s="2"/>
    </row>
    <row r="526" spans="1:8">
      <c r="A526">
        <v>2513</v>
      </c>
      <c r="B526" t="s">
        <v>11</v>
      </c>
      <c r="C526" t="s">
        <v>19</v>
      </c>
      <c r="D526" t="s">
        <v>35</v>
      </c>
      <c r="E526">
        <v>36111</v>
      </c>
      <c r="H526" s="2"/>
    </row>
    <row r="527" spans="1:8">
      <c r="A527">
        <v>2514</v>
      </c>
      <c r="B527" t="s">
        <v>14</v>
      </c>
      <c r="C527" t="s">
        <v>13</v>
      </c>
      <c r="D527" t="s">
        <v>35</v>
      </c>
      <c r="E527">
        <v>19025</v>
      </c>
      <c r="H527" s="2"/>
    </row>
    <row r="528" spans="1:8">
      <c r="A528">
        <v>2514</v>
      </c>
      <c r="B528" t="s">
        <v>14</v>
      </c>
      <c r="C528" t="s">
        <v>6</v>
      </c>
      <c r="D528" t="s">
        <v>35</v>
      </c>
      <c r="E528">
        <v>16306</v>
      </c>
      <c r="H528" s="2"/>
    </row>
    <row r="529" spans="1:8">
      <c r="A529">
        <v>2514</v>
      </c>
      <c r="B529" t="s">
        <v>14</v>
      </c>
      <c r="C529" t="s">
        <v>21</v>
      </c>
      <c r="D529" t="s">
        <v>35</v>
      </c>
      <c r="E529">
        <v>18278</v>
      </c>
      <c r="H529" s="2"/>
    </row>
    <row r="530" spans="1:8">
      <c r="A530">
        <v>2514</v>
      </c>
      <c r="B530" t="s">
        <v>14</v>
      </c>
      <c r="C530" t="s">
        <v>8</v>
      </c>
      <c r="D530" t="s">
        <v>35</v>
      </c>
      <c r="E530">
        <v>18744</v>
      </c>
      <c r="H530" s="2"/>
    </row>
    <row r="531" spans="1:8">
      <c r="A531">
        <v>2514</v>
      </c>
      <c r="B531" t="s">
        <v>14</v>
      </c>
      <c r="C531" t="s">
        <v>10</v>
      </c>
      <c r="D531" t="s">
        <v>35</v>
      </c>
      <c r="E531">
        <v>17897</v>
      </c>
      <c r="H531" s="2"/>
    </row>
    <row r="532" spans="1:8">
      <c r="A532">
        <v>2514</v>
      </c>
      <c r="B532" t="s">
        <v>14</v>
      </c>
      <c r="C532" t="s">
        <v>18</v>
      </c>
      <c r="D532" t="s">
        <v>35</v>
      </c>
      <c r="E532">
        <v>17561</v>
      </c>
      <c r="H532" s="2"/>
    </row>
    <row r="533" spans="1:8">
      <c r="A533">
        <v>2514</v>
      </c>
      <c r="B533" t="s">
        <v>14</v>
      </c>
      <c r="C533" t="s">
        <v>19</v>
      </c>
      <c r="D533" t="s">
        <v>35</v>
      </c>
      <c r="E533">
        <v>21582</v>
      </c>
      <c r="H533" s="2"/>
    </row>
    <row r="534" spans="1:8">
      <c r="A534">
        <v>2510</v>
      </c>
      <c r="B534" t="s">
        <v>5</v>
      </c>
      <c r="C534" t="s">
        <v>13</v>
      </c>
      <c r="D534" t="s">
        <v>35</v>
      </c>
      <c r="E534">
        <v>15248</v>
      </c>
      <c r="H534" s="2"/>
    </row>
    <row r="535" spans="1:8">
      <c r="A535">
        <v>2510</v>
      </c>
      <c r="B535" t="s">
        <v>5</v>
      </c>
      <c r="C535" t="s">
        <v>6</v>
      </c>
      <c r="D535" t="s">
        <v>35</v>
      </c>
      <c r="E535">
        <v>27743</v>
      </c>
      <c r="H535" s="2"/>
    </row>
    <row r="536" spans="1:8">
      <c r="A536">
        <v>2510</v>
      </c>
      <c r="B536" t="s">
        <v>5</v>
      </c>
      <c r="C536" t="s">
        <v>21</v>
      </c>
      <c r="D536" t="s">
        <v>35</v>
      </c>
      <c r="E536">
        <v>17385</v>
      </c>
      <c r="H536" s="2"/>
    </row>
    <row r="537" spans="1:8">
      <c r="A537">
        <v>2510</v>
      </c>
      <c r="B537" t="s">
        <v>5</v>
      </c>
      <c r="C537" t="s">
        <v>8</v>
      </c>
      <c r="D537" t="s">
        <v>35</v>
      </c>
      <c r="E537">
        <v>27152</v>
      </c>
      <c r="H537" s="2"/>
    </row>
    <row r="538" spans="1:8">
      <c r="A538">
        <v>2510</v>
      </c>
      <c r="B538" t="s">
        <v>5</v>
      </c>
      <c r="C538" t="s">
        <v>10</v>
      </c>
      <c r="D538" t="s">
        <v>35</v>
      </c>
      <c r="E538">
        <v>14294</v>
      </c>
      <c r="H538" s="2"/>
    </row>
    <row r="539" spans="1:8">
      <c r="A539">
        <v>2510</v>
      </c>
      <c r="B539" t="s">
        <v>5</v>
      </c>
      <c r="C539" t="s">
        <v>18</v>
      </c>
      <c r="D539" t="s">
        <v>35</v>
      </c>
      <c r="E539">
        <v>15663</v>
      </c>
      <c r="H539" s="2"/>
    </row>
    <row r="540" spans="1:8">
      <c r="A540">
        <v>2510</v>
      </c>
      <c r="B540" t="s">
        <v>5</v>
      </c>
      <c r="C540" t="s">
        <v>19</v>
      </c>
      <c r="D540" t="s">
        <v>35</v>
      </c>
      <c r="E540">
        <v>18772</v>
      </c>
      <c r="H540" s="2"/>
    </row>
    <row r="541" spans="1:8">
      <c r="A541">
        <v>2500</v>
      </c>
      <c r="B541" t="s">
        <v>22</v>
      </c>
      <c r="C541" t="s">
        <v>21</v>
      </c>
      <c r="D541" t="s">
        <v>36</v>
      </c>
      <c r="E541">
        <v>125090</v>
      </c>
      <c r="H541" s="2"/>
    </row>
    <row r="542" spans="1:8">
      <c r="A542">
        <v>2501</v>
      </c>
      <c r="B542" t="s">
        <v>7</v>
      </c>
      <c r="C542" t="s">
        <v>13</v>
      </c>
      <c r="D542" t="s">
        <v>36</v>
      </c>
      <c r="E542">
        <v>1952</v>
      </c>
      <c r="H542" s="2"/>
    </row>
    <row r="543" spans="1:8">
      <c r="A543">
        <v>2501</v>
      </c>
      <c r="B543" t="s">
        <v>7</v>
      </c>
      <c r="C543" t="s">
        <v>6</v>
      </c>
      <c r="D543" t="s">
        <v>36</v>
      </c>
      <c r="E543">
        <v>1859</v>
      </c>
      <c r="H543" s="2"/>
    </row>
    <row r="544" spans="1:8">
      <c r="A544">
        <v>2501</v>
      </c>
      <c r="B544" t="s">
        <v>7</v>
      </c>
      <c r="C544" t="s">
        <v>21</v>
      </c>
      <c r="D544" t="s">
        <v>36</v>
      </c>
      <c r="E544">
        <v>2339</v>
      </c>
      <c r="H544" s="2"/>
    </row>
    <row r="545" spans="1:8">
      <c r="A545">
        <v>2501</v>
      </c>
      <c r="B545" t="s">
        <v>7</v>
      </c>
      <c r="C545" t="s">
        <v>8</v>
      </c>
      <c r="D545" t="s">
        <v>36</v>
      </c>
      <c r="E545">
        <v>2196</v>
      </c>
      <c r="H545" s="2"/>
    </row>
    <row r="546" spans="1:8">
      <c r="A546">
        <v>2501</v>
      </c>
      <c r="B546" t="s">
        <v>7</v>
      </c>
      <c r="C546" t="s">
        <v>10</v>
      </c>
      <c r="D546" t="s">
        <v>36</v>
      </c>
      <c r="E546">
        <v>1880</v>
      </c>
      <c r="H546" s="2"/>
    </row>
    <row r="547" spans="1:8">
      <c r="A547">
        <v>2501</v>
      </c>
      <c r="B547" t="s">
        <v>7</v>
      </c>
      <c r="C547" t="s">
        <v>18</v>
      </c>
      <c r="D547" t="s">
        <v>36</v>
      </c>
      <c r="E547">
        <v>2709</v>
      </c>
      <c r="H547" s="2"/>
    </row>
    <row r="548" spans="1:8">
      <c r="A548">
        <v>2501</v>
      </c>
      <c r="B548" t="s">
        <v>7</v>
      </c>
      <c r="C548" t="s">
        <v>19</v>
      </c>
      <c r="D548" t="s">
        <v>36</v>
      </c>
      <c r="E548">
        <v>2450</v>
      </c>
      <c r="H548" s="2"/>
    </row>
    <row r="549" spans="1:8">
      <c r="A549">
        <v>2000</v>
      </c>
      <c r="B549" t="s">
        <v>25</v>
      </c>
      <c r="C549" t="s">
        <v>21</v>
      </c>
      <c r="D549" t="s">
        <v>36</v>
      </c>
      <c r="E549">
        <v>1008697</v>
      </c>
      <c r="H549" s="2"/>
    </row>
    <row r="550" spans="1:8">
      <c r="A550">
        <v>1500</v>
      </c>
      <c r="B550" t="s">
        <v>26</v>
      </c>
      <c r="C550" t="s">
        <v>21</v>
      </c>
      <c r="D550" t="s">
        <v>36</v>
      </c>
      <c r="E550">
        <v>7326</v>
      </c>
      <c r="H550" s="2"/>
    </row>
    <row r="551" spans="1:8">
      <c r="A551">
        <v>2502</v>
      </c>
      <c r="B551" t="s">
        <v>16</v>
      </c>
      <c r="C551" t="s">
        <v>13</v>
      </c>
      <c r="D551" t="s">
        <v>36</v>
      </c>
      <c r="E551">
        <v>65953</v>
      </c>
      <c r="H551" s="2"/>
    </row>
    <row r="552" spans="1:8">
      <c r="A552">
        <v>2502</v>
      </c>
      <c r="B552" t="s">
        <v>16</v>
      </c>
      <c r="C552" t="s">
        <v>6</v>
      </c>
      <c r="D552" t="s">
        <v>36</v>
      </c>
      <c r="E552">
        <v>82556</v>
      </c>
      <c r="H552" s="2"/>
    </row>
    <row r="553" spans="1:8">
      <c r="A553">
        <v>2502</v>
      </c>
      <c r="B553" t="s">
        <v>16</v>
      </c>
      <c r="C553" t="s">
        <v>21</v>
      </c>
      <c r="D553" t="s">
        <v>36</v>
      </c>
      <c r="E553">
        <v>81142</v>
      </c>
      <c r="H553" s="2"/>
    </row>
    <row r="554" spans="1:8">
      <c r="A554">
        <v>2502</v>
      </c>
      <c r="B554" t="s">
        <v>16</v>
      </c>
      <c r="C554" t="s">
        <v>8</v>
      </c>
      <c r="D554" t="s">
        <v>36</v>
      </c>
      <c r="E554">
        <v>82190</v>
      </c>
      <c r="H554" s="2"/>
    </row>
    <row r="555" spans="1:8">
      <c r="A555">
        <v>2502</v>
      </c>
      <c r="B555" t="s">
        <v>16</v>
      </c>
      <c r="C555" t="s">
        <v>10</v>
      </c>
      <c r="D555" t="s">
        <v>36</v>
      </c>
      <c r="E555">
        <v>60943</v>
      </c>
      <c r="H555" s="2"/>
    </row>
    <row r="556" spans="1:8">
      <c r="A556">
        <v>2502</v>
      </c>
      <c r="B556" t="s">
        <v>16</v>
      </c>
      <c r="C556" t="s">
        <v>18</v>
      </c>
      <c r="D556" t="s">
        <v>36</v>
      </c>
      <c r="E556">
        <v>95591</v>
      </c>
      <c r="H556" s="2"/>
    </row>
    <row r="557" spans="1:8">
      <c r="A557">
        <v>2502</v>
      </c>
      <c r="B557" t="s">
        <v>16</v>
      </c>
      <c r="C557" t="s">
        <v>19</v>
      </c>
      <c r="D557" t="s">
        <v>36</v>
      </c>
      <c r="E557">
        <v>74672</v>
      </c>
      <c r="H557" s="2"/>
    </row>
    <row r="558" spans="1:8">
      <c r="A558">
        <v>2503</v>
      </c>
      <c r="B558" t="s">
        <v>9</v>
      </c>
      <c r="C558" t="s">
        <v>13</v>
      </c>
      <c r="D558" t="s">
        <v>36</v>
      </c>
      <c r="E558">
        <v>5031</v>
      </c>
      <c r="H558" s="2"/>
    </row>
    <row r="559" spans="1:8">
      <c r="A559">
        <v>2503</v>
      </c>
      <c r="B559" t="s">
        <v>9</v>
      </c>
      <c r="C559" t="s">
        <v>6</v>
      </c>
      <c r="D559" t="s">
        <v>36</v>
      </c>
      <c r="E559">
        <v>5296</v>
      </c>
      <c r="H559" s="2"/>
    </row>
    <row r="560" spans="1:8">
      <c r="A560">
        <v>2503</v>
      </c>
      <c r="B560" t="s">
        <v>9</v>
      </c>
      <c r="C560" t="s">
        <v>21</v>
      </c>
      <c r="D560" t="s">
        <v>36</v>
      </c>
      <c r="E560">
        <v>4193</v>
      </c>
      <c r="H560" s="2"/>
    </row>
    <row r="561" spans="1:8">
      <c r="A561">
        <v>2503</v>
      </c>
      <c r="B561" t="s">
        <v>9</v>
      </c>
      <c r="C561" t="s">
        <v>8</v>
      </c>
      <c r="D561" t="s">
        <v>36</v>
      </c>
      <c r="E561">
        <v>4890</v>
      </c>
      <c r="H561" s="2"/>
    </row>
    <row r="562" spans="1:8">
      <c r="A562">
        <v>2503</v>
      </c>
      <c r="B562" t="s">
        <v>9</v>
      </c>
      <c r="C562" t="s">
        <v>10</v>
      </c>
      <c r="D562" t="s">
        <v>36</v>
      </c>
      <c r="E562">
        <v>4412</v>
      </c>
      <c r="H562" s="2"/>
    </row>
    <row r="563" spans="1:8">
      <c r="A563">
        <v>2503</v>
      </c>
      <c r="B563" t="s">
        <v>9</v>
      </c>
      <c r="C563" t="s">
        <v>18</v>
      </c>
      <c r="D563" t="s">
        <v>36</v>
      </c>
      <c r="E563">
        <v>5420</v>
      </c>
      <c r="H563" s="2"/>
    </row>
    <row r="564" spans="1:8">
      <c r="A564">
        <v>2503</v>
      </c>
      <c r="B564" t="s">
        <v>9</v>
      </c>
      <c r="C564" t="s">
        <v>19</v>
      </c>
      <c r="D564" t="s">
        <v>36</v>
      </c>
      <c r="E564">
        <v>4042</v>
      </c>
      <c r="H564" s="2"/>
    </row>
    <row r="565" spans="1:8">
      <c r="A565">
        <v>2504</v>
      </c>
      <c r="B565" t="s">
        <v>23</v>
      </c>
      <c r="C565" t="s">
        <v>21</v>
      </c>
      <c r="D565" t="s">
        <v>36</v>
      </c>
      <c r="E565">
        <v>7732</v>
      </c>
      <c r="H565" s="2"/>
    </row>
    <row r="566" spans="1:8">
      <c r="A566">
        <v>2505</v>
      </c>
      <c r="B566" t="s">
        <v>17</v>
      </c>
      <c r="C566" t="s">
        <v>13</v>
      </c>
      <c r="D566" t="s">
        <v>36</v>
      </c>
      <c r="E566">
        <v>12317</v>
      </c>
      <c r="H566" s="2"/>
    </row>
    <row r="567" spans="1:8">
      <c r="A567">
        <v>2505</v>
      </c>
      <c r="B567" t="s">
        <v>17</v>
      </c>
      <c r="C567" t="s">
        <v>6</v>
      </c>
      <c r="D567" t="s">
        <v>36</v>
      </c>
      <c r="E567">
        <v>11663</v>
      </c>
      <c r="H567" s="2"/>
    </row>
    <row r="568" spans="1:8">
      <c r="A568">
        <v>2505</v>
      </c>
      <c r="B568" t="s">
        <v>17</v>
      </c>
      <c r="C568" t="s">
        <v>21</v>
      </c>
      <c r="D568" t="s">
        <v>36</v>
      </c>
      <c r="E568">
        <v>7413</v>
      </c>
      <c r="H568" s="2"/>
    </row>
    <row r="569" spans="1:8">
      <c r="A569">
        <v>2505</v>
      </c>
      <c r="B569" t="s">
        <v>17</v>
      </c>
      <c r="C569" t="s">
        <v>8</v>
      </c>
      <c r="D569" t="s">
        <v>36</v>
      </c>
      <c r="E569">
        <v>7756</v>
      </c>
      <c r="H569" s="2"/>
    </row>
    <row r="570" spans="1:8">
      <c r="A570">
        <v>2505</v>
      </c>
      <c r="B570" t="s">
        <v>17</v>
      </c>
      <c r="C570" t="s">
        <v>10</v>
      </c>
      <c r="D570" t="s">
        <v>36</v>
      </c>
      <c r="E570">
        <v>7374</v>
      </c>
      <c r="H570" s="2"/>
    </row>
    <row r="571" spans="1:8">
      <c r="A571">
        <v>2505</v>
      </c>
      <c r="B571" t="s">
        <v>17</v>
      </c>
      <c r="C571" t="s">
        <v>18</v>
      </c>
      <c r="D571" t="s">
        <v>36</v>
      </c>
      <c r="E571">
        <v>7678</v>
      </c>
      <c r="H571" s="2"/>
    </row>
    <row r="572" spans="1:8">
      <c r="A572">
        <v>2505</v>
      </c>
      <c r="B572" t="s">
        <v>17</v>
      </c>
      <c r="C572" t="s">
        <v>19</v>
      </c>
      <c r="D572" t="s">
        <v>36</v>
      </c>
      <c r="E572">
        <v>8255</v>
      </c>
      <c r="H572" s="2"/>
    </row>
    <row r="573" spans="1:8">
      <c r="A573">
        <v>2506</v>
      </c>
      <c r="B573" t="s">
        <v>20</v>
      </c>
      <c r="C573" t="s">
        <v>8</v>
      </c>
      <c r="D573" t="s">
        <v>36</v>
      </c>
      <c r="E573">
        <v>7909</v>
      </c>
      <c r="H573" s="2"/>
    </row>
    <row r="574" spans="1:8">
      <c r="A574">
        <v>2506</v>
      </c>
      <c r="B574" t="s">
        <v>20</v>
      </c>
      <c r="C574" t="s">
        <v>19</v>
      </c>
      <c r="D574" t="s">
        <v>36</v>
      </c>
      <c r="E574">
        <v>8431</v>
      </c>
      <c r="H574" s="2"/>
    </row>
    <row r="575" spans="1:8">
      <c r="A575">
        <v>2507</v>
      </c>
      <c r="B575" t="s">
        <v>27</v>
      </c>
      <c r="C575" t="s">
        <v>13</v>
      </c>
      <c r="D575" t="s">
        <v>36</v>
      </c>
      <c r="E575">
        <v>16483</v>
      </c>
      <c r="H575" s="2"/>
    </row>
    <row r="576" spans="1:8">
      <c r="A576">
        <v>2507</v>
      </c>
      <c r="B576" t="s">
        <v>27</v>
      </c>
      <c r="C576" t="s">
        <v>6</v>
      </c>
      <c r="D576" t="s">
        <v>36</v>
      </c>
      <c r="E576">
        <v>19899</v>
      </c>
      <c r="H576" s="2"/>
    </row>
    <row r="577" spans="1:8">
      <c r="A577">
        <v>2507</v>
      </c>
      <c r="B577" t="s">
        <v>27</v>
      </c>
      <c r="C577" t="s">
        <v>21</v>
      </c>
      <c r="D577" t="s">
        <v>36</v>
      </c>
      <c r="E577">
        <v>13513</v>
      </c>
      <c r="H577" s="2"/>
    </row>
    <row r="578" spans="1:8">
      <c r="A578">
        <v>2507</v>
      </c>
      <c r="B578" t="s">
        <v>27</v>
      </c>
      <c r="C578" t="s">
        <v>8</v>
      </c>
      <c r="D578" t="s">
        <v>36</v>
      </c>
      <c r="E578">
        <v>20121</v>
      </c>
      <c r="H578" s="2"/>
    </row>
    <row r="579" spans="1:8">
      <c r="A579">
        <v>2507</v>
      </c>
      <c r="B579" t="s">
        <v>27</v>
      </c>
      <c r="C579" t="s">
        <v>10</v>
      </c>
      <c r="D579" t="s">
        <v>36</v>
      </c>
      <c r="E579">
        <v>19012</v>
      </c>
      <c r="H579" s="2"/>
    </row>
    <row r="580" spans="1:8">
      <c r="A580">
        <v>2507</v>
      </c>
      <c r="B580" t="s">
        <v>27</v>
      </c>
      <c r="C580" t="s">
        <v>18</v>
      </c>
      <c r="D580" t="s">
        <v>36</v>
      </c>
      <c r="E580">
        <v>16204</v>
      </c>
      <c r="H580" s="2"/>
    </row>
    <row r="581" spans="1:8">
      <c r="A581">
        <v>2507</v>
      </c>
      <c r="B581" t="s">
        <v>27</v>
      </c>
      <c r="C581" t="s">
        <v>19</v>
      </c>
      <c r="D581" t="s">
        <v>36</v>
      </c>
      <c r="E581">
        <v>19220</v>
      </c>
      <c r="H581" s="2"/>
    </row>
    <row r="582" spans="1:8">
      <c r="A582">
        <v>2508</v>
      </c>
      <c r="B582" t="s">
        <v>12</v>
      </c>
      <c r="C582" t="s">
        <v>13</v>
      </c>
      <c r="D582" t="s">
        <v>36</v>
      </c>
      <c r="E582">
        <v>817036</v>
      </c>
      <c r="H582" s="2"/>
    </row>
    <row r="583" spans="1:8">
      <c r="A583">
        <v>2508</v>
      </c>
      <c r="B583" t="s">
        <v>12</v>
      </c>
      <c r="C583" t="s">
        <v>6</v>
      </c>
      <c r="D583" t="s">
        <v>36</v>
      </c>
      <c r="E583">
        <v>1066953</v>
      </c>
      <c r="H583" s="2"/>
    </row>
    <row r="584" spans="1:8">
      <c r="A584">
        <v>2508</v>
      </c>
      <c r="B584" t="s">
        <v>12</v>
      </c>
      <c r="C584" t="s">
        <v>21</v>
      </c>
      <c r="D584" t="s">
        <v>36</v>
      </c>
      <c r="E584">
        <v>892545</v>
      </c>
      <c r="H584" s="2"/>
    </row>
    <row r="585" spans="1:8">
      <c r="A585">
        <v>2508</v>
      </c>
      <c r="B585" t="s">
        <v>12</v>
      </c>
      <c r="C585" t="s">
        <v>8</v>
      </c>
      <c r="D585" t="s">
        <v>36</v>
      </c>
      <c r="E585">
        <v>1233615</v>
      </c>
      <c r="H585" s="2"/>
    </row>
    <row r="586" spans="1:8">
      <c r="A586">
        <v>2508</v>
      </c>
      <c r="B586" t="s">
        <v>12</v>
      </c>
      <c r="C586" t="s">
        <v>10</v>
      </c>
      <c r="D586" t="s">
        <v>36</v>
      </c>
      <c r="E586">
        <v>911802</v>
      </c>
      <c r="H586" s="2"/>
    </row>
    <row r="587" spans="1:8">
      <c r="A587">
        <v>2508</v>
      </c>
      <c r="B587" t="s">
        <v>12</v>
      </c>
      <c r="C587" t="s">
        <v>18</v>
      </c>
      <c r="D587" t="s">
        <v>36</v>
      </c>
      <c r="E587">
        <v>771228</v>
      </c>
      <c r="H587" s="2"/>
    </row>
    <row r="588" spans="1:8">
      <c r="A588">
        <v>2508</v>
      </c>
      <c r="B588" t="s">
        <v>12</v>
      </c>
      <c r="C588" t="s">
        <v>19</v>
      </c>
      <c r="D588" t="s">
        <v>36</v>
      </c>
      <c r="E588">
        <v>1075576</v>
      </c>
      <c r="H588" s="2"/>
    </row>
    <row r="589" spans="1:8">
      <c r="A589">
        <v>1000</v>
      </c>
      <c r="B589" t="s">
        <v>24</v>
      </c>
      <c r="C589" t="s">
        <v>21</v>
      </c>
      <c r="D589" t="s">
        <v>36</v>
      </c>
      <c r="E589">
        <v>4208197</v>
      </c>
      <c r="H589" s="2"/>
    </row>
    <row r="590" spans="1:8">
      <c r="A590">
        <v>2512</v>
      </c>
      <c r="B590" t="s">
        <v>15</v>
      </c>
      <c r="C590" t="s">
        <v>13</v>
      </c>
      <c r="D590" t="s">
        <v>36</v>
      </c>
      <c r="E590">
        <v>42270</v>
      </c>
      <c r="H590" s="2"/>
    </row>
    <row r="591" spans="1:8">
      <c r="A591">
        <v>2512</v>
      </c>
      <c r="B591" t="s">
        <v>15</v>
      </c>
      <c r="C591" t="s">
        <v>6</v>
      </c>
      <c r="D591" t="s">
        <v>36</v>
      </c>
      <c r="E591">
        <v>62570</v>
      </c>
      <c r="H591" s="2"/>
    </row>
    <row r="592" spans="1:8">
      <c r="A592">
        <v>2512</v>
      </c>
      <c r="B592" t="s">
        <v>15</v>
      </c>
      <c r="C592" t="s">
        <v>21</v>
      </c>
      <c r="D592" t="s">
        <v>36</v>
      </c>
      <c r="E592">
        <v>46232</v>
      </c>
      <c r="H592" s="2"/>
    </row>
    <row r="593" spans="1:8">
      <c r="A593">
        <v>2512</v>
      </c>
      <c r="B593" t="s">
        <v>15</v>
      </c>
      <c r="C593" t="s">
        <v>8</v>
      </c>
      <c r="D593" t="s">
        <v>36</v>
      </c>
      <c r="E593">
        <v>44404</v>
      </c>
      <c r="H593" s="2"/>
    </row>
    <row r="594" spans="1:8">
      <c r="A594">
        <v>2512</v>
      </c>
      <c r="B594" t="s">
        <v>15</v>
      </c>
      <c r="C594" t="s">
        <v>10</v>
      </c>
      <c r="D594" t="s">
        <v>36</v>
      </c>
      <c r="E594">
        <v>39281</v>
      </c>
      <c r="H594" s="2"/>
    </row>
    <row r="595" spans="1:8">
      <c r="A595">
        <v>2512</v>
      </c>
      <c r="B595" t="s">
        <v>15</v>
      </c>
      <c r="C595" t="s">
        <v>18</v>
      </c>
      <c r="D595" t="s">
        <v>36</v>
      </c>
      <c r="E595">
        <v>43916</v>
      </c>
      <c r="H595" s="2"/>
    </row>
    <row r="596" spans="1:8">
      <c r="A596">
        <v>2512</v>
      </c>
      <c r="B596" t="s">
        <v>15</v>
      </c>
      <c r="C596" t="s">
        <v>19</v>
      </c>
      <c r="D596" t="s">
        <v>36</v>
      </c>
      <c r="E596">
        <v>33700</v>
      </c>
      <c r="H596" s="2"/>
    </row>
    <row r="597" spans="1:8">
      <c r="A597">
        <v>2513</v>
      </c>
      <c r="B597" t="s">
        <v>11</v>
      </c>
      <c r="C597" t="s">
        <v>13</v>
      </c>
      <c r="D597" t="s">
        <v>36</v>
      </c>
      <c r="E597">
        <v>33485</v>
      </c>
      <c r="H597" s="2"/>
    </row>
    <row r="598" spans="1:8">
      <c r="A598">
        <v>2513</v>
      </c>
      <c r="B598" t="s">
        <v>11</v>
      </c>
      <c r="C598" t="s">
        <v>6</v>
      </c>
      <c r="D598" t="s">
        <v>36</v>
      </c>
      <c r="E598">
        <v>26792</v>
      </c>
      <c r="H598" s="2"/>
    </row>
    <row r="599" spans="1:8">
      <c r="A599">
        <v>2513</v>
      </c>
      <c r="B599" t="s">
        <v>11</v>
      </c>
      <c r="C599" t="s">
        <v>21</v>
      </c>
      <c r="D599" t="s">
        <v>36</v>
      </c>
      <c r="E599">
        <v>22085</v>
      </c>
      <c r="H599" s="2"/>
    </row>
    <row r="600" spans="1:8">
      <c r="A600">
        <v>2513</v>
      </c>
      <c r="B600" t="s">
        <v>11</v>
      </c>
      <c r="C600" t="s">
        <v>8</v>
      </c>
      <c r="D600" t="s">
        <v>36</v>
      </c>
      <c r="E600">
        <v>19617</v>
      </c>
      <c r="H600" s="2"/>
    </row>
    <row r="601" spans="1:8">
      <c r="A601">
        <v>2513</v>
      </c>
      <c r="B601" t="s">
        <v>11</v>
      </c>
      <c r="C601" t="s">
        <v>10</v>
      </c>
      <c r="D601" t="s">
        <v>36</v>
      </c>
      <c r="E601">
        <v>26309</v>
      </c>
      <c r="H601" s="2"/>
    </row>
    <row r="602" spans="1:8">
      <c r="A602">
        <v>2513</v>
      </c>
      <c r="B602" t="s">
        <v>11</v>
      </c>
      <c r="C602" t="s">
        <v>18</v>
      </c>
      <c r="D602" t="s">
        <v>36</v>
      </c>
      <c r="E602">
        <v>22310</v>
      </c>
      <c r="H602" s="2"/>
    </row>
    <row r="603" spans="1:8">
      <c r="A603">
        <v>2513</v>
      </c>
      <c r="B603" t="s">
        <v>11</v>
      </c>
      <c r="C603" t="s">
        <v>19</v>
      </c>
      <c r="D603" t="s">
        <v>36</v>
      </c>
      <c r="E603">
        <v>18586</v>
      </c>
      <c r="H603" s="2"/>
    </row>
    <row r="604" spans="1:8">
      <c r="A604">
        <v>2514</v>
      </c>
      <c r="B604" t="s">
        <v>14</v>
      </c>
      <c r="C604" t="s">
        <v>13</v>
      </c>
      <c r="D604" t="s">
        <v>36</v>
      </c>
      <c r="E604">
        <v>22487</v>
      </c>
      <c r="H604" s="2"/>
    </row>
    <row r="605" spans="1:8">
      <c r="A605">
        <v>2514</v>
      </c>
      <c r="B605" t="s">
        <v>14</v>
      </c>
      <c r="C605" t="s">
        <v>6</v>
      </c>
      <c r="D605" t="s">
        <v>36</v>
      </c>
      <c r="E605">
        <v>20054</v>
      </c>
      <c r="H605" s="2"/>
    </row>
    <row r="606" spans="1:8">
      <c r="A606">
        <v>2514</v>
      </c>
      <c r="B606" t="s">
        <v>14</v>
      </c>
      <c r="C606" t="s">
        <v>21</v>
      </c>
      <c r="D606" t="s">
        <v>36</v>
      </c>
      <c r="E606">
        <v>19877</v>
      </c>
      <c r="H606" s="2"/>
    </row>
    <row r="607" spans="1:8">
      <c r="A607">
        <v>2514</v>
      </c>
      <c r="B607" t="s">
        <v>14</v>
      </c>
      <c r="C607" t="s">
        <v>8</v>
      </c>
      <c r="D607" t="s">
        <v>36</v>
      </c>
      <c r="E607">
        <v>23000</v>
      </c>
      <c r="H607" s="2"/>
    </row>
    <row r="608" spans="1:8">
      <c r="A608">
        <v>2514</v>
      </c>
      <c r="B608" t="s">
        <v>14</v>
      </c>
      <c r="C608" t="s">
        <v>10</v>
      </c>
      <c r="D608" t="s">
        <v>36</v>
      </c>
      <c r="E608">
        <v>24117</v>
      </c>
      <c r="H608" s="2"/>
    </row>
    <row r="609" spans="1:8">
      <c r="A609">
        <v>2514</v>
      </c>
      <c r="B609" t="s">
        <v>14</v>
      </c>
      <c r="C609" t="s">
        <v>18</v>
      </c>
      <c r="D609" t="s">
        <v>36</v>
      </c>
      <c r="E609">
        <v>18899</v>
      </c>
      <c r="H609" s="2"/>
    </row>
    <row r="610" spans="1:8">
      <c r="A610">
        <v>2514</v>
      </c>
      <c r="B610" t="s">
        <v>14</v>
      </c>
      <c r="C610" t="s">
        <v>19</v>
      </c>
      <c r="D610" t="s">
        <v>36</v>
      </c>
      <c r="E610">
        <v>18381</v>
      </c>
      <c r="H610" s="2"/>
    </row>
    <row r="611" spans="1:8">
      <c r="A611">
        <v>2510</v>
      </c>
      <c r="B611" t="s">
        <v>5</v>
      </c>
      <c r="C611" t="s">
        <v>13</v>
      </c>
      <c r="D611" t="s">
        <v>36</v>
      </c>
      <c r="E611">
        <v>24024</v>
      </c>
      <c r="H611" s="2"/>
    </row>
    <row r="612" spans="1:8">
      <c r="A612">
        <v>2510</v>
      </c>
      <c r="B612" t="s">
        <v>5</v>
      </c>
      <c r="C612" t="s">
        <v>6</v>
      </c>
      <c r="D612" t="s">
        <v>36</v>
      </c>
      <c r="E612">
        <v>20721</v>
      </c>
      <c r="H612" s="2"/>
    </row>
    <row r="613" spans="1:8">
      <c r="A613">
        <v>2510</v>
      </c>
      <c r="B613" t="s">
        <v>5</v>
      </c>
      <c r="C613" t="s">
        <v>21</v>
      </c>
      <c r="D613" t="s">
        <v>36</v>
      </c>
      <c r="E613">
        <v>13230</v>
      </c>
      <c r="H613" s="2"/>
    </row>
    <row r="614" spans="1:8">
      <c r="A614">
        <v>2510</v>
      </c>
      <c r="B614" t="s">
        <v>5</v>
      </c>
      <c r="C614" t="s">
        <v>8</v>
      </c>
      <c r="D614" t="s">
        <v>36</v>
      </c>
      <c r="E614">
        <v>25552</v>
      </c>
      <c r="H614" s="2"/>
    </row>
    <row r="615" spans="1:8">
      <c r="A615">
        <v>2510</v>
      </c>
      <c r="B615" t="s">
        <v>5</v>
      </c>
      <c r="C615" t="s">
        <v>10</v>
      </c>
      <c r="D615" t="s">
        <v>36</v>
      </c>
      <c r="E615">
        <v>14796</v>
      </c>
      <c r="H615" s="2"/>
    </row>
    <row r="616" spans="1:8">
      <c r="A616">
        <v>2510</v>
      </c>
      <c r="B616" t="s">
        <v>5</v>
      </c>
      <c r="C616" t="s">
        <v>18</v>
      </c>
      <c r="D616" t="s">
        <v>36</v>
      </c>
      <c r="E616">
        <v>26727</v>
      </c>
      <c r="H616" s="2"/>
    </row>
    <row r="617" spans="1:8">
      <c r="A617">
        <v>2510</v>
      </c>
      <c r="B617" t="s">
        <v>5</v>
      </c>
      <c r="C617" t="s">
        <v>19</v>
      </c>
      <c r="D617" t="s">
        <v>36</v>
      </c>
      <c r="E617">
        <v>27897</v>
      </c>
      <c r="H617" s="2"/>
    </row>
    <row r="618" spans="1:8">
      <c r="A618">
        <v>2500</v>
      </c>
      <c r="B618" t="s">
        <v>22</v>
      </c>
      <c r="C618" t="s">
        <v>21</v>
      </c>
      <c r="D618" t="s">
        <v>37</v>
      </c>
      <c r="E618">
        <v>146010</v>
      </c>
      <c r="H618" s="2"/>
    </row>
    <row r="619" spans="1:8">
      <c r="A619">
        <v>2501</v>
      </c>
      <c r="B619" t="s">
        <v>7</v>
      </c>
      <c r="C619" t="s">
        <v>13</v>
      </c>
      <c r="D619" t="s">
        <v>37</v>
      </c>
      <c r="E619">
        <v>2158</v>
      </c>
      <c r="H619" s="2"/>
    </row>
    <row r="620" spans="1:8">
      <c r="A620">
        <v>2501</v>
      </c>
      <c r="B620" t="s">
        <v>7</v>
      </c>
      <c r="C620" t="s">
        <v>6</v>
      </c>
      <c r="D620" t="s">
        <v>37</v>
      </c>
      <c r="E620">
        <v>2213</v>
      </c>
      <c r="H620" s="2"/>
    </row>
    <row r="621" spans="1:8">
      <c r="A621">
        <v>2501</v>
      </c>
      <c r="B621" t="s">
        <v>7</v>
      </c>
      <c r="C621" t="s">
        <v>21</v>
      </c>
      <c r="D621" t="s">
        <v>37</v>
      </c>
      <c r="E621">
        <v>2675</v>
      </c>
      <c r="H621" s="2"/>
    </row>
    <row r="622" spans="1:8">
      <c r="A622">
        <v>2501</v>
      </c>
      <c r="B622" t="s">
        <v>7</v>
      </c>
      <c r="C622" t="s">
        <v>8</v>
      </c>
      <c r="D622" t="s">
        <v>37</v>
      </c>
      <c r="E622">
        <v>1855</v>
      </c>
      <c r="H622" s="2"/>
    </row>
    <row r="623" spans="1:8">
      <c r="A623">
        <v>2501</v>
      </c>
      <c r="B623" t="s">
        <v>7</v>
      </c>
      <c r="C623" t="s">
        <v>10</v>
      </c>
      <c r="D623" t="s">
        <v>37</v>
      </c>
      <c r="E623">
        <v>2124</v>
      </c>
      <c r="H623" s="2"/>
    </row>
    <row r="624" spans="1:8">
      <c r="A624">
        <v>2501</v>
      </c>
      <c r="B624" t="s">
        <v>7</v>
      </c>
      <c r="C624" t="s">
        <v>18</v>
      </c>
      <c r="D624" t="s">
        <v>37</v>
      </c>
      <c r="E624">
        <v>2279</v>
      </c>
      <c r="H624" s="2"/>
    </row>
    <row r="625" spans="1:8">
      <c r="A625">
        <v>2501</v>
      </c>
      <c r="B625" t="s">
        <v>7</v>
      </c>
      <c r="C625" t="s">
        <v>19</v>
      </c>
      <c r="D625" t="s">
        <v>37</v>
      </c>
      <c r="E625">
        <v>2018</v>
      </c>
      <c r="H625" s="2"/>
    </row>
    <row r="626" spans="1:8">
      <c r="A626">
        <v>2000</v>
      </c>
      <c r="B626" t="s">
        <v>25</v>
      </c>
      <c r="C626" t="s">
        <v>21</v>
      </c>
      <c r="D626" t="s">
        <v>37</v>
      </c>
      <c r="E626">
        <v>669867</v>
      </c>
      <c r="H626" s="2"/>
    </row>
    <row r="627" spans="1:8">
      <c r="A627">
        <v>1500</v>
      </c>
      <c r="B627" t="s">
        <v>26</v>
      </c>
      <c r="C627" t="s">
        <v>21</v>
      </c>
      <c r="D627" t="s">
        <v>37</v>
      </c>
      <c r="E627">
        <v>64104</v>
      </c>
      <c r="H627" s="2"/>
    </row>
    <row r="628" spans="1:8">
      <c r="A628">
        <v>2502</v>
      </c>
      <c r="B628" t="s">
        <v>16</v>
      </c>
      <c r="C628" t="s">
        <v>13</v>
      </c>
      <c r="D628" t="s">
        <v>37</v>
      </c>
      <c r="E628">
        <v>90231</v>
      </c>
      <c r="H628" s="2"/>
    </row>
    <row r="629" spans="1:8">
      <c r="A629">
        <v>2502</v>
      </c>
      <c r="B629" t="s">
        <v>16</v>
      </c>
      <c r="C629" t="s">
        <v>6</v>
      </c>
      <c r="D629" t="s">
        <v>37</v>
      </c>
      <c r="E629">
        <v>65621</v>
      </c>
      <c r="H629" s="2"/>
    </row>
    <row r="630" spans="1:8">
      <c r="A630">
        <v>2502</v>
      </c>
      <c r="B630" t="s">
        <v>16</v>
      </c>
      <c r="C630" t="s">
        <v>21</v>
      </c>
      <c r="D630" t="s">
        <v>37</v>
      </c>
      <c r="E630">
        <v>56992</v>
      </c>
      <c r="H630" s="2"/>
    </row>
    <row r="631" spans="1:8">
      <c r="A631">
        <v>2502</v>
      </c>
      <c r="B631" t="s">
        <v>16</v>
      </c>
      <c r="C631" t="s">
        <v>8</v>
      </c>
      <c r="D631" t="s">
        <v>37</v>
      </c>
      <c r="E631">
        <v>70812</v>
      </c>
      <c r="H631" s="2"/>
    </row>
    <row r="632" spans="1:8">
      <c r="A632">
        <v>2502</v>
      </c>
      <c r="B632" t="s">
        <v>16</v>
      </c>
      <c r="C632" t="s">
        <v>10</v>
      </c>
      <c r="D632" t="s">
        <v>37</v>
      </c>
      <c r="E632">
        <v>70812</v>
      </c>
      <c r="H632" s="2"/>
    </row>
    <row r="633" spans="1:8">
      <c r="A633">
        <v>2502</v>
      </c>
      <c r="B633" t="s">
        <v>16</v>
      </c>
      <c r="C633" t="s">
        <v>18</v>
      </c>
      <c r="D633" t="s">
        <v>37</v>
      </c>
      <c r="E633">
        <v>74052</v>
      </c>
      <c r="H633" s="2"/>
    </row>
    <row r="634" spans="1:8">
      <c r="A634">
        <v>2502</v>
      </c>
      <c r="B634" t="s">
        <v>16</v>
      </c>
      <c r="C634" t="s">
        <v>19</v>
      </c>
      <c r="D634" t="s">
        <v>37</v>
      </c>
      <c r="E634">
        <v>75687</v>
      </c>
      <c r="H634" s="2"/>
    </row>
    <row r="635" spans="1:8">
      <c r="A635">
        <v>2503</v>
      </c>
      <c r="B635" t="s">
        <v>9</v>
      </c>
      <c r="C635" t="s">
        <v>13</v>
      </c>
      <c r="D635" t="s">
        <v>37</v>
      </c>
      <c r="E635">
        <v>5263</v>
      </c>
      <c r="H635" s="2"/>
    </row>
    <row r="636" spans="1:8">
      <c r="A636">
        <v>2503</v>
      </c>
      <c r="B636" t="s">
        <v>9</v>
      </c>
      <c r="C636" t="s">
        <v>6</v>
      </c>
      <c r="D636" t="s">
        <v>37</v>
      </c>
      <c r="E636">
        <v>4413</v>
      </c>
      <c r="H636" s="2"/>
    </row>
    <row r="637" spans="1:8">
      <c r="A637">
        <v>2503</v>
      </c>
      <c r="B637" t="s">
        <v>9</v>
      </c>
      <c r="C637" t="s">
        <v>21</v>
      </c>
      <c r="D637" t="s">
        <v>37</v>
      </c>
      <c r="E637">
        <v>5175</v>
      </c>
      <c r="H637" s="2"/>
    </row>
    <row r="638" spans="1:8">
      <c r="A638">
        <v>2503</v>
      </c>
      <c r="B638" t="s">
        <v>9</v>
      </c>
      <c r="C638" t="s">
        <v>8</v>
      </c>
      <c r="D638" t="s">
        <v>37</v>
      </c>
      <c r="E638">
        <v>4889</v>
      </c>
      <c r="H638" s="2"/>
    </row>
    <row r="639" spans="1:8">
      <c r="A639">
        <v>2503</v>
      </c>
      <c r="B639" t="s">
        <v>9</v>
      </c>
      <c r="C639" t="s">
        <v>10</v>
      </c>
      <c r="D639" t="s">
        <v>37</v>
      </c>
      <c r="E639">
        <v>4371</v>
      </c>
      <c r="H639" s="2"/>
    </row>
    <row r="640" spans="1:8">
      <c r="A640">
        <v>2503</v>
      </c>
      <c r="B640" t="s">
        <v>9</v>
      </c>
      <c r="C640" t="s">
        <v>18</v>
      </c>
      <c r="D640" t="s">
        <v>37</v>
      </c>
      <c r="E640">
        <v>4230</v>
      </c>
      <c r="H640" s="2"/>
    </row>
    <row r="641" spans="1:8">
      <c r="A641">
        <v>2503</v>
      </c>
      <c r="B641" t="s">
        <v>9</v>
      </c>
      <c r="C641" t="s">
        <v>19</v>
      </c>
      <c r="D641" t="s">
        <v>37</v>
      </c>
      <c r="E641">
        <v>6540</v>
      </c>
      <c r="H641" s="2"/>
    </row>
    <row r="642" spans="1:8">
      <c r="A642">
        <v>2504</v>
      </c>
      <c r="B642" t="s">
        <v>23</v>
      </c>
      <c r="C642" t="s">
        <v>21</v>
      </c>
      <c r="D642" t="s">
        <v>37</v>
      </c>
      <c r="E642">
        <v>7683</v>
      </c>
      <c r="H642" s="2"/>
    </row>
    <row r="643" spans="1:8">
      <c r="A643">
        <v>2505</v>
      </c>
      <c r="B643" t="s">
        <v>17</v>
      </c>
      <c r="C643" t="s">
        <v>13</v>
      </c>
      <c r="D643" t="s">
        <v>37</v>
      </c>
      <c r="E643">
        <v>12201</v>
      </c>
      <c r="H643" s="2"/>
    </row>
    <row r="644" spans="1:8">
      <c r="A644">
        <v>2505</v>
      </c>
      <c r="B644" t="s">
        <v>17</v>
      </c>
      <c r="C644" t="s">
        <v>6</v>
      </c>
      <c r="D644" t="s">
        <v>37</v>
      </c>
      <c r="E644">
        <v>9198</v>
      </c>
      <c r="H644" s="2"/>
    </row>
    <row r="645" spans="1:8">
      <c r="A645">
        <v>2505</v>
      </c>
      <c r="B645" t="s">
        <v>17</v>
      </c>
      <c r="C645" t="s">
        <v>21</v>
      </c>
      <c r="D645" t="s">
        <v>37</v>
      </c>
      <c r="E645">
        <v>9739</v>
      </c>
      <c r="H645" s="2"/>
    </row>
    <row r="646" spans="1:8">
      <c r="A646">
        <v>2505</v>
      </c>
      <c r="B646" t="s">
        <v>17</v>
      </c>
      <c r="C646" t="s">
        <v>8</v>
      </c>
      <c r="D646" t="s">
        <v>37</v>
      </c>
      <c r="E646">
        <v>11772</v>
      </c>
      <c r="H646" s="2"/>
    </row>
    <row r="647" spans="1:8">
      <c r="A647">
        <v>2505</v>
      </c>
      <c r="B647" t="s">
        <v>17</v>
      </c>
      <c r="C647" t="s">
        <v>10</v>
      </c>
      <c r="D647" t="s">
        <v>37</v>
      </c>
      <c r="E647">
        <v>9098</v>
      </c>
      <c r="H647" s="2"/>
    </row>
    <row r="648" spans="1:8">
      <c r="A648">
        <v>2505</v>
      </c>
      <c r="B648" t="s">
        <v>17</v>
      </c>
      <c r="C648" t="s">
        <v>18</v>
      </c>
      <c r="D648" t="s">
        <v>37</v>
      </c>
      <c r="E648">
        <v>12201</v>
      </c>
      <c r="H648" s="2"/>
    </row>
    <row r="649" spans="1:8">
      <c r="A649">
        <v>2505</v>
      </c>
      <c r="B649" t="s">
        <v>17</v>
      </c>
      <c r="C649" t="s">
        <v>19</v>
      </c>
      <c r="D649" t="s">
        <v>37</v>
      </c>
      <c r="E649">
        <v>11990</v>
      </c>
      <c r="H649" s="2"/>
    </row>
    <row r="650" spans="1:8">
      <c r="A650">
        <v>2506</v>
      </c>
      <c r="B650" t="s">
        <v>20</v>
      </c>
      <c r="C650" t="s">
        <v>8</v>
      </c>
      <c r="D650" t="s">
        <v>37</v>
      </c>
      <c r="E650">
        <v>8274</v>
      </c>
      <c r="H650" s="2"/>
    </row>
    <row r="651" spans="1:8">
      <c r="A651">
        <v>2506</v>
      </c>
      <c r="B651" t="s">
        <v>20</v>
      </c>
      <c r="C651" t="s">
        <v>19</v>
      </c>
      <c r="D651" t="s">
        <v>37</v>
      </c>
      <c r="E651">
        <v>7564</v>
      </c>
      <c r="H651" s="2"/>
    </row>
    <row r="652" spans="1:8">
      <c r="A652">
        <v>2507</v>
      </c>
      <c r="B652" t="s">
        <v>27</v>
      </c>
      <c r="C652" t="s">
        <v>13</v>
      </c>
      <c r="D652" t="s">
        <v>37</v>
      </c>
      <c r="E652">
        <v>18579</v>
      </c>
      <c r="H652" s="2"/>
    </row>
    <row r="653" spans="1:8">
      <c r="A653">
        <v>2507</v>
      </c>
      <c r="B653" t="s">
        <v>27</v>
      </c>
      <c r="C653" t="s">
        <v>6</v>
      </c>
      <c r="D653" t="s">
        <v>37</v>
      </c>
      <c r="E653">
        <v>22243</v>
      </c>
      <c r="H653" s="2"/>
    </row>
    <row r="654" spans="1:8">
      <c r="A654">
        <v>2507</v>
      </c>
      <c r="B654" t="s">
        <v>27</v>
      </c>
      <c r="C654" t="s">
        <v>21</v>
      </c>
      <c r="D654" t="s">
        <v>37</v>
      </c>
      <c r="E654">
        <v>16464</v>
      </c>
      <c r="H654" s="2"/>
    </row>
    <row r="655" spans="1:8">
      <c r="A655">
        <v>2507</v>
      </c>
      <c r="B655" t="s">
        <v>27</v>
      </c>
      <c r="C655" t="s">
        <v>8</v>
      </c>
      <c r="D655" t="s">
        <v>37</v>
      </c>
      <c r="E655">
        <v>17050</v>
      </c>
      <c r="H655" s="2"/>
    </row>
    <row r="656" spans="1:8">
      <c r="A656">
        <v>2507</v>
      </c>
      <c r="B656" t="s">
        <v>27</v>
      </c>
      <c r="C656" t="s">
        <v>10</v>
      </c>
      <c r="D656" t="s">
        <v>37</v>
      </c>
      <c r="E656">
        <v>21226</v>
      </c>
      <c r="H656" s="2"/>
    </row>
    <row r="657" spans="1:8">
      <c r="A657">
        <v>2507</v>
      </c>
      <c r="B657" t="s">
        <v>27</v>
      </c>
      <c r="C657" t="s">
        <v>18</v>
      </c>
      <c r="D657" t="s">
        <v>37</v>
      </c>
      <c r="E657">
        <v>18077</v>
      </c>
      <c r="H657" s="2"/>
    </row>
    <row r="658" spans="1:8">
      <c r="A658">
        <v>2507</v>
      </c>
      <c r="B658" t="s">
        <v>27</v>
      </c>
      <c r="C658" t="s">
        <v>19</v>
      </c>
      <c r="D658" t="s">
        <v>37</v>
      </c>
      <c r="E658">
        <v>14498</v>
      </c>
      <c r="H658" s="2"/>
    </row>
    <row r="659" spans="1:8">
      <c r="A659">
        <v>2508</v>
      </c>
      <c r="B659" t="s">
        <v>12</v>
      </c>
      <c r="C659" t="s">
        <v>13</v>
      </c>
      <c r="D659" t="s">
        <v>37</v>
      </c>
      <c r="E659">
        <v>964018</v>
      </c>
      <c r="H659" s="2"/>
    </row>
    <row r="660" spans="1:8">
      <c r="A660">
        <v>2508</v>
      </c>
      <c r="B660" t="s">
        <v>12</v>
      </c>
      <c r="C660" t="s">
        <v>6</v>
      </c>
      <c r="D660" t="s">
        <v>37</v>
      </c>
      <c r="E660">
        <v>987865</v>
      </c>
      <c r="H660" s="2"/>
    </row>
    <row r="661" spans="1:8">
      <c r="A661">
        <v>2508</v>
      </c>
      <c r="B661" t="s">
        <v>12</v>
      </c>
      <c r="C661" t="s">
        <v>21</v>
      </c>
      <c r="D661" t="s">
        <v>37</v>
      </c>
      <c r="E661">
        <v>786950</v>
      </c>
      <c r="H661" s="2"/>
    </row>
    <row r="662" spans="1:8">
      <c r="A662">
        <v>2508</v>
      </c>
      <c r="B662" t="s">
        <v>12</v>
      </c>
      <c r="C662" t="s">
        <v>8</v>
      </c>
      <c r="D662" t="s">
        <v>37</v>
      </c>
      <c r="E662">
        <v>777905</v>
      </c>
      <c r="H662" s="2"/>
    </row>
    <row r="663" spans="1:8">
      <c r="A663">
        <v>2508</v>
      </c>
      <c r="B663" t="s">
        <v>12</v>
      </c>
      <c r="C663" t="s">
        <v>10</v>
      </c>
      <c r="D663" t="s">
        <v>37</v>
      </c>
      <c r="E663">
        <v>850268</v>
      </c>
      <c r="H663" s="2"/>
    </row>
    <row r="664" spans="1:8">
      <c r="A664">
        <v>2508</v>
      </c>
      <c r="B664" t="s">
        <v>12</v>
      </c>
      <c r="C664" t="s">
        <v>18</v>
      </c>
      <c r="D664" t="s">
        <v>37</v>
      </c>
      <c r="E664">
        <v>1110081</v>
      </c>
      <c r="H664" s="2"/>
    </row>
    <row r="665" spans="1:8">
      <c r="A665">
        <v>2508</v>
      </c>
      <c r="B665" t="s">
        <v>12</v>
      </c>
      <c r="C665" t="s">
        <v>19</v>
      </c>
      <c r="D665" t="s">
        <v>37</v>
      </c>
      <c r="E665">
        <v>934805</v>
      </c>
      <c r="H665" s="2"/>
    </row>
    <row r="666" spans="1:8">
      <c r="A666">
        <v>1000</v>
      </c>
      <c r="B666" t="s">
        <v>24</v>
      </c>
      <c r="C666" t="s">
        <v>21</v>
      </c>
      <c r="D666" t="s">
        <v>37</v>
      </c>
      <c r="E666">
        <v>3118441</v>
      </c>
      <c r="H666" s="2"/>
    </row>
    <row r="667" spans="1:8">
      <c r="A667">
        <v>2512</v>
      </c>
      <c r="B667" t="s">
        <v>15</v>
      </c>
      <c r="C667" t="s">
        <v>13</v>
      </c>
      <c r="D667" t="s">
        <v>37</v>
      </c>
      <c r="E667">
        <v>72088</v>
      </c>
      <c r="H667" s="2"/>
    </row>
    <row r="668" spans="1:8">
      <c r="A668">
        <v>2512</v>
      </c>
      <c r="B668" t="s">
        <v>15</v>
      </c>
      <c r="C668" t="s">
        <v>6</v>
      </c>
      <c r="D668" t="s">
        <v>37</v>
      </c>
      <c r="E668">
        <v>49861</v>
      </c>
      <c r="H668" s="2"/>
    </row>
    <row r="669" spans="1:8">
      <c r="A669">
        <v>2512</v>
      </c>
      <c r="B669" t="s">
        <v>15</v>
      </c>
      <c r="C669" t="s">
        <v>21</v>
      </c>
      <c r="D669" t="s">
        <v>37</v>
      </c>
      <c r="E669">
        <v>40294</v>
      </c>
      <c r="H669" s="2"/>
    </row>
    <row r="670" spans="1:8">
      <c r="A670">
        <v>2512</v>
      </c>
      <c r="B670" t="s">
        <v>15</v>
      </c>
      <c r="C670" t="s">
        <v>8</v>
      </c>
      <c r="D670" t="s">
        <v>37</v>
      </c>
      <c r="E670">
        <v>34940</v>
      </c>
      <c r="H670" s="2"/>
    </row>
    <row r="671" spans="1:8">
      <c r="A671">
        <v>2512</v>
      </c>
      <c r="B671" t="s">
        <v>15</v>
      </c>
      <c r="C671" t="s">
        <v>10</v>
      </c>
      <c r="D671" t="s">
        <v>37</v>
      </c>
      <c r="E671">
        <v>52952</v>
      </c>
      <c r="H671" s="2"/>
    </row>
    <row r="672" spans="1:8">
      <c r="A672">
        <v>2512</v>
      </c>
      <c r="B672" t="s">
        <v>15</v>
      </c>
      <c r="C672" t="s">
        <v>18</v>
      </c>
      <c r="D672" t="s">
        <v>37</v>
      </c>
      <c r="E672">
        <v>47206</v>
      </c>
      <c r="H672" s="2"/>
    </row>
    <row r="673" spans="1:8">
      <c r="A673">
        <v>2512</v>
      </c>
      <c r="B673" t="s">
        <v>15</v>
      </c>
      <c r="C673" t="s">
        <v>19</v>
      </c>
      <c r="D673" t="s">
        <v>37</v>
      </c>
      <c r="E673">
        <v>42950</v>
      </c>
      <c r="H673" s="2"/>
    </row>
    <row r="674" spans="1:8">
      <c r="A674">
        <v>2513</v>
      </c>
      <c r="B674" t="s">
        <v>11</v>
      </c>
      <c r="C674" t="s">
        <v>13</v>
      </c>
      <c r="D674" t="s">
        <v>37</v>
      </c>
      <c r="E674">
        <v>20888</v>
      </c>
      <c r="H674" s="2"/>
    </row>
    <row r="675" spans="1:8">
      <c r="A675">
        <v>2513</v>
      </c>
      <c r="B675" t="s">
        <v>11</v>
      </c>
      <c r="C675" t="s">
        <v>6</v>
      </c>
      <c r="D675" t="s">
        <v>37</v>
      </c>
      <c r="E675">
        <v>20058</v>
      </c>
      <c r="H675" s="2"/>
    </row>
    <row r="676" spans="1:8">
      <c r="A676">
        <v>2513</v>
      </c>
      <c r="B676" t="s">
        <v>11</v>
      </c>
      <c r="C676" t="s">
        <v>21</v>
      </c>
      <c r="D676" t="s">
        <v>37</v>
      </c>
      <c r="E676">
        <v>19828</v>
      </c>
      <c r="H676" s="2"/>
    </row>
    <row r="677" spans="1:8">
      <c r="A677">
        <v>2513</v>
      </c>
      <c r="B677" t="s">
        <v>11</v>
      </c>
      <c r="C677" t="s">
        <v>8</v>
      </c>
      <c r="D677" t="s">
        <v>37</v>
      </c>
      <c r="E677">
        <v>29806</v>
      </c>
      <c r="H677" s="2"/>
    </row>
    <row r="678" spans="1:8">
      <c r="A678">
        <v>2513</v>
      </c>
      <c r="B678" t="s">
        <v>11</v>
      </c>
      <c r="C678" t="s">
        <v>10</v>
      </c>
      <c r="D678" t="s">
        <v>37</v>
      </c>
      <c r="E678">
        <v>17374</v>
      </c>
      <c r="H678" s="2"/>
    </row>
    <row r="679" spans="1:8">
      <c r="A679">
        <v>2513</v>
      </c>
      <c r="B679" t="s">
        <v>11</v>
      </c>
      <c r="C679" t="s">
        <v>18</v>
      </c>
      <c r="D679" t="s">
        <v>37</v>
      </c>
      <c r="E679">
        <v>29021</v>
      </c>
      <c r="H679" s="2"/>
    </row>
    <row r="680" spans="1:8">
      <c r="A680">
        <v>2513</v>
      </c>
      <c r="B680" t="s">
        <v>11</v>
      </c>
      <c r="C680" t="s">
        <v>19</v>
      </c>
      <c r="D680" t="s">
        <v>37</v>
      </c>
      <c r="E680">
        <v>25994</v>
      </c>
      <c r="H680" s="2"/>
    </row>
    <row r="681" spans="1:8">
      <c r="A681">
        <v>2514</v>
      </c>
      <c r="B681" t="s">
        <v>14</v>
      </c>
      <c r="C681" t="s">
        <v>13</v>
      </c>
      <c r="D681" t="s">
        <v>37</v>
      </c>
      <c r="E681">
        <v>18058</v>
      </c>
      <c r="H681" s="2"/>
    </row>
    <row r="682" spans="1:8">
      <c r="A682">
        <v>2514</v>
      </c>
      <c r="B682" t="s">
        <v>14</v>
      </c>
      <c r="C682" t="s">
        <v>6</v>
      </c>
      <c r="D682" t="s">
        <v>37</v>
      </c>
      <c r="E682">
        <v>19712</v>
      </c>
      <c r="H682" s="2"/>
    </row>
    <row r="683" spans="1:8">
      <c r="A683">
        <v>2514</v>
      </c>
      <c r="B683" t="s">
        <v>14</v>
      </c>
      <c r="C683" t="s">
        <v>21</v>
      </c>
      <c r="D683" t="s">
        <v>37</v>
      </c>
      <c r="E683">
        <v>17798</v>
      </c>
      <c r="H683" s="2"/>
    </row>
    <row r="684" spans="1:8">
      <c r="A684">
        <v>2514</v>
      </c>
      <c r="B684" t="s">
        <v>14</v>
      </c>
      <c r="C684" t="s">
        <v>8</v>
      </c>
      <c r="D684" t="s">
        <v>37</v>
      </c>
      <c r="E684">
        <v>18923</v>
      </c>
      <c r="H684" s="2"/>
    </row>
    <row r="685" spans="1:8">
      <c r="A685">
        <v>2514</v>
      </c>
      <c r="B685" t="s">
        <v>14</v>
      </c>
      <c r="C685" t="s">
        <v>10</v>
      </c>
      <c r="D685" t="s">
        <v>37</v>
      </c>
      <c r="E685">
        <v>18278</v>
      </c>
      <c r="H685" s="2"/>
    </row>
    <row r="686" spans="1:8">
      <c r="A686">
        <v>2514</v>
      </c>
      <c r="B686" t="s">
        <v>14</v>
      </c>
      <c r="C686" t="s">
        <v>18</v>
      </c>
      <c r="D686" t="s">
        <v>37</v>
      </c>
      <c r="E686">
        <v>17038</v>
      </c>
      <c r="H686" s="2"/>
    </row>
    <row r="687" spans="1:8">
      <c r="A687">
        <v>2514</v>
      </c>
      <c r="B687" t="s">
        <v>14</v>
      </c>
      <c r="C687" t="s">
        <v>19</v>
      </c>
      <c r="D687" t="s">
        <v>37</v>
      </c>
      <c r="E687">
        <v>16532</v>
      </c>
      <c r="H687" s="2"/>
    </row>
    <row r="688" spans="1:8">
      <c r="A688">
        <v>2510</v>
      </c>
      <c r="B688" t="s">
        <v>5</v>
      </c>
      <c r="C688" t="s">
        <v>13</v>
      </c>
      <c r="D688" t="s">
        <v>37</v>
      </c>
      <c r="E688">
        <v>16758</v>
      </c>
      <c r="H688" s="2"/>
    </row>
    <row r="689" spans="1:8">
      <c r="A689">
        <v>2510</v>
      </c>
      <c r="B689" t="s">
        <v>5</v>
      </c>
      <c r="C689" t="s">
        <v>6</v>
      </c>
      <c r="D689" t="s">
        <v>37</v>
      </c>
      <c r="E689">
        <v>15852</v>
      </c>
      <c r="H689" s="2"/>
    </row>
    <row r="690" spans="1:8">
      <c r="A690">
        <v>2510</v>
      </c>
      <c r="B690" t="s">
        <v>5</v>
      </c>
      <c r="C690" t="s">
        <v>21</v>
      </c>
      <c r="D690" t="s">
        <v>37</v>
      </c>
      <c r="E690">
        <v>26617</v>
      </c>
      <c r="H690" s="2"/>
    </row>
    <row r="691" spans="1:8">
      <c r="A691">
        <v>2510</v>
      </c>
      <c r="B691" t="s">
        <v>5</v>
      </c>
      <c r="C691" t="s">
        <v>8</v>
      </c>
      <c r="D691" t="s">
        <v>37</v>
      </c>
      <c r="E691">
        <v>22758</v>
      </c>
      <c r="H691" s="2"/>
    </row>
    <row r="692" spans="1:8">
      <c r="A692">
        <v>2510</v>
      </c>
      <c r="B692" t="s">
        <v>5</v>
      </c>
      <c r="C692" t="s">
        <v>10</v>
      </c>
      <c r="D692" t="s">
        <v>37</v>
      </c>
      <c r="E692">
        <v>20721</v>
      </c>
      <c r="H692" s="2"/>
    </row>
    <row r="693" spans="1:8">
      <c r="A693">
        <v>2510</v>
      </c>
      <c r="B693" t="s">
        <v>5</v>
      </c>
      <c r="C693" t="s">
        <v>18</v>
      </c>
      <c r="D693" t="s">
        <v>37</v>
      </c>
      <c r="E693">
        <v>21552</v>
      </c>
      <c r="H693" s="2"/>
    </row>
    <row r="694" spans="1:8">
      <c r="A694">
        <v>2510</v>
      </c>
      <c r="B694" t="s">
        <v>5</v>
      </c>
      <c r="C694" t="s">
        <v>19</v>
      </c>
      <c r="D694" t="s">
        <v>37</v>
      </c>
      <c r="E694">
        <v>13848</v>
      </c>
      <c r="H694" s="2"/>
    </row>
    <row r="695" spans="1:8">
      <c r="A695">
        <v>2500</v>
      </c>
      <c r="B695" t="s">
        <v>22</v>
      </c>
      <c r="C695" t="s">
        <v>21</v>
      </c>
      <c r="D695" t="s">
        <v>38</v>
      </c>
      <c r="E695">
        <v>143426</v>
      </c>
      <c r="H695" s="2"/>
    </row>
    <row r="696" spans="1:8">
      <c r="A696">
        <v>2501</v>
      </c>
      <c r="B696" t="s">
        <v>7</v>
      </c>
      <c r="C696" t="s">
        <v>13</v>
      </c>
      <c r="D696" t="s">
        <v>38</v>
      </c>
      <c r="E696">
        <v>2362</v>
      </c>
      <c r="H696" s="2"/>
    </row>
    <row r="697" spans="1:8">
      <c r="A697">
        <v>2501</v>
      </c>
      <c r="B697" t="s">
        <v>7</v>
      </c>
      <c r="C697" t="s">
        <v>6</v>
      </c>
      <c r="D697" t="s">
        <v>38</v>
      </c>
      <c r="E697">
        <v>2445</v>
      </c>
      <c r="H697" s="2"/>
    </row>
    <row r="698" spans="1:8">
      <c r="A698">
        <v>2501</v>
      </c>
      <c r="B698" t="s">
        <v>7</v>
      </c>
      <c r="C698" t="s">
        <v>21</v>
      </c>
      <c r="D698" t="s">
        <v>38</v>
      </c>
      <c r="E698">
        <v>1907</v>
      </c>
      <c r="H698" s="2"/>
    </row>
    <row r="699" spans="1:8">
      <c r="A699">
        <v>2501</v>
      </c>
      <c r="B699" t="s">
        <v>7</v>
      </c>
      <c r="C699" t="s">
        <v>8</v>
      </c>
      <c r="D699" t="s">
        <v>38</v>
      </c>
      <c r="E699">
        <v>1840</v>
      </c>
      <c r="H699" s="2"/>
    </row>
    <row r="700" spans="1:8">
      <c r="A700">
        <v>2501</v>
      </c>
      <c r="B700" t="s">
        <v>7</v>
      </c>
      <c r="C700" t="s">
        <v>10</v>
      </c>
      <c r="D700" t="s">
        <v>38</v>
      </c>
      <c r="E700">
        <v>2341</v>
      </c>
      <c r="H700" s="2"/>
    </row>
    <row r="701" spans="1:8">
      <c r="A701">
        <v>2501</v>
      </c>
      <c r="B701" t="s">
        <v>7</v>
      </c>
      <c r="C701" t="s">
        <v>18</v>
      </c>
      <c r="D701" t="s">
        <v>38</v>
      </c>
      <c r="E701">
        <v>2157</v>
      </c>
      <c r="H701" s="2"/>
    </row>
    <row r="702" spans="1:8">
      <c r="A702">
        <v>2501</v>
      </c>
      <c r="B702" t="s">
        <v>7</v>
      </c>
      <c r="C702" t="s">
        <v>19</v>
      </c>
      <c r="D702" t="s">
        <v>38</v>
      </c>
      <c r="E702">
        <v>2485</v>
      </c>
      <c r="H702" s="2"/>
    </row>
    <row r="703" spans="1:8">
      <c r="A703">
        <v>2000</v>
      </c>
      <c r="B703" t="s">
        <v>25</v>
      </c>
      <c r="C703" t="s">
        <v>21</v>
      </c>
      <c r="D703" t="s">
        <v>38</v>
      </c>
      <c r="E703">
        <v>786705</v>
      </c>
      <c r="H703" s="2"/>
    </row>
    <row r="704" spans="1:8">
      <c r="A704">
        <v>1500</v>
      </c>
      <c r="B704" t="s">
        <v>26</v>
      </c>
      <c r="C704" t="s">
        <v>21</v>
      </c>
      <c r="D704" t="s">
        <v>38</v>
      </c>
      <c r="E704">
        <v>131</v>
      </c>
      <c r="H704" s="2"/>
    </row>
    <row r="705" spans="1:8">
      <c r="A705">
        <v>2502</v>
      </c>
      <c r="B705" t="s">
        <v>16</v>
      </c>
      <c r="C705" t="s">
        <v>13</v>
      </c>
      <c r="D705" t="s">
        <v>38</v>
      </c>
      <c r="E705">
        <v>68863</v>
      </c>
      <c r="H705" s="2"/>
    </row>
    <row r="706" spans="1:8">
      <c r="A706">
        <v>2502</v>
      </c>
      <c r="B706" t="s">
        <v>16</v>
      </c>
      <c r="C706" t="s">
        <v>6</v>
      </c>
      <c r="D706" t="s">
        <v>38</v>
      </c>
      <c r="E706">
        <v>61873</v>
      </c>
      <c r="H706" s="2"/>
    </row>
    <row r="707" spans="1:8">
      <c r="A707">
        <v>2502</v>
      </c>
      <c r="B707" t="s">
        <v>16</v>
      </c>
      <c r="C707" t="s">
        <v>21</v>
      </c>
      <c r="D707" t="s">
        <v>38</v>
      </c>
      <c r="E707">
        <v>83739</v>
      </c>
      <c r="H707" s="2"/>
    </row>
    <row r="708" spans="1:8">
      <c r="A708">
        <v>2502</v>
      </c>
      <c r="B708" t="s">
        <v>16</v>
      </c>
      <c r="C708" t="s">
        <v>8</v>
      </c>
      <c r="D708" t="s">
        <v>38</v>
      </c>
      <c r="E708">
        <v>72112</v>
      </c>
      <c r="H708" s="2"/>
    </row>
    <row r="709" spans="1:8">
      <c r="A709">
        <v>2502</v>
      </c>
      <c r="B709" t="s">
        <v>16</v>
      </c>
      <c r="C709" t="s">
        <v>10</v>
      </c>
      <c r="D709" t="s">
        <v>38</v>
      </c>
      <c r="E709">
        <v>78935</v>
      </c>
      <c r="H709" s="2"/>
    </row>
    <row r="710" spans="1:8">
      <c r="A710">
        <v>2502</v>
      </c>
      <c r="B710" t="s">
        <v>16</v>
      </c>
      <c r="C710" t="s">
        <v>18</v>
      </c>
      <c r="D710" t="s">
        <v>38</v>
      </c>
      <c r="E710">
        <v>66792</v>
      </c>
      <c r="H710" s="2"/>
    </row>
    <row r="711" spans="1:8">
      <c r="A711">
        <v>2502</v>
      </c>
      <c r="B711" t="s">
        <v>16</v>
      </c>
      <c r="C711" t="s">
        <v>19</v>
      </c>
      <c r="D711" t="s">
        <v>38</v>
      </c>
      <c r="E711">
        <v>62381</v>
      </c>
      <c r="H711" s="2"/>
    </row>
    <row r="712" spans="1:8">
      <c r="A712">
        <v>2503</v>
      </c>
      <c r="B712" t="s">
        <v>9</v>
      </c>
      <c r="C712" t="s">
        <v>13</v>
      </c>
      <c r="D712" t="s">
        <v>38</v>
      </c>
      <c r="E712">
        <v>4933</v>
      </c>
      <c r="H712" s="2"/>
    </row>
    <row r="713" spans="1:8">
      <c r="A713">
        <v>2503</v>
      </c>
      <c r="B713" t="s">
        <v>9</v>
      </c>
      <c r="C713" t="s">
        <v>6</v>
      </c>
      <c r="D713" t="s">
        <v>38</v>
      </c>
      <c r="E713">
        <v>4195</v>
      </c>
      <c r="H713" s="2"/>
    </row>
    <row r="714" spans="1:8">
      <c r="A714">
        <v>2503</v>
      </c>
      <c r="B714" t="s">
        <v>9</v>
      </c>
      <c r="C714" t="s">
        <v>21</v>
      </c>
      <c r="D714" t="s">
        <v>38</v>
      </c>
      <c r="E714">
        <v>5226</v>
      </c>
      <c r="H714" s="2"/>
    </row>
    <row r="715" spans="1:8">
      <c r="A715">
        <v>2503</v>
      </c>
      <c r="B715" t="s">
        <v>9</v>
      </c>
      <c r="C715" t="s">
        <v>8</v>
      </c>
      <c r="D715" t="s">
        <v>38</v>
      </c>
      <c r="E715">
        <v>5380</v>
      </c>
      <c r="H715" s="2"/>
    </row>
    <row r="716" spans="1:8">
      <c r="A716">
        <v>2503</v>
      </c>
      <c r="B716" t="s">
        <v>9</v>
      </c>
      <c r="C716" t="s">
        <v>10</v>
      </c>
      <c r="D716" t="s">
        <v>38</v>
      </c>
      <c r="E716">
        <v>3845</v>
      </c>
      <c r="H716" s="2"/>
    </row>
    <row r="717" spans="1:8">
      <c r="A717">
        <v>2503</v>
      </c>
      <c r="B717" t="s">
        <v>9</v>
      </c>
      <c r="C717" t="s">
        <v>18</v>
      </c>
      <c r="D717" t="s">
        <v>38</v>
      </c>
      <c r="E717">
        <v>5420</v>
      </c>
      <c r="H717" s="2"/>
    </row>
    <row r="718" spans="1:8">
      <c r="A718">
        <v>2503</v>
      </c>
      <c r="B718" t="s">
        <v>9</v>
      </c>
      <c r="C718" t="s">
        <v>19</v>
      </c>
      <c r="D718" t="s">
        <v>38</v>
      </c>
      <c r="E718">
        <v>4194</v>
      </c>
      <c r="H718" s="2"/>
    </row>
    <row r="719" spans="1:8">
      <c r="A719">
        <v>2504</v>
      </c>
      <c r="B719" t="s">
        <v>23</v>
      </c>
      <c r="C719" t="s">
        <v>21</v>
      </c>
      <c r="D719" t="s">
        <v>38</v>
      </c>
      <c r="E719">
        <v>5875</v>
      </c>
      <c r="H719" s="2"/>
    </row>
    <row r="720" spans="1:8">
      <c r="A720">
        <v>2505</v>
      </c>
      <c r="B720" t="s">
        <v>17</v>
      </c>
      <c r="C720" t="s">
        <v>13</v>
      </c>
      <c r="D720" t="s">
        <v>38</v>
      </c>
      <c r="E720">
        <v>7941</v>
      </c>
      <c r="H720" s="2"/>
    </row>
    <row r="721" spans="1:8">
      <c r="A721">
        <v>2505</v>
      </c>
      <c r="B721" t="s">
        <v>17</v>
      </c>
      <c r="C721" t="s">
        <v>6</v>
      </c>
      <c r="D721" t="s">
        <v>38</v>
      </c>
      <c r="E721">
        <v>9257</v>
      </c>
      <c r="H721" s="2"/>
    </row>
    <row r="722" spans="1:8">
      <c r="A722">
        <v>2505</v>
      </c>
      <c r="B722" t="s">
        <v>17</v>
      </c>
      <c r="C722" t="s">
        <v>21</v>
      </c>
      <c r="D722" t="s">
        <v>38</v>
      </c>
      <c r="E722">
        <v>8506</v>
      </c>
      <c r="H722" s="2"/>
    </row>
    <row r="723" spans="1:8">
      <c r="A723">
        <v>2505</v>
      </c>
      <c r="B723" t="s">
        <v>17</v>
      </c>
      <c r="C723" t="s">
        <v>8</v>
      </c>
      <c r="D723" t="s">
        <v>38</v>
      </c>
      <c r="E723">
        <v>10783</v>
      </c>
      <c r="H723" s="2"/>
    </row>
    <row r="724" spans="1:8">
      <c r="A724">
        <v>2505</v>
      </c>
      <c r="B724" t="s">
        <v>17</v>
      </c>
      <c r="C724" t="s">
        <v>10</v>
      </c>
      <c r="D724" t="s">
        <v>38</v>
      </c>
      <c r="E724">
        <v>11131</v>
      </c>
      <c r="H724" s="2"/>
    </row>
    <row r="725" spans="1:8">
      <c r="A725">
        <v>2505</v>
      </c>
      <c r="B725" t="s">
        <v>17</v>
      </c>
      <c r="C725" t="s">
        <v>18</v>
      </c>
      <c r="D725" t="s">
        <v>38</v>
      </c>
      <c r="E725">
        <v>9919</v>
      </c>
      <c r="H725" s="2"/>
    </row>
    <row r="726" spans="1:8">
      <c r="A726">
        <v>2505</v>
      </c>
      <c r="B726" t="s">
        <v>17</v>
      </c>
      <c r="C726" t="s">
        <v>19</v>
      </c>
      <c r="D726" t="s">
        <v>38</v>
      </c>
      <c r="E726">
        <v>9425</v>
      </c>
      <c r="H726" s="2"/>
    </row>
    <row r="727" spans="1:8">
      <c r="A727">
        <v>2506</v>
      </c>
      <c r="B727" t="s">
        <v>20</v>
      </c>
      <c r="C727" t="s">
        <v>8</v>
      </c>
      <c r="D727" t="s">
        <v>38</v>
      </c>
      <c r="E727">
        <v>11494</v>
      </c>
      <c r="H727" s="2"/>
    </row>
    <row r="728" spans="1:8">
      <c r="A728">
        <v>2506</v>
      </c>
      <c r="B728" t="s">
        <v>20</v>
      </c>
      <c r="C728" t="s">
        <v>19</v>
      </c>
      <c r="D728" t="s">
        <v>38</v>
      </c>
      <c r="E728">
        <v>7616</v>
      </c>
      <c r="H728" s="2"/>
    </row>
    <row r="729" spans="1:8">
      <c r="A729">
        <v>2507</v>
      </c>
      <c r="B729" t="s">
        <v>27</v>
      </c>
      <c r="C729" t="s">
        <v>13</v>
      </c>
      <c r="D729" t="s">
        <v>38</v>
      </c>
      <c r="E729">
        <v>22675</v>
      </c>
      <c r="H729" s="2"/>
    </row>
    <row r="730" spans="1:8">
      <c r="A730">
        <v>2507</v>
      </c>
      <c r="B730" t="s">
        <v>27</v>
      </c>
      <c r="C730" t="s">
        <v>6</v>
      </c>
      <c r="D730" t="s">
        <v>38</v>
      </c>
      <c r="E730">
        <v>16296</v>
      </c>
      <c r="H730" s="2"/>
    </row>
    <row r="731" spans="1:8">
      <c r="A731">
        <v>2507</v>
      </c>
      <c r="B731" t="s">
        <v>27</v>
      </c>
      <c r="C731" t="s">
        <v>21</v>
      </c>
      <c r="D731" t="s">
        <v>38</v>
      </c>
      <c r="E731">
        <v>16620</v>
      </c>
      <c r="H731" s="2"/>
    </row>
    <row r="732" spans="1:8">
      <c r="A732">
        <v>2507</v>
      </c>
      <c r="B732" t="s">
        <v>27</v>
      </c>
      <c r="C732" t="s">
        <v>8</v>
      </c>
      <c r="D732" t="s">
        <v>38</v>
      </c>
      <c r="E732">
        <v>23755</v>
      </c>
      <c r="H732" s="2"/>
    </row>
    <row r="733" spans="1:8">
      <c r="A733">
        <v>2507</v>
      </c>
      <c r="B733" t="s">
        <v>27</v>
      </c>
      <c r="C733" t="s">
        <v>10</v>
      </c>
      <c r="D733" t="s">
        <v>38</v>
      </c>
      <c r="E733">
        <v>16465</v>
      </c>
      <c r="H733" s="2"/>
    </row>
    <row r="734" spans="1:8">
      <c r="A734">
        <v>2507</v>
      </c>
      <c r="B734" t="s">
        <v>27</v>
      </c>
      <c r="C734" t="s">
        <v>18</v>
      </c>
      <c r="D734" t="s">
        <v>38</v>
      </c>
      <c r="E734">
        <v>18189</v>
      </c>
      <c r="H734" s="2"/>
    </row>
    <row r="735" spans="1:8">
      <c r="A735">
        <v>2507</v>
      </c>
      <c r="B735" t="s">
        <v>27</v>
      </c>
      <c r="C735" t="s">
        <v>19</v>
      </c>
      <c r="D735" t="s">
        <v>38</v>
      </c>
      <c r="E735">
        <v>16675</v>
      </c>
      <c r="H735" s="2"/>
    </row>
    <row r="736" spans="1:8">
      <c r="A736">
        <v>2508</v>
      </c>
      <c r="B736" t="s">
        <v>12</v>
      </c>
      <c r="C736" t="s">
        <v>13</v>
      </c>
      <c r="D736" t="s">
        <v>38</v>
      </c>
      <c r="E736">
        <v>980443</v>
      </c>
      <c r="H736" s="2"/>
    </row>
    <row r="737" spans="1:8">
      <c r="A737">
        <v>2508</v>
      </c>
      <c r="B737" t="s">
        <v>12</v>
      </c>
      <c r="C737" t="s">
        <v>6</v>
      </c>
      <c r="D737" t="s">
        <v>38</v>
      </c>
      <c r="E737">
        <v>1075576</v>
      </c>
      <c r="H737" s="2"/>
    </row>
    <row r="738" spans="1:8">
      <c r="A738">
        <v>2508</v>
      </c>
      <c r="B738" t="s">
        <v>12</v>
      </c>
      <c r="C738" t="s">
        <v>21</v>
      </c>
      <c r="D738" t="s">
        <v>38</v>
      </c>
      <c r="E738">
        <v>979391</v>
      </c>
      <c r="H738" s="2"/>
    </row>
    <row r="739" spans="1:8">
      <c r="A739">
        <v>2508</v>
      </c>
      <c r="B739" t="s">
        <v>12</v>
      </c>
      <c r="C739" t="s">
        <v>8</v>
      </c>
      <c r="D739" t="s">
        <v>38</v>
      </c>
      <c r="E739">
        <v>874709</v>
      </c>
      <c r="H739" s="2"/>
    </row>
    <row r="740" spans="1:8">
      <c r="A740">
        <v>2508</v>
      </c>
      <c r="B740" t="s">
        <v>12</v>
      </c>
      <c r="C740" t="s">
        <v>10</v>
      </c>
      <c r="D740" t="s">
        <v>38</v>
      </c>
      <c r="E740">
        <v>1042022</v>
      </c>
      <c r="H740" s="2"/>
    </row>
    <row r="741" spans="1:8">
      <c r="A741">
        <v>2508</v>
      </c>
      <c r="B741" t="s">
        <v>12</v>
      </c>
      <c r="C741" t="s">
        <v>18</v>
      </c>
      <c r="D741" t="s">
        <v>38</v>
      </c>
      <c r="E741">
        <v>782269</v>
      </c>
      <c r="H741" s="2"/>
    </row>
    <row r="742" spans="1:8">
      <c r="A742">
        <v>2508</v>
      </c>
      <c r="B742" t="s">
        <v>12</v>
      </c>
      <c r="C742" t="s">
        <v>19</v>
      </c>
      <c r="D742" t="s">
        <v>38</v>
      </c>
      <c r="E742">
        <v>970534</v>
      </c>
      <c r="H742" s="2"/>
    </row>
    <row r="743" spans="1:8">
      <c r="A743">
        <v>1000</v>
      </c>
      <c r="B743" t="s">
        <v>24</v>
      </c>
      <c r="C743" t="s">
        <v>21</v>
      </c>
      <c r="D743" t="s">
        <v>38</v>
      </c>
      <c r="E743">
        <v>7010679</v>
      </c>
      <c r="H743" s="2"/>
    </row>
    <row r="744" spans="1:8">
      <c r="A744">
        <v>2512</v>
      </c>
      <c r="B744" t="s">
        <v>15</v>
      </c>
      <c r="C744" t="s">
        <v>13</v>
      </c>
      <c r="D744" t="s">
        <v>38</v>
      </c>
      <c r="E744">
        <v>53236</v>
      </c>
      <c r="H744" s="2"/>
    </row>
    <row r="745" spans="1:8">
      <c r="A745">
        <v>2512</v>
      </c>
      <c r="B745" t="s">
        <v>15</v>
      </c>
      <c r="C745" t="s">
        <v>6</v>
      </c>
      <c r="D745" t="s">
        <v>38</v>
      </c>
      <c r="E745">
        <v>59243</v>
      </c>
      <c r="H745" s="2"/>
    </row>
    <row r="746" spans="1:8">
      <c r="A746">
        <v>2512</v>
      </c>
      <c r="B746" t="s">
        <v>15</v>
      </c>
      <c r="C746" t="s">
        <v>21</v>
      </c>
      <c r="D746" t="s">
        <v>38</v>
      </c>
      <c r="E746">
        <v>75401</v>
      </c>
      <c r="H746" s="2"/>
    </row>
    <row r="747" spans="1:8">
      <c r="A747">
        <v>2512</v>
      </c>
      <c r="B747" t="s">
        <v>15</v>
      </c>
      <c r="C747" t="s">
        <v>8</v>
      </c>
      <c r="D747" t="s">
        <v>38</v>
      </c>
      <c r="E747">
        <v>52142</v>
      </c>
      <c r="H747" s="2"/>
    </row>
    <row r="748" spans="1:8">
      <c r="A748">
        <v>2512</v>
      </c>
      <c r="B748" t="s">
        <v>15</v>
      </c>
      <c r="C748" t="s">
        <v>10</v>
      </c>
      <c r="D748" t="s">
        <v>38</v>
      </c>
      <c r="E748">
        <v>57670</v>
      </c>
      <c r="H748" s="2"/>
    </row>
    <row r="749" spans="1:8">
      <c r="A749">
        <v>2512</v>
      </c>
      <c r="B749" t="s">
        <v>15</v>
      </c>
      <c r="C749" t="s">
        <v>18</v>
      </c>
      <c r="D749" t="s">
        <v>38</v>
      </c>
      <c r="E749">
        <v>50434</v>
      </c>
      <c r="H749" s="2"/>
    </row>
    <row r="750" spans="1:8">
      <c r="A750">
        <v>2512</v>
      </c>
      <c r="B750" t="s">
        <v>15</v>
      </c>
      <c r="C750" t="s">
        <v>19</v>
      </c>
      <c r="D750" t="s">
        <v>38</v>
      </c>
      <c r="E750">
        <v>51342</v>
      </c>
      <c r="H750" s="2"/>
    </row>
    <row r="751" spans="1:8">
      <c r="A751">
        <v>2513</v>
      </c>
      <c r="B751" t="s">
        <v>11</v>
      </c>
      <c r="C751" t="s">
        <v>13</v>
      </c>
      <c r="D751" t="s">
        <v>38</v>
      </c>
      <c r="E751">
        <v>32500</v>
      </c>
      <c r="H751" s="2"/>
    </row>
    <row r="752" spans="1:8">
      <c r="A752">
        <v>2513</v>
      </c>
      <c r="B752" t="s">
        <v>11</v>
      </c>
      <c r="C752" t="s">
        <v>6</v>
      </c>
      <c r="D752" t="s">
        <v>38</v>
      </c>
      <c r="E752">
        <v>18751</v>
      </c>
      <c r="H752" s="2"/>
    </row>
    <row r="753" spans="1:8">
      <c r="A753">
        <v>2513</v>
      </c>
      <c r="B753" t="s">
        <v>11</v>
      </c>
      <c r="C753" t="s">
        <v>21</v>
      </c>
      <c r="D753" t="s">
        <v>38</v>
      </c>
      <c r="E753">
        <v>25598</v>
      </c>
      <c r="H753" s="2"/>
    </row>
    <row r="754" spans="1:8">
      <c r="A754">
        <v>2513</v>
      </c>
      <c r="B754" t="s">
        <v>11</v>
      </c>
      <c r="C754" t="s">
        <v>8</v>
      </c>
      <c r="D754" t="s">
        <v>38</v>
      </c>
      <c r="E754">
        <v>24260</v>
      </c>
      <c r="H754" s="2"/>
    </row>
    <row r="755" spans="1:8">
      <c r="A755">
        <v>2513</v>
      </c>
      <c r="B755" t="s">
        <v>11</v>
      </c>
      <c r="C755" t="s">
        <v>10</v>
      </c>
      <c r="D755" t="s">
        <v>38</v>
      </c>
      <c r="E755">
        <v>33024</v>
      </c>
      <c r="H755" s="2"/>
    </row>
    <row r="756" spans="1:8">
      <c r="A756">
        <v>2513</v>
      </c>
      <c r="B756" t="s">
        <v>11</v>
      </c>
      <c r="C756" t="s">
        <v>18</v>
      </c>
      <c r="D756" t="s">
        <v>38</v>
      </c>
      <c r="E756">
        <v>28620</v>
      </c>
      <c r="H756" s="2"/>
    </row>
    <row r="757" spans="1:8">
      <c r="A757">
        <v>2513</v>
      </c>
      <c r="B757" t="s">
        <v>11</v>
      </c>
      <c r="C757" t="s">
        <v>19</v>
      </c>
      <c r="D757" t="s">
        <v>38</v>
      </c>
      <c r="E757">
        <v>24378</v>
      </c>
      <c r="H757" s="2"/>
    </row>
    <row r="758" spans="1:8">
      <c r="A758">
        <v>2514</v>
      </c>
      <c r="B758" t="s">
        <v>14</v>
      </c>
      <c r="C758" t="s">
        <v>13</v>
      </c>
      <c r="D758" t="s">
        <v>38</v>
      </c>
      <c r="E758">
        <v>19712</v>
      </c>
      <c r="H758" s="2"/>
    </row>
    <row r="759" spans="1:8">
      <c r="A759">
        <v>2514</v>
      </c>
      <c r="B759" t="s">
        <v>14</v>
      </c>
      <c r="C759" t="s">
        <v>6</v>
      </c>
      <c r="D759" t="s">
        <v>38</v>
      </c>
      <c r="E759">
        <v>17533</v>
      </c>
      <c r="H759" s="2"/>
    </row>
    <row r="760" spans="1:8">
      <c r="A760">
        <v>2514</v>
      </c>
      <c r="B760" t="s">
        <v>14</v>
      </c>
      <c r="C760" t="s">
        <v>21</v>
      </c>
      <c r="D760" t="s">
        <v>38</v>
      </c>
      <c r="E760">
        <v>20880</v>
      </c>
      <c r="H760" s="2"/>
    </row>
    <row r="761" spans="1:8">
      <c r="A761">
        <v>2514</v>
      </c>
      <c r="B761" t="s">
        <v>14</v>
      </c>
      <c r="C761" t="s">
        <v>8</v>
      </c>
      <c r="D761" t="s">
        <v>38</v>
      </c>
      <c r="E761">
        <v>23224</v>
      </c>
      <c r="H761" s="2"/>
    </row>
    <row r="762" spans="1:8">
      <c r="A762">
        <v>2514</v>
      </c>
      <c r="B762" t="s">
        <v>14</v>
      </c>
      <c r="C762" t="s">
        <v>10</v>
      </c>
      <c r="D762" t="s">
        <v>38</v>
      </c>
      <c r="E762">
        <v>21684</v>
      </c>
      <c r="H762" s="2"/>
    </row>
    <row r="763" spans="1:8">
      <c r="A763">
        <v>2514</v>
      </c>
      <c r="B763" t="s">
        <v>14</v>
      </c>
      <c r="C763" t="s">
        <v>18</v>
      </c>
      <c r="D763" t="s">
        <v>38</v>
      </c>
      <c r="E763">
        <v>17618</v>
      </c>
      <c r="H763" s="2"/>
    </row>
    <row r="764" spans="1:8">
      <c r="A764">
        <v>2514</v>
      </c>
      <c r="B764" t="s">
        <v>14</v>
      </c>
      <c r="C764" t="s">
        <v>19</v>
      </c>
      <c r="D764" t="s">
        <v>38</v>
      </c>
      <c r="E764">
        <v>19353</v>
      </c>
      <c r="H764" s="2"/>
    </row>
    <row r="765" spans="1:8">
      <c r="A765">
        <v>2510</v>
      </c>
      <c r="B765" t="s">
        <v>5</v>
      </c>
      <c r="C765" t="s">
        <v>13</v>
      </c>
      <c r="D765" t="s">
        <v>38</v>
      </c>
      <c r="E765">
        <v>21428</v>
      </c>
      <c r="H765" s="2"/>
    </row>
    <row r="766" spans="1:8">
      <c r="A766">
        <v>2510</v>
      </c>
      <c r="B766" t="s">
        <v>5</v>
      </c>
      <c r="C766" t="s">
        <v>6</v>
      </c>
      <c r="D766" t="s">
        <v>38</v>
      </c>
      <c r="E766">
        <v>22482</v>
      </c>
      <c r="H766" s="2"/>
    </row>
    <row r="767" spans="1:8">
      <c r="A767">
        <v>2510</v>
      </c>
      <c r="B767" t="s">
        <v>5</v>
      </c>
      <c r="C767" t="s">
        <v>21</v>
      </c>
      <c r="D767" t="s">
        <v>38</v>
      </c>
      <c r="E767">
        <v>23873</v>
      </c>
      <c r="H767" s="2"/>
    </row>
    <row r="768" spans="1:8">
      <c r="A768">
        <v>2510</v>
      </c>
      <c r="B768" t="s">
        <v>5</v>
      </c>
      <c r="C768" t="s">
        <v>8</v>
      </c>
      <c r="D768" t="s">
        <v>38</v>
      </c>
      <c r="E768">
        <v>19857</v>
      </c>
      <c r="H768" s="2"/>
    </row>
    <row r="769" spans="1:8">
      <c r="A769">
        <v>2510</v>
      </c>
      <c r="B769" t="s">
        <v>5</v>
      </c>
      <c r="C769" t="s">
        <v>10</v>
      </c>
      <c r="D769" t="s">
        <v>38</v>
      </c>
      <c r="E769">
        <v>28921</v>
      </c>
      <c r="H769" s="2"/>
    </row>
    <row r="770" spans="1:8">
      <c r="A770">
        <v>2510</v>
      </c>
      <c r="B770" t="s">
        <v>5</v>
      </c>
      <c r="C770" t="s">
        <v>18</v>
      </c>
      <c r="D770" t="s">
        <v>38</v>
      </c>
      <c r="E770">
        <v>27012</v>
      </c>
      <c r="H770" s="2"/>
    </row>
    <row r="771" spans="1:8">
      <c r="A771">
        <v>2510</v>
      </c>
      <c r="B771" t="s">
        <v>5</v>
      </c>
      <c r="C771" t="s">
        <v>19</v>
      </c>
      <c r="D771" t="s">
        <v>38</v>
      </c>
      <c r="E771">
        <v>26282</v>
      </c>
      <c r="H771" s="2"/>
    </row>
    <row r="772" spans="1:8">
      <c r="A772">
        <v>2500</v>
      </c>
      <c r="B772" t="s">
        <v>22</v>
      </c>
      <c r="C772" t="s">
        <v>21</v>
      </c>
      <c r="D772" t="s">
        <v>39</v>
      </c>
      <c r="E772">
        <v>239829</v>
      </c>
      <c r="H772" s="2"/>
    </row>
    <row r="773" spans="1:8">
      <c r="A773">
        <v>2501</v>
      </c>
      <c r="B773" t="s">
        <v>7</v>
      </c>
      <c r="C773" t="s">
        <v>13</v>
      </c>
      <c r="D773" t="s">
        <v>39</v>
      </c>
      <c r="E773">
        <v>2182</v>
      </c>
      <c r="H773" s="2"/>
    </row>
    <row r="774" spans="1:8">
      <c r="A774">
        <v>2501</v>
      </c>
      <c r="B774" t="s">
        <v>7</v>
      </c>
      <c r="C774" t="s">
        <v>6</v>
      </c>
      <c r="D774" t="s">
        <v>39</v>
      </c>
      <c r="E774">
        <v>1879</v>
      </c>
      <c r="H774" s="2"/>
    </row>
    <row r="775" spans="1:8">
      <c r="A775">
        <v>2501</v>
      </c>
      <c r="B775" t="s">
        <v>7</v>
      </c>
      <c r="C775" t="s">
        <v>21</v>
      </c>
      <c r="D775" t="s">
        <v>39</v>
      </c>
      <c r="E775">
        <v>1701</v>
      </c>
      <c r="H775" s="2"/>
    </row>
    <row r="776" spans="1:8">
      <c r="A776">
        <v>2501</v>
      </c>
      <c r="B776" t="s">
        <v>7</v>
      </c>
      <c r="C776" t="s">
        <v>8</v>
      </c>
      <c r="D776" t="s">
        <v>39</v>
      </c>
      <c r="E776">
        <v>2018</v>
      </c>
      <c r="H776" s="2"/>
    </row>
    <row r="777" spans="1:8">
      <c r="A777">
        <v>2501</v>
      </c>
      <c r="B777" t="s">
        <v>7</v>
      </c>
      <c r="C777" t="s">
        <v>10</v>
      </c>
      <c r="D777" t="s">
        <v>39</v>
      </c>
      <c r="E777">
        <v>2300</v>
      </c>
      <c r="H777" s="2"/>
    </row>
    <row r="778" spans="1:8">
      <c r="A778">
        <v>2501</v>
      </c>
      <c r="B778" t="s">
        <v>7</v>
      </c>
      <c r="C778" t="s">
        <v>18</v>
      </c>
      <c r="D778" t="s">
        <v>39</v>
      </c>
      <c r="E778">
        <v>2520</v>
      </c>
      <c r="H778" s="2"/>
    </row>
    <row r="779" spans="1:8">
      <c r="A779">
        <v>2501</v>
      </c>
      <c r="B779" t="s">
        <v>7</v>
      </c>
      <c r="C779" t="s">
        <v>19</v>
      </c>
      <c r="D779" t="s">
        <v>39</v>
      </c>
      <c r="E779">
        <v>1840</v>
      </c>
      <c r="H779" s="2"/>
    </row>
    <row r="780" spans="1:8">
      <c r="A780">
        <v>2000</v>
      </c>
      <c r="B780" t="s">
        <v>25</v>
      </c>
      <c r="C780" t="s">
        <v>21</v>
      </c>
      <c r="D780" t="s">
        <v>39</v>
      </c>
      <c r="E780">
        <v>1272091</v>
      </c>
      <c r="H780" s="2"/>
    </row>
    <row r="781" spans="1:8">
      <c r="A781">
        <v>1500</v>
      </c>
      <c r="B781" t="s">
        <v>26</v>
      </c>
      <c r="C781" t="s">
        <v>21</v>
      </c>
      <c r="D781" t="s">
        <v>39</v>
      </c>
      <c r="E781">
        <v>126915</v>
      </c>
      <c r="H781" s="2"/>
    </row>
    <row r="782" spans="1:8">
      <c r="A782">
        <v>2502</v>
      </c>
      <c r="B782" t="s">
        <v>16</v>
      </c>
      <c r="C782" t="s">
        <v>13</v>
      </c>
      <c r="D782" t="s">
        <v>39</v>
      </c>
      <c r="E782">
        <v>66624</v>
      </c>
      <c r="H782" s="2"/>
    </row>
    <row r="783" spans="1:8">
      <c r="A783">
        <v>2502</v>
      </c>
      <c r="B783" t="s">
        <v>16</v>
      </c>
      <c r="C783" t="s">
        <v>6</v>
      </c>
      <c r="D783" t="s">
        <v>39</v>
      </c>
      <c r="E783">
        <v>85986</v>
      </c>
      <c r="H783" s="2"/>
    </row>
    <row r="784" spans="1:8">
      <c r="A784">
        <v>2502</v>
      </c>
      <c r="B784" t="s">
        <v>16</v>
      </c>
      <c r="C784" t="s">
        <v>21</v>
      </c>
      <c r="D784" t="s">
        <v>39</v>
      </c>
      <c r="E784">
        <v>47578</v>
      </c>
      <c r="H784" s="2"/>
    </row>
    <row r="785" spans="1:8">
      <c r="A785">
        <v>2502</v>
      </c>
      <c r="B785" t="s">
        <v>16</v>
      </c>
      <c r="C785" t="s">
        <v>8</v>
      </c>
      <c r="D785" t="s">
        <v>39</v>
      </c>
      <c r="E785">
        <v>58582</v>
      </c>
      <c r="H785" s="2"/>
    </row>
    <row r="786" spans="1:8">
      <c r="A786">
        <v>2502</v>
      </c>
      <c r="B786" t="s">
        <v>16</v>
      </c>
      <c r="C786" t="s">
        <v>10</v>
      </c>
      <c r="D786" t="s">
        <v>39</v>
      </c>
      <c r="E786">
        <v>84544</v>
      </c>
      <c r="H786" s="2"/>
    </row>
    <row r="787" spans="1:8">
      <c r="A787">
        <v>2502</v>
      </c>
      <c r="B787" t="s">
        <v>16</v>
      </c>
      <c r="C787" t="s">
        <v>18</v>
      </c>
      <c r="D787" t="s">
        <v>39</v>
      </c>
      <c r="E787">
        <v>68638</v>
      </c>
      <c r="H787" s="2"/>
    </row>
    <row r="788" spans="1:8">
      <c r="A788">
        <v>2502</v>
      </c>
      <c r="B788" t="s">
        <v>16</v>
      </c>
      <c r="C788" t="s">
        <v>19</v>
      </c>
      <c r="D788" t="s">
        <v>39</v>
      </c>
      <c r="E788">
        <v>64272</v>
      </c>
      <c r="H788" s="2"/>
    </row>
    <row r="789" spans="1:8">
      <c r="A789">
        <v>2503</v>
      </c>
      <c r="B789" t="s">
        <v>9</v>
      </c>
      <c r="C789" t="s">
        <v>13</v>
      </c>
      <c r="D789" t="s">
        <v>39</v>
      </c>
      <c r="E789">
        <v>4825</v>
      </c>
      <c r="H789" s="2"/>
    </row>
    <row r="790" spans="1:8">
      <c r="A790">
        <v>2503</v>
      </c>
      <c r="B790" t="s">
        <v>9</v>
      </c>
      <c r="C790" t="s">
        <v>6</v>
      </c>
      <c r="D790" t="s">
        <v>39</v>
      </c>
      <c r="E790">
        <v>5450</v>
      </c>
      <c r="H790" s="2"/>
    </row>
    <row r="791" spans="1:8">
      <c r="A791">
        <v>2503</v>
      </c>
      <c r="B791" t="s">
        <v>9</v>
      </c>
      <c r="C791" t="s">
        <v>21</v>
      </c>
      <c r="D791" t="s">
        <v>39</v>
      </c>
      <c r="E791">
        <v>4136</v>
      </c>
      <c r="H791" s="2"/>
    </row>
    <row r="792" spans="1:8">
      <c r="A792">
        <v>2503</v>
      </c>
      <c r="B792" t="s">
        <v>9</v>
      </c>
      <c r="C792" t="s">
        <v>8</v>
      </c>
      <c r="D792" t="s">
        <v>39</v>
      </c>
      <c r="E792">
        <v>4194</v>
      </c>
      <c r="H792" s="2"/>
    </row>
    <row r="793" spans="1:8">
      <c r="A793">
        <v>2503</v>
      </c>
      <c r="B793" t="s">
        <v>9</v>
      </c>
      <c r="C793" t="s">
        <v>10</v>
      </c>
      <c r="D793" t="s">
        <v>39</v>
      </c>
      <c r="E793">
        <v>4329</v>
      </c>
      <c r="H793" s="2"/>
    </row>
    <row r="794" spans="1:8">
      <c r="A794">
        <v>2503</v>
      </c>
      <c r="B794" t="s">
        <v>9</v>
      </c>
      <c r="C794" t="s">
        <v>18</v>
      </c>
      <c r="D794" t="s">
        <v>39</v>
      </c>
      <c r="E794">
        <v>4867</v>
      </c>
      <c r="H794" s="2"/>
    </row>
    <row r="795" spans="1:8">
      <c r="A795">
        <v>2503</v>
      </c>
      <c r="B795" t="s">
        <v>9</v>
      </c>
      <c r="C795" t="s">
        <v>19</v>
      </c>
      <c r="D795" t="s">
        <v>39</v>
      </c>
      <c r="E795">
        <v>4537</v>
      </c>
      <c r="H795" s="2"/>
    </row>
    <row r="796" spans="1:8">
      <c r="A796">
        <v>2504</v>
      </c>
      <c r="B796" t="s">
        <v>23</v>
      </c>
      <c r="C796" t="s">
        <v>21</v>
      </c>
      <c r="D796" t="s">
        <v>39</v>
      </c>
      <c r="E796">
        <v>4738</v>
      </c>
      <c r="H796" s="2"/>
    </row>
    <row r="797" spans="1:8">
      <c r="A797">
        <v>2505</v>
      </c>
      <c r="B797" t="s">
        <v>17</v>
      </c>
      <c r="C797" t="s">
        <v>13</v>
      </c>
      <c r="D797" t="s">
        <v>39</v>
      </c>
      <c r="E797">
        <v>10137</v>
      </c>
      <c r="H797" s="2"/>
    </row>
    <row r="798" spans="1:8">
      <c r="A798">
        <v>2505</v>
      </c>
      <c r="B798" t="s">
        <v>17</v>
      </c>
      <c r="C798" t="s">
        <v>6</v>
      </c>
      <c r="D798" t="s">
        <v>39</v>
      </c>
      <c r="E798">
        <v>7369</v>
      </c>
      <c r="H798" s="2"/>
    </row>
    <row r="799" spans="1:8">
      <c r="A799">
        <v>2505</v>
      </c>
      <c r="B799" t="s">
        <v>17</v>
      </c>
      <c r="C799" t="s">
        <v>21</v>
      </c>
      <c r="D799" t="s">
        <v>39</v>
      </c>
      <c r="E799">
        <v>11691</v>
      </c>
      <c r="H799" s="2"/>
    </row>
    <row r="800" spans="1:8">
      <c r="A800">
        <v>2505</v>
      </c>
      <c r="B800" t="s">
        <v>17</v>
      </c>
      <c r="C800" t="s">
        <v>8</v>
      </c>
      <c r="D800" t="s">
        <v>39</v>
      </c>
      <c r="E800">
        <v>11336</v>
      </c>
      <c r="H800" s="2"/>
    </row>
    <row r="801" spans="1:8">
      <c r="A801">
        <v>2505</v>
      </c>
      <c r="B801" t="s">
        <v>17</v>
      </c>
      <c r="C801" t="s">
        <v>10</v>
      </c>
      <c r="D801" t="s">
        <v>39</v>
      </c>
      <c r="E801">
        <v>10060</v>
      </c>
      <c r="H801" s="2"/>
    </row>
    <row r="802" spans="1:8">
      <c r="A802">
        <v>2505</v>
      </c>
      <c r="B802" t="s">
        <v>17</v>
      </c>
      <c r="C802" t="s">
        <v>18</v>
      </c>
      <c r="D802" t="s">
        <v>39</v>
      </c>
      <c r="E802">
        <v>8717</v>
      </c>
      <c r="H802" s="2"/>
    </row>
    <row r="803" spans="1:8">
      <c r="A803">
        <v>2505</v>
      </c>
      <c r="B803" t="s">
        <v>17</v>
      </c>
      <c r="C803" t="s">
        <v>19</v>
      </c>
      <c r="D803" t="s">
        <v>39</v>
      </c>
      <c r="E803">
        <v>8384</v>
      </c>
      <c r="H803" s="2"/>
    </row>
    <row r="804" spans="1:8">
      <c r="A804">
        <v>2506</v>
      </c>
      <c r="B804" t="s">
        <v>20</v>
      </c>
      <c r="C804" t="s">
        <v>8</v>
      </c>
      <c r="D804" t="s">
        <v>39</v>
      </c>
      <c r="E804">
        <v>7845</v>
      </c>
      <c r="H804" s="2"/>
    </row>
    <row r="805" spans="1:8">
      <c r="A805">
        <v>2506</v>
      </c>
      <c r="B805" t="s">
        <v>20</v>
      </c>
      <c r="C805" t="s">
        <v>19</v>
      </c>
      <c r="D805" t="s">
        <v>39</v>
      </c>
      <c r="E805">
        <v>11730</v>
      </c>
      <c r="H805" s="2"/>
    </row>
    <row r="806" spans="1:8">
      <c r="A806">
        <v>2507</v>
      </c>
      <c r="B806" t="s">
        <v>27</v>
      </c>
      <c r="C806" t="s">
        <v>13</v>
      </c>
      <c r="D806" t="s">
        <v>39</v>
      </c>
      <c r="E806">
        <v>19652</v>
      </c>
      <c r="H806" s="2"/>
    </row>
    <row r="807" spans="1:8">
      <c r="A807">
        <v>2507</v>
      </c>
      <c r="B807" t="s">
        <v>27</v>
      </c>
      <c r="C807" t="s">
        <v>6</v>
      </c>
      <c r="D807" t="s">
        <v>39</v>
      </c>
      <c r="E807">
        <v>19236</v>
      </c>
      <c r="H807" s="2"/>
    </row>
    <row r="808" spans="1:8">
      <c r="A808">
        <v>2507</v>
      </c>
      <c r="B808" t="s">
        <v>27</v>
      </c>
      <c r="C808" t="s">
        <v>21</v>
      </c>
      <c r="D808" t="s">
        <v>39</v>
      </c>
      <c r="E808">
        <v>20121</v>
      </c>
      <c r="H808" s="2"/>
    </row>
    <row r="809" spans="1:8">
      <c r="A809">
        <v>2507</v>
      </c>
      <c r="B809" t="s">
        <v>27</v>
      </c>
      <c r="C809" t="s">
        <v>8</v>
      </c>
      <c r="D809" t="s">
        <v>39</v>
      </c>
      <c r="E809">
        <v>15315</v>
      </c>
      <c r="H809" s="2"/>
    </row>
    <row r="810" spans="1:8">
      <c r="A810">
        <v>2507</v>
      </c>
      <c r="B810" t="s">
        <v>27</v>
      </c>
      <c r="C810" t="s">
        <v>10</v>
      </c>
      <c r="D810" t="s">
        <v>39</v>
      </c>
      <c r="E810">
        <v>18250</v>
      </c>
      <c r="H810" s="2"/>
    </row>
    <row r="811" spans="1:8">
      <c r="A811">
        <v>2507</v>
      </c>
      <c r="B811" t="s">
        <v>27</v>
      </c>
      <c r="C811" t="s">
        <v>18</v>
      </c>
      <c r="D811" t="s">
        <v>39</v>
      </c>
      <c r="E811">
        <v>20299</v>
      </c>
      <c r="H811" s="2"/>
    </row>
    <row r="812" spans="1:8">
      <c r="A812">
        <v>2507</v>
      </c>
      <c r="B812" t="s">
        <v>27</v>
      </c>
      <c r="C812" t="s">
        <v>19</v>
      </c>
      <c r="D812" t="s">
        <v>39</v>
      </c>
      <c r="E812">
        <v>16334</v>
      </c>
      <c r="H812" s="2"/>
    </row>
    <row r="813" spans="1:8">
      <c r="A813">
        <v>2508</v>
      </c>
      <c r="B813" t="s">
        <v>12</v>
      </c>
      <c r="C813" t="s">
        <v>13</v>
      </c>
      <c r="D813" t="s">
        <v>39</v>
      </c>
      <c r="E813">
        <v>949768</v>
      </c>
      <c r="H813" s="2"/>
    </row>
    <row r="814" spans="1:8">
      <c r="A814">
        <v>2508</v>
      </c>
      <c r="B814" t="s">
        <v>12</v>
      </c>
      <c r="C814" t="s">
        <v>6</v>
      </c>
      <c r="D814" t="s">
        <v>39</v>
      </c>
      <c r="E814">
        <v>999566</v>
      </c>
      <c r="H814" s="2"/>
    </row>
    <row r="815" spans="1:8">
      <c r="A815">
        <v>2508</v>
      </c>
      <c r="B815" t="s">
        <v>12</v>
      </c>
      <c r="C815" t="s">
        <v>21</v>
      </c>
      <c r="D815" t="s">
        <v>39</v>
      </c>
      <c r="E815">
        <v>961869</v>
      </c>
      <c r="H815" s="2"/>
    </row>
    <row r="816" spans="1:8">
      <c r="A816">
        <v>2508</v>
      </c>
      <c r="B816" t="s">
        <v>12</v>
      </c>
      <c r="C816" t="s">
        <v>8</v>
      </c>
      <c r="D816" t="s">
        <v>39</v>
      </c>
      <c r="E816">
        <v>944538</v>
      </c>
      <c r="H816" s="2"/>
    </row>
    <row r="817" spans="1:8">
      <c r="A817">
        <v>2508</v>
      </c>
      <c r="B817" t="s">
        <v>12</v>
      </c>
      <c r="C817" t="s">
        <v>10</v>
      </c>
      <c r="D817" t="s">
        <v>39</v>
      </c>
      <c r="E817">
        <v>1057340</v>
      </c>
      <c r="H817" s="2"/>
    </row>
    <row r="818" spans="1:8">
      <c r="A818">
        <v>2508</v>
      </c>
      <c r="B818" t="s">
        <v>12</v>
      </c>
      <c r="C818" t="s">
        <v>18</v>
      </c>
      <c r="D818" t="s">
        <v>39</v>
      </c>
      <c r="E818">
        <v>985949</v>
      </c>
      <c r="H818" s="2"/>
    </row>
    <row r="819" spans="1:8">
      <c r="A819">
        <v>2508</v>
      </c>
      <c r="B819" t="s">
        <v>12</v>
      </c>
      <c r="C819" t="s">
        <v>19</v>
      </c>
      <c r="D819" t="s">
        <v>39</v>
      </c>
      <c r="E819">
        <v>886117</v>
      </c>
      <c r="H819" s="2"/>
    </row>
    <row r="820" spans="1:8">
      <c r="A820">
        <v>1000</v>
      </c>
      <c r="B820" t="s">
        <v>24</v>
      </c>
      <c r="C820" t="s">
        <v>21</v>
      </c>
      <c r="D820" t="s">
        <v>39</v>
      </c>
      <c r="E820">
        <v>4836477</v>
      </c>
      <c r="H820" s="2"/>
    </row>
    <row r="821" spans="1:8">
      <c r="A821">
        <v>2512</v>
      </c>
      <c r="B821" t="s">
        <v>15</v>
      </c>
      <c r="C821" t="s">
        <v>13</v>
      </c>
      <c r="D821" t="s">
        <v>39</v>
      </c>
      <c r="E821">
        <v>39281</v>
      </c>
      <c r="H821" s="2"/>
    </row>
    <row r="822" spans="1:8">
      <c r="A822">
        <v>2512</v>
      </c>
      <c r="B822" t="s">
        <v>15</v>
      </c>
      <c r="C822" t="s">
        <v>6</v>
      </c>
      <c r="D822" t="s">
        <v>39</v>
      </c>
      <c r="E822">
        <v>57049</v>
      </c>
      <c r="H822" s="2"/>
    </row>
    <row r="823" spans="1:8">
      <c r="A823">
        <v>2512</v>
      </c>
      <c r="B823" t="s">
        <v>15</v>
      </c>
      <c r="C823" t="s">
        <v>21</v>
      </c>
      <c r="D823" t="s">
        <v>39</v>
      </c>
      <c r="E823">
        <v>56436</v>
      </c>
      <c r="H823" s="2"/>
    </row>
    <row r="824" spans="1:8">
      <c r="A824">
        <v>2512</v>
      </c>
      <c r="B824" t="s">
        <v>15</v>
      </c>
      <c r="C824" t="s">
        <v>8</v>
      </c>
      <c r="D824" t="s">
        <v>39</v>
      </c>
      <c r="E824">
        <v>39772</v>
      </c>
      <c r="H824" s="2"/>
    </row>
    <row r="825" spans="1:8">
      <c r="A825">
        <v>2512</v>
      </c>
      <c r="B825" t="s">
        <v>15</v>
      </c>
      <c r="C825" t="s">
        <v>10</v>
      </c>
      <c r="D825" t="s">
        <v>39</v>
      </c>
      <c r="E825">
        <v>26160</v>
      </c>
      <c r="H825" s="2"/>
    </row>
    <row r="826" spans="1:8">
      <c r="A826">
        <v>2512</v>
      </c>
      <c r="B826" t="s">
        <v>15</v>
      </c>
      <c r="C826" t="s">
        <v>18</v>
      </c>
      <c r="D826" t="s">
        <v>39</v>
      </c>
      <c r="E826">
        <v>69232</v>
      </c>
      <c r="H826" s="2"/>
    </row>
    <row r="827" spans="1:8">
      <c r="A827">
        <v>2512</v>
      </c>
      <c r="B827" t="s">
        <v>15</v>
      </c>
      <c r="C827" t="s">
        <v>19</v>
      </c>
      <c r="D827" t="s">
        <v>39</v>
      </c>
      <c r="E827">
        <v>40562</v>
      </c>
      <c r="H827" s="2"/>
    </row>
    <row r="828" spans="1:8">
      <c r="A828">
        <v>2513</v>
      </c>
      <c r="B828" t="s">
        <v>11</v>
      </c>
      <c r="C828" t="s">
        <v>13</v>
      </c>
      <c r="D828" t="s">
        <v>39</v>
      </c>
      <c r="E828">
        <v>24043</v>
      </c>
      <c r="H828" s="2"/>
    </row>
    <row r="829" spans="1:8">
      <c r="A829">
        <v>2513</v>
      </c>
      <c r="B829" t="s">
        <v>11</v>
      </c>
      <c r="C829" t="s">
        <v>6</v>
      </c>
      <c r="D829" t="s">
        <v>39</v>
      </c>
      <c r="E829">
        <v>27274</v>
      </c>
      <c r="H829" s="2"/>
    </row>
    <row r="830" spans="1:8">
      <c r="A830">
        <v>2513</v>
      </c>
      <c r="B830" t="s">
        <v>11</v>
      </c>
      <c r="C830" t="s">
        <v>21</v>
      </c>
      <c r="D830" t="s">
        <v>39</v>
      </c>
      <c r="E830">
        <v>23048</v>
      </c>
      <c r="H830" s="2"/>
    </row>
    <row r="831" spans="1:8">
      <c r="A831">
        <v>2513</v>
      </c>
      <c r="B831" t="s">
        <v>11</v>
      </c>
      <c r="C831" t="s">
        <v>8</v>
      </c>
      <c r="D831" t="s">
        <v>39</v>
      </c>
      <c r="E831">
        <v>21584</v>
      </c>
      <c r="H831" s="2"/>
    </row>
    <row r="832" spans="1:8">
      <c r="A832">
        <v>2513</v>
      </c>
      <c r="B832" t="s">
        <v>11</v>
      </c>
      <c r="C832" t="s">
        <v>10</v>
      </c>
      <c r="D832" t="s">
        <v>39</v>
      </c>
      <c r="E832">
        <v>27516</v>
      </c>
      <c r="H832" s="2"/>
    </row>
    <row r="833" spans="1:8">
      <c r="A833">
        <v>2513</v>
      </c>
      <c r="B833" t="s">
        <v>11</v>
      </c>
      <c r="C833" t="s">
        <v>18</v>
      </c>
      <c r="D833" t="s">
        <v>39</v>
      </c>
      <c r="E833">
        <v>23089</v>
      </c>
      <c r="H833" s="2"/>
    </row>
    <row r="834" spans="1:8">
      <c r="A834">
        <v>2513</v>
      </c>
      <c r="B834" t="s">
        <v>11</v>
      </c>
      <c r="C834" t="s">
        <v>19</v>
      </c>
      <c r="D834" t="s">
        <v>39</v>
      </c>
      <c r="E834">
        <v>22224</v>
      </c>
      <c r="H834" s="2"/>
    </row>
    <row r="835" spans="1:8">
      <c r="A835">
        <v>2514</v>
      </c>
      <c r="B835" t="s">
        <v>14</v>
      </c>
      <c r="C835" t="s">
        <v>13</v>
      </c>
      <c r="D835" t="s">
        <v>39</v>
      </c>
      <c r="E835">
        <v>20010</v>
      </c>
      <c r="H835" s="2"/>
    </row>
    <row r="836" spans="1:8">
      <c r="A836">
        <v>2514</v>
      </c>
      <c r="B836" t="s">
        <v>14</v>
      </c>
      <c r="C836" t="s">
        <v>6</v>
      </c>
      <c r="D836" t="s">
        <v>39</v>
      </c>
      <c r="E836">
        <v>19446</v>
      </c>
      <c r="H836" s="2"/>
    </row>
    <row r="837" spans="1:8">
      <c r="A837">
        <v>2514</v>
      </c>
      <c r="B837" t="s">
        <v>14</v>
      </c>
      <c r="C837" t="s">
        <v>21</v>
      </c>
      <c r="D837" t="s">
        <v>39</v>
      </c>
      <c r="E837">
        <v>19532</v>
      </c>
      <c r="H837" s="2"/>
    </row>
    <row r="838" spans="1:8">
      <c r="A838">
        <v>2514</v>
      </c>
      <c r="B838" t="s">
        <v>14</v>
      </c>
      <c r="C838" t="s">
        <v>8</v>
      </c>
      <c r="D838" t="s">
        <v>39</v>
      </c>
      <c r="E838">
        <v>19475</v>
      </c>
      <c r="H838" s="2"/>
    </row>
    <row r="839" spans="1:8">
      <c r="A839">
        <v>2514</v>
      </c>
      <c r="B839" t="s">
        <v>14</v>
      </c>
      <c r="C839" t="s">
        <v>10</v>
      </c>
      <c r="D839" t="s">
        <v>39</v>
      </c>
      <c r="E839">
        <v>17085</v>
      </c>
      <c r="H839" s="2"/>
    </row>
    <row r="840" spans="1:8">
      <c r="A840">
        <v>2514</v>
      </c>
      <c r="B840" t="s">
        <v>14</v>
      </c>
      <c r="C840" t="s">
        <v>18</v>
      </c>
      <c r="D840" t="s">
        <v>39</v>
      </c>
      <c r="E840">
        <v>20635</v>
      </c>
      <c r="H840" s="2"/>
    </row>
    <row r="841" spans="1:8">
      <c r="A841">
        <v>2514</v>
      </c>
      <c r="B841" t="s">
        <v>14</v>
      </c>
      <c r="C841" t="s">
        <v>19</v>
      </c>
      <c r="D841" t="s">
        <v>39</v>
      </c>
      <c r="E841">
        <v>17417</v>
      </c>
      <c r="H841" s="2"/>
    </row>
    <row r="842" spans="1:8">
      <c r="A842">
        <v>2510</v>
      </c>
      <c r="B842" t="s">
        <v>5</v>
      </c>
      <c r="C842" t="s">
        <v>13</v>
      </c>
      <c r="D842" t="s">
        <v>39</v>
      </c>
      <c r="E842">
        <v>17992</v>
      </c>
      <c r="H842" s="2"/>
    </row>
    <row r="843" spans="1:8">
      <c r="A843">
        <v>2510</v>
      </c>
      <c r="B843" t="s">
        <v>5</v>
      </c>
      <c r="C843" t="s">
        <v>6</v>
      </c>
      <c r="D843" t="s">
        <v>39</v>
      </c>
      <c r="E843">
        <v>15767</v>
      </c>
      <c r="H843" s="2"/>
    </row>
    <row r="844" spans="1:8">
      <c r="A844">
        <v>2510</v>
      </c>
      <c r="B844" t="s">
        <v>5</v>
      </c>
      <c r="C844" t="s">
        <v>21</v>
      </c>
      <c r="D844" t="s">
        <v>39</v>
      </c>
      <c r="E844">
        <v>22737</v>
      </c>
      <c r="H844" s="2"/>
    </row>
    <row r="845" spans="1:8">
      <c r="A845">
        <v>2510</v>
      </c>
      <c r="B845" t="s">
        <v>5</v>
      </c>
      <c r="C845" t="s">
        <v>8</v>
      </c>
      <c r="D845" t="s">
        <v>39</v>
      </c>
      <c r="E845">
        <v>20300</v>
      </c>
      <c r="H845" s="2"/>
    </row>
    <row r="846" spans="1:8">
      <c r="A846">
        <v>2510</v>
      </c>
      <c r="B846" t="s">
        <v>5</v>
      </c>
      <c r="C846" t="s">
        <v>10</v>
      </c>
      <c r="D846" t="s">
        <v>39</v>
      </c>
      <c r="E846">
        <v>14259</v>
      </c>
      <c r="H846" s="2"/>
    </row>
    <row r="847" spans="1:8">
      <c r="A847">
        <v>2510</v>
      </c>
      <c r="B847" t="s">
        <v>5</v>
      </c>
      <c r="C847" t="s">
        <v>18</v>
      </c>
      <c r="D847" t="s">
        <v>39</v>
      </c>
      <c r="E847">
        <v>24532</v>
      </c>
      <c r="H847" s="2"/>
    </row>
    <row r="848" spans="1:8">
      <c r="A848">
        <v>2510</v>
      </c>
      <c r="B848" t="s">
        <v>5</v>
      </c>
      <c r="C848" t="s">
        <v>19</v>
      </c>
      <c r="D848" t="s">
        <v>39</v>
      </c>
      <c r="E848">
        <v>13985</v>
      </c>
      <c r="H848" s="2"/>
    </row>
    <row r="849" spans="1:8">
      <c r="A849">
        <v>2500</v>
      </c>
      <c r="B849" t="s">
        <v>22</v>
      </c>
      <c r="C849" t="s">
        <v>21</v>
      </c>
      <c r="D849" t="s">
        <v>40</v>
      </c>
      <c r="E849">
        <v>139461</v>
      </c>
      <c r="H849" s="2"/>
    </row>
    <row r="850" spans="1:8">
      <c r="A850">
        <v>2501</v>
      </c>
      <c r="B850" t="s">
        <v>7</v>
      </c>
      <c r="C850" t="s">
        <v>13</v>
      </c>
      <c r="D850" t="s">
        <v>40</v>
      </c>
      <c r="E850">
        <v>2217</v>
      </c>
      <c r="H850" s="2"/>
    </row>
    <row r="851" spans="1:8">
      <c r="A851">
        <v>2501</v>
      </c>
      <c r="B851" t="s">
        <v>7</v>
      </c>
      <c r="C851" t="s">
        <v>6</v>
      </c>
      <c r="D851" t="s">
        <v>40</v>
      </c>
      <c r="E851">
        <v>1703</v>
      </c>
      <c r="H851" s="2"/>
    </row>
    <row r="852" spans="1:8">
      <c r="A852">
        <v>2501</v>
      </c>
      <c r="B852" t="s">
        <v>7</v>
      </c>
      <c r="C852" t="s">
        <v>21</v>
      </c>
      <c r="D852" t="s">
        <v>40</v>
      </c>
      <c r="E852">
        <v>1952</v>
      </c>
      <c r="H852" s="2"/>
    </row>
    <row r="853" spans="1:8">
      <c r="A853">
        <v>2501</v>
      </c>
      <c r="B853" t="s">
        <v>7</v>
      </c>
      <c r="C853" t="s">
        <v>8</v>
      </c>
      <c r="D853" t="s">
        <v>40</v>
      </c>
      <c r="E853">
        <v>1682</v>
      </c>
      <c r="H853" s="2"/>
    </row>
    <row r="854" spans="1:8">
      <c r="A854">
        <v>2501</v>
      </c>
      <c r="B854" t="s">
        <v>7</v>
      </c>
      <c r="C854" t="s">
        <v>10</v>
      </c>
      <c r="D854" t="s">
        <v>40</v>
      </c>
      <c r="E854">
        <v>2257</v>
      </c>
      <c r="H854" s="2"/>
    </row>
    <row r="855" spans="1:8">
      <c r="A855">
        <v>2501</v>
      </c>
      <c r="B855" t="s">
        <v>7</v>
      </c>
      <c r="C855" t="s">
        <v>18</v>
      </c>
      <c r="D855" t="s">
        <v>40</v>
      </c>
      <c r="E855">
        <v>2902</v>
      </c>
      <c r="H855" s="2"/>
    </row>
    <row r="856" spans="1:8">
      <c r="A856">
        <v>2501</v>
      </c>
      <c r="B856" t="s">
        <v>7</v>
      </c>
      <c r="C856" t="s">
        <v>19</v>
      </c>
      <c r="D856" t="s">
        <v>40</v>
      </c>
      <c r="E856">
        <v>2012</v>
      </c>
      <c r="H856" s="2"/>
    </row>
    <row r="857" spans="1:8">
      <c r="A857">
        <v>2000</v>
      </c>
      <c r="B857" t="s">
        <v>25</v>
      </c>
      <c r="C857" t="s">
        <v>21</v>
      </c>
      <c r="D857" t="s">
        <v>40</v>
      </c>
      <c r="E857">
        <v>1063125</v>
      </c>
      <c r="H857" s="2"/>
    </row>
    <row r="858" spans="1:8">
      <c r="A858">
        <v>1500</v>
      </c>
      <c r="B858" t="s">
        <v>26</v>
      </c>
      <c r="C858" t="s">
        <v>21</v>
      </c>
      <c r="D858" t="s">
        <v>40</v>
      </c>
      <c r="E858">
        <v>6639</v>
      </c>
      <c r="H858" s="2"/>
    </row>
    <row r="859" spans="1:8">
      <c r="A859">
        <v>2502</v>
      </c>
      <c r="B859" t="s">
        <v>16</v>
      </c>
      <c r="C859" t="s">
        <v>13</v>
      </c>
      <c r="D859" t="s">
        <v>40</v>
      </c>
      <c r="E859">
        <v>60418</v>
      </c>
      <c r="H859" s="2"/>
    </row>
    <row r="860" spans="1:8">
      <c r="A860">
        <v>2502</v>
      </c>
      <c r="B860" t="s">
        <v>16</v>
      </c>
      <c r="C860" t="s">
        <v>6</v>
      </c>
      <c r="D860" t="s">
        <v>40</v>
      </c>
      <c r="E860">
        <v>65176</v>
      </c>
      <c r="H860" s="2"/>
    </row>
    <row r="861" spans="1:8">
      <c r="A861">
        <v>2502</v>
      </c>
      <c r="B861" t="s">
        <v>16</v>
      </c>
      <c r="C861" t="s">
        <v>21</v>
      </c>
      <c r="D861" t="s">
        <v>40</v>
      </c>
      <c r="E861">
        <v>69352</v>
      </c>
      <c r="H861" s="2"/>
    </row>
    <row r="862" spans="1:8">
      <c r="A862">
        <v>2502</v>
      </c>
      <c r="B862" t="s">
        <v>16</v>
      </c>
      <c r="C862" t="s">
        <v>8</v>
      </c>
      <c r="D862" t="s">
        <v>40</v>
      </c>
      <c r="E862">
        <v>61988</v>
      </c>
      <c r="H862" s="2"/>
    </row>
    <row r="863" spans="1:8">
      <c r="A863">
        <v>2502</v>
      </c>
      <c r="B863" t="s">
        <v>16</v>
      </c>
      <c r="C863" t="s">
        <v>10</v>
      </c>
      <c r="D863" t="s">
        <v>40</v>
      </c>
      <c r="E863">
        <v>76152</v>
      </c>
      <c r="H863" s="2"/>
    </row>
    <row r="864" spans="1:8">
      <c r="A864">
        <v>2502</v>
      </c>
      <c r="B864" t="s">
        <v>16</v>
      </c>
      <c r="C864" t="s">
        <v>18</v>
      </c>
      <c r="D864" t="s">
        <v>40</v>
      </c>
      <c r="E864">
        <v>91124</v>
      </c>
      <c r="H864" s="2"/>
    </row>
    <row r="865" spans="1:8">
      <c r="A865">
        <v>2502</v>
      </c>
      <c r="B865" t="s">
        <v>16</v>
      </c>
      <c r="C865" t="s">
        <v>19</v>
      </c>
      <c r="D865" t="s">
        <v>40</v>
      </c>
      <c r="E865">
        <v>54528</v>
      </c>
      <c r="H865" s="2"/>
    </row>
    <row r="866" spans="1:8">
      <c r="A866">
        <v>2503</v>
      </c>
      <c r="B866" t="s">
        <v>9</v>
      </c>
      <c r="C866" t="s">
        <v>13</v>
      </c>
      <c r="D866" t="s">
        <v>40</v>
      </c>
      <c r="E866">
        <v>5361</v>
      </c>
      <c r="H866" s="2"/>
    </row>
    <row r="867" spans="1:8">
      <c r="A867">
        <v>2503</v>
      </c>
      <c r="B867" t="s">
        <v>9</v>
      </c>
      <c r="C867" t="s">
        <v>6</v>
      </c>
      <c r="D867" t="s">
        <v>40</v>
      </c>
      <c r="E867">
        <v>4608</v>
      </c>
      <c r="H867" s="2"/>
    </row>
    <row r="868" spans="1:8">
      <c r="A868">
        <v>2503</v>
      </c>
      <c r="B868" t="s">
        <v>9</v>
      </c>
      <c r="C868" t="s">
        <v>21</v>
      </c>
      <c r="D868" t="s">
        <v>40</v>
      </c>
      <c r="E868">
        <v>6068</v>
      </c>
      <c r="H868" s="2"/>
    </row>
    <row r="869" spans="1:8">
      <c r="A869">
        <v>2503</v>
      </c>
      <c r="B869" t="s">
        <v>9</v>
      </c>
      <c r="C869" t="s">
        <v>8</v>
      </c>
      <c r="D869" t="s">
        <v>40</v>
      </c>
      <c r="E869">
        <v>4413</v>
      </c>
      <c r="H869" s="2"/>
    </row>
    <row r="870" spans="1:8">
      <c r="A870">
        <v>2503</v>
      </c>
      <c r="B870" t="s">
        <v>9</v>
      </c>
      <c r="C870" t="s">
        <v>10</v>
      </c>
      <c r="D870" t="s">
        <v>40</v>
      </c>
      <c r="E870">
        <v>4533</v>
      </c>
      <c r="H870" s="2"/>
    </row>
    <row r="871" spans="1:8">
      <c r="A871">
        <v>2503</v>
      </c>
      <c r="B871" t="s">
        <v>9</v>
      </c>
      <c r="C871" t="s">
        <v>18</v>
      </c>
      <c r="D871" t="s">
        <v>40</v>
      </c>
      <c r="E871">
        <v>4611</v>
      </c>
      <c r="H871" s="2"/>
    </row>
    <row r="872" spans="1:8">
      <c r="A872">
        <v>2503</v>
      </c>
      <c r="B872" t="s">
        <v>9</v>
      </c>
      <c r="C872" t="s">
        <v>19</v>
      </c>
      <c r="D872" t="s">
        <v>40</v>
      </c>
      <c r="E872">
        <v>4672</v>
      </c>
      <c r="H872" s="2"/>
    </row>
    <row r="873" spans="1:8">
      <c r="A873">
        <v>2504</v>
      </c>
      <c r="B873" t="s">
        <v>23</v>
      </c>
      <c r="C873" t="s">
        <v>21</v>
      </c>
      <c r="D873" t="s">
        <v>40</v>
      </c>
      <c r="E873">
        <v>4860</v>
      </c>
      <c r="H873" s="2"/>
    </row>
    <row r="874" spans="1:8">
      <c r="A874">
        <v>2505</v>
      </c>
      <c r="B874" t="s">
        <v>17</v>
      </c>
      <c r="C874" t="s">
        <v>13</v>
      </c>
      <c r="D874" t="s">
        <v>40</v>
      </c>
      <c r="E874">
        <v>8266</v>
      </c>
      <c r="H874" s="2"/>
    </row>
    <row r="875" spans="1:8">
      <c r="A875">
        <v>2505</v>
      </c>
      <c r="B875" t="s">
        <v>17</v>
      </c>
      <c r="C875" t="s">
        <v>6</v>
      </c>
      <c r="D875" t="s">
        <v>40</v>
      </c>
      <c r="E875">
        <v>8752</v>
      </c>
      <c r="H875" s="2"/>
    </row>
    <row r="876" spans="1:8">
      <c r="A876">
        <v>2505</v>
      </c>
      <c r="B876" t="s">
        <v>17</v>
      </c>
      <c r="C876" t="s">
        <v>21</v>
      </c>
      <c r="D876" t="s">
        <v>40</v>
      </c>
      <c r="E876">
        <v>7712</v>
      </c>
      <c r="H876" s="2"/>
    </row>
    <row r="877" spans="1:8">
      <c r="A877">
        <v>2505</v>
      </c>
      <c r="B877" t="s">
        <v>17</v>
      </c>
      <c r="C877" t="s">
        <v>8</v>
      </c>
      <c r="D877" t="s">
        <v>40</v>
      </c>
      <c r="E877">
        <v>7315</v>
      </c>
      <c r="H877" s="2"/>
    </row>
    <row r="878" spans="1:8">
      <c r="A878">
        <v>2505</v>
      </c>
      <c r="B878" t="s">
        <v>17</v>
      </c>
      <c r="C878" t="s">
        <v>10</v>
      </c>
      <c r="D878" t="s">
        <v>40</v>
      </c>
      <c r="E878">
        <v>7297</v>
      </c>
      <c r="H878" s="2"/>
    </row>
    <row r="879" spans="1:8">
      <c r="A879">
        <v>2505</v>
      </c>
      <c r="B879" t="s">
        <v>17</v>
      </c>
      <c r="C879" t="s">
        <v>18</v>
      </c>
      <c r="D879" t="s">
        <v>40</v>
      </c>
      <c r="E879">
        <v>8590</v>
      </c>
      <c r="H879" s="2"/>
    </row>
    <row r="880" spans="1:8">
      <c r="A880">
        <v>2505</v>
      </c>
      <c r="B880" t="s">
        <v>17</v>
      </c>
      <c r="C880" t="s">
        <v>19</v>
      </c>
      <c r="D880" t="s">
        <v>40</v>
      </c>
      <c r="E880">
        <v>8006</v>
      </c>
      <c r="H880" s="2"/>
    </row>
    <row r="881" spans="1:8">
      <c r="A881">
        <v>2506</v>
      </c>
      <c r="B881" t="s">
        <v>20</v>
      </c>
      <c r="C881" t="s">
        <v>8</v>
      </c>
      <c r="D881" t="s">
        <v>40</v>
      </c>
      <c r="E881">
        <v>9008</v>
      </c>
      <c r="H881" s="2"/>
    </row>
    <row r="882" spans="1:8">
      <c r="A882">
        <v>2506</v>
      </c>
      <c r="B882" t="s">
        <v>20</v>
      </c>
      <c r="C882" t="s">
        <v>19</v>
      </c>
      <c r="D882" t="s">
        <v>40</v>
      </c>
      <c r="E882">
        <v>9157</v>
      </c>
      <c r="H882" s="2"/>
    </row>
    <row r="883" spans="1:8">
      <c r="A883">
        <v>2507</v>
      </c>
      <c r="B883" t="s">
        <v>27</v>
      </c>
      <c r="C883" t="s">
        <v>13</v>
      </c>
      <c r="D883" t="s">
        <v>40</v>
      </c>
      <c r="E883">
        <v>24835</v>
      </c>
      <c r="H883" s="2"/>
    </row>
    <row r="884" spans="1:8">
      <c r="A884">
        <v>2507</v>
      </c>
      <c r="B884" t="s">
        <v>27</v>
      </c>
      <c r="C884" t="s">
        <v>6</v>
      </c>
      <c r="D884" t="s">
        <v>40</v>
      </c>
      <c r="E884">
        <v>18592</v>
      </c>
      <c r="H884" s="2"/>
    </row>
    <row r="885" spans="1:8">
      <c r="A885">
        <v>2507</v>
      </c>
      <c r="B885" t="s">
        <v>27</v>
      </c>
      <c r="C885" t="s">
        <v>21</v>
      </c>
      <c r="D885" t="s">
        <v>40</v>
      </c>
      <c r="E885">
        <v>19139</v>
      </c>
      <c r="H885" s="2"/>
    </row>
    <row r="886" spans="1:8">
      <c r="A886">
        <v>2507</v>
      </c>
      <c r="B886" t="s">
        <v>27</v>
      </c>
      <c r="C886" t="s">
        <v>8</v>
      </c>
      <c r="D886" t="s">
        <v>40</v>
      </c>
      <c r="E886">
        <v>21459</v>
      </c>
      <c r="H886" s="2"/>
    </row>
    <row r="887" spans="1:8">
      <c r="A887">
        <v>2507</v>
      </c>
      <c r="B887" t="s">
        <v>27</v>
      </c>
      <c r="C887" t="s">
        <v>10</v>
      </c>
      <c r="D887" t="s">
        <v>40</v>
      </c>
      <c r="E887">
        <v>14598</v>
      </c>
      <c r="H887" s="2"/>
    </row>
    <row r="888" spans="1:8">
      <c r="A888">
        <v>2507</v>
      </c>
      <c r="B888" t="s">
        <v>27</v>
      </c>
      <c r="C888" t="s">
        <v>18</v>
      </c>
      <c r="D888" t="s">
        <v>40</v>
      </c>
      <c r="E888">
        <v>17553</v>
      </c>
      <c r="H888" s="2"/>
    </row>
    <row r="889" spans="1:8">
      <c r="A889">
        <v>2507</v>
      </c>
      <c r="B889" t="s">
        <v>27</v>
      </c>
      <c r="C889" t="s">
        <v>19</v>
      </c>
      <c r="D889" t="s">
        <v>40</v>
      </c>
      <c r="E889">
        <v>14938</v>
      </c>
      <c r="H889" s="2"/>
    </row>
    <row r="890" spans="1:8">
      <c r="A890">
        <v>2508</v>
      </c>
      <c r="B890" t="s">
        <v>12</v>
      </c>
      <c r="C890" t="s">
        <v>13</v>
      </c>
      <c r="D890" t="s">
        <v>40</v>
      </c>
      <c r="E890">
        <v>898264</v>
      </c>
      <c r="H890" s="2"/>
    </row>
    <row r="891" spans="1:8">
      <c r="A891">
        <v>2508</v>
      </c>
      <c r="B891" t="s">
        <v>12</v>
      </c>
      <c r="C891" t="s">
        <v>6</v>
      </c>
      <c r="D891" t="s">
        <v>40</v>
      </c>
      <c r="E891">
        <v>986137</v>
      </c>
      <c r="H891" s="2"/>
    </row>
    <row r="892" spans="1:8">
      <c r="A892">
        <v>2508</v>
      </c>
      <c r="B892" t="s">
        <v>12</v>
      </c>
      <c r="C892" t="s">
        <v>21</v>
      </c>
      <c r="D892" t="s">
        <v>40</v>
      </c>
      <c r="E892">
        <v>990874</v>
      </c>
      <c r="H892" s="2"/>
    </row>
    <row r="893" spans="1:8">
      <c r="A893">
        <v>2508</v>
      </c>
      <c r="B893" t="s">
        <v>12</v>
      </c>
      <c r="C893" t="s">
        <v>8</v>
      </c>
      <c r="D893" t="s">
        <v>40</v>
      </c>
      <c r="E893">
        <v>782269</v>
      </c>
      <c r="H893" s="2"/>
    </row>
    <row r="894" spans="1:8">
      <c r="A894">
        <v>2508</v>
      </c>
      <c r="B894" t="s">
        <v>12</v>
      </c>
      <c r="C894" t="s">
        <v>10</v>
      </c>
      <c r="D894" t="s">
        <v>40</v>
      </c>
      <c r="E894">
        <v>844965</v>
      </c>
      <c r="H894" s="2"/>
    </row>
    <row r="895" spans="1:8">
      <c r="A895">
        <v>2508</v>
      </c>
      <c r="B895" t="s">
        <v>12</v>
      </c>
      <c r="C895" t="s">
        <v>18</v>
      </c>
      <c r="D895" t="s">
        <v>40</v>
      </c>
      <c r="E895">
        <v>1169252</v>
      </c>
      <c r="H895" s="2"/>
    </row>
    <row r="896" spans="1:8">
      <c r="A896">
        <v>2508</v>
      </c>
      <c r="B896" t="s">
        <v>12</v>
      </c>
      <c r="C896" t="s">
        <v>19</v>
      </c>
      <c r="D896" t="s">
        <v>40</v>
      </c>
      <c r="E896">
        <v>1113066</v>
      </c>
      <c r="H896" s="2"/>
    </row>
    <row r="897" spans="1:8">
      <c r="A897">
        <v>1000</v>
      </c>
      <c r="B897" t="s">
        <v>24</v>
      </c>
      <c r="C897" t="s">
        <v>21</v>
      </c>
      <c r="D897" t="s">
        <v>40</v>
      </c>
      <c r="E897">
        <v>3598172</v>
      </c>
      <c r="H897" s="2"/>
    </row>
    <row r="898" spans="1:8">
      <c r="A898">
        <v>2512</v>
      </c>
      <c r="B898" t="s">
        <v>15</v>
      </c>
      <c r="C898" t="s">
        <v>13</v>
      </c>
      <c r="D898" t="s">
        <v>40</v>
      </c>
      <c r="E898">
        <v>37542</v>
      </c>
      <c r="H898" s="2"/>
    </row>
    <row r="899" spans="1:8">
      <c r="A899">
        <v>2512</v>
      </c>
      <c r="B899" t="s">
        <v>15</v>
      </c>
      <c r="C899" t="s">
        <v>6</v>
      </c>
      <c r="D899" t="s">
        <v>40</v>
      </c>
      <c r="E899">
        <v>42496</v>
      </c>
      <c r="H899" s="2"/>
    </row>
    <row r="900" spans="1:8">
      <c r="A900">
        <v>2512</v>
      </c>
      <c r="B900" t="s">
        <v>15</v>
      </c>
      <c r="C900" t="s">
        <v>21</v>
      </c>
      <c r="D900" t="s">
        <v>40</v>
      </c>
      <c r="E900">
        <v>31101</v>
      </c>
      <c r="H900" s="2"/>
    </row>
    <row r="901" spans="1:8">
      <c r="A901">
        <v>2512</v>
      </c>
      <c r="B901" t="s">
        <v>15</v>
      </c>
      <c r="C901" t="s">
        <v>8</v>
      </c>
      <c r="D901" t="s">
        <v>40</v>
      </c>
      <c r="E901">
        <v>52769</v>
      </c>
      <c r="H901" s="2"/>
    </row>
    <row r="902" spans="1:8">
      <c r="A902">
        <v>2512</v>
      </c>
      <c r="B902" t="s">
        <v>15</v>
      </c>
      <c r="C902" t="s">
        <v>10</v>
      </c>
      <c r="D902" t="s">
        <v>40</v>
      </c>
      <c r="E902">
        <v>53881</v>
      </c>
      <c r="H902" s="2"/>
    </row>
    <row r="903" spans="1:8">
      <c r="A903">
        <v>2512</v>
      </c>
      <c r="B903" t="s">
        <v>15</v>
      </c>
      <c r="C903" t="s">
        <v>18</v>
      </c>
      <c r="D903" t="s">
        <v>40</v>
      </c>
      <c r="E903">
        <v>35312</v>
      </c>
      <c r="H903" s="2"/>
    </row>
    <row r="904" spans="1:8">
      <c r="A904">
        <v>2512</v>
      </c>
      <c r="B904" t="s">
        <v>15</v>
      </c>
      <c r="C904" t="s">
        <v>19</v>
      </c>
      <c r="D904" t="s">
        <v>40</v>
      </c>
      <c r="E904">
        <v>69232</v>
      </c>
      <c r="H904" s="2"/>
    </row>
    <row r="905" spans="1:8">
      <c r="A905">
        <v>2513</v>
      </c>
      <c r="B905" t="s">
        <v>11</v>
      </c>
      <c r="C905" t="s">
        <v>13</v>
      </c>
      <c r="D905" t="s">
        <v>40</v>
      </c>
      <c r="E905">
        <v>22021</v>
      </c>
      <c r="H905" s="2"/>
    </row>
    <row r="906" spans="1:8">
      <c r="A906">
        <v>2513</v>
      </c>
      <c r="B906" t="s">
        <v>11</v>
      </c>
      <c r="C906" t="s">
        <v>6</v>
      </c>
      <c r="D906" t="s">
        <v>40</v>
      </c>
      <c r="E906">
        <v>27606</v>
      </c>
      <c r="H906" s="2"/>
    </row>
    <row r="907" spans="1:8">
      <c r="A907">
        <v>2513</v>
      </c>
      <c r="B907" t="s">
        <v>11</v>
      </c>
      <c r="C907" t="s">
        <v>21</v>
      </c>
      <c r="D907" t="s">
        <v>40</v>
      </c>
      <c r="E907">
        <v>20516</v>
      </c>
      <c r="H907" s="2"/>
    </row>
    <row r="908" spans="1:8">
      <c r="A908">
        <v>2513</v>
      </c>
      <c r="B908" t="s">
        <v>11</v>
      </c>
      <c r="C908" t="s">
        <v>8</v>
      </c>
      <c r="D908" t="s">
        <v>40</v>
      </c>
      <c r="E908">
        <v>17778</v>
      </c>
      <c r="H908" s="2"/>
    </row>
    <row r="909" spans="1:8">
      <c r="A909">
        <v>2513</v>
      </c>
      <c r="B909" t="s">
        <v>11</v>
      </c>
      <c r="C909" t="s">
        <v>10</v>
      </c>
      <c r="D909" t="s">
        <v>40</v>
      </c>
      <c r="E909">
        <v>21723</v>
      </c>
      <c r="H909" s="2"/>
    </row>
    <row r="910" spans="1:8">
      <c r="A910">
        <v>2513</v>
      </c>
      <c r="B910" t="s">
        <v>11</v>
      </c>
      <c r="C910" t="s">
        <v>18</v>
      </c>
      <c r="D910" t="s">
        <v>40</v>
      </c>
      <c r="E910">
        <v>23827</v>
      </c>
      <c r="H910" s="2"/>
    </row>
    <row r="911" spans="1:8">
      <c r="A911">
        <v>2513</v>
      </c>
      <c r="B911" t="s">
        <v>11</v>
      </c>
      <c r="C911" t="s">
        <v>19</v>
      </c>
      <c r="D911" t="s">
        <v>40</v>
      </c>
      <c r="E911">
        <v>25348</v>
      </c>
      <c r="H911" s="2"/>
    </row>
    <row r="912" spans="1:8">
      <c r="A912">
        <v>2514</v>
      </c>
      <c r="B912" t="s">
        <v>14</v>
      </c>
      <c r="C912" t="s">
        <v>13</v>
      </c>
      <c r="D912" t="s">
        <v>40</v>
      </c>
      <c r="E912">
        <v>17243</v>
      </c>
      <c r="H912" s="2"/>
    </row>
    <row r="913" spans="1:9">
      <c r="A913">
        <v>2514</v>
      </c>
      <c r="B913" t="s">
        <v>14</v>
      </c>
      <c r="C913" t="s">
        <v>6</v>
      </c>
      <c r="D913" t="s">
        <v>40</v>
      </c>
      <c r="E913">
        <v>17417</v>
      </c>
      <c r="H913" s="2"/>
    </row>
    <row r="914" spans="1:9">
      <c r="A914">
        <v>2514</v>
      </c>
      <c r="B914" t="s">
        <v>14</v>
      </c>
      <c r="C914" t="s">
        <v>21</v>
      </c>
      <c r="D914" t="s">
        <v>40</v>
      </c>
      <c r="E914">
        <v>20991</v>
      </c>
      <c r="H914" s="2"/>
    </row>
    <row r="915" spans="1:9">
      <c r="A915">
        <v>2514</v>
      </c>
      <c r="B915" t="s">
        <v>14</v>
      </c>
      <c r="C915" t="s">
        <v>8</v>
      </c>
      <c r="D915" t="s">
        <v>40</v>
      </c>
      <c r="E915">
        <v>20880</v>
      </c>
      <c r="H915" s="2"/>
    </row>
    <row r="916" spans="1:9">
      <c r="A916">
        <v>2514</v>
      </c>
      <c r="B916" t="s">
        <v>14</v>
      </c>
      <c r="C916" t="s">
        <v>10</v>
      </c>
      <c r="D916" t="s">
        <v>40</v>
      </c>
      <c r="E916">
        <v>18231</v>
      </c>
      <c r="H916" s="2"/>
    </row>
    <row r="917" spans="1:9">
      <c r="A917">
        <v>2514</v>
      </c>
      <c r="B917" t="s">
        <v>14</v>
      </c>
      <c r="C917" t="s">
        <v>18</v>
      </c>
      <c r="D917" t="s">
        <v>40</v>
      </c>
      <c r="E917">
        <v>19851</v>
      </c>
      <c r="H917" s="2"/>
    </row>
    <row r="918" spans="1:9">
      <c r="A918">
        <v>2514</v>
      </c>
      <c r="B918" t="s">
        <v>14</v>
      </c>
      <c r="C918" t="s">
        <v>19</v>
      </c>
      <c r="D918" t="s">
        <v>40</v>
      </c>
      <c r="E918">
        <v>16697</v>
      </c>
      <c r="H918" s="2"/>
    </row>
    <row r="919" spans="1:9">
      <c r="A919">
        <v>2510</v>
      </c>
      <c r="B919" t="s">
        <v>5</v>
      </c>
      <c r="C919" t="s">
        <v>13</v>
      </c>
      <c r="D919" t="s">
        <v>40</v>
      </c>
      <c r="E919">
        <v>20615</v>
      </c>
      <c r="H919" s="2"/>
    </row>
    <row r="920" spans="1:9">
      <c r="A920">
        <v>2510</v>
      </c>
      <c r="B920" t="s">
        <v>5</v>
      </c>
      <c r="C920" t="s">
        <v>6</v>
      </c>
      <c r="D920" t="s">
        <v>40</v>
      </c>
      <c r="E920">
        <v>22951</v>
      </c>
      <c r="H920" s="2"/>
    </row>
    <row r="921" spans="1:9">
      <c r="A921">
        <v>2510</v>
      </c>
      <c r="B921" t="s">
        <v>5</v>
      </c>
      <c r="C921" t="s">
        <v>21</v>
      </c>
      <c r="D921" t="s">
        <v>40</v>
      </c>
      <c r="E921">
        <v>13990</v>
      </c>
      <c r="H921" s="2"/>
    </row>
    <row r="922" spans="1:9">
      <c r="A922">
        <v>2510</v>
      </c>
      <c r="B922" t="s">
        <v>5</v>
      </c>
      <c r="C922" t="s">
        <v>8</v>
      </c>
      <c r="D922" t="s">
        <v>40</v>
      </c>
      <c r="E922">
        <v>13686</v>
      </c>
      <c r="H922" s="2"/>
    </row>
    <row r="923" spans="1:9">
      <c r="A923">
        <v>2510</v>
      </c>
      <c r="B923" t="s">
        <v>5</v>
      </c>
      <c r="C923" t="s">
        <v>10</v>
      </c>
      <c r="D923" t="s">
        <v>40</v>
      </c>
      <c r="E923">
        <v>15767</v>
      </c>
      <c r="H923" s="2"/>
    </row>
    <row r="924" spans="1:9">
      <c r="A924">
        <v>2510</v>
      </c>
      <c r="B924" t="s">
        <v>5</v>
      </c>
      <c r="C924" t="s">
        <v>18</v>
      </c>
      <c r="D924" t="s">
        <v>40</v>
      </c>
      <c r="E924">
        <v>18800</v>
      </c>
      <c r="H924" s="2"/>
    </row>
    <row r="925" spans="1:9">
      <c r="A925">
        <v>2510</v>
      </c>
      <c r="B925" t="s">
        <v>5</v>
      </c>
      <c r="C925" t="s">
        <v>19</v>
      </c>
      <c r="D925" t="s">
        <v>40</v>
      </c>
      <c r="E925">
        <v>14902</v>
      </c>
      <c r="H925" s="2"/>
    </row>
    <row r="926" spans="1:9">
      <c r="F926" s="2"/>
      <c r="I926" s="2"/>
    </row>
    <row r="927" spans="1:9">
      <c r="F927" s="2"/>
      <c r="I927" s="2"/>
    </row>
    <row r="928" spans="1:9">
      <c r="F928" s="2"/>
      <c r="I928" s="2"/>
    </row>
    <row r="929" spans="6:9">
      <c r="F929" s="2"/>
      <c r="I929" s="2"/>
    </row>
    <row r="930" spans="6:9">
      <c r="F930" s="2"/>
      <c r="I930" s="2"/>
    </row>
    <row r="931" spans="6:9">
      <c r="F931" s="2"/>
      <c r="I931" s="2"/>
    </row>
    <row r="932" spans="6:9">
      <c r="F932" s="2"/>
      <c r="I932" s="2"/>
    </row>
    <row r="933" spans="6:9">
      <c r="F933" s="2"/>
      <c r="I933" s="2"/>
    </row>
    <row r="934" spans="6:9">
      <c r="F934" s="2"/>
      <c r="I934" s="2"/>
    </row>
    <row r="935" spans="6:9">
      <c r="F935" s="2"/>
      <c r="I935" s="2"/>
    </row>
    <row r="936" spans="6:9">
      <c r="F936" s="2"/>
      <c r="I936" s="2"/>
    </row>
    <row r="937" spans="6:9">
      <c r="F937" s="2"/>
      <c r="I937" s="2"/>
    </row>
    <row r="938" spans="6:9">
      <c r="F938" s="2"/>
      <c r="I938" s="2"/>
    </row>
    <row r="939" spans="6:9">
      <c r="F939" s="2"/>
      <c r="I939" s="2"/>
    </row>
    <row r="940" spans="6:9">
      <c r="F940" s="2"/>
      <c r="I940" s="2"/>
    </row>
    <row r="941" spans="6:9">
      <c r="F941" s="2"/>
      <c r="I941" s="2"/>
    </row>
    <row r="942" spans="6:9">
      <c r="F942" s="2"/>
      <c r="I942" s="2"/>
    </row>
    <row r="943" spans="6:9">
      <c r="F943" s="2"/>
      <c r="I943" s="2"/>
    </row>
    <row r="944" spans="6:9">
      <c r="F944" s="2"/>
      <c r="I944" s="2"/>
    </row>
    <row r="945" spans="6:9">
      <c r="F945" s="2"/>
      <c r="I945" s="2"/>
    </row>
    <row r="946" spans="6:9">
      <c r="F946" s="2"/>
      <c r="I946" s="2"/>
    </row>
    <row r="947" spans="6:9">
      <c r="F947" s="2"/>
      <c r="I947" s="2"/>
    </row>
    <row r="948" spans="6:9">
      <c r="F948" s="2"/>
      <c r="I948" s="2"/>
    </row>
    <row r="949" spans="6:9">
      <c r="F949" s="2"/>
      <c r="I949" s="2"/>
    </row>
    <row r="950" spans="6:9">
      <c r="F950" s="2"/>
      <c r="I950" s="2"/>
    </row>
    <row r="951" spans="6:9">
      <c r="F951" s="2"/>
      <c r="I951" s="2"/>
    </row>
    <row r="952" spans="6:9">
      <c r="F952" s="2"/>
      <c r="I952" s="2"/>
    </row>
    <row r="953" spans="6:9">
      <c r="F953" s="2"/>
      <c r="I953" s="2"/>
    </row>
    <row r="954" spans="6:9">
      <c r="F954" s="2"/>
      <c r="I954" s="2"/>
    </row>
    <row r="955" spans="6:9">
      <c r="F955" s="2"/>
      <c r="I955" s="2"/>
    </row>
    <row r="956" spans="6:9">
      <c r="F956" s="2"/>
      <c r="I956" s="2"/>
    </row>
    <row r="957" spans="6:9">
      <c r="F957" s="2"/>
      <c r="I957" s="2"/>
    </row>
    <row r="958" spans="6:9">
      <c r="F958" s="2"/>
      <c r="I958" s="2"/>
    </row>
    <row r="959" spans="6:9">
      <c r="F959" s="2"/>
      <c r="I959" s="2"/>
    </row>
    <row r="960" spans="6:9">
      <c r="F960" s="2"/>
      <c r="I960" s="2"/>
    </row>
    <row r="961" spans="6:9">
      <c r="F961" s="2"/>
      <c r="I961" s="2"/>
    </row>
    <row r="962" spans="6:9">
      <c r="F962" s="2"/>
      <c r="I962" s="2"/>
    </row>
    <row r="963" spans="6:9">
      <c r="F963" s="2"/>
      <c r="I963" s="2"/>
    </row>
    <row r="964" spans="6:9">
      <c r="F964" s="2"/>
      <c r="I964" s="2"/>
    </row>
    <row r="965" spans="6:9">
      <c r="F965" s="2"/>
      <c r="I965" s="2"/>
    </row>
    <row r="966" spans="6:9">
      <c r="F966" s="2"/>
      <c r="I966" s="2"/>
    </row>
    <row r="967" spans="6:9">
      <c r="F967" s="2"/>
      <c r="I967" s="2"/>
    </row>
    <row r="968" spans="6:9">
      <c r="F968" s="2"/>
      <c r="I968" s="2"/>
    </row>
    <row r="969" spans="6:9">
      <c r="F969" s="2"/>
      <c r="I969" s="2"/>
    </row>
    <row r="970" spans="6:9">
      <c r="F970" s="2"/>
      <c r="I970" s="2"/>
    </row>
    <row r="971" spans="6:9">
      <c r="F971" s="2"/>
      <c r="I971" s="2"/>
    </row>
    <row r="972" spans="6:9">
      <c r="F972" s="2"/>
      <c r="I972" s="2"/>
    </row>
    <row r="973" spans="6:9">
      <c r="F973" s="2"/>
      <c r="I973" s="2"/>
    </row>
    <row r="974" spans="6:9">
      <c r="F974" s="2"/>
      <c r="I974" s="2"/>
    </row>
    <row r="975" spans="6:9">
      <c r="F975" s="2"/>
      <c r="I975" s="2"/>
    </row>
    <row r="976" spans="6:9">
      <c r="F976" s="2"/>
      <c r="I976" s="2"/>
    </row>
    <row r="977" spans="6:9">
      <c r="F977" s="2"/>
      <c r="I977" s="2"/>
    </row>
    <row r="978" spans="6:9">
      <c r="F978" s="2"/>
      <c r="I978" s="2"/>
    </row>
    <row r="979" spans="6:9">
      <c r="F979" s="2"/>
      <c r="I979" s="2"/>
    </row>
    <row r="980" spans="6:9">
      <c r="F980" s="2"/>
      <c r="I980" s="2"/>
    </row>
    <row r="981" spans="6:9">
      <c r="F981" s="2"/>
      <c r="I981" s="2"/>
    </row>
    <row r="982" spans="6:9">
      <c r="F982" s="2"/>
      <c r="I982" s="2"/>
    </row>
    <row r="983" spans="6:9">
      <c r="F983" s="2"/>
      <c r="I983" s="2"/>
    </row>
    <row r="984" spans="6:9">
      <c r="F984" s="2"/>
      <c r="I984" s="2"/>
    </row>
    <row r="985" spans="6:9">
      <c r="F985" s="2"/>
      <c r="I985" s="2"/>
    </row>
    <row r="986" spans="6:9">
      <c r="F986" s="2"/>
      <c r="I986" s="2"/>
    </row>
    <row r="987" spans="6:9">
      <c r="F987" s="2"/>
      <c r="I987" s="2"/>
    </row>
    <row r="988" spans="6:9">
      <c r="F988" s="2"/>
      <c r="I988" s="2"/>
    </row>
    <row r="989" spans="6:9">
      <c r="F989" s="2"/>
      <c r="I989" s="2"/>
    </row>
    <row r="990" spans="6:9">
      <c r="F990" s="2"/>
      <c r="I990" s="2"/>
    </row>
    <row r="991" spans="6:9">
      <c r="F991" s="2"/>
      <c r="I991" s="2"/>
    </row>
    <row r="992" spans="6:9">
      <c r="F992" s="2"/>
      <c r="I992" s="2"/>
    </row>
    <row r="993" spans="6:9">
      <c r="F993" s="2"/>
      <c r="I993" s="2"/>
    </row>
    <row r="994" spans="6:9">
      <c r="F994" s="2"/>
      <c r="I994" s="2"/>
    </row>
    <row r="995" spans="6:9">
      <c r="F995" s="2"/>
      <c r="I995" s="2"/>
    </row>
    <row r="996" spans="6:9">
      <c r="F996" s="2"/>
      <c r="I996" s="2"/>
    </row>
    <row r="997" spans="6:9">
      <c r="F997" s="2"/>
      <c r="I997" s="2"/>
    </row>
    <row r="998" spans="6:9">
      <c r="F998" s="2"/>
      <c r="I998" s="2"/>
    </row>
    <row r="999" spans="6:9">
      <c r="F999" s="2"/>
      <c r="I999" s="2"/>
    </row>
    <row r="1000" spans="6:9">
      <c r="F1000" s="2"/>
      <c r="I1000" s="2"/>
    </row>
    <row r="1001" spans="6:9">
      <c r="F1001" s="2"/>
      <c r="I1001" s="2"/>
    </row>
    <row r="1002" spans="6:9">
      <c r="F1002" s="2"/>
      <c r="I1002" s="2"/>
    </row>
    <row r="1003" spans="6:9">
      <c r="F1003" s="2"/>
      <c r="I1003" s="2"/>
    </row>
    <row r="1004" spans="6:9">
      <c r="F1004" s="2"/>
      <c r="I1004" s="2"/>
    </row>
    <row r="1005" spans="6:9">
      <c r="F1005" s="2"/>
      <c r="I1005" s="2"/>
    </row>
    <row r="1006" spans="6:9">
      <c r="F1006" s="2"/>
      <c r="I1006" s="2"/>
    </row>
    <row r="1007" spans="6:9">
      <c r="F1007" s="2"/>
      <c r="I1007" s="2"/>
    </row>
    <row r="1008" spans="6:9">
      <c r="F1008" s="2"/>
      <c r="I1008" s="2"/>
    </row>
    <row r="1009" spans="6:9">
      <c r="F1009" s="2"/>
      <c r="I1009" s="2"/>
    </row>
    <row r="1010" spans="6:9">
      <c r="F1010" s="2"/>
      <c r="I1010" s="2"/>
    </row>
    <row r="1011" spans="6:9">
      <c r="F1011" s="2"/>
      <c r="I1011" s="2"/>
    </row>
    <row r="1012" spans="6:9">
      <c r="F1012" s="2"/>
      <c r="I1012" s="2"/>
    </row>
    <row r="1013" spans="6:9">
      <c r="F1013" s="2"/>
      <c r="I1013" s="2"/>
    </row>
    <row r="1014" spans="6:9">
      <c r="F1014" s="2"/>
      <c r="I1014" s="2"/>
    </row>
    <row r="1015" spans="6:9">
      <c r="F1015" s="2"/>
      <c r="I1015" s="2"/>
    </row>
    <row r="1016" spans="6:9">
      <c r="F1016" s="2"/>
      <c r="I1016" s="2"/>
    </row>
    <row r="1017" spans="6:9">
      <c r="F1017" s="2"/>
      <c r="I1017" s="2"/>
    </row>
    <row r="1018" spans="6:9">
      <c r="F1018" s="2"/>
      <c r="I1018" s="2"/>
    </row>
    <row r="1019" spans="6:9">
      <c r="F1019" s="2"/>
      <c r="I1019" s="2"/>
    </row>
    <row r="1020" spans="6:9">
      <c r="F1020" s="2"/>
      <c r="I1020" s="2"/>
    </row>
    <row r="1021" spans="6:9">
      <c r="F1021" s="2"/>
      <c r="I1021" s="2"/>
    </row>
    <row r="1022" spans="6:9">
      <c r="F1022" s="2"/>
      <c r="I1022" s="2"/>
    </row>
    <row r="1023" spans="6:9">
      <c r="F1023" s="2"/>
      <c r="I1023" s="2"/>
    </row>
    <row r="1024" spans="6:9">
      <c r="F1024" s="2"/>
      <c r="I1024" s="2"/>
    </row>
    <row r="1025" spans="6:9">
      <c r="F1025" s="2"/>
      <c r="I1025" s="2"/>
    </row>
    <row r="1026" spans="6:9">
      <c r="F1026" s="2"/>
      <c r="I1026" s="2"/>
    </row>
    <row r="1027" spans="6:9">
      <c r="F1027" s="2"/>
      <c r="I1027" s="2"/>
    </row>
    <row r="1028" spans="6:9">
      <c r="F1028" s="2"/>
      <c r="I1028" s="2"/>
    </row>
    <row r="1029" spans="6:9">
      <c r="F1029" s="2"/>
      <c r="I1029" s="2"/>
    </row>
    <row r="1030" spans="6:9">
      <c r="F1030" s="2"/>
      <c r="I1030" s="2"/>
    </row>
    <row r="1031" spans="6:9">
      <c r="F1031" s="2"/>
      <c r="I1031" s="2"/>
    </row>
    <row r="1032" spans="6:9">
      <c r="F1032" s="2"/>
      <c r="I1032" s="2"/>
    </row>
    <row r="1033" spans="6:9">
      <c r="F1033" s="2"/>
      <c r="I1033" s="2"/>
    </row>
    <row r="1034" spans="6:9">
      <c r="F1034" s="2"/>
      <c r="I1034" s="2"/>
    </row>
    <row r="1035" spans="6:9">
      <c r="F1035" s="2"/>
      <c r="I1035" s="2"/>
    </row>
    <row r="1036" spans="6:9">
      <c r="F1036" s="2"/>
      <c r="I1036" s="2"/>
    </row>
    <row r="1037" spans="6:9">
      <c r="F1037" s="2"/>
      <c r="I1037" s="2"/>
    </row>
    <row r="1038" spans="6:9">
      <c r="F1038" s="2"/>
      <c r="I1038" s="2"/>
    </row>
    <row r="1039" spans="6:9">
      <c r="F1039" s="2"/>
      <c r="I1039" s="2"/>
    </row>
    <row r="1040" spans="6:9">
      <c r="F1040" s="2"/>
      <c r="I1040" s="2"/>
    </row>
    <row r="1041" spans="6:9">
      <c r="F1041" s="2"/>
      <c r="I1041" s="2"/>
    </row>
    <row r="1042" spans="6:9">
      <c r="F1042" s="2"/>
      <c r="I1042" s="2"/>
    </row>
    <row r="1043" spans="6:9">
      <c r="F1043" s="2"/>
      <c r="I1043" s="2"/>
    </row>
    <row r="1044" spans="6:9">
      <c r="F1044" s="2"/>
      <c r="I1044" s="2"/>
    </row>
    <row r="1045" spans="6:9">
      <c r="F1045" s="2"/>
      <c r="I1045" s="2"/>
    </row>
    <row r="1046" spans="6:9">
      <c r="F1046" s="2"/>
      <c r="I1046" s="2"/>
    </row>
    <row r="1047" spans="6:9">
      <c r="F1047" s="2"/>
      <c r="I1047" s="2"/>
    </row>
    <row r="1048" spans="6:9">
      <c r="F1048" s="2"/>
      <c r="I1048" s="2"/>
    </row>
    <row r="1049" spans="6:9">
      <c r="F1049" s="2"/>
      <c r="I1049" s="2"/>
    </row>
    <row r="1050" spans="6:9">
      <c r="F1050" s="2"/>
      <c r="I1050" s="2"/>
    </row>
    <row r="1051" spans="6:9">
      <c r="F1051" s="2"/>
      <c r="I1051" s="2"/>
    </row>
    <row r="1052" spans="6:9">
      <c r="F1052" s="2"/>
      <c r="I1052" s="2"/>
    </row>
    <row r="1053" spans="6:9">
      <c r="F1053" s="2"/>
      <c r="I1053" s="2"/>
    </row>
    <row r="1054" spans="6:9">
      <c r="F1054" s="2"/>
      <c r="I1054" s="2"/>
    </row>
    <row r="1055" spans="6:9">
      <c r="F1055" s="2"/>
      <c r="I1055" s="2"/>
    </row>
    <row r="1056" spans="6:9">
      <c r="F1056" s="2"/>
      <c r="I1056" s="2"/>
    </row>
    <row r="1057" spans="6:9">
      <c r="F1057" s="2"/>
      <c r="I1057" s="2"/>
    </row>
    <row r="1058" spans="6:9">
      <c r="F1058" s="2"/>
      <c r="I1058" s="2"/>
    </row>
    <row r="1059" spans="6:9">
      <c r="F1059" s="2"/>
      <c r="I1059" s="2"/>
    </row>
    <row r="1060" spans="6:9">
      <c r="F1060" s="2"/>
      <c r="I1060" s="2"/>
    </row>
    <row r="1061" spans="6:9">
      <c r="F1061" s="2"/>
      <c r="I1061" s="2"/>
    </row>
    <row r="1062" spans="6:9">
      <c r="F1062" s="2"/>
      <c r="I1062" s="2"/>
    </row>
    <row r="1063" spans="6:9">
      <c r="F1063" s="2"/>
      <c r="I1063" s="2"/>
    </row>
    <row r="1064" spans="6:9">
      <c r="F1064" s="2"/>
      <c r="I1064" s="2"/>
    </row>
    <row r="1065" spans="6:9">
      <c r="F1065" s="2"/>
      <c r="I1065" s="2"/>
    </row>
    <row r="1066" spans="6:9">
      <c r="F1066" s="2"/>
      <c r="I1066" s="2"/>
    </row>
    <row r="1067" spans="6:9">
      <c r="F1067" s="2"/>
      <c r="I1067" s="2"/>
    </row>
    <row r="1068" spans="6:9">
      <c r="F1068" s="2"/>
      <c r="I1068" s="2"/>
    </row>
    <row r="1069" spans="6:9">
      <c r="F1069" s="2"/>
      <c r="I1069" s="2"/>
    </row>
    <row r="1070" spans="6:9">
      <c r="F1070" s="2"/>
      <c r="I1070" s="2"/>
    </row>
    <row r="1071" spans="6:9">
      <c r="F1071" s="2"/>
      <c r="I1071" s="2"/>
    </row>
    <row r="1072" spans="6:9">
      <c r="F1072" s="2"/>
      <c r="I1072" s="2"/>
    </row>
    <row r="1073" spans="6:9">
      <c r="F1073" s="2"/>
      <c r="I1073" s="2"/>
    </row>
    <row r="1074" spans="6:9">
      <c r="F1074" s="2"/>
      <c r="I1074" s="2"/>
    </row>
    <row r="1075" spans="6:9">
      <c r="F1075" s="2"/>
      <c r="I1075" s="2"/>
    </row>
    <row r="1076" spans="6:9">
      <c r="F1076" s="2"/>
      <c r="I1076" s="2"/>
    </row>
    <row r="1077" spans="6:9">
      <c r="F1077" s="2"/>
      <c r="I1077" s="2"/>
    </row>
    <row r="1078" spans="6:9">
      <c r="F1078" s="2"/>
      <c r="I1078" s="2"/>
    </row>
    <row r="1079" spans="6:9">
      <c r="F1079" s="2"/>
      <c r="I1079" s="2"/>
    </row>
    <row r="1080" spans="6:9">
      <c r="F1080" s="2"/>
      <c r="I1080" s="2"/>
    </row>
    <row r="1081" spans="6:9">
      <c r="F1081" s="2"/>
      <c r="I1081" s="2"/>
    </row>
    <row r="1082" spans="6:9">
      <c r="F1082" s="2"/>
      <c r="I1082" s="2"/>
    </row>
    <row r="1083" spans="6:9">
      <c r="F1083" s="2"/>
      <c r="I1083" s="2"/>
    </row>
    <row r="1084" spans="6:9">
      <c r="F1084" s="2"/>
      <c r="I1084" s="2"/>
    </row>
    <row r="1085" spans="6:9">
      <c r="F1085" s="2"/>
      <c r="I1085" s="2"/>
    </row>
    <row r="1086" spans="6:9">
      <c r="F1086" s="2"/>
      <c r="I1086" s="2"/>
    </row>
    <row r="1087" spans="6:9">
      <c r="F1087" s="2"/>
      <c r="I1087" s="2"/>
    </row>
    <row r="1088" spans="6:9">
      <c r="F1088" s="2"/>
      <c r="I1088" s="2"/>
    </row>
    <row r="1089" spans="6:9">
      <c r="F1089" s="2"/>
      <c r="I1089" s="2"/>
    </row>
    <row r="1090" spans="6:9">
      <c r="F1090" s="2"/>
      <c r="I1090" s="2"/>
    </row>
    <row r="1091" spans="6:9">
      <c r="F1091" s="2"/>
      <c r="I1091" s="2"/>
    </row>
    <row r="1092" spans="6:9">
      <c r="F1092" s="2"/>
      <c r="I1092" s="2"/>
    </row>
    <row r="1093" spans="6:9">
      <c r="F1093" s="2"/>
      <c r="I1093" s="2"/>
    </row>
    <row r="1094" spans="6:9">
      <c r="F1094" s="2"/>
      <c r="I1094" s="2"/>
    </row>
    <row r="1095" spans="6:9">
      <c r="F1095" s="2"/>
      <c r="I1095" s="2"/>
    </row>
    <row r="1096" spans="6:9">
      <c r="F1096" s="2"/>
      <c r="I1096" s="2"/>
    </row>
    <row r="1097" spans="6:9">
      <c r="F1097" s="2"/>
      <c r="I1097" s="2"/>
    </row>
    <row r="1098" spans="6:9">
      <c r="F1098" s="2"/>
      <c r="I1098" s="2"/>
    </row>
    <row r="1099" spans="6:9">
      <c r="F1099" s="2"/>
      <c r="I1099" s="2"/>
    </row>
    <row r="1100" spans="6:9">
      <c r="F1100" s="2"/>
      <c r="I1100" s="2"/>
    </row>
    <row r="1101" spans="6:9">
      <c r="F1101" s="2"/>
      <c r="I1101" s="2"/>
    </row>
    <row r="1102" spans="6:9">
      <c r="F1102" s="2"/>
      <c r="I1102" s="2"/>
    </row>
    <row r="1103" spans="6:9">
      <c r="F1103" s="2"/>
      <c r="I1103" s="2"/>
    </row>
    <row r="1104" spans="6:9">
      <c r="F1104" s="2"/>
      <c r="I1104" s="2"/>
    </row>
    <row r="1105" spans="6:9">
      <c r="F1105" s="2"/>
      <c r="I1105" s="2"/>
    </row>
    <row r="1106" spans="6:9">
      <c r="F1106" s="2"/>
      <c r="I1106" s="2"/>
    </row>
    <row r="1107" spans="6:9">
      <c r="F1107" s="2"/>
      <c r="I1107" s="2"/>
    </row>
    <row r="1108" spans="6:9">
      <c r="F1108" s="2"/>
      <c r="I1108" s="2"/>
    </row>
    <row r="1109" spans="6:9">
      <c r="F1109" s="2"/>
      <c r="I1109" s="2"/>
    </row>
    <row r="1110" spans="6:9">
      <c r="F1110" s="2"/>
      <c r="I1110" s="2"/>
    </row>
    <row r="1111" spans="6:9">
      <c r="F1111" s="2"/>
      <c r="I1111" s="2"/>
    </row>
    <row r="1112" spans="6:9">
      <c r="F1112" s="2"/>
      <c r="I1112" s="2"/>
    </row>
    <row r="1113" spans="6:9">
      <c r="F1113" s="2"/>
      <c r="I1113" s="2"/>
    </row>
    <row r="1114" spans="6:9">
      <c r="F1114" s="2"/>
      <c r="I1114" s="2"/>
    </row>
    <row r="1115" spans="6:9">
      <c r="F1115" s="2"/>
      <c r="I1115" s="2"/>
    </row>
    <row r="1116" spans="6:9">
      <c r="F1116" s="2"/>
      <c r="I1116" s="2"/>
    </row>
    <row r="1117" spans="6:9">
      <c r="F1117" s="2"/>
      <c r="I1117" s="2"/>
    </row>
    <row r="1118" spans="6:9">
      <c r="F1118" s="2"/>
      <c r="I1118" s="2"/>
    </row>
    <row r="1119" spans="6:9">
      <c r="F1119" s="2"/>
      <c r="I1119" s="2"/>
    </row>
    <row r="1120" spans="6:9">
      <c r="F1120" s="2"/>
      <c r="I1120" s="2"/>
    </row>
    <row r="1121" spans="6:9">
      <c r="F1121" s="2"/>
      <c r="I1121" s="2"/>
    </row>
    <row r="1122" spans="6:9">
      <c r="F1122" s="2"/>
      <c r="I1122" s="2"/>
    </row>
    <row r="1123" spans="6:9">
      <c r="F1123" s="2"/>
      <c r="I1123" s="2"/>
    </row>
    <row r="1124" spans="6:9">
      <c r="F1124" s="2"/>
      <c r="I1124" s="2"/>
    </row>
    <row r="1125" spans="6:9">
      <c r="F1125" s="2"/>
      <c r="I1125" s="2"/>
    </row>
    <row r="1126" spans="6:9">
      <c r="F1126" s="2"/>
      <c r="I1126" s="2"/>
    </row>
    <row r="1127" spans="6:9">
      <c r="F1127" s="2"/>
      <c r="I1127" s="2"/>
    </row>
    <row r="1128" spans="6:9">
      <c r="F1128" s="2"/>
      <c r="I1128" s="2"/>
    </row>
    <row r="1129" spans="6:9">
      <c r="F1129" s="2"/>
      <c r="I1129" s="2"/>
    </row>
    <row r="1130" spans="6:9">
      <c r="F1130" s="2"/>
      <c r="I1130" s="2"/>
    </row>
    <row r="1131" spans="6:9">
      <c r="F1131" s="2"/>
      <c r="I1131" s="2"/>
    </row>
    <row r="1132" spans="6:9">
      <c r="F1132" s="2"/>
      <c r="I1132" s="2"/>
    </row>
    <row r="1133" spans="6:9">
      <c r="F1133" s="2"/>
      <c r="I1133" s="2"/>
    </row>
    <row r="1134" spans="6:9">
      <c r="F1134" s="2"/>
      <c r="I1134" s="2"/>
    </row>
    <row r="1135" spans="6:9">
      <c r="F1135" s="2"/>
      <c r="I1135" s="2"/>
    </row>
    <row r="1136" spans="6:9">
      <c r="F1136" s="2"/>
      <c r="I1136" s="2"/>
    </row>
    <row r="1137" spans="6:9">
      <c r="F1137" s="2"/>
      <c r="I1137" s="2"/>
    </row>
    <row r="1138" spans="6:9">
      <c r="F1138" s="2"/>
      <c r="I1138" s="2"/>
    </row>
    <row r="1139" spans="6:9">
      <c r="F1139" s="2"/>
      <c r="I1139" s="2"/>
    </row>
    <row r="1140" spans="6:9">
      <c r="F1140" s="2"/>
      <c r="I1140" s="2"/>
    </row>
    <row r="1141" spans="6:9">
      <c r="F1141" s="2"/>
      <c r="I1141" s="2"/>
    </row>
    <row r="1142" spans="6:9">
      <c r="F1142" s="2"/>
      <c r="I1142" s="2"/>
    </row>
    <row r="1143" spans="6:9">
      <c r="F1143" s="2"/>
      <c r="I1143" s="2"/>
    </row>
    <row r="1144" spans="6:9">
      <c r="F1144" s="2"/>
      <c r="I1144" s="2"/>
    </row>
    <row r="1145" spans="6:9">
      <c r="F1145" s="2"/>
      <c r="I1145" s="2"/>
    </row>
    <row r="1146" spans="6:9">
      <c r="F1146" s="2"/>
      <c r="I1146" s="2"/>
    </row>
    <row r="1147" spans="6:9">
      <c r="F1147" s="2"/>
      <c r="I1147" s="2"/>
    </row>
    <row r="1148" spans="6:9">
      <c r="F1148" s="2"/>
      <c r="I1148" s="2"/>
    </row>
    <row r="1149" spans="6:9">
      <c r="F1149" s="2"/>
      <c r="I1149" s="2"/>
    </row>
    <row r="1150" spans="6:9">
      <c r="F1150" s="2"/>
      <c r="I1150" s="2"/>
    </row>
    <row r="1151" spans="6:9">
      <c r="F1151" s="2"/>
      <c r="I1151" s="2"/>
    </row>
    <row r="1152" spans="6:9">
      <c r="F1152" s="2"/>
      <c r="I1152" s="2"/>
    </row>
    <row r="1153" spans="6:9">
      <c r="F1153" s="2"/>
      <c r="I1153" s="2"/>
    </row>
    <row r="1154" spans="6:9">
      <c r="F1154" s="2"/>
      <c r="I1154" s="2"/>
    </row>
    <row r="1155" spans="6:9">
      <c r="F1155" s="2"/>
      <c r="I1155" s="2"/>
    </row>
    <row r="1156" spans="6:9">
      <c r="F1156" s="2"/>
      <c r="I1156" s="2"/>
    </row>
    <row r="1157" spans="6:9">
      <c r="F1157" s="2"/>
      <c r="I1157" s="2"/>
    </row>
    <row r="1158" spans="6:9">
      <c r="F1158" s="2"/>
      <c r="I1158" s="2"/>
    </row>
    <row r="1159" spans="6:9">
      <c r="F1159" s="2"/>
      <c r="I1159" s="2"/>
    </row>
    <row r="1160" spans="6:9">
      <c r="F1160" s="2"/>
      <c r="I1160" s="2"/>
    </row>
    <row r="1161" spans="6:9">
      <c r="F1161" s="2"/>
      <c r="I1161" s="2"/>
    </row>
    <row r="1162" spans="6:9">
      <c r="F1162" s="2"/>
      <c r="I1162" s="2"/>
    </row>
    <row r="1163" spans="6:9">
      <c r="F1163" s="2"/>
      <c r="I1163" s="2"/>
    </row>
    <row r="1164" spans="6:9">
      <c r="F1164" s="2"/>
      <c r="I1164" s="2"/>
    </row>
    <row r="1165" spans="6:9">
      <c r="F1165" s="2"/>
      <c r="I1165" s="2"/>
    </row>
    <row r="1166" spans="6:9">
      <c r="F1166" s="2"/>
      <c r="I1166" s="2"/>
    </row>
    <row r="1167" spans="6:9">
      <c r="F1167" s="2"/>
      <c r="I1167" s="2"/>
    </row>
    <row r="1168" spans="6:9">
      <c r="F1168" s="2"/>
      <c r="I1168" s="2"/>
    </row>
    <row r="1169" spans="6:9">
      <c r="F1169" s="2"/>
      <c r="I1169" s="2"/>
    </row>
    <row r="1170" spans="6:9">
      <c r="F1170" s="2"/>
      <c r="I1170" s="2"/>
    </row>
    <row r="1171" spans="6:9">
      <c r="F1171" s="2"/>
      <c r="I1171" s="2"/>
    </row>
    <row r="1172" spans="6:9">
      <c r="F1172" s="2"/>
      <c r="I1172" s="2"/>
    </row>
    <row r="1173" spans="6:9">
      <c r="F1173" s="2"/>
      <c r="I1173" s="2"/>
    </row>
    <row r="1174" spans="6:9">
      <c r="F1174" s="2"/>
      <c r="I1174" s="2"/>
    </row>
    <row r="1175" spans="6:9">
      <c r="F1175" s="2"/>
      <c r="I1175" s="2"/>
    </row>
    <row r="1176" spans="6:9">
      <c r="F1176" s="2"/>
      <c r="I1176" s="2"/>
    </row>
    <row r="1177" spans="6:9">
      <c r="F1177" s="2"/>
      <c r="I1177" s="2"/>
    </row>
    <row r="1178" spans="6:9">
      <c r="F1178" s="2"/>
      <c r="I1178" s="2"/>
    </row>
    <row r="1179" spans="6:9">
      <c r="F1179" s="2"/>
      <c r="I1179" s="2"/>
    </row>
    <row r="1180" spans="6:9">
      <c r="F1180" s="2"/>
      <c r="I1180" s="2"/>
    </row>
    <row r="1181" spans="6:9">
      <c r="F1181" s="2"/>
      <c r="I1181" s="2"/>
    </row>
    <row r="1182" spans="6:9">
      <c r="F1182" s="2"/>
      <c r="I1182" s="2"/>
    </row>
    <row r="1183" spans="6:9">
      <c r="F1183" s="2"/>
      <c r="I1183" s="2"/>
    </row>
    <row r="1184" spans="6:9">
      <c r="F1184" s="2"/>
      <c r="I1184" s="2"/>
    </row>
    <row r="1185" spans="6:9">
      <c r="F1185" s="2"/>
      <c r="I1185" s="2"/>
    </row>
    <row r="1186" spans="6:9">
      <c r="F1186" s="2"/>
      <c r="I1186" s="2"/>
    </row>
    <row r="1187" spans="6:9">
      <c r="F1187" s="2"/>
      <c r="I1187" s="2"/>
    </row>
    <row r="1188" spans="6:9">
      <c r="F1188" s="2"/>
      <c r="I1188" s="2"/>
    </row>
    <row r="1189" spans="6:9">
      <c r="F1189" s="2"/>
      <c r="I1189" s="2"/>
    </row>
    <row r="1190" spans="6:9">
      <c r="F1190" s="2"/>
      <c r="I1190" s="2"/>
    </row>
    <row r="1191" spans="6:9">
      <c r="F1191" s="2"/>
      <c r="I1191" s="2"/>
    </row>
    <row r="1192" spans="6:9">
      <c r="F1192" s="2"/>
      <c r="I1192" s="2"/>
    </row>
    <row r="1193" spans="6:9">
      <c r="F1193" s="2"/>
      <c r="I1193" s="2"/>
    </row>
    <row r="1194" spans="6:9">
      <c r="F1194" s="2"/>
      <c r="I1194" s="2"/>
    </row>
    <row r="1195" spans="6:9">
      <c r="F1195" s="2"/>
      <c r="I1195" s="2"/>
    </row>
    <row r="1196" spans="6:9">
      <c r="F1196" s="2"/>
      <c r="I1196" s="2"/>
    </row>
    <row r="1197" spans="6:9">
      <c r="F1197" s="2"/>
      <c r="I1197" s="2"/>
    </row>
    <row r="1198" spans="6:9">
      <c r="F1198" s="2"/>
      <c r="I1198" s="2"/>
    </row>
    <row r="1199" spans="6:9">
      <c r="F1199" s="2"/>
      <c r="I1199" s="2"/>
    </row>
    <row r="1200" spans="6:9">
      <c r="F1200" s="2"/>
      <c r="I1200" s="2"/>
    </row>
    <row r="1201" spans="6:9">
      <c r="F1201" s="2"/>
      <c r="I1201" s="2"/>
    </row>
    <row r="1202" spans="6:9">
      <c r="F1202" s="2"/>
      <c r="I1202" s="2"/>
    </row>
    <row r="1203" spans="6:9">
      <c r="F1203" s="2"/>
      <c r="I1203" s="2"/>
    </row>
    <row r="1204" spans="6:9">
      <c r="F1204" s="2"/>
      <c r="I1204" s="2"/>
    </row>
    <row r="1205" spans="6:9">
      <c r="F1205" s="2"/>
      <c r="I1205" s="2"/>
    </row>
    <row r="1206" spans="6:9">
      <c r="F1206" s="2"/>
      <c r="I1206" s="2"/>
    </row>
    <row r="1207" spans="6:9">
      <c r="F1207" s="2"/>
      <c r="I1207" s="2"/>
    </row>
    <row r="1208" spans="6:9">
      <c r="F1208" s="2"/>
      <c r="I1208" s="2"/>
    </row>
    <row r="1209" spans="6:9">
      <c r="F1209" s="2"/>
      <c r="I1209" s="2"/>
    </row>
    <row r="1210" spans="6:9">
      <c r="F1210" s="2"/>
      <c r="I1210" s="2"/>
    </row>
    <row r="1211" spans="6:9">
      <c r="F1211" s="2"/>
      <c r="I1211" s="2"/>
    </row>
    <row r="1212" spans="6:9">
      <c r="F1212" s="2"/>
      <c r="I1212" s="2"/>
    </row>
    <row r="1213" spans="6:9">
      <c r="F1213" s="2"/>
      <c r="I1213" s="2"/>
    </row>
    <row r="1214" spans="6:9">
      <c r="F1214" s="2"/>
      <c r="I1214" s="2"/>
    </row>
    <row r="1215" spans="6:9">
      <c r="F1215" s="2"/>
      <c r="I1215" s="2"/>
    </row>
    <row r="1216" spans="6:9">
      <c r="F1216" s="2"/>
      <c r="I1216" s="2"/>
    </row>
    <row r="1217" spans="6:9">
      <c r="F1217" s="2"/>
      <c r="I1217" s="2"/>
    </row>
    <row r="1218" spans="6:9">
      <c r="F1218" s="2"/>
      <c r="I1218" s="2"/>
    </row>
    <row r="1219" spans="6:9">
      <c r="F1219" s="2"/>
      <c r="I1219" s="2"/>
    </row>
    <row r="1220" spans="6:9">
      <c r="F1220" s="2"/>
      <c r="I1220" s="2"/>
    </row>
    <row r="1221" spans="6:9">
      <c r="F1221" s="2"/>
      <c r="I1221" s="2"/>
    </row>
    <row r="1222" spans="6:9">
      <c r="F1222" s="2"/>
      <c r="I1222" s="2"/>
    </row>
    <row r="1223" spans="6:9">
      <c r="F1223" s="2"/>
      <c r="I1223" s="2"/>
    </row>
    <row r="1224" spans="6:9">
      <c r="F1224" s="2"/>
      <c r="I1224" s="2"/>
    </row>
    <row r="1225" spans="6:9">
      <c r="F1225" s="2"/>
      <c r="I1225" s="2"/>
    </row>
    <row r="1226" spans="6:9">
      <c r="F1226" s="2"/>
      <c r="I1226" s="2"/>
    </row>
    <row r="1227" spans="6:9">
      <c r="F1227" s="2"/>
      <c r="I1227" s="2"/>
    </row>
    <row r="1228" spans="6:9">
      <c r="F1228" s="2"/>
      <c r="I1228" s="2"/>
    </row>
    <row r="1229" spans="6:9">
      <c r="F1229" s="2"/>
      <c r="I1229" s="2"/>
    </row>
    <row r="1230" spans="6:9">
      <c r="F1230" s="2"/>
      <c r="I1230" s="2"/>
    </row>
    <row r="1231" spans="6:9">
      <c r="F1231" s="2"/>
      <c r="I1231" s="2"/>
    </row>
    <row r="1232" spans="6:9">
      <c r="F1232" s="2"/>
      <c r="I1232" s="2"/>
    </row>
    <row r="1233" spans="6:9">
      <c r="F1233" s="2"/>
      <c r="I1233" s="2"/>
    </row>
    <row r="1234" spans="6:9">
      <c r="F1234" s="2"/>
      <c r="I1234" s="2"/>
    </row>
    <row r="1235" spans="6:9">
      <c r="F1235" s="2"/>
      <c r="I1235" s="2"/>
    </row>
    <row r="1236" spans="6:9">
      <c r="F1236" s="2"/>
      <c r="I1236" s="2"/>
    </row>
    <row r="1237" spans="6:9">
      <c r="F1237" s="2"/>
      <c r="I1237" s="2"/>
    </row>
    <row r="1238" spans="6:9">
      <c r="F1238" s="2"/>
      <c r="I1238" s="2"/>
    </row>
    <row r="1239" spans="6:9">
      <c r="F1239" s="2"/>
      <c r="I1239" s="2"/>
    </row>
    <row r="1240" spans="6:9">
      <c r="F1240" s="2"/>
      <c r="I1240" s="2"/>
    </row>
    <row r="1241" spans="6:9">
      <c r="F1241" s="2"/>
      <c r="I1241" s="2"/>
    </row>
    <row r="1242" spans="6:9">
      <c r="F1242" s="2"/>
      <c r="I1242" s="2"/>
    </row>
    <row r="1243" spans="6:9">
      <c r="F1243" s="2"/>
      <c r="I1243" s="2"/>
    </row>
    <row r="1244" spans="6:9">
      <c r="F1244" s="2"/>
      <c r="I1244" s="2"/>
    </row>
    <row r="1245" spans="6:9">
      <c r="F1245" s="2"/>
      <c r="I1245" s="2"/>
    </row>
    <row r="1246" spans="6:9">
      <c r="F1246" s="2"/>
      <c r="I1246" s="2"/>
    </row>
    <row r="1247" spans="6:9">
      <c r="F1247" s="2"/>
      <c r="I1247" s="2"/>
    </row>
    <row r="1248" spans="6:9">
      <c r="F1248" s="2"/>
      <c r="I1248" s="2"/>
    </row>
    <row r="1249" spans="6:9">
      <c r="F1249" s="2"/>
      <c r="I1249" s="2"/>
    </row>
    <row r="1250" spans="6:9">
      <c r="F1250" s="2"/>
      <c r="I1250" s="2"/>
    </row>
    <row r="1251" spans="6:9">
      <c r="F1251" s="2"/>
      <c r="I1251" s="2"/>
    </row>
    <row r="1252" spans="6:9">
      <c r="F1252" s="2"/>
      <c r="I1252" s="2"/>
    </row>
    <row r="1253" spans="6:9">
      <c r="F1253" s="2"/>
      <c r="I1253" s="2"/>
    </row>
    <row r="1254" spans="6:9">
      <c r="F1254" s="2"/>
      <c r="I1254" s="2"/>
    </row>
    <row r="1255" spans="6:9">
      <c r="F1255" s="2"/>
      <c r="I1255" s="2"/>
    </row>
    <row r="1256" spans="6:9">
      <c r="F1256" s="2"/>
      <c r="I1256" s="2"/>
    </row>
    <row r="1257" spans="6:9">
      <c r="F1257" s="2"/>
      <c r="I1257" s="2"/>
    </row>
    <row r="1258" spans="6:9">
      <c r="F1258" s="2"/>
      <c r="I1258" s="2"/>
    </row>
    <row r="1259" spans="6:9">
      <c r="F1259" s="2"/>
      <c r="I1259" s="2"/>
    </row>
    <row r="1260" spans="6:9">
      <c r="F1260" s="2"/>
      <c r="I1260" s="2"/>
    </row>
    <row r="1261" spans="6:9">
      <c r="F1261" s="2"/>
      <c r="I1261" s="2"/>
    </row>
    <row r="1262" spans="6:9">
      <c r="F1262" s="2"/>
      <c r="I1262" s="2"/>
    </row>
    <row r="1263" spans="6:9">
      <c r="F1263" s="2"/>
      <c r="I1263" s="2"/>
    </row>
    <row r="1264" spans="6:9">
      <c r="F1264" s="2"/>
      <c r="I1264" s="2"/>
    </row>
    <row r="1265" spans="6:9">
      <c r="F1265" s="2"/>
      <c r="I1265" s="2"/>
    </row>
    <row r="1266" spans="6:9">
      <c r="F1266" s="2"/>
      <c r="I1266" s="2"/>
    </row>
    <row r="1267" spans="6:9">
      <c r="F1267" s="2"/>
      <c r="I1267" s="2"/>
    </row>
    <row r="1268" spans="6:9">
      <c r="F1268" s="2"/>
      <c r="I1268" s="2"/>
    </row>
    <row r="1269" spans="6:9">
      <c r="F1269" s="2"/>
      <c r="I1269" s="2"/>
    </row>
    <row r="1270" spans="6:9">
      <c r="F1270" s="2"/>
      <c r="I1270" s="2"/>
    </row>
    <row r="1271" spans="6:9">
      <c r="F1271" s="2"/>
      <c r="I1271" s="2"/>
    </row>
    <row r="1272" spans="6:9">
      <c r="F1272" s="2"/>
      <c r="I1272" s="2"/>
    </row>
    <row r="1273" spans="6:9">
      <c r="F1273" s="2"/>
      <c r="I1273" s="2"/>
    </row>
    <row r="1274" spans="6:9">
      <c r="F1274" s="2"/>
      <c r="I1274" s="2"/>
    </row>
    <row r="1275" spans="6:9">
      <c r="F1275" s="2"/>
      <c r="I1275" s="2"/>
    </row>
    <row r="1276" spans="6:9">
      <c r="F1276" s="2"/>
      <c r="I1276" s="2"/>
    </row>
    <row r="1277" spans="6:9">
      <c r="F1277" s="2"/>
      <c r="I1277" s="2"/>
    </row>
    <row r="1278" spans="6:9">
      <c r="F1278" s="2"/>
      <c r="I1278" s="2"/>
    </row>
    <row r="1279" spans="6:9">
      <c r="F1279" s="2"/>
      <c r="I1279" s="2"/>
    </row>
    <row r="1280" spans="6:9">
      <c r="F1280" s="2"/>
      <c r="I1280" s="2"/>
    </row>
    <row r="1281" spans="6:9">
      <c r="F1281" s="2"/>
      <c r="I1281" s="2"/>
    </row>
    <row r="1282" spans="6:9">
      <c r="F1282" s="2"/>
      <c r="I1282" s="2"/>
    </row>
    <row r="1283" spans="6:9">
      <c r="F1283" s="2"/>
      <c r="I1283" s="2"/>
    </row>
    <row r="1284" spans="6:9">
      <c r="F1284" s="2"/>
      <c r="I1284" s="2"/>
    </row>
    <row r="1285" spans="6:9">
      <c r="F1285" s="2"/>
      <c r="I1285" s="2"/>
    </row>
    <row r="1286" spans="6:9">
      <c r="F1286" s="2"/>
      <c r="I1286" s="2"/>
    </row>
    <row r="1287" spans="6:9">
      <c r="F1287" s="2"/>
      <c r="I1287" s="2"/>
    </row>
    <row r="1288" spans="6:9">
      <c r="F1288" s="2"/>
      <c r="I1288" s="2"/>
    </row>
    <row r="1289" spans="6:9">
      <c r="F1289" s="2"/>
      <c r="I1289" s="2"/>
    </row>
    <row r="1290" spans="6:9">
      <c r="F1290" s="2"/>
      <c r="I1290" s="2"/>
    </row>
    <row r="1291" spans="6:9">
      <c r="F1291" s="2"/>
      <c r="I1291" s="2"/>
    </row>
    <row r="1292" spans="6:9">
      <c r="F1292" s="2"/>
      <c r="I1292" s="2"/>
    </row>
    <row r="1293" spans="6:9">
      <c r="F1293" s="2"/>
      <c r="I1293" s="2"/>
    </row>
    <row r="1294" spans="6:9">
      <c r="F1294" s="2"/>
      <c r="I1294" s="2"/>
    </row>
    <row r="1295" spans="6:9">
      <c r="F1295" s="2"/>
      <c r="I1295" s="2"/>
    </row>
    <row r="1296" spans="6:9">
      <c r="F1296" s="2"/>
      <c r="I1296" s="2"/>
    </row>
    <row r="1297" spans="6:9">
      <c r="F1297" s="2"/>
      <c r="I1297" s="2"/>
    </row>
    <row r="1298" spans="6:9">
      <c r="F1298" s="2"/>
      <c r="I1298" s="2"/>
    </row>
    <row r="1299" spans="6:9">
      <c r="F1299" s="2"/>
      <c r="I1299" s="2"/>
    </row>
    <row r="1300" spans="6:9">
      <c r="F1300" s="2"/>
      <c r="I1300" s="2"/>
    </row>
    <row r="1301" spans="6:9">
      <c r="F1301" s="2"/>
      <c r="I1301" s="2"/>
    </row>
    <row r="1302" spans="6:9">
      <c r="F1302" s="2"/>
      <c r="I1302" s="2"/>
    </row>
    <row r="1303" spans="6:9">
      <c r="F1303" s="2"/>
      <c r="I1303" s="2"/>
    </row>
    <row r="1304" spans="6:9">
      <c r="F1304" s="2"/>
      <c r="I1304" s="2"/>
    </row>
    <row r="1305" spans="6:9">
      <c r="F1305" s="2"/>
      <c r="I1305" s="2"/>
    </row>
    <row r="1306" spans="6:9">
      <c r="F1306" s="2"/>
      <c r="I1306" s="2"/>
    </row>
    <row r="1307" spans="6:9">
      <c r="F1307" s="2"/>
      <c r="I1307" s="2"/>
    </row>
    <row r="1308" spans="6:9">
      <c r="F1308" s="2"/>
      <c r="I1308" s="2"/>
    </row>
    <row r="1309" spans="6:9">
      <c r="F1309" s="2"/>
      <c r="I1309" s="2"/>
    </row>
    <row r="1310" spans="6:9">
      <c r="F1310" s="2"/>
      <c r="I1310" s="2"/>
    </row>
    <row r="1311" spans="6:9">
      <c r="F1311" s="2"/>
      <c r="I1311" s="2"/>
    </row>
    <row r="1312" spans="6:9">
      <c r="F1312" s="2"/>
      <c r="I1312" s="2"/>
    </row>
    <row r="1313" spans="6:9">
      <c r="F1313" s="2"/>
      <c r="I1313" s="2"/>
    </row>
    <row r="1314" spans="6:9">
      <c r="F1314" s="2"/>
      <c r="I1314" s="2"/>
    </row>
    <row r="1315" spans="6:9">
      <c r="F1315" s="2"/>
      <c r="I1315" s="2"/>
    </row>
    <row r="1316" spans="6:9">
      <c r="F1316" s="2"/>
      <c r="I1316" s="2"/>
    </row>
    <row r="1317" spans="6:9">
      <c r="F1317" s="2"/>
      <c r="I1317" s="2"/>
    </row>
    <row r="1318" spans="6:9">
      <c r="F1318" s="2"/>
      <c r="I1318" s="2"/>
    </row>
    <row r="1319" spans="6:9">
      <c r="F1319" s="2"/>
      <c r="I1319" s="2"/>
    </row>
    <row r="1320" spans="6:9">
      <c r="F1320" s="2"/>
      <c r="I1320" s="2"/>
    </row>
    <row r="1321" spans="6:9">
      <c r="F1321" s="2"/>
      <c r="I1321" s="2"/>
    </row>
    <row r="1322" spans="6:9">
      <c r="F1322" s="2"/>
      <c r="I1322" s="2"/>
    </row>
    <row r="1323" spans="6:9">
      <c r="F1323" s="2"/>
      <c r="I1323" s="2"/>
    </row>
    <row r="1324" spans="6:9">
      <c r="F1324" s="2"/>
      <c r="I1324" s="2"/>
    </row>
    <row r="1325" spans="6:9">
      <c r="F1325" s="2"/>
      <c r="I1325" s="2"/>
    </row>
    <row r="1326" spans="6:9">
      <c r="F1326" s="2"/>
      <c r="I1326" s="2"/>
    </row>
    <row r="1327" spans="6:9">
      <c r="F1327" s="2"/>
      <c r="I1327" s="2"/>
    </row>
    <row r="1328" spans="6:9">
      <c r="F1328" s="2"/>
      <c r="I1328" s="2"/>
    </row>
    <row r="1329" spans="6:9">
      <c r="F1329" s="2"/>
      <c r="I1329" s="2"/>
    </row>
    <row r="1330" spans="6:9">
      <c r="F1330" s="2"/>
      <c r="I1330" s="2"/>
    </row>
    <row r="1331" spans="6:9">
      <c r="F1331" s="2"/>
      <c r="I1331" s="2"/>
    </row>
    <row r="1332" spans="6:9">
      <c r="F1332" s="2"/>
      <c r="I1332" s="2"/>
    </row>
    <row r="1333" spans="6:9">
      <c r="F1333" s="2"/>
      <c r="I1333" s="2"/>
    </row>
    <row r="1334" spans="6:9">
      <c r="F1334" s="2"/>
      <c r="I1334" s="2"/>
    </row>
    <row r="1335" spans="6:9">
      <c r="F1335" s="2"/>
      <c r="I1335" s="2"/>
    </row>
    <row r="1336" spans="6:9">
      <c r="F1336" s="2"/>
      <c r="I1336" s="2"/>
    </row>
    <row r="1337" spans="6:9">
      <c r="F1337" s="2"/>
      <c r="I1337" s="2"/>
    </row>
    <row r="1338" spans="6:9">
      <c r="F1338" s="2"/>
      <c r="I1338" s="2"/>
    </row>
    <row r="1339" spans="6:9">
      <c r="F1339" s="2"/>
      <c r="I1339" s="2"/>
    </row>
    <row r="1340" spans="6:9">
      <c r="F1340" s="2"/>
      <c r="I1340" s="2"/>
    </row>
    <row r="1341" spans="6:9">
      <c r="F1341" s="2"/>
      <c r="I1341" s="2"/>
    </row>
    <row r="1342" spans="6:9">
      <c r="F1342" s="2"/>
      <c r="I1342" s="2"/>
    </row>
    <row r="1343" spans="6:9">
      <c r="F1343" s="2"/>
      <c r="I1343" s="2"/>
    </row>
    <row r="1344" spans="6:9">
      <c r="F1344" s="2"/>
      <c r="I1344" s="2"/>
    </row>
    <row r="1345" spans="6:9">
      <c r="F1345" s="2"/>
      <c r="I134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d c 6 5 6 f 4 6 - f 6 9 5 - 4 f 5 c - b 3 4 7 - 0 c 5 4 c 3 1 b 7 3 c 4 " > < C u s t o m C o n t e n t > < ! [ C D A T A [ < ? x m l   v e r s i o n = " 1 . 0 "   e n c o d i n g = " u t f - 1 6 " ? > < S e t t i n g s > < C a l c u l a t e d F i e l d s > < i t e m > < M e a s u r e N a m e > A c t u a l < / M e a s u r e N a m e > < D i s p l a y N a m e > A c t u a l < / D i s p l a y N a m e > < V i s i b l e > T r u e < / V i s i b l e > < / i t e m > < i t e m > < M e a s u r e N a m e > B u d g e t < / M e a s u r e N a m e > < D i s p l a y N a m e > B u d g e t < / D i s p l a y N a m e > < V i s i b l e > T r u e 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D e p a r t m e n t _ 0 2 1 1 a 4 6 5 - 2 8 4 0 - 4 2 f 3 - 8 b 7 8 - 2 d f b 8 5 d 7 1 c a 7 " > < 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 1 3 6 < / 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 A c t u a l 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 M e a s u r e s \ A c t u a l < / K e y > < / D i a g r a m O b j e c t K e y > < D i a g r a m O b j e c t K e y > < K e y > M e a s u r e s \ A c t u a l \ T a g I n f o \ F o r m u l a < / K e y > < / D i a g r a m O b j e c t K e y > < D i a g r a m O b j e c t K e y > < K e y > M e a s u r e s \ A c t u a l \ T a g I n f o \ V a l u e < / K e y > < / D i a g r a m O b j e c t K e y > < D i a g r a m O b j e c t K e y > < K e y > C o l u m n s \ A c c o u n t C o d e < / K e y > < / D i a g r a m O b j e c t K e y > < D i a g r a m O b j e c t K e y > < K e y > C o l u m n s \ A c c o u n t N a m e < / K e y > < / D i a g r a m O b j e c t K e y > < D i a g r a m O b j e c t K e y > < K e y > C o l u m n s \ D e p a r t m e n t < / K e y > < / D i a g r a m O b j e c t K e y > < D i a g r a m O b j e c t K e y > < K e y > C o l u m n s \ D a t e < / K e y > < / D i a g r a m O b j e c t K e y > < D i a g r a m O b j e c t K e y > < K e y > C o l u m n s \ A m o u n t < / K e y > < / D i a g r a m O b j e c t K e y > < D i a g r a m O b j e c t K e y > < K e y > C o l u m n s \ S c e n a r i o 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 M e a s u r e s \ A c t u a l < / K e y > < / a : K e y > < a : V a l u e   i : t y p e = " M e a s u r e G r i d N o d e V i e w S t a t e " > < L a y e d O u t > t r u e < / L a y e d O u t > < / 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 C o l u m n s \ S c e n a r i o < / K e y > < / a : K e y > < a : V a l u e   i : t y p e = " M e a s u r e G r i d N o d e V i e w S t a t e " > < C o l u m n > 5 < / C o l u m n > < L a y e d O u t > t r u e < / L a y e d O u t > < / a : V a l u e > < / 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 C o l u m n s \ A c c o u n t C o d e < / K e y > < / D i a g r a m O b j e c t K e y > < D i a g r a m O b j e c t K e y > < K e y > C o l u m n s \ A c c o u n t N a m e 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V i e w S t a t e s > < / D i a g r a m M a n a g e r . S e r i a l i z a b l e D i a g r a m > < D i a g r a m M a n a g e r . S e r i a l i z a b l e D i a g r a m > < A d a p t e r   i : t y p e = " M e a s u r e D i a g r a m S a n d b o x A d a p t e r " > < T a b l e N a m e > D e p a r t m e n t 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 C o l u m n s \ Y e a r < / K e y > < / D i a g r a m O b j e c t K e y > < D i a g r a m O b j e c t K e y > < K e y > C o l u m n s \ M o n t h < / K e y > < / D i a g r a m O b j e c t K e y > < D i a g r a m O b j e c t K e y > < K e y > C o l u m n s \ M o n t h   N a m e < / K e y > < / D i a g r a m O b j e c t K e y > < D i a g r a m O b j e c t K e y > < K e y > C o l u m n s \ M o n t h   A b b < / 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  A b b < / 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 T a g s \ T a b l e s \ & l t ; T a b l e s \ A c t u a l & g t ; < / K e y > < / D i a g r a m O b j e c t K e y > < D i a g r a m O b j e c t K e y > < K e y > D y n a m i c   T a g s \ T a b l e s \ & l t ; T a b l e s \ B u d g e t & g t ; < / K e y > < / D i a g r a m O b j e c t K e y > < D i a g r a m O b j e c t K e y > < K e y > D y n a m i c   T a g s \ T a b l e s \ & l t ; T a b l e s \ A c c o u n t s & g t ; < / K e y > < / D i a g r a m O b j e c t K e y > < D i a g r a m O b j e c t K e y > < K e y > D y n a m i c   T a g s \ T a b l e s \ & l t ; T a b l e s \ D e p a r t m e n t & g t ; < / K e y > < / D i a g r a m O b j e c t K e y > < D i a g r a m O b j e c t K e y > < K e y > D y n a m i c   T a g s \ T a b l e s \ & l t ; T a b l e s \ S c e n a r i o & g t ; < / K e y > < / D i a g r a m O b j e c t K e y > < D i a g r a m O b j e c t K e y > < K e y > D y n a m i c   T a g s \ T a b l e s \ & l t ; T a b l e s \ D a t e s & g t ; < / K e y > < / D i a g r a m O b j e c t K e y > < D i a g r a m O b j e c t K e y > < K e y > T a b l e s \ A c t u a l < / K e y > < / D i a g r a m O b j e c t K e y > < D i a g r a m O b j e c t K e y > < K e y > T a b l e s \ A c t u a l \ C o l u m n s \ A c c o u n t C o d e < / K e y > < / D i a g r a m O b j e c t K e y > < D i a g r a m O b j e c t K e y > < K e y > T a b l e s \ A c t u a l \ C o l u m n s \ A c c o u n t N a m e < / K e y > < / D i a g r a m O b j e c t K e y > < D i a g r a m O b j e c t K e y > < K e y > T a b l e s \ A c t u a l \ C o l u m n s \ D e p a r t m e n t < / K e y > < / D i a g r a m O b j e c t K e y > < D i a g r a m O b j e c t K e y > < K e y > T a b l e s \ A c t u a l \ C o l u m n s \ D a t e < / K e y > < / D i a g r a m O b j e c t K e y > < D i a g r a m O b j e c t K e y > < K e y > T a b l e s \ A c t u a l \ C o l u m n s \ A m o u n t < / K e y > < / D i a g r a m O b j e c t K e y > < D i a g r a m O b j e c t K e y > < K e y > T a b l e s \ A c t u a l \ C o l u m n s \ S c e n a r i o < / K e y > < / D i a g r a m O b j e c t K e y > < D i a g r a m O b j e c t K e y > < K e y > T a b l e s \ A c t u a l \ M e a s u r e s \ A c t u a l < / K e y > < / D i a g r a m O b j e c t K e y > < D i a g r a m O b j e c t K e y > < K e y > T a b l e s \ B u d g e t < / K e y > < / D i a g r a m O b j e c t K e y > < D i a g r a m O b j e c t K e y > < K e y > T a b l e s \ B u d g e t \ C o l u m n s \ A c c o u n t C o d e < / K e y > < / D i a g r a m O b j e c t K e y > < D i a g r a m O b j e c t K e y > < K e y > T a b l e s \ B u d g e t \ C o l u m n s \ A c c o u n t N a m e < / K e y > < / D i a g r a m O b j e c t K e y > < D i a g r a m O b j e c t K e y > < K e y > T a b l e s \ B u d g e t \ C o l u m n s \ D e p a r t m e n t < / K e y > < / D i a g r a m O b j e c t K e y > < D i a g r a m O b j e c t K e y > < K e y > T a b l e s \ B u d g e t \ C o l u m n s \ D a t e < / K e y > < / D i a g r a m O b j e c t K e y > < D i a g r a m O b j e c t K e y > < K e y > T a b l e s \ B u d g e t \ C o l u m n s \ A m o u n t < / K e y > < / D i a g r a m O b j e c t K e y > < D i a g r a m O b j e c t K e y > < K e y > T a b l e s \ B u d g e t \ C o l u m n s \ S c e n a r i o < / K e y > < / D i a g r a m O b j e c t K e y > < D i a g r a m O b j e c t K e y > < K e y > T a b l e s \ B u d g e t \ M e a s u r e s \ B u d g e t < / K e y > < / D i a g r a m O b j e c t K e y > < D i a g r a m O b j e c t K e y > < K e y > T a b l e s \ A c c o u n t s < / K e y > < / D i a g r a m O b j e c t K e y > < D i a g r a m O b j e c t K e y > < K e y > T a b l e s \ A c c o u n t s \ C o l u m n s \ A c c o u n t C o d e < / K e y > < / D i a g r a m O b j e c t K e y > < D i a g r a m O b j e c t K e y > < K e y > T a b l e s \ A c c o u n t s \ C o l u m n s \ A c c o u n t N a m e < / K e y > < / D i a g r a m O b j e c t K e y > < D i a g r a m O b j e c t K e y > < K e y > T a b l e s \ D e p a r t m e n t < / K e y > < / D i a g r a m O b j e c t K e y > < D i a g r a m O b j e c t K e y > < K e y > T a b l e s \ D e p a r t m e n t \ C o l u m n s \ D e p a r t m e n t < / K e y > < / D i a g r a m O b j e c t K e y > < D i a g r a m O b j e c t K e y > < K e y > T a b l e s \ S c e n a r i o < / K e y > < / D i a g r a m O b j e c t K e y > < D i a g r a m O b j e c t K e y > < K e y > T a b l e s \ S c e n a r i o \ C o l u m n s \ S c e n a r i o < / K e y > < / D i a g r a m O b j e c t K e y > < D i a g r a m O b j e c t K e y > < K e y > T a b l e s \ D a t e s < / K e y > < / D i a g r a m O b j e c t K e y > < D i a g r a m O b j e c t K e y > < K e y > T a b l e s \ D a t e s \ C o l u m n s \ D a t e s < / K e y > < / D i a g r a m O b j e c t K e y > < D i a g r a m O b j e c t K e y > < K e y > T a b l e s \ D a t e s \ C o l u m n s \ Y e a r < / K e y > < / D i a g r a m O b j e c t K e y > < D i a g r a m O b j e c t K e y > < K e y > T a b l e s \ D a t e s \ C o l u m n s \ M o n t h < / K e y > < / D i a g r a m O b j e c t K e y > < D i a g r a m O b j e c t K e y > < K e y > T a b l e s \ D a t e s \ C o l u m n s \ M o n t h   N a m e < / K e y > < / D i a g r a m O b j e c t K e y > < D i a g r a m O b j e c t K e y > < K e y > T a b l e s \ D a t e s \ C o l u m n s \ M o n t h   A b b < / K e y > < / D i a g r a m O b j e c t K e y > < D i a g r a m O b j e c t K e y > < K e y > R e l a t i o n s h i p s \ & l t ; T a b l e s \ A c t u a l \ C o l u m n s \ A c c o u n t C o d e & g t ; - & l t ; T a b l e s \ A c c o u n t s \ C o l u m n s \ A c c o u n t C o d e & g t ; < / K e y > < / D i a g r a m O b j e c t K e y > < D i a g r a m O b j e c t K e y > < K e y > R e l a t i o n s h i p s \ & l t ; T a b l e s \ A c t u a l \ C o l u m n s \ A c c o u n t C o d e & g t ; - & l t ; T a b l e s \ A c c o u n t s \ C o l u m n s \ A c c o u n t C o d e & g t ; \ F K < / K e y > < / D i a g r a m O b j e c t K e y > < D i a g r a m O b j e c t K e y > < K e y > R e l a t i o n s h i p s \ & l t ; T a b l e s \ A c t u a l \ C o l u m n s \ A c c o u n t C o d e & g t ; - & l t ; T a b l e s \ A c c o u n t s \ C o l u m n s \ A c c o u n t C o d e & g t ; \ P K < / K e y > < / D i a g r a m O b j e c t K e y > < D i a g r a m O b j e c t K e y > < K e y > R e l a t i o n s h i p s \ & l t ; T a b l e s \ A c t u a l \ C o l u m n s \ A c c o u n t C o d e & g t ; - & l t ; T a b l e s \ A c c o u n t s \ C o l u m n s \ A c c o u n t C o d e & g t ; \ C r o s s F i l t e r < / K e y > < / D i a g r a m O b j e c t K e y > < D i a g r a m O b j e c t K e y > < K e y > R e l a t i o n s h i p s \ & l t ; T a b l e s \ B u d g e t \ C o l u m n s \ A c c o u n t C o d e & g t ; - & l t ; T a b l e s \ A c c o u n t s \ C o l u m n s \ A c c o u n t C o d e & g t ; < / K e y > < / D i a g r a m O b j e c t K e y > < D i a g r a m O b j e c t K e y > < K e y > R e l a t i o n s h i p s \ & l t ; T a b l e s \ B u d g e t \ C o l u m n s \ A c c o u n t C o d e & g t ; - & l t ; T a b l e s \ A c c o u n t s \ C o l u m n s \ A c c o u n t C o d e & g t ; \ F K < / K e y > < / D i a g r a m O b j e c t K e y > < D i a g r a m O b j e c t K e y > < K e y > R e l a t i o n s h i p s \ & l t ; T a b l e s \ B u d g e t \ C o l u m n s \ A c c o u n t C o d e & g t ; - & l t ; T a b l e s \ A c c o u n t s \ C o l u m n s \ A c c o u n t C o d e & g t ; \ P K < / K e y > < / D i a g r a m O b j e c t K e y > < D i a g r a m O b j e c t K e y > < K e y > R e l a t i o n s h i p s \ & l t ; T a b l e s \ B u d g e t \ C o l u m n s \ A c c o u n t C o d e & g t ; - & l t ; T a b l e s \ A c c o u n t s \ C o l u m n s \ A c c o u n t C o d e & g t ; \ C r o s s F i l t e r < / K e y > < / D i a g r a m O b j e c t K e y > < D i a g r a m O b j e c t K e y > < K e y > R e l a t i o n s h i p s \ & l t ; T a b l e s \ A c t u a l \ C o l u m n s \ D e p a r t m e n t & g t ; - & l t ; T a b l e s \ D e p a r t m e n t \ C o l u m n s \ D e p a r t m e n t & g t ; < / K e y > < / D i a g r a m O b j e c t K e y > < D i a g r a m O b j e c t K e y > < K e y > R e l a t i o n s h i p s \ & l t ; T a b l e s \ A c t u a l \ C o l u m n s \ D e p a r t m e n t & g t ; - & l t ; T a b l e s \ D e p a r t m e n t \ C o l u m n s \ D e p a r t m e n t & g t ; \ F K < / K e y > < / D i a g r a m O b j e c t K e y > < D i a g r a m O b j e c t K e y > < K e y > R e l a t i o n s h i p s \ & l t ; T a b l e s \ A c t u a l \ C o l u m n s \ D e p a r t m e n t & g t ; - & l t ; T a b l e s \ D e p a r t m e n t \ C o l u m n s \ D e p a r t m e n t & g t ; \ P K < / K e y > < / D i a g r a m O b j e c t K e y > < D i a g r a m O b j e c t K e y > < K e y > R e l a t i o n s h i p s \ & l t ; T a b l e s \ A c t u a l \ C o l u m n s \ D e p a r t m e n t & g t ; - & l t ; T a b l e s \ D e p a r t m e n t \ C o l u m n s \ D e p a r t m e n t & g t ; \ C r o s s F i l t e r < / K e y > < / D i a g r a m O b j e c t K e y > < D i a g r a m O b j e c t K e y > < K e y > R e l a t i o n s h i p s \ & l t ; T a b l e s \ B u d g e t \ C o l u m n s \ D e p a r t m e n t & g t ; - & l t ; T a b l e s \ D e p a r t m e n t \ C o l u m n s \ D e p a r t m e n t & g t ; < / K e y > < / D i a g r a m O b j e c t K e y > < D i a g r a m O b j e c t K e y > < K e y > R e l a t i o n s h i p s \ & l t ; T a b l e s \ B u d g e t \ C o l u m n s \ D e p a r t m e n t & g t ; - & l t ; T a b l e s \ D e p a r t m e n t \ C o l u m n s \ D e p a r t m e n t & g t ; \ F K < / K e y > < / D i a g r a m O b j e c t K e y > < D i a g r a m O b j e c t K e y > < K e y > R e l a t i o n s h i p s \ & l t ; T a b l e s \ B u d g e t \ C o l u m n s \ D e p a r t m e n t & g t ; - & l t ; T a b l e s \ D e p a r t m e n t \ C o l u m n s \ D e p a r t m e n t & g t ; \ P K < / K e y > < / D i a g r a m O b j e c t K e y > < D i a g r a m O b j e c t K e y > < K e y > R e l a t i o n s h i p s \ & l t ; T a b l e s \ B u d g e t \ C o l u m n s \ D e p a r t m e n t & g t ; - & l t ; T a b l e s \ D e p a r t m e n t \ C o l u m n s \ D e p a r t m e n t & g t ; \ C r o s s F i l t e r < / K e y > < / D i a g r a m O b j e c t K e y > < D i a g r a m O b j e c t K e y > < K e y > R e l a t i o n s h i p s \ & l t ; T a b l e s \ A c t u a l \ C o l u m n s \ S c e n a r i o & g t ; - & l t ; T a b l e s \ S c e n a r i o \ C o l u m n s \ S c e n a r i o & g t ; < / K e y > < / D i a g r a m O b j e c t K e y > < D i a g r a m O b j e c t K e y > < K e y > R e l a t i o n s h i p s \ & l t ; T a b l e s \ A c t u a l \ C o l u m n s \ S c e n a r i o & g t ; - & l t ; T a b l e s \ S c e n a r i o \ C o l u m n s \ S c e n a r i o & g t ; \ F K < / K e y > < / D i a g r a m O b j e c t K e y > < D i a g r a m O b j e c t K e y > < K e y > R e l a t i o n s h i p s \ & l t ; T a b l e s \ A c t u a l \ C o l u m n s \ S c e n a r i o & g t ; - & l t ; T a b l e s \ S c e n a r i o \ C o l u m n s \ S c e n a r i o & g t ; \ P K < / K e y > < / D i a g r a m O b j e c t K e y > < D i a g r a m O b j e c t K e y > < K e y > R e l a t i o n s h i p s \ & l t ; T a b l e s \ A c t u a l \ C o l u m n s \ S c e n a r i o & g t ; - & l t ; T a b l e s \ S c e n a r i o \ C o l u m n s \ S c e n a r i o & g t ; \ C r o s s F i l t e r < / K e y > < / D i a g r a m O b j e c t K e y > < D i a g r a m O b j e c t K e y > < K e y > R e l a t i o n s h i p s \ & l t ; T a b l e s \ B u d g e t \ C o l u m n s \ S c e n a r i o & g t ; - & l t ; T a b l e s \ S c e n a r i o \ C o l u m n s \ S c e n a r i o & g t ; < / K e y > < / D i a g r a m O b j e c t K e y > < D i a g r a m O b j e c t K e y > < K e y > R e l a t i o n s h i p s \ & l t ; T a b l e s \ B u d g e t \ C o l u m n s \ S c e n a r i o & g t ; - & l t ; T a b l e s \ S c e n a r i o \ C o l u m n s \ S c e n a r i o & g t ; \ F K < / K e y > < / D i a g r a m O b j e c t K e y > < D i a g r a m O b j e c t K e y > < K e y > R e l a t i o n s h i p s \ & l t ; T a b l e s \ B u d g e t \ C o l u m n s \ S c e n a r i o & g t ; - & l t ; T a b l e s \ S c e n a r i o \ C o l u m n s \ S c e n a r i o & g t ; \ P K < / K e y > < / D i a g r a m O b j e c t K e y > < D i a g r a m O b j e c t K e y > < K e y > R e l a t i o n s h i p s \ & l t ; T a b l e s \ B u d g e t \ C o l u m n s \ S c e n a r i o & g t ; - & l t ; T a b l e s \ S c e n a r i o \ C o l u m n s \ S c e n a r i o & g t ; \ C r o s s F i l t e r < / K e y > < / D i a g r a m O b j e c t K e y > < D i a g r a m O b j e c t K e y > < K e y > R e l a t i o n s h i p s \ & l t ; T a b l e s \ A c t u a l \ C o l u m n s \ D a t e & g t ; - & l t ; T a b l e s \ D a t e s \ C o l u m n s \ D a t e s & g t ; < / K e y > < / D i a g r a m O b j e c t K e y > < D i a g r a m O b j e c t K e y > < K e y > R e l a t i o n s h i p s \ & l t ; T a b l e s \ A c t u a l \ C o l u m n s \ D a t e & g t ; - & l t ; T a b l e s \ D a t e s \ C o l u m n s \ D a t e s & g t ; \ F K < / K e y > < / D i a g r a m O b j e c t K e y > < D i a g r a m O b j e c t K e y > < K e y > R e l a t i o n s h i p s \ & l t ; T a b l e s \ A c t u a l \ C o l u m n s \ D a t e & g t ; - & l t ; T a b l e s \ D a t e s \ C o l u m n s \ D a t e s & g t ; \ P K < / K e y > < / D i a g r a m O b j e c t K e y > < D i a g r a m O b j e c t K e y > < K e y > R e l a t i o n s h i p s \ & l t ; T a b l e s \ A c t u a l \ C o l u m n s \ D a t e & g t ; - & l t ; T a b l e s \ D a t e s \ C o l u m n s \ D a t e s & g t ; \ C r o s s F i l t e r < / K e y > < / D i a g r a m O b j e c t K e y > < D i a g r a m O b j e c t K e y > < K e y > R e l a t i o n s h i p s \ & l t ; T a b l e s \ B u d g e t \ C o l u m n s \ D a t e & g t ; - & l t ; T a b l e s \ D a t e s \ C o l u m n s \ D a t e s & g t ; < / K e y > < / D i a g r a m O b j e c t K e y > < D i a g r a m O b j e c t K e y > < K e y > R e l a t i o n s h i p s \ & l t ; T a b l e s \ B u d g e t \ C o l u m n s \ D a t e & g t ; - & l t ; T a b l e s \ D a t e s \ C o l u m n s \ D a t e s & g t ; \ F K < / K e y > < / D i a g r a m O b j e c t K e y > < D i a g r a m O b j e c t K e y > < K e y > R e l a t i o n s h i p s \ & l t ; T a b l e s \ B u d g e t \ C o l u m n s \ D a t e & g t ; - & l t ; T a b l e s \ D a t e s \ C o l u m n s \ D a t e s & g t ; \ P K < / K e y > < / D i a g r a m O b j e c t K e y > < D i a g r a m O b j e c t K e y > < K e y > R e l a t i o n s h i p s \ & l t ; T a b l e s \ B u d g e t \ C o l u m n s \ D a t e & g t ; - & l t ; T a b l e s \ D a t e s \ C o l u m n s \ D a t e s & g t ; \ C r o s s F i l t e r < / K e y > < / D i a g r a m O b j e c t K e y > < / A l l K e y s > < S e l e c t e d K e y s > < D i a g r a m O b j e c t K e y > < K e y > T a b l e s \ B u d g e t \ C o l u m n s \ S c e n a r i o 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 T a g s \ T a b l e s \ & l t ; T a b l e s \ A c t u a l & g t ; 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 T a g s \ T a b l e s \ & l t ; T a b l e s \ S c e n a r i o & g t ; 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 T a b l e s \ A c t u a l < / K e y > < / a : K e y > < a : V a l u e   i : t y p e = " D i a g r a m D i s p l a y N o d e V i e w S t a t e " > < H e i g h t > 2 2 5 . 0 6 1 7 2 8 3 9 5 0 6 1 7 2 < / H e i g h t > < I s E x p a n d e d > t r u e < / I s E x p a n d e d > < L a y e d O u t > t r u e < / L a y e d O u t > < L e f t > 5 7 3 . 6 7 9 0 1 2 3 4 5 6 7 9 < / L e f t > < T a b I n d e x > 4 < / T a b I n d e x > < T o p > 4 9 4 . 6 6 6 6 6 6 6 6 6 6 6 6 5 2 < / T o p > < W i d t h > 2 0 0 < / W i d t h > < / a : V a l u e > < / a : K e y V a l u e O f D i a g r a m O b j e c t K e y a n y T y p e z b w N T n L X > < a : K e y V a l u e O f D i a g r a m O b j e c t K e y a n y T y p e z b w N T n L X > < a : K e y > < K e y > T a b l e s \ A c t u a l \ C o l u m n s \ A c c o u n t C o d e < / K e y > < / a : K e y > < a : V a l u e   i : t y p e = " D i a g r a m D i s p l a y N o d e V i e w S t a t e " > < H e i g h t > 1 5 0 < / H e i g h t > < I s E x p a n d e d > t r u e < / I s E x p a n d e d > < W i d t h > 2 0 0 < / W i d t h > < / a : V a l u e > < / a : K e y V a l u e O f D i a g r a m O b j e c t K e y a n y T y p e z b w N T n L X > < a : K e y V a l u e O f D i a g r a m O b j e c t K e y a n y T y p e z b w N T n L X > < a : K e y > < K e y > T a b l e s \ A c t u a l \ C o l u m n s \ A c c o u n t N a m e < / K e y > < / a : K e y > < a : V a l u e   i : t y p e = " D i a g r a m D i s p l a y N o d e V i e w S t a t e " > < H e i g h t > 1 5 0 < / H e i g h t > < I s E x p a n d e d > t r u e < / I s E x p a n d e d > < W i d t h > 2 0 0 < / W i d t h > < / a : V a l u e > < / a : K e y V a l u e O f D i a g r a m O b j e c t K e y a n y T y p e z b w N T n L X > < a : K e y V a l u e O f D i a g r a m O b j e c t K e y a n y T y p e z b w N T n L X > < a : K e y > < K e y > T a b l e s \ A c t u a l \ C o l u m n s \ D e p a r t m e n t < / K e y > < / a : K e y > < a : V a l u e   i : t y p e = " D i a g r a m D i s p l a y N o d e V i e w S t a t e " > < H e i g h t > 1 5 0 < / H e i g h t > < I s E x p a n d e d > t r u e < / I s E x p a n d e d > < W i d t h > 2 0 0 < / W i d t h > < / a : V a l u e > < / a : K e y V a l u e O f D i a g r a m O b j e c t K e y a n y T y p e z b w N T n L X > < a : K e y V a l u e O f D i a g r a m O b j e c t K e y a n y T y p e z b w N T n L X > < a : K e y > < K e y > T a b l e s \ A c t u a l \ C o l u m n s \ D a t e < / K e y > < / a : K e y > < a : V a l u e   i : t y p e = " D i a g r a m D i s p l a y N o d e V i e w S t a t e " > < H e i g h t > 1 5 0 < / H e i g h t > < I s E x p a n d e d > t r u e < / I s E x p a n d e d > < W i d t h > 2 0 0 < / W i d t h > < / a : V a l u e > < / a : K e y V a l u e O f D i a g r a m O b j e c t K e y a n y T y p e z b w N T n L X > < a : K e y V a l u e O f D i a g r a m O b j e c t K e y a n y T y p e z b w N T n L X > < a : K e y > < K e y > T a b l e s \ A c t u a l \ C o l u m n s \ A m o u n t < / K e y > < / a : K e y > < a : V a l u e   i : t y p e = " D i a g r a m D i s p l a y N o d e V i e w S t a t e " > < H e i g h t > 1 5 0 < / H e i g h t > < I s E x p a n d e d > t r u e < / I s E x p a n d e d > < W i d t h > 2 0 0 < / W i d t h > < / a : V a l u e > < / a : K e y V a l u e O f D i a g r a m O b j e c t K e y a n y T y p e z b w N T n L X > < a : K e y V a l u e O f D i a g r a m O b j e c t K e y a n y T y p e z b w N T n L X > < a : K e y > < K e y > T a b l e s \ A c t u a l \ C o l u m n s \ S c e n a r i o < / K e y > < / a : K e y > < a : V a l u e   i : t y p e = " D i a g r a m D i s p l a y N o d e V i e w S t a t e " > < H e i g h t > 1 5 0 < / H e i g h t > < I s E x p a n d e d > t r u e < / I s E x p a n d e d > < W i d t h > 2 0 0 < / W i d t h > < / a : V a l u e > < / a : K e y V a l u e O f D i a g r a m O b j e c t K e y a n y T y p e z b w N T n L X > < a : K e y V a l u e O f D i a g r a m O b j e c t K e y a n y T y p e z b w N T n L X > < a : K e y > < K e y > T a b l e s \ A c t u a l \ M e a s u r e s \ A c t u a l < / K e y > < / a : K e y > < a : V a l u e   i : t y p e = " D i a g r a m D i s p l a y N o d e V i e w S t a t e " > < H e i g h t > 1 5 0 < / H e i g h t > < I s E x p a n d e d > t r u e < / I s E x p a n d e d > < W i d t h > 2 0 0 < / W i d t h > < / a : V a l u e > < / a : K e y V a l u e O f D i a g r a m O b j e c t K e y a n y T y p e z b w N T n L X > < a : K e y V a l u e O f D i a g r a m O b j e c t K e y a n y T y p e z b w N T n L X > < a : K e y > < K e y > T a b l e s \ B u d g e t < / K e y > < / a : K e y > < a : V a l u e   i : t y p e = " D i a g r a m D i s p l a y N o d e V i e w S t a t e " > < H e i g h t > 2 2 4 . 0 7 4 0 7 4 0 7 4 0 7 4 1 3 < / H e i g h t > < I s E x p a n d e d > t r u e < / I s E x p a n d e d > < L a y e d O u t > t r u e < / L a y e d O u t > < L e f t > 8 9 5 . 7 0 6 2 7 9 7 0 3 4 6 7 7 7 < / L e f t > < T a b I n d e x > 5 < / T a b I n d e x > < T o p > 4 9 5 . 6 7 9 0 1 2 3 4 5 6 7 8 8 7 < / T o p > < W i d t h > 2 0 0 < / W i d t h > < / a : V a l u e > < / a : K e y V a l u e O f D i a g r a m O b j e c t K e y a n y T y p e z b w N T n L X > < a : K e y V a l u e O f D i a g r a m O b j e c t K e y a n y T y p e z b w N T n L X > < a : K e y > < K e y > T a b l e s \ B u d g e t \ C o l u m n s \ A c c o u n t C o d e < / K e y > < / a : K e y > < a : V a l u e   i : t y p e = " D i a g r a m D i s p l a y N o d e V i e w S t a t e " > < H e i g h t > 1 5 0 < / H e i g h t > < I s E x p a n d e d > t r u e < / I s E x p a n d e d > < W i d t h > 2 0 0 < / W i d t h > < / a : V a l u e > < / a : K e y V a l u e O f D i a g r a m O b j e c t K e y a n y T y p e z b w N T n L X > < a : K e y V a l u e O f D i a g r a m O b j e c t K e y a n y T y p e z b w N T n L X > < a : K e y > < K e y > T a b l e s \ B u d g e t \ C o l u m n s \ A c c o u n t N a m e < / K e y > < / a : K e y > < a : V a l u e   i : t y p e = " D i a g r a m D i s p l a y N o d e V i e w S t a t e " > < H e i g h t > 1 5 0 < / H e i g h t > < I s E x p a n d e d > t r u e < / I s E x p a n d e d > < W i d t h > 2 0 0 < / W i d t h > < / a : V a l u e > < / a : K e y V a l u e O f D i a g r a m O b j e c t K e y a n y T y p e z b w N T n L X > < a : K e y V a l u e O f D i a g r a m O b j e c t K e y a n y T y p e z b w N T n L X > < a : K e y > < K e y > T a b l e s \ B u d g e t \ C o l u m n s \ D e p a r t m e n t < / K e y > < / a : K e y > < a : V a l u e   i : t y p e = " D i a g r a m D i s p l a y N o d e V i e w S t a t e " > < H e i g h t > 1 5 0 < / H e i g h t > < I s E x p a n d e d > t r u e < / I s E x p a n d e d > < 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 T a b l e s \ B u d g e t \ C o l u m n s \ S c e n a r i o < / K e y > < / a : K e y > < a : V a l u e   i : t y p e = " D i a g r a m D i s p l a y N o d e V i e w S t a t e " > < H e i g h t > 1 5 0 < / H e i g h t > < I s E x p a n d e d > t r u e < / I s E x p a n d e d > < W i d t h > 2 0 0 < / W i d t h > < / a : V a l u e > < / a : K e y V a l u e O f D i a g r a m O b j e c t K e y a n y T y p e z b w N T n L X > < a : K e y V a l u e O f D i a g r a m O b j e c t K e y a n y T y p e z b w N T n L X > < a : K e y > < K e y > T a b l e s \ B u d g e t \ M e a s u r e s \ B u d g e t < / K e y > < / a : K e y > < a : V a l u e   i : t y p e = " D i a g r a m D i s p l a y N o d e V i e w S t a t e " > < H e i g h t > 1 5 0 < / H e i g h t > < I s E x p a n d e d > t r u e < / I s E x p a n d e d > < W i d t h > 2 0 0 < / W i d t h > < / a : V a l u e > < / a : K e y V a l u e O f D i a g r a m O b j e c t K e y a n y T y p e z b w N T n L X > < a : K e y V a l u e O f D i a g r a m O b j e c t K e y a n y T y p e z b w N T n L X > < a : K e y > < K e y > T a b l e s \ A c c o u n t s < / K e y > < / a : K e y > < a : V a l u e   i : t y p e = " D i a g r a m D i s p l a y N o d e V i e w S t a t e " > < H e i g h t > 1 5 0 < / H e i g h t > < I s E x p a n d e d > t r u e < / I s E x p a n d e d > < L a y e d O u t > t r u e < / L a y e d O u t > < L e f t > 3 6 8 . 4 0 0 2 1 3 7 2 7 9 2 4 2 1 < / L e f t > < W i d t h > 2 0 0 < / W i d t h > < / a : V a l u e > < / a : K e y V a l u e O f D i a g r a m O b j e c t K e y a n y T y p e z b w N T n L X > < a : K e y V a l u e O f D i a g r a m O b j e c t K e y a n y T y p e z b w N T n L X > < a : K e y > < K e y > T a b l e s \ A c c o u n t s \ C o l u m n s \ A c c o u n t C o d e < / K e y > < / a : K e y > < a : V a l u e   i : t y p e = " D i a g r a m D i s p l a y N o d e V i e w S t a t e " > < H e i g h t > 1 5 0 < / H e i g h t > < I s E x p a n d e d > t r u e < / I s E x p a n d e d > < W i d t h > 2 0 0 < / W i d t h > < / a : V a l u e > < / a : K e y V a l u e O f D i a g r a m O b j e c t K e y a n y T y p e z b w N T n L X > < a : K e y V a l u e O f D i a g r a m O b j e c t K e y a n y T y p e z b w N T n L X > < a : K e y > < K e y > T a b l e s \ A c c o u n t s \ C o l u m n s \ A c c o u n t N a m e < / K e y > < / a : K e y > < a : V a l u e   i : t y p e = " D i a g r a m D i s p l a y N o d e V i e w S t a t e " > < H e i g h t > 1 5 0 < / H e i g h t > < I s E x p a n d e d > t r u e < / I s E x p a n d e d > < W i d t h > 2 0 0 < / W i d t h > < / a : V a l u e > < / a : K e y V a l u e O f D i a g r a m O b j e c t K e y a n y T y p e z b w N T n L X > < a : K e y V a l u e O f D i a g r a m O b j e c t K e y a n y T y p e z b w N T n L X > < a : K e y > < K e y > T a b l e s \ D e p a r t m e n t < / K e y > < / a : K e y > < a : V a l u e   i : t y p e = " D i a g r a m D i s p l a y N o d e V i e w S t a t e " > < H e i g h t > 1 5 0 < / H e i g h t > < I s E x p a n d e d > t r u e < / I s E x p a n d e d > < L a y e d O u t > t r u e < / L a y e d O u t > < L e f t > 6 9 0 . 4 0 2 7 8 9 7 2 7 6 8 8 5 1 < / L e f t > < T a b I n d e x > 1 < / T a b I n d e x > < T o p > 9 . 8 2 7 1 6 0 4 9 3 8 2 7 1 3 6 6 < / T o p > < W i d t h > 2 0 0 < / W i d t h > < / a : V a l u e > < / a : K e y V a l u e O f D i a g r a m O b j e c t K e y a n y T y p e z b w N T n L X > < a : K e y V a l u e O f D i a g r a m O b j e c t K e y a n y T y p e z b w N T n L X > < a : K e y > < K e y > T a b l e s \ D e p a r t m e n t \ C o l u m n s \ D e p a r t m e n t < / K e y > < / a : K e y > < a : V a l u e   i : t y p e = " D i a g r a m D i s p l a y N o d e V i e w S t a t e " > < H e i g h t > 1 5 0 < / H e i g h t > < I s E x p a n d e d > t r u e < / I s E x p a n d e d > < W i d t h > 2 0 0 < / W i d t h > < / a : V a l u e > < / a : K e y V a l u e O f D i a g r a m O b j e c t K e y a n y T y p e z b w N T n L X > < a : K e y V a l u e O f D i a g r a m O b j e c t K e y a n y T y p e z b w N T n L X > < a : K e y > < K e y > T a b l e s \ S c e n a r i o < / K e y > < / a : K e y > < a : V a l u e   i : t y p e = " D i a g r a m D i s p l a y N o d e V i e w S t a t e " > < H e i g h t > 1 5 0 < / H e i g h t > < I s E x p a n d e d > t r u e < / I s E x p a n d e d > < L a y e d O u t > t r u e < / L a y e d O u t > < L e f t > 9 8 3 . 7 6 3 3 9 0 4 1 8 8 1 1 2 4 < / L e f t > < T a b I n d e x > 2 < / T a b I n d e x > < T o p > 9 . 8 2 7 1 6 0 4 9 3 8 2 7 1 6 5 1 < / T o p > < W i d t h > 2 0 0 < / W i d t h > < / a : V a l u e > < / a : K e y V a l u e O f D i a g r a m O b j e c t K e y a n y T y p e z b w N T n L X > < a : K e y V a l u e O f D i a g r a m O b j e c t K e y a n y T y p e z b w N T n L X > < a : K e y > < K e y > T a b l e s \ S c e n a r i o \ C o l u m n s \ S c e n a r i o < / K e y > < / a : K e y > < a : V a l u e   i : t y p e = " D i a g r a m D i s p l a y N o d e V i e w S t a t e " > < H e i g h t > 1 5 0 < / H e i g h t > < I s E x p a n d e d > t r u e < / I s E x p a n d e d > < W i d t h > 2 0 0 < / W i d t h > < / a : V a l u e > < / a : K e y V a l u e O f D i a g r a m O b j e c t K e y a n y T y p e z b w N T n L X > < a : K e y V a l u e O f D i a g r a m O b j e c t K e y a n y T y p e z b w N T n L X > < a : K e y > < K e y > T a b l e s \ D a t e s < / K e y > < / a : K e y > < a : V a l u e   i : t y p e = " D i a g r a m D i s p l a y N o d e V i e w S t a t e " > < H e i g h t > 1 7 7 . 6 5 4 3 2 0 9 8 7 6 5 4 3 3 < / H e i g h t > < I s E x p a n d e d > t r u e < / I s E x p a n d e d > < L a y e d O u t > t r u e < / L a y e d O u t > < L e f t > 1 2 9 7 . 8 6 4 7 3 1 8 5 0 6 7 4 6 < / L e f t > < T a b I n d e x > 3 < / T a b I n d e x > < T o p > 1 6 . 7 4 0 7 4 0 7 4 0 7 4 0 7 3 3 < / T o p > < W i d t h > 2 0 0 < / W i d t h > < / a : V a l u e > < / a : K e y V a l u e O f D i a g r a m O b j e c t K e y a n y T y p e z b w N T n L X > < a : K e y V a l u e O f D i a g r a m O b j e c t K e y a n y T y p e z b w N T n L X > < a : K e y > < K e y > T a b l e s \ D a t e s \ C o l u m n s \ D a t e s < / 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 T a b l e s \ D a t e s \ C o l u m n s \ M o n t h   A b b < / K e y > < / a : K e y > < a : V a l u e   i : t y p e = " D i a g r a m D i s p l a y N o d e V i e w S t a t e " > < H e i g h t > 1 5 0 < / H e i g h t > < I s E x p a n d e d > t r u e < / I s E x p a n d e d > < W i d t h > 2 0 0 < / W i d t h > < / a : V a l u e > < / a : K e y V a l u e O f D i a g r a m O b j e c t K e y a n y T y p e z b w N T n L X > < a : K e y V a l u e O f D i a g r a m O b j e c t K e y a n y T y p e z b w N T n L X > < a : K e y > < K e y > R e l a t i o n s h i p s \ & l t ; T a b l e s \ A c t u a l \ C o l u m n s \ A c c o u n t C o d e & g t ; - & l t ; T a b l e s \ A c c o u n t s \ C o l u m n s \ A c c o u n t C o d e & g t ; < / K e y > < / a : K e y > < a : V a l u e   i : t y p e = " D i a g r a m D i s p l a y L i n k V i e w S t a t e " > < A u t o m a t i o n P r o p e r t y H e l p e r T e x t > E n d   p o i n t   1 :   ( 6 3 8 . 4 0 2 7 9 , 4 7 8 . 6 6 6 6 6 6 6 6 6 6 6 7 ) .   E n d   p o i n t   2 :   ( 5 8 4 . 4 0 0 2 1 3 7 2 7 9 2 4 , 8 5 )   < / A u t o m a t i o n P r o p e r t y H e l p e r T e x t > < L a y e d O u t > t r u e < / L a y e d O u t > < P o i n t s   x m l n s : b = " h t t p : / / s c h e m a s . d a t a c o n t r a c t . o r g / 2 0 0 4 / 0 7 / S y s t e m . W i n d o w s " > < b : P o i n t > < b : _ x > 6 3 8 . 4 0 2 7 8 9 9 9 9 9 9 9 8 7 < / b : _ x > < b : _ y > 4 7 8 . 6 6 6 6 6 6 6 6 6 6 6 6 5 2 < / b : _ y > < / b : P o i n t > < b : P o i n t > < b : _ x > 6 3 8 . 4 0 2 7 9 < / b : _ x > < b : _ y > 8 7 < / b : _ y > < / b : P o i n t > < b : P o i n t > < b : _ x > 6 3 6 . 4 0 2 7 9 < / b : _ x > < b : _ y > 8 5 < / b : _ y > < / b : P o i n t > < b : P o i n t > < b : _ x > 5 8 4 . 4 0 0 2 1 3 7 2 7 9 2 4 2 1 < / b : _ x > < b : _ y > 8 5 < / b : _ y > < / b : P o i n t > < / P o i n t s > < / a : V a l u e > < / a : K e y V a l u e O f D i a g r a m O b j e c t K e y a n y T y p e z b w N T n L X > < a : K e y V a l u e O f D i a g r a m O b j e c t K e y a n y T y p e z b w N T n L X > < a : K e y > < K e y > R e l a t i o n s h i p s \ & l t ; T a b l e s \ A c t u a l \ C o l u m n s \ A c c o u n t C o d e & g t ; - & l t ; T a b l e s \ A c c o u n t s \ C o l u m n s \ A c c o u n t C o d e & g t ; \ F K < / K e y > < / a : K e y > < a : V a l u e   i : t y p e = " D i a g r a m D i s p l a y L i n k E n d p o i n t V i e w S t a t e " > < H e i g h t > 1 6 < / H e i g h t > < L a b e l L o c a t i o n   x m l n s : b = " h t t p : / / s c h e m a s . d a t a c o n t r a c t . o r g / 2 0 0 4 / 0 7 / S y s t e m . W i n d o w s " > < b : _ x > 6 3 0 . 4 0 2 7 8 9 9 9 9 9 9 9 8 7 < / b : _ x > < b : _ y > 4 7 8 . 6 6 6 6 6 6 6 6 6 6 6 6 5 2 < / b : _ y > < / L a b e l L o c a t i o n > < L o c a t i o n   x m l n s : b = " h t t p : / / s c h e m a s . d a t a c o n t r a c t . o r g / 2 0 0 4 / 0 7 / S y s t e m . W i n d o w s " > < b : _ x > 6 3 8 . 4 0 2 7 8 9 9 9 9 9 9 9 8 7 < / b : _ x > < b : _ y > 4 9 4 . 6 6 6 6 6 6 6 6 6 6 6 6 5 2 < / b : _ y > < / L o c a t i o n > < S h a p e R o t a t e A n g l e > 2 7 0 < / S h a p e R o t a t e A n g l e > < W i d t h > 1 6 < / W i d t h > < / a : V a l u e > < / a : K e y V a l u e O f D i a g r a m O b j e c t K e y a n y T y p e z b w N T n L X > < a : K e y V a l u e O f D i a g r a m O b j e c t K e y a n y T y p e z b w N T n L X > < a : K e y > < K e y > R e l a t i o n s h i p s \ & l t ; T a b l e s \ A c t u a l \ C o l u m n s \ A c c o u n t C o d e & g t ; - & l t ; T a b l e s \ A c c o u n t s \ C o l u m n s \ A c c o u n t C o d e & g t ; \ P K < / K e y > < / a : K e y > < a : V a l u e   i : t y p e = " D i a g r a m D i s p l a y L i n k E n d p o i n t V i e w S t a t e " > < H e i g h t > 1 6 < / H e i g h t > < L a b e l L o c a t i o n   x m l n s : b = " h t t p : / / s c h e m a s . d a t a c o n t r a c t . o r g / 2 0 0 4 / 0 7 / S y s t e m . W i n d o w s " > < b : _ x > 5 6 8 . 4 0 0 2 1 3 7 2 7 9 2 4 2 1 < / b : _ x > < b : _ y > 7 7 < / b : _ y > < / L a b e l L o c a t i o n > < L o c a t i o n   x m l n s : b = " h t t p : / / s c h e m a s . d a t a c o n t r a c t . o r g / 2 0 0 4 / 0 7 / S y s t e m . W i n d o w s " > < b : _ x > 5 6 8 . 4 0 0 2 1 3 7 2 7 9 2 4 2 1 < / b : _ x > < b : _ y > 8 5 < / b : _ y > < / L o c a t i o n > < S h a p e R o t a t e A n g l e > 3 6 0 < / S h a p e R o t a t e A n g l e > < W i d t h > 1 6 < / W i d t h > < / a : V a l u e > < / a : K e y V a l u e O f D i a g r a m O b j e c t K e y a n y T y p e z b w N T n L X > < a : K e y V a l u e O f D i a g r a m O b j e c t K e y a n y T y p e z b w N T n L X > < a : K e y > < K e y > R e l a t i o n s h i p s \ & l t ; T a b l e s \ A c t u a l \ C o l u m n s \ A c c o u n t C o d e & g t ; - & l t ; T a b l e s \ A c c o u n t s \ C o l u m n s \ A c c o u n t C o d e & g t ; \ C r o s s F i l t e r < / K e y > < / a : K e y > < a : V a l u e   i : t y p e = " D i a g r a m D i s p l a y L i n k C r o s s F i l t e r V i e w S t a t e " > < P o i n t s   x m l n s : b = " h t t p : / / s c h e m a s . d a t a c o n t r a c t . o r g / 2 0 0 4 / 0 7 / S y s t e m . W i n d o w s " > < b : P o i n t > < b : _ x > 6 3 8 . 4 0 2 7 8 9 9 9 9 9 9 9 8 7 < / b : _ x > < b : _ y > 4 7 8 . 6 6 6 6 6 6 6 6 6 6 6 6 5 2 < / b : _ y > < / b : P o i n t > < b : P o i n t > < b : _ x > 6 3 8 . 4 0 2 7 9 < / b : _ x > < b : _ y > 8 7 < / b : _ y > < / b : P o i n t > < b : P o i n t > < b : _ x > 6 3 6 . 4 0 2 7 9 < / b : _ x > < b : _ y > 8 5 < / b : _ y > < / b : P o i n t > < b : P o i n t > < b : _ x > 5 8 4 . 4 0 0 2 1 3 7 2 7 9 2 4 2 1 < / b : _ x > < b : _ y > 8 5 < / b : _ y > < / b : P o i n t > < / P o i n t s > < / a : V a l u e > < / a : K e y V a l u e O f D i a g r a m O b j e c t K e y a n y T y p e z b w N T n L X > < a : K e y V a l u e O f D i a g r a m O b j e c t K e y a n y T y p e z b w N T n L X > < a : K e y > < K e y > R e l a t i o n s h i p s \ & l t ; T a b l e s \ B u d g e t \ C o l u m n s \ A c c o u n t C o d e & g t ; - & l t ; T a b l e s \ A c c o u n t s \ C o l u m n s \ A c c o u n t C o d e & g t ; < / K e y > < / a : K e y > < a : V a l u e   i : t y p e = " D i a g r a m D i s p l a y L i n k V i e w S t a t e " > < A u t o m a t i o n P r o p e r t y H e l p e r T e x t > E n d   p o i n t   1 :   ( 9 6 5 . 7 0 6 2 8 , 4 7 9 . 6 7 9 0 1 2 3 4 5 6 7 9 ) .   E n d   p o i n t   2 :   ( 5 8 4 . 4 0 0 2 1 3 7 2 7 9 2 4 , 6 5 )   < / A u t o m a t i o n P r o p e r t y H e l p e r T e x t > < L a y e d O u t > t r u e < / L a y e d O u t > < P o i n t s   x m l n s : b = " h t t p : / / s c h e m a s . d a t a c o n t r a c t . o r g / 2 0 0 4 / 0 7 / S y s t e m . W i n d o w s " > < b : P o i n t > < b : _ x > 9 6 5 . 7 0 6 2 8 < / b : _ x > < b : _ y > 4 7 9 . 6 7 9 0 1 2 3 4 5 6 7 8 8 7 < / b : _ y > < / b : P o i n t > < b : P o i n t > < b : _ x > 9 6 5 . 7 0 6 2 8 < / b : _ x > < b : _ y > 2 9 5 . 4 4 6 5 0 2 < / b : _ y > < / b : P o i n t > < b : P o i n t > < b : _ x > 9 6 3 . 7 0 6 2 8 < / b : _ x > < b : _ y > 2 9 3 . 4 4 6 5 0 2 < / b : _ y > < / b : P o i n t > < b : P o i n t > < b : _ x > 6 5 2 . 9 0 2 7 9 0 0 2 4 5 < / b : _ x > < b : _ y > 2 9 3 . 4 4 6 5 0 2 < / b : _ y > < / b : P o i n t > < b : P o i n t > < b : _ x > 6 5 0 . 9 0 2 7 9 0 0 2 4 5 < / b : _ x > < b : _ y > 2 9 1 . 4 4 6 5 0 2 < / b : _ y > < / b : P o i n t > < b : P o i n t > < b : _ x > 6 5 0 . 9 0 2 7 9 0 0 2 4 5 < / b : _ x > < b : _ y > 6 7 < / b : _ y > < / b : P o i n t > < b : P o i n t > < b : _ x > 6 4 8 . 9 0 2 7 9 0 0 2 4 5 < / b : _ x > < b : _ y > 6 5 < / b : _ y > < / b : P o i n t > < b : P o i n t > < b : _ x > 5 8 4 . 4 0 0 2 1 3 7 2 7 9 2 4 2 1 < / b : _ x > < b : _ y > 6 5 < / b : _ y > < / b : P o i n t > < / P o i n t s > < / a : V a l u e > < / a : K e y V a l u e O f D i a g r a m O b j e c t K e y a n y T y p e z b w N T n L X > < a : K e y V a l u e O f D i a g r a m O b j e c t K e y a n y T y p e z b w N T n L X > < a : K e y > < K e y > R e l a t i o n s h i p s \ & l t ; T a b l e s \ B u d g e t \ C o l u m n s \ A c c o u n t C o d e & g t ; - & l t ; T a b l e s \ A c c o u n t s \ C o l u m n s \ A c c o u n t C o d e & g t ; \ F K < / K e y > < / a : K e y > < a : V a l u e   i : t y p e = " D i a g r a m D i s p l a y L i n k E n d p o i n t V i e w S t a t e " > < H e i g h t > 1 6 < / H e i g h t > < L a b e l L o c a t i o n   x m l n s : b = " h t t p : / / s c h e m a s . d a t a c o n t r a c t . o r g / 2 0 0 4 / 0 7 / S y s t e m . W i n d o w s " > < b : _ x > 9 5 7 . 7 0 6 2 8 < / b : _ x > < b : _ y > 4 7 9 . 6 7 9 0 1 2 3 4 5 6 7 8 8 7 < / b : _ y > < / L a b e l L o c a t i o n > < L o c a t i o n   x m l n s : b = " h t t p : / / s c h e m a s . d a t a c o n t r a c t . o r g / 2 0 0 4 / 0 7 / S y s t e m . W i n d o w s " > < b : _ x > 9 6 5 . 7 0 6 2 8 < / b : _ x > < b : _ y > 4 9 5 . 6 7 9 0 1 2 3 4 5 6 7 8 8 7 < / b : _ y > < / L o c a t i o n > < S h a p e R o t a t e A n g l e > 2 7 0 < / S h a p e R o t a t e A n g l e > < W i d t h > 1 6 < / W i d t h > < / a : V a l u e > < / a : K e y V a l u e O f D i a g r a m O b j e c t K e y a n y T y p e z b w N T n L X > < a : K e y V a l u e O f D i a g r a m O b j e c t K e y a n y T y p e z b w N T n L X > < a : K e y > < K e y > R e l a t i o n s h i p s \ & l t ; T a b l e s \ B u d g e t \ C o l u m n s \ A c c o u n t C o d e & g t ; - & l t ; T a b l e s \ A c c o u n t s \ C o l u m n s \ A c c o u n t C o d e & g t ; \ P K < / K e y > < / a : K e y > < a : V a l u e   i : t y p e = " D i a g r a m D i s p l a y L i n k E n d p o i n t V i e w S t a t e " > < H e i g h t > 1 6 < / H e i g h t > < L a b e l L o c a t i o n   x m l n s : b = " h t t p : / / s c h e m a s . d a t a c o n t r a c t . o r g / 2 0 0 4 / 0 7 / S y s t e m . W i n d o w s " > < b : _ x > 5 6 8 . 4 0 0 2 1 3 7 2 7 9 2 4 2 1 < / b : _ x > < b : _ y > 5 7 < / b : _ y > < / L a b e l L o c a t i o n > < L o c a t i o n   x m l n s : b = " h t t p : / / s c h e m a s . d a t a c o n t r a c t . o r g / 2 0 0 4 / 0 7 / S y s t e m . W i n d o w s " > < b : _ x > 5 6 8 . 4 0 0 2 1 3 7 2 7 9 2 4 2 1 < / b : _ x > < b : _ y > 6 5 < / b : _ y > < / L o c a t i o n > < S h a p e R o t a t e A n g l e > 3 6 0 < / S h a p e R o t a t e A n g l e > < W i d t h > 1 6 < / W i d t h > < / a : V a l u e > < / a : K e y V a l u e O f D i a g r a m O b j e c t K e y a n y T y p e z b w N T n L X > < a : K e y V a l u e O f D i a g r a m O b j e c t K e y a n y T y p e z b w N T n L X > < a : K e y > < K e y > R e l a t i o n s h i p s \ & l t ; T a b l e s \ B u d g e t \ C o l u m n s \ A c c o u n t C o d e & g t ; - & l t ; T a b l e s \ A c c o u n t s \ C o l u m n s \ A c c o u n t C o d e & g t ; \ C r o s s F i l t e r < / K e y > < / a : K e y > < a : V a l u e   i : t y p e = " D i a g r a m D i s p l a y L i n k C r o s s F i l t e r V i e w S t a t e " > < P o i n t s   x m l n s : b = " h t t p : / / s c h e m a s . d a t a c o n t r a c t . o r g / 2 0 0 4 / 0 7 / S y s t e m . W i n d o w s " > < b : P o i n t > < b : _ x > 9 6 5 . 7 0 6 2 8 < / b : _ x > < b : _ y > 4 7 9 . 6 7 9 0 1 2 3 4 5 6 7 8 8 7 < / b : _ y > < / b : P o i n t > < b : P o i n t > < b : _ x > 9 6 5 . 7 0 6 2 8 < / b : _ x > < b : _ y > 2 9 5 . 4 4 6 5 0 2 < / b : _ y > < / b : P o i n t > < b : P o i n t > < b : _ x > 9 6 3 . 7 0 6 2 8 < / b : _ x > < b : _ y > 2 9 3 . 4 4 6 5 0 2 < / b : _ y > < / b : P o i n t > < b : P o i n t > < b : _ x > 6 5 2 . 9 0 2 7 9 0 0 2 4 5 < / b : _ x > < b : _ y > 2 9 3 . 4 4 6 5 0 2 < / b : _ y > < / b : P o i n t > < b : P o i n t > < b : _ x > 6 5 0 . 9 0 2 7 9 0 0 2 4 5 < / b : _ x > < b : _ y > 2 9 1 . 4 4 6 5 0 2 < / b : _ y > < / b : P o i n t > < b : P o i n t > < b : _ x > 6 5 0 . 9 0 2 7 9 0 0 2 4 5 < / b : _ x > < b : _ y > 6 7 < / b : _ y > < / b : P o i n t > < b : P o i n t > < b : _ x > 6 4 8 . 9 0 2 7 9 0 0 2 4 5 < / b : _ x > < b : _ y > 6 5 < / b : _ y > < / b : P o i n t > < b : P o i n t > < b : _ x > 5 8 4 . 4 0 0 2 1 3 7 2 7 9 2 4 2 1 < / b : _ x > < b : _ y > 6 5 < / b : _ y > < / b : P o i n t > < / P o i n t s > < / a : V a l u e > < / a : K e y V a l u e O f D i a g r a m O b j e c t K e y a n y T y p e z b w N T n L X > < a : K e y V a l u e O f D i a g r a m O b j e c t K e y a n y T y p e z b w N T n L X > < a : K e y > < K e y > R e l a t i o n s h i p s \ & l t ; T a b l e s \ A c t u a l \ C o l u m n s \ D e p a r t m e n t & g t ; - & l t ; T a b l e s \ D e p a r t m e n t \ C o l u m n s \ D e p a r t m e n t & g t ; < / K e y > < / a : K e y > < a : V a l u e   i : t y p e = " D i a g r a m D i s p l a y L i n k V i e w S t a t e " > < A u t o m a t i o n P r o p e r t y H e l p e r T e x t > E n d   p o i n t   1 :   ( 6 6 3 . 4 0 2 7 9 0 0 2 4 5 , 4 7 8 . 6 6 6 6 6 6 6 6 6 6 6 6 ) .   E n d   p o i n t   2 :   ( 6 7 4 . 4 0 2 7 8 9 7 2 7 6 8 9 , 8 4 . 8 2 7 1 6 )   < / A u t o m a t i o n P r o p e r t y H e l p e r T e x t > < L a y e d O u t > t r u e < / L a y e d O u t > < P o i n t s   x m l n s : b = " h t t p : / / s c h e m a s . d a t a c o n t r a c t . o r g / 2 0 0 4 / 0 7 / S y s t e m . W i n d o w s " > < b : P o i n t > < b : _ x > 6 6 3 . 4 0 2 7 9 0 0 2 4 4 9 9 8 4 < / b : _ x > < b : _ y > 4 7 8 . 6 6 6 6 6 6 6 6 6 6 6 6 4 6 < / b : _ y > < / b : P o i n t > < b : P o i n t > < b : _ x > 6 6 3 . 4 0 2 7 9 0 0 2 4 5 < / b : _ x > < b : _ y > 8 6 . 8 2 7 1 5 9 9 9 9 9 9 9 9 9 2 < / b : _ y > < / b : P o i n t > < b : P o i n t > < b : _ x > 6 6 5 . 4 0 2 7 9 0 0 2 4 5 < / b : _ x > < b : _ y > 8 4 . 8 2 7 1 5 9 9 9 9 9 9 9 9 9 2 < / b : _ y > < / b : P o i n t > < b : P o i n t > < b : _ x > 6 7 4 . 4 0 2 7 8 9 7 2 7 6 8 8 5 1 < / b : _ x > < b : _ y > 8 4 . 8 2 7 1 5 9 9 9 9 9 9 9 9 9 2 < / b : _ y > < / b : P o i n t > < / P o i n t s > < / a : V a l u e > < / a : K e y V a l u e O f D i a g r a m O b j e c t K e y a n y T y p e z b w N T n L X > < a : K e y V a l u e O f D i a g r a m O b j e c t K e y a n y T y p e z b w N T n L X > < a : K e y > < K e y > R e l a t i o n s h i p s \ & l t ; T a b l e s \ A c t u a l \ C o l u m n s \ D e p a r t m e n t & g t ; - & l t ; T a b l e s \ D e p a r t m e n t \ C o l u m n s \ D e p a r t m e n t & g t ; \ F K < / K e y > < / a : K e y > < a : V a l u e   i : t y p e = " D i a g r a m D i s p l a y L i n k E n d p o i n t V i e w S t a t e " > < H e i g h t > 1 6 < / H e i g h t > < L a b e l L o c a t i o n   x m l n s : b = " h t t p : / / s c h e m a s . d a t a c o n t r a c t . o r g / 2 0 0 4 / 0 7 / S y s t e m . W i n d o w s " > < b : _ x > 6 5 5 . 4 0 2 7 9 0 0 2 4 4 9 9 8 4 < / b : _ x > < b : _ y > 4 7 8 . 6 6 6 6 6 6 6 6 6 6 6 6 4 6 < / b : _ y > < / L a b e l L o c a t i o n > < L o c a t i o n   x m l n s : b = " h t t p : / / s c h e m a s . d a t a c o n t r a c t . o r g / 2 0 0 4 / 0 7 / S y s t e m . W i n d o w s " > < b : _ x > 6 6 3 . 4 0 2 7 9 0 0 2 4 5 < / b : _ x > < b : _ y > 4 9 4 . 6 6 6 6 6 6 6 6 6 6 6 6 5 2 < / b : _ y > < / L o c a t i o n > < S h a p e R o t a t e A n g l e > 2 6 9 . 9 9 9 9 9 9 9 9 9 9 9 9 6 < / S h a p e R o t a t e A n g l e > < W i d t h > 1 6 < / W i d t h > < / a : V a l u e > < / a : K e y V a l u e O f D i a g r a m O b j e c t K e y a n y T y p e z b w N T n L X > < a : K e y V a l u e O f D i a g r a m O b j e c t K e y a n y T y p e z b w N T n L X > < a : K e y > < K e y > R e l a t i o n s h i p s \ & l t ; T a b l e s \ A c t u a l \ C o l u m n s \ D e p a r t m e n t & g t ; - & l t ; T a b l e s \ D e p a r t m e n t \ C o l u m n s \ D e p a r t m e n t & g t ; \ P K < / K e y > < / a : K e y > < a : V a l u e   i : t y p e = " D i a g r a m D i s p l a y L i n k E n d p o i n t V i e w S t a t e " > < H e i g h t > 1 6 < / H e i g h t > < L a b e l L o c a t i o n   x m l n s : b = " h t t p : / / s c h e m a s . d a t a c o n t r a c t . o r g / 2 0 0 4 / 0 7 / S y s t e m . W i n d o w s " > < b : _ x > 6 7 4 . 4 0 2 7 8 9 7 2 7 6 8 8 5 1 < / b : _ x > < b : _ y > 7 6 . 8 2 7 1 5 9 9 9 9 9 9 9 9 9 2 < / b : _ y > < / L a b e l L o c a t i o n > < L o c a t i o n   x m l n s : b = " h t t p : / / s c h e m a s . d a t a c o n t r a c t . o r g / 2 0 0 4 / 0 7 / S y s t e m . W i n d o w s " > < b : _ x > 6 9 0 . 4 0 2 7 8 9 7 2 7 6 8 8 5 1 < / b : _ x > < b : _ y > 8 4 . 8 2 7 1 5 9 9 9 9 9 9 9 9 9 2 < / b : _ y > < / L o c a t i o n > < S h a p e R o t a t e A n g l e > 1 8 0 < / S h a p e R o t a t e A n g l e > < W i d t h > 1 6 < / W i d t h > < / a : V a l u e > < / a : K e y V a l u e O f D i a g r a m O b j e c t K e y a n y T y p e z b w N T n L X > < a : K e y V a l u e O f D i a g r a m O b j e c t K e y a n y T y p e z b w N T n L X > < a : K e y > < K e y > R e l a t i o n s h i p s \ & l t ; T a b l e s \ A c t u a l \ C o l u m n s \ D e p a r t m e n t & g t ; - & l t ; T a b l e s \ D e p a r t m e n t \ C o l u m n s \ D e p a r t m e n t & g t ; \ C r o s s F i l t e r < / K e y > < / a : K e y > < a : V a l u e   i : t y p e = " D i a g r a m D i s p l a y L i n k C r o s s F i l t e r V i e w S t a t e " > < P o i n t s   x m l n s : b = " h t t p : / / s c h e m a s . d a t a c o n t r a c t . o r g / 2 0 0 4 / 0 7 / S y s t e m . W i n d o w s " > < b : P o i n t > < b : _ x > 6 6 3 . 4 0 2 7 9 0 0 2 4 4 9 9 8 4 < / b : _ x > < b : _ y > 4 7 8 . 6 6 6 6 6 6 6 6 6 6 6 6 4 6 < / b : _ y > < / b : P o i n t > < b : P o i n t > < b : _ x > 6 6 3 . 4 0 2 7 9 0 0 2 4 5 < / b : _ x > < b : _ y > 8 6 . 8 2 7 1 5 9 9 9 9 9 9 9 9 9 2 < / b : _ y > < / b : P o i n t > < b : P o i n t > < b : _ x > 6 6 5 . 4 0 2 7 9 0 0 2 4 5 < / b : _ x > < b : _ y > 8 4 . 8 2 7 1 5 9 9 9 9 9 9 9 9 9 2 < / b : _ y > < / b : P o i n t > < b : P o i n t > < b : _ x > 6 7 4 . 4 0 2 7 8 9 7 2 7 6 8 8 5 1 < / b : _ x > < b : _ y > 8 4 . 8 2 7 1 5 9 9 9 9 9 9 9 9 9 2 < / b : _ y > < / b : P o i n t > < / P o i n t s > < / a : V a l u e > < / a : K e y V a l u e O f D i a g r a m O b j e c t K e y a n y T y p e z b w N T n L X > < a : K e y V a l u e O f D i a g r a m O b j e c t K e y a n y T y p e z b w N T n L X > < a : K e y > < K e y > R e l a t i o n s h i p s \ & l t ; T a b l e s \ B u d g e t \ C o l u m n s \ D e p a r t m e n t & g t ; - & l t ; T a b l e s \ D e p a r t m e n t \ C o l u m n s \ D e p a r t m e n t & g t ; < / K e y > < / a : K e y > < a : V a l u e   i : t y p e = " D i a g r a m D i s p l a y L i n k V i e w S t a t e " > < A u t o m a t i o n P r o p e r t y H e l p e r T e x t > E n d   p o i n t   1 :   ( 9 8 5 . 7 0 6 2 8 , 4 7 9 . 6 7 9 0 1 2 3 4 5 6 7 9 ) .   E n d   p o i n t   2 :   ( 9 0 6 . 4 0 2 7 8 9 7 2 7 6 8 9 , 8 4 . 8 2 7 1 6 )   < / A u t o m a t i o n P r o p e r t y H e l p e r T e x t > < L a y e d O u t > t r u e < / L a y e d O u t > < P o i n t s   x m l n s : b = " h t t p : / / s c h e m a s . d a t a c o n t r a c t . o r g / 2 0 0 4 / 0 7 / S y s t e m . W i n d o w s " > < b : P o i n t > < b : _ x > 9 8 5 . 7 0 6 2 7 9 9 9 9 9 9 9 8 8 < / b : _ x > < b : _ y > 4 7 9 . 6 7 9 0 1 2 3 4 5 6 7 8 8 7 < / b : _ y > < / b : P o i n t > < b : P o i n t > < b : _ x > 9 8 5 . 7 0 6 2 8 < / b : _ x > < b : _ y > 2 9 0 . 4 4 6 5 0 2 < / b : _ y > < / b : P o i n t > < b : P o i n t > < b : _ x > 9 8 3 . 7 0 6 2 8 < / b : _ x > < b : _ y > 2 8 8 . 4 4 6 5 0 2 < / b : _ y > < / b : P o i n t > < b : P o i n t > < b : _ x > 9 2 1 . 2 2 8 6 6 2 4 9 9 9 9 9 9 3 < / b : _ x > < b : _ y > 2 8 8 . 4 4 6 5 0 2 < / b : _ y > < / b : P o i n t > < b : P o i n t > < b : _ x > 9 1 9 . 2 2 8 6 6 2 4 9 9 9 9 9 9 3 < / b : _ x > < b : _ y > 2 8 6 . 4 4 6 5 0 2 < / b : _ y > < / b : P o i n t > < b : P o i n t > < b : _ x > 9 1 9 . 2 2 8 6 6 2 4 9 9 9 9 9 9 3 < / b : _ x > < b : _ y > 8 6 . 8 2 7 1 5 9 9 9 9 9 9 9 9 9 2 < / b : _ y > < / b : P o i n t > < b : P o i n t > < b : _ x > 9 1 7 . 2 2 8 6 6 2 4 9 9 9 9 9 9 3 < / b : _ x > < b : _ y > 8 4 . 8 2 7 1 5 9 9 9 9 9 9 9 9 9 2 < / b : _ y > < / b : P o i n t > < b : P o i n t > < b : _ x > 9 0 6 . 4 0 2 7 8 9 7 2 7 6 8 8 5 1 < / b : _ x > < b : _ y > 8 4 . 8 2 7 1 5 9 9 9 9 9 9 9 9 9 2 < / b : _ y > < / b : P o i n t > < / P o i n t s > < / a : V a l u e > < / a : K e y V a l u e O f D i a g r a m O b j e c t K e y a n y T y p e z b w N T n L X > < a : K e y V a l u e O f D i a g r a m O b j e c t K e y a n y T y p e z b w N T n L X > < a : K e y > < K e y > R e l a t i o n s h i p s \ & l t ; T a b l e s \ B u d g e t \ C o l u m n s \ D e p a r t m e n t & g t ; - & l t ; T a b l e s \ D e p a r t m e n t \ C o l u m n s \ D e p a r t m e n t & g t ; \ F K < / K e y > < / a : K e y > < a : V a l u e   i : t y p e = " D i a g r a m D i s p l a y L i n k E n d p o i n t V i e w S t a t e " > < H e i g h t > 1 6 < / H e i g h t > < L a b e l L o c a t i o n   x m l n s : b = " h t t p : / / s c h e m a s . d a t a c o n t r a c t . o r g / 2 0 0 4 / 0 7 / S y s t e m . W i n d o w s " > < b : _ x > 9 7 7 . 7 0 6 2 7 9 9 9 9 9 9 9 8 8 < / b : _ x > < b : _ y > 4 7 9 . 6 7 9 0 1 2 3 4 5 6 7 8 8 7 < / b : _ y > < / L a b e l L o c a t i o n > < L o c a t i o n   x m l n s : b = " h t t p : / / s c h e m a s . d a t a c o n t r a c t . o r g / 2 0 0 4 / 0 7 / S y s t e m . W i n d o w s " > < b : _ x > 9 8 5 . 7 0 6 2 7 9 9 9 9 9 9 9 8 8 < / b : _ x > < b : _ y > 4 9 5 . 6 7 9 0 1 2 3 4 5 6 7 8 8 7 < / b : _ y > < / L o c a t i o n > < S h a p e R o t a t e A n g l e > 2 7 0 < / S h a p e R o t a t e A n g l e > < W i d t h > 1 6 < / W i d t h > < / a : V a l u e > < / a : K e y V a l u e O f D i a g r a m O b j e c t K e y a n y T y p e z b w N T n L X > < a : K e y V a l u e O f D i a g r a m O b j e c t K e y a n y T y p e z b w N T n L X > < a : K e y > < K e y > R e l a t i o n s h i p s \ & l t ; T a b l e s \ B u d g e t \ C o l u m n s \ D e p a r t m e n t & g t ; - & l t ; T a b l e s \ D e p a r t m e n t \ C o l u m n s \ D e p a r t m e n t & g t ; \ P K < / K e y > < / a : K e y > < a : V a l u e   i : t y p e = " D i a g r a m D i s p l a y L i n k E n d p o i n t V i e w S t a t e " > < H e i g h t > 1 6 < / H e i g h t > < L a b e l L o c a t i o n   x m l n s : b = " h t t p : / / s c h e m a s . d a t a c o n t r a c t . o r g / 2 0 0 4 / 0 7 / S y s t e m . W i n d o w s " > < b : _ x > 8 9 0 . 4 0 2 7 8 9 7 2 7 6 8 8 5 1 < / b : _ x > < b : _ y > 7 6 . 8 2 7 1 5 9 9 9 9 9 9 9 9 9 2 < / b : _ y > < / L a b e l L o c a t i o n > < L o c a t i o n   x m l n s : b = " h t t p : / / s c h e m a s . d a t a c o n t r a c t . o r g / 2 0 0 4 / 0 7 / S y s t e m . W i n d o w s " > < b : _ x > 8 9 0 . 4 0 2 7 8 9 7 2 7 6 8 8 5 1 < / b : _ x > < b : _ y > 8 4 . 8 2 7 1 5 9 9 9 9 9 9 9 9 9 2 < / b : _ y > < / L o c a t i o n > < S h a p e R o t a t e A n g l e > 3 6 0 < / S h a p e R o t a t e A n g l e > < W i d t h > 1 6 < / W i d t h > < / a : V a l u e > < / a : K e y V a l u e O f D i a g r a m O b j e c t K e y a n y T y p e z b w N T n L X > < a : K e y V a l u e O f D i a g r a m O b j e c t K e y a n y T y p e z b w N T n L X > < a : K e y > < K e y > R e l a t i o n s h i p s \ & l t ; T a b l e s \ B u d g e t \ C o l u m n s \ D e p a r t m e n t & g t ; - & l t ; T a b l e s \ D e p a r t m e n t \ C o l u m n s \ D e p a r t m e n t & g t ; \ C r o s s F i l t e r < / K e y > < / a : K e y > < a : V a l u e   i : t y p e = " D i a g r a m D i s p l a y L i n k C r o s s F i l t e r V i e w S t a t e " > < P o i n t s   x m l n s : b = " h t t p : / / s c h e m a s . d a t a c o n t r a c t . o r g / 2 0 0 4 / 0 7 / S y s t e m . W i n d o w s " > < b : P o i n t > < b : _ x > 9 8 5 . 7 0 6 2 7 9 9 9 9 9 9 9 8 8 < / b : _ x > < b : _ y > 4 7 9 . 6 7 9 0 1 2 3 4 5 6 7 8 8 7 < / b : _ y > < / b : P o i n t > < b : P o i n t > < b : _ x > 9 8 5 . 7 0 6 2 8 < / b : _ x > < b : _ y > 2 9 0 . 4 4 6 5 0 2 < / b : _ y > < / b : P o i n t > < b : P o i n t > < b : _ x > 9 8 3 . 7 0 6 2 8 < / b : _ x > < b : _ y > 2 8 8 . 4 4 6 5 0 2 < / b : _ y > < / b : P o i n t > < b : P o i n t > < b : _ x > 9 2 1 . 2 2 8 6 6 2 4 9 9 9 9 9 9 3 < / b : _ x > < b : _ y > 2 8 8 . 4 4 6 5 0 2 < / b : _ y > < / b : P o i n t > < b : P o i n t > < b : _ x > 9 1 9 . 2 2 8 6 6 2 4 9 9 9 9 9 9 3 < / b : _ x > < b : _ y > 2 8 6 . 4 4 6 5 0 2 < / b : _ y > < / b : P o i n t > < b : P o i n t > < b : _ x > 9 1 9 . 2 2 8 6 6 2 4 9 9 9 9 9 9 3 < / b : _ x > < b : _ y > 8 6 . 8 2 7 1 5 9 9 9 9 9 9 9 9 9 2 < / b : _ y > < / b : P o i n t > < b : P o i n t > < b : _ x > 9 1 7 . 2 2 8 6 6 2 4 9 9 9 9 9 9 3 < / b : _ x > < b : _ y > 8 4 . 8 2 7 1 5 9 9 9 9 9 9 9 9 9 2 < / b : _ y > < / b : P o i n t > < b : P o i n t > < b : _ x > 9 0 6 . 4 0 2 7 8 9 7 2 7 6 8 8 5 1 < / b : _ x > < b : _ y > 8 4 . 8 2 7 1 5 9 9 9 9 9 9 9 9 9 2 < / b : _ y > < / b : P o i n t > < / P o i n t s > < / a : V a l u e > < / a : K e y V a l u e O f D i a g r a m O b j e c t K e y a n y T y p e z b w N T n L X > < a : K e y V a l u e O f D i a g r a m O b j e c t K e y a n y T y p e z b w N T n L X > < a : K e y > < K e y > R e l a t i o n s h i p s \ & l t ; T a b l e s \ A c t u a l \ C o l u m n s \ S c e n a r i o & g t ; - & l t ; T a b l e s \ S c e n a r i o \ C o l u m n s \ S c e n a r i o & g t ; < / K e y > < / a : K e y > < a : V a l u e   i : t y p e = " D i a g r a m D i s p l a y L i n k V i e w S t a t e " > < A u t o m a t i o n P r o p e r t y H e l p e r T e x t > E n d   p o i n t   1 :   ( 6 8 3 . 4 0 2 7 9 0 0 2 4 5 , 4 7 8 . 6 6 6 6 6 6 6 6 6 6 6 7 ) .   E n d   p o i n t   2 :   ( 9 6 7 . 7 6 3 3 9 0 4 1 8 8 1 1 , 8 4 . 8 2 7 1 6 )   < / A u t o m a t i o n P r o p e r t y H e l p e r T e x t > < L a y e d O u t > t r u e < / L a y e d O u t > < P o i n t s   x m l n s : b = " h t t p : / / s c h e m a s . d a t a c o n t r a c t . o r g / 2 0 0 4 / 0 7 / S y s t e m . W i n d o w s " > < b : P o i n t > < b : _ x > 6 8 3 . 4 0 2 7 9 0 0 2 4 5 < / b : _ x > < b : _ y > 4 7 8 . 6 6 6 6 6 6 6 6 6 6 6 6 5 2 < / b : _ y > < / b : P o i n t > < b : P o i n t > < b : _ x > 6 8 3 . 4 0 2 7 9 0 0 2 4 5 < / b : _ x > < b : _ y > 2 8 5 . 4 4 6 5 0 2 < / b : _ y > < / b : P o i n t > < b : P o i n t > < b : _ x > 6 8 5 . 4 0 2 7 9 0 0 2 4 5 < / b : _ x > < b : _ y > 2 8 3 . 4 4 6 5 0 2 < / b : _ y > < / b : P o i n t > < b : P o i n t > < b : _ x > 9 2 2 . 2 2 8 6 6 2 4 9 9 9 9 9 9 3 < / b : _ x > < b : _ y > 2 8 3 . 4 4 6 5 0 2 < / b : _ y > < / b : P o i n t > < b : P o i n t > < b : _ x > 9 2 4 . 2 2 8 6 6 2 4 9 9 9 9 9 9 3 < / b : _ x > < b : _ y > 2 8 1 . 4 4 6 5 0 2 < / b : _ y > < / b : P o i n t > < b : P o i n t > < b : _ x > 9 2 4 . 2 2 8 6 6 2 4 9 9 9 9 9 9 3 < / b : _ x > < b : _ y > 8 6 . 8 2 7 1 5 9 9 9 9 9 9 9 9 9 2 < / b : _ y > < / b : P o i n t > < b : P o i n t > < b : _ x > 9 2 6 . 2 2 8 6 6 2 4 9 9 9 9 9 9 3 < / b : _ x > < b : _ y > 8 4 . 8 2 7 1 5 9 9 9 9 9 9 9 9 9 2 < / b : _ y > < / b : P o i n t > < b : P o i n t > < b : _ x > 9 6 7 . 7 6 3 3 9 0 4 1 8 8 1 1 2 4 < / b : _ x > < b : _ y > 8 4 . 8 2 7 1 5 9 9 9 9 9 9 9 9 9 2 < / b : _ y > < / b : P o i n t > < / P o i n t s > < / a : V a l u e > < / a : K e y V a l u e O f D i a g r a m O b j e c t K e y a n y T y p e z b w N T n L X > < a : K e y V a l u e O f D i a g r a m O b j e c t K e y a n y T y p e z b w N T n L X > < a : K e y > < K e y > R e l a t i o n s h i p s \ & l t ; T a b l e s \ A c t u a l \ C o l u m n s \ S c e n a r i o & g t ; - & l t ; T a b l e s \ S c e n a r i o \ C o l u m n s \ S c e n a r i o & g t ; \ F K < / K e y > < / a : K e y > < a : V a l u e   i : t y p e = " D i a g r a m D i s p l a y L i n k E n d p o i n t V i e w S t a t e " > < H e i g h t > 1 6 < / H e i g h t > < L a b e l L o c a t i o n   x m l n s : b = " h t t p : / / s c h e m a s . d a t a c o n t r a c t . o r g / 2 0 0 4 / 0 7 / S y s t e m . W i n d o w s " > < b : _ x > 6 7 5 . 4 0 2 7 9 0 0 2 4 5 < / b : _ x > < b : _ y > 4 7 8 . 6 6 6 6 6 6 6 6 6 6 6 6 5 2 < / b : _ y > < / L a b e l L o c a t i o n > < L o c a t i o n   x m l n s : b = " h t t p : / / s c h e m a s . d a t a c o n t r a c t . o r g / 2 0 0 4 / 0 7 / S y s t e m . W i n d o w s " > < b : _ x > 6 8 3 . 4 0 2 7 9 0 0 2 4 5 < / b : _ x > < b : _ y > 4 9 4 . 6 6 6 6 6 6 6 6 6 6 6 6 5 2 < / b : _ y > < / L o c a t i o n > < S h a p e R o t a t e A n g l e > 2 7 0 < / S h a p e R o t a t e A n g l e > < W i d t h > 1 6 < / W i d t h > < / a : V a l u e > < / a : K e y V a l u e O f D i a g r a m O b j e c t K e y a n y T y p e z b w N T n L X > < a : K e y V a l u e O f D i a g r a m O b j e c t K e y a n y T y p e z b w N T n L X > < a : K e y > < K e y > R e l a t i o n s h i p s \ & l t ; T a b l e s \ A c t u a l \ C o l u m n s \ S c e n a r i o & g t ; - & l t ; T a b l e s \ S c e n a r i o \ C o l u m n s \ S c e n a r i o & g t ; \ P K < / K e y > < / a : K e y > < a : V a l u e   i : t y p e = " D i a g r a m D i s p l a y L i n k E n d p o i n t V i e w S t a t e " > < H e i g h t > 1 6 < / H e i g h t > < L a b e l L o c a t i o n   x m l n s : b = " h t t p : / / s c h e m a s . d a t a c o n t r a c t . o r g / 2 0 0 4 / 0 7 / S y s t e m . W i n d o w s " > < b : _ x > 9 6 7 . 7 6 3 3 9 0 4 1 8 8 1 1 2 4 < / b : _ x > < b : _ y > 7 6 . 8 2 7 1 5 9 9 9 9 9 9 9 9 9 2 < / b : _ y > < / L a b e l L o c a t i o n > < L o c a t i o n   x m l n s : b = " h t t p : / / s c h e m a s . d a t a c o n t r a c t . o r g / 2 0 0 4 / 0 7 / S y s t e m . W i n d o w s " > < b : _ x > 9 8 3 . 7 6 3 3 9 0 4 1 8 8 1 1 2 4 < / b : _ x > < b : _ y > 8 4 . 8 2 7 1 5 9 9 9 9 9 9 9 9 9 2 < / b : _ y > < / L o c a t i o n > < S h a p e R o t a t e A n g l e > 1 8 0 < / S h a p e R o t a t e A n g l e > < W i d t h > 1 6 < / W i d t h > < / a : V a l u e > < / a : K e y V a l u e O f D i a g r a m O b j e c t K e y a n y T y p e z b w N T n L X > < a : K e y V a l u e O f D i a g r a m O b j e c t K e y a n y T y p e z b w N T n L X > < a : K e y > < K e y > R e l a t i o n s h i p s \ & l t ; T a b l e s \ A c t u a l \ C o l u m n s \ S c e n a r i o & g t ; - & l t ; T a b l e s \ S c e n a r i o \ C o l u m n s \ S c e n a r i o & g t ; \ C r o s s F i l t e r < / K e y > < / a : K e y > < a : V a l u e   i : t y p e = " D i a g r a m D i s p l a y L i n k C r o s s F i l t e r V i e w S t a t e " > < P o i n t s   x m l n s : b = " h t t p : / / s c h e m a s . d a t a c o n t r a c t . o r g / 2 0 0 4 / 0 7 / S y s t e m . W i n d o w s " > < b : P o i n t > < b : _ x > 6 8 3 . 4 0 2 7 9 0 0 2 4 5 < / b : _ x > < b : _ y > 4 7 8 . 6 6 6 6 6 6 6 6 6 6 6 6 5 2 < / b : _ y > < / b : P o i n t > < b : P o i n t > < b : _ x > 6 8 3 . 4 0 2 7 9 0 0 2 4 5 < / b : _ x > < b : _ y > 2 8 5 . 4 4 6 5 0 2 < / b : _ y > < / b : P o i n t > < b : P o i n t > < b : _ x > 6 8 5 . 4 0 2 7 9 0 0 2 4 5 < / b : _ x > < b : _ y > 2 8 3 . 4 4 6 5 0 2 < / b : _ y > < / b : P o i n t > < b : P o i n t > < b : _ x > 9 2 2 . 2 2 8 6 6 2 4 9 9 9 9 9 9 3 < / b : _ x > < b : _ y > 2 8 3 . 4 4 6 5 0 2 < / b : _ y > < / b : P o i n t > < b : P o i n t > < b : _ x > 9 2 4 . 2 2 8 6 6 2 4 9 9 9 9 9 9 3 < / b : _ x > < b : _ y > 2 8 1 . 4 4 6 5 0 2 < / b : _ y > < / b : P o i n t > < b : P o i n t > < b : _ x > 9 2 4 . 2 2 8 6 6 2 4 9 9 9 9 9 9 3 < / b : _ x > < b : _ y > 8 6 . 8 2 7 1 5 9 9 9 9 9 9 9 9 9 2 < / b : _ y > < / b : P o i n t > < b : P o i n t > < b : _ x > 9 2 6 . 2 2 8 6 6 2 4 9 9 9 9 9 9 3 < / b : _ x > < b : _ y > 8 4 . 8 2 7 1 5 9 9 9 9 9 9 9 9 9 2 < / b : _ y > < / b : P o i n t > < b : P o i n t > < b : _ x > 9 6 7 . 7 6 3 3 9 0 4 1 8 8 1 1 2 4 < / b : _ x > < b : _ y > 8 4 . 8 2 7 1 5 9 9 9 9 9 9 9 9 9 2 < / b : _ y > < / b : P o i n t > < / P o i n t s > < / a : V a l u e > < / a : K e y V a l u e O f D i a g r a m O b j e c t K e y a n y T y p e z b w N T n L X > < a : K e y V a l u e O f D i a g r a m O b j e c t K e y a n y T y p e z b w N T n L X > < a : K e y > < K e y > R e l a t i o n s h i p s \ & l t ; T a b l e s \ B u d g e t \ C o l u m n s \ S c e n a r i o & g t ; - & l t ; T a b l e s \ S c e n a r i o \ C o l u m n s \ S c e n a r i o & g t ; < / K e y > < / a : K e y > < a : V a l u e   i : t y p e = " D i a g r a m D i s p l a y L i n k V i e w S t a t e " > < A u t o m a t i o n P r o p e r t y H e l p e r T e x t > E n d   p o i n t   1 :   ( 1 0 0 5 . 7 0 6 2 8 , 4 7 9 . 6 7 9 0 1 2 3 4 5 6 7 9 ) .   E n d   p o i n t   2 :   ( 1 0 8 3 . 7 6 3 3 9 , 1 7 5 . 8 2 7 1 6 0 4 9 3 8 2 7 )   < / A u t o m a t i o n P r o p e r t y H e l p e r T e x t > < L a y e d O u t > t r u e < / L a y e d O u t > < P o i n t s   x m l n s : b = " h t t p : / / s c h e m a s . d a t a c o n t r a c t . o r g / 2 0 0 4 / 0 7 / S y s t e m . W i n d o w s " > < b : P o i n t > < b : _ x > 1 0 0 5 . 7 0 6 2 8 0 0 0 0 0 0 0 1 < / b : _ x > < b : _ y > 4 7 9 . 6 7 9 0 1 2 3 4 5 6 7 8 9 3 < / b : _ y > < / b : P o i n t > < b : P o i n t > < b : _ x > 1 0 0 5 . 7 0 6 2 8 < / b : _ x > < b : _ y > 3 0 6 . 4 9 7 9 4 1 9 9 9 9 9 9 9 7 < / b : _ y > < / b : P o i n t > < b : P o i n t > < b : _ x > 1 0 0 7 . 7 0 6 2 8 < / b : _ x > < b : _ y > 3 0 4 . 4 9 7 9 4 1 9 9 9 9 9 9 9 7 < / b : _ y > < / b : P o i n t > < b : P o i n t > < b : _ x > 1 0 8 1 . 7 6 3 3 9 < / b : _ x > < b : _ y > 3 0 4 . 4 9 7 9 4 1 9 9 9 9 9 9 9 7 < / b : _ y > < / b : P o i n t > < b : P o i n t > < b : _ x > 1 0 8 3 . 7 6 3 3 9 < / b : _ x > < b : _ y > 3 0 2 . 4 9 7 9 4 1 9 9 9 9 9 9 9 7 < / b : _ y > < / b : P o i n t > < b : P o i n t > < b : _ x > 1 0 8 3 . 7 6 3 3 8 9 9 9 9 9 9 9 8 < / b : _ x > < b : _ y > 1 7 5 . 8 2 7 1 6 0 4 9 3 8 2 7 1 4 < / b : _ y > < / b : P o i n t > < / P o i n t s > < / a : V a l u e > < / a : K e y V a l u e O f D i a g r a m O b j e c t K e y a n y T y p e z b w N T n L X > < a : K e y V a l u e O f D i a g r a m O b j e c t K e y a n y T y p e z b w N T n L X > < a : K e y > < K e y > R e l a t i o n s h i p s \ & l t ; T a b l e s \ B u d g e t \ C o l u m n s \ S c e n a r i o & g t ; - & l t ; T a b l e s \ S c e n a r i o \ C o l u m n s \ S c e n a r i o & g t ; \ F K < / K e y > < / a : K e y > < a : V a l u e   i : t y p e = " D i a g r a m D i s p l a y L i n k E n d p o i n t V i e w S t a t e " > < H e i g h t > 1 6 < / H e i g h t > < L a b e l L o c a t i o n   x m l n s : b = " h t t p : / / s c h e m a s . d a t a c o n t r a c t . o r g / 2 0 0 4 / 0 7 / S y s t e m . W i n d o w s " > < b : _ x > 9 9 7 . 7 0 6 2 8 0 0 0 0 0 0 0 1 1 < / b : _ x > < b : _ y > 4 7 9 . 6 7 9 0 1 2 3 4 5 6 7 8 9 3 < / b : _ y > < / L a b e l L o c a t i o n > < L o c a t i o n   x m l n s : b = " h t t p : / / s c h e m a s . d a t a c o n t r a c t . o r g / 2 0 0 4 / 0 7 / S y s t e m . W i n d o w s " > < b : _ x > 1 0 0 5 . 7 0 6 2 8 0 0 0 0 0 0 0 1 < / b : _ x > < b : _ y > 4 9 5 . 6 7 9 0 1 2 3 4 5 6 7 8 9 3 < / b : _ y > < / L o c a t i o n > < S h a p e R o t a t e A n g l e > 2 7 0 < / S h a p e R o t a t e A n g l e > < W i d t h > 1 6 < / W i d t h > < / a : V a l u e > < / a : K e y V a l u e O f D i a g r a m O b j e c t K e y a n y T y p e z b w N T n L X > < a : K e y V a l u e O f D i a g r a m O b j e c t K e y a n y T y p e z b w N T n L X > < a : K e y > < K e y > R e l a t i o n s h i p s \ & l t ; T a b l e s \ B u d g e t \ C o l u m n s \ S c e n a r i o & g t ; - & l t ; T a b l e s \ S c e n a r i o \ C o l u m n s \ S c e n a r i o & g t ; \ P K < / K e y > < / a : K e y > < a : V a l u e   i : t y p e = " D i a g r a m D i s p l a y L i n k E n d p o i n t V i e w S t a t e " > < H e i g h t > 1 6 < / H e i g h t > < L a b e l L o c a t i o n   x m l n s : b = " h t t p : / / s c h e m a s . d a t a c o n t r a c t . o r g / 2 0 0 4 / 0 7 / S y s t e m . W i n d o w s " > < b : _ x > 1 0 7 5 . 7 6 3 3 8 9 9 9 9 9 9 9 8 < / b : _ x > < b : _ y > 1 5 9 . 8 2 7 1 6 0 4 9 3 8 2 7 1 4 < / b : _ y > < / L a b e l L o c a t i o n > < L o c a t i o n   x m l n s : b = " h t t p : / / s c h e m a s . d a t a c o n t r a c t . o r g / 2 0 0 4 / 0 7 / S y s t e m . W i n d o w s " > < b : _ x > 1 0 8 3 . 7 6 3 3 8 9 9 9 9 9 9 9 8 < / b : _ x > < b : _ y > 1 5 9 . 8 2 7 1 6 0 4 9 3 8 2 7 1 7 < / b : _ y > < / L o c a t i o n > < S h a p e R o t a t e A n g l e > 9 0 < / S h a p e R o t a t e A n g l e > < W i d t h > 1 6 < / W i d t h > < / a : V a l u e > < / a : K e y V a l u e O f D i a g r a m O b j e c t K e y a n y T y p e z b w N T n L X > < a : K e y V a l u e O f D i a g r a m O b j e c t K e y a n y T y p e z b w N T n L X > < a : K e y > < K e y > R e l a t i o n s h i p s \ & l t ; T a b l e s \ B u d g e t \ C o l u m n s \ S c e n a r i o & g t ; - & l t ; T a b l e s \ S c e n a r i o \ C o l u m n s \ S c e n a r i o & g t ; \ C r o s s F i l t e r < / K e y > < / a : K e y > < a : V a l u e   i : t y p e = " D i a g r a m D i s p l a y L i n k C r o s s F i l t e r V i e w S t a t e " > < P o i n t s   x m l n s : b = " h t t p : / / s c h e m a s . d a t a c o n t r a c t . o r g / 2 0 0 4 / 0 7 / S y s t e m . W i n d o w s " > < b : P o i n t > < b : _ x > 1 0 0 5 . 7 0 6 2 8 0 0 0 0 0 0 0 1 < / b : _ x > < b : _ y > 4 7 9 . 6 7 9 0 1 2 3 4 5 6 7 8 9 3 < / b : _ y > < / b : P o i n t > < b : P o i n t > < b : _ x > 1 0 0 5 . 7 0 6 2 8 < / b : _ x > < b : _ y > 3 0 6 . 4 9 7 9 4 1 9 9 9 9 9 9 9 7 < / b : _ y > < / b : P o i n t > < b : P o i n t > < b : _ x > 1 0 0 7 . 7 0 6 2 8 < / b : _ x > < b : _ y > 3 0 4 . 4 9 7 9 4 1 9 9 9 9 9 9 9 7 < / b : _ y > < / b : P o i n t > < b : P o i n t > < b : _ x > 1 0 8 1 . 7 6 3 3 9 < / b : _ x > < b : _ y > 3 0 4 . 4 9 7 9 4 1 9 9 9 9 9 9 9 7 < / b : _ y > < / b : P o i n t > < b : P o i n t > < b : _ x > 1 0 8 3 . 7 6 3 3 9 < / b : _ x > < b : _ y > 3 0 2 . 4 9 7 9 4 1 9 9 9 9 9 9 9 7 < / b : _ y > < / b : P o i n t > < b : P o i n t > < b : _ x > 1 0 8 3 . 7 6 3 3 8 9 9 9 9 9 9 9 8 < / b : _ x > < b : _ y > 1 7 5 . 8 2 7 1 6 0 4 9 3 8 2 7 1 4 < / b : _ y > < / b : P o i n t > < / P o i n t s > < / a : V a l u e > < / a : K e y V a l u e O f D i a g r a m O b j e c t K e y a n y T y p e z b w N T n L X > < a : K e y V a l u e O f D i a g r a m O b j e c t K e y a n y T y p e z b w N T n L X > < a : K e y > < K e y > R e l a t i o n s h i p s \ & l t ; T a b l e s \ A c t u a l \ C o l u m n s \ D a t e & g t ; - & l t ; T a b l e s \ D a t e s \ C o l u m n s \ D a t e s & g t ; < / K e y > < / a : K e y > < a : V a l u e   i : t y p e = " D i a g r a m D i s p l a y L i n k V i e w S t a t e " > < A u t o m a t i o n P r o p e r t y H e l p e r T e x t > E n d   p o i n t   1 :   ( 7 0 3 . 4 0 2 7 9 , 4 7 8 . 6 6 6 6 6 6 6 6 6 6 6 7 ) .   E n d   p o i n t   2 :   ( 1 2 8 1 . 8 6 4 7 3 1 8 5 0 6 7 , 9 5 . 5 6 7 9 0 1 )   < / A u t o m a t i o n P r o p e r t y H e l p e r T e x t > < L a y e d O u t > t r u e < / L a y e d O u t > < P o i n t s   x m l n s : b = " h t t p : / / s c h e m a s . d a t a c o n t r a c t . o r g / 2 0 0 4 / 0 7 / S y s t e m . W i n d o w s " > < b : P o i n t > < b : _ x > 7 0 3 . 4 0 2 7 9 < / b : _ x > < b : _ y > 4 7 8 . 6 6 6 6 6 6 6 6 6 6 6 6 5 2 < / b : _ y > < / b : P o i n t > < b : P o i n t > < b : _ x > 7 0 3 . 4 0 2 7 9 < / b : _ x > < b : _ y > 3 1 1 . 4 9 7 9 4 1 9 9 9 9 9 9 9 7 < / b : _ y > < / b : P o i n t > < b : P o i n t > < b : _ x > 7 0 5 . 4 0 2 7 9 < / b : _ x > < b : _ y > 3 0 9 . 4 9 7 9 4 1 9 9 9 9 9 9 9 7 < / b : _ y > < / b : P o i n t > < b : P o i n t > < b : _ x > 1 2 0 1 . 2 6 3 3 8 9 9 8 6 < / b : _ x > < b : _ y > 3 0 9 . 4 9 7 9 4 1 9 9 9 9 9 9 9 7 < / b : _ y > < / b : P o i n t > < b : P o i n t > < b : _ x > 1 2 0 3 . 2 6 3 3 8 9 9 8 6 < / b : _ x > < b : _ y > 3 0 7 . 4 9 7 9 4 1 9 9 9 9 9 9 9 7 < / b : _ y > < / b : P o i n t > < b : P o i n t > < b : _ x > 1 2 0 3 . 2 6 3 3 8 9 9 8 6 < / b : _ x > < b : _ y > 9 7 . 5 6 7 9 0 1 < / b : _ y > < / b : P o i n t > < b : P o i n t > < b : _ x > 1 2 0 5 . 2 6 3 3 8 9 9 8 6 < / b : _ x > < b : _ y > 9 5 . 5 6 7 9 0 1 < / b : _ y > < / b : P o i n t > < b : P o i n t > < b : _ x > 1 2 8 1 . 8 6 4 7 3 1 8 5 0 6 7 4 6 < / b : _ x > < b : _ y > 9 5 . 5 6 7 9 0 1 < / b : _ y > < / b : P o i n t > < / P o i n t s > < / a : V a l u e > < / a : K e y V a l u e O f D i a g r a m O b j e c t K e y a n y T y p e z b w N T n L X > < a : K e y V a l u e O f D i a g r a m O b j e c t K e y a n y T y p e z b w N T n L X > < a : K e y > < K e y > R e l a t i o n s h i p s \ & l t ; T a b l e s \ A c t u a l \ C o l u m n s \ D a t e & g t ; - & l t ; T a b l e s \ D a t e s \ C o l u m n s \ D a t e s & g t ; \ F K < / K e y > < / a : K e y > < a : V a l u e   i : t y p e = " D i a g r a m D i s p l a y L i n k E n d p o i n t V i e w S t a t e " > < H e i g h t > 1 6 < / H e i g h t > < L a b e l L o c a t i o n   x m l n s : b = " h t t p : / / s c h e m a s . d a t a c o n t r a c t . o r g / 2 0 0 4 / 0 7 / S y s t e m . W i n d o w s " > < b : _ x > 6 9 5 . 4 0 2 7 9 < / b : _ x > < b : _ y > 4 7 8 . 6 6 6 6 6 6 6 6 6 6 6 6 5 2 < / b : _ y > < / L a b e l L o c a t i o n > < L o c a t i o n   x m l n s : b = " h t t p : / / s c h e m a s . d a t a c o n t r a c t . o r g / 2 0 0 4 / 0 7 / S y s t e m . W i n d o w s " > < b : _ x > 7 0 3 . 4 0 2 7 9 < / b : _ x > < b : _ y > 4 9 4 . 6 6 6 6 6 6 6 6 6 6 6 6 5 2 < / b : _ y > < / L o c a t i o n > < S h a p e R o t a t e A n g l e > 2 7 0 < / S h a p e R o t a t e A n g l e > < W i d t h > 1 6 < / W i d t h > < / a : V a l u e > < / a : K e y V a l u e O f D i a g r a m O b j e c t K e y a n y T y p e z b w N T n L X > < a : K e y V a l u e O f D i a g r a m O b j e c t K e y a n y T y p e z b w N T n L X > < a : K e y > < K e y > R e l a t i o n s h i p s \ & l t ; T a b l e s \ A c t u a l \ C o l u m n s \ D a t e & g t ; - & l t ; T a b l e s \ D a t e s \ C o l u m n s \ D a t e s & g t ; \ P K < / K e y > < / a : K e y > < a : V a l u e   i : t y p e = " D i a g r a m D i s p l a y L i n k E n d p o i n t V i e w S t a t e " > < H e i g h t > 1 6 < / H e i g h t > < L a b e l L o c a t i o n   x m l n s : b = " h t t p : / / s c h e m a s . d a t a c o n t r a c t . o r g / 2 0 0 4 / 0 7 / S y s t e m . W i n d o w s " > < b : _ x > 1 2 8 1 . 8 6 4 7 3 1 8 5 0 6 7 4 6 < / b : _ x > < b : _ y > 8 7 . 5 6 7 9 0 1 < / b : _ y > < / L a b e l L o c a t i o n > < L o c a t i o n   x m l n s : b = " h t t p : / / s c h e m a s . d a t a c o n t r a c t . o r g / 2 0 0 4 / 0 7 / S y s t e m . W i n d o w s " > < b : _ x > 1 2 9 7 . 8 6 4 7 3 1 8 5 0 6 7 4 6 < / b : _ x > < b : _ y > 9 5 . 5 6 7 9 0 1 < / b : _ y > < / L o c a t i o n > < S h a p e R o t a t e A n g l e > 1 8 0 < / S h a p e R o t a t e A n g l e > < W i d t h > 1 6 < / W i d t h > < / a : V a l u e > < / a : K e y V a l u e O f D i a g r a m O b j e c t K e y a n y T y p e z b w N T n L X > < a : K e y V a l u e O f D i a g r a m O b j e c t K e y a n y T y p e z b w N T n L X > < a : K e y > < K e y > R e l a t i o n s h i p s \ & l t ; T a b l e s \ A c t u a l \ C o l u m n s \ D a t e & g t ; - & l t ; T a b l e s \ D a t e s \ C o l u m n s \ D a t e s & g t ; \ C r o s s F i l t e r < / K e y > < / a : K e y > < a : V a l u e   i : t y p e = " D i a g r a m D i s p l a y L i n k C r o s s F i l t e r V i e w S t a t e " > < P o i n t s   x m l n s : b = " h t t p : / / s c h e m a s . d a t a c o n t r a c t . o r g / 2 0 0 4 / 0 7 / S y s t e m . W i n d o w s " > < b : P o i n t > < b : _ x > 7 0 3 . 4 0 2 7 9 < / b : _ x > < b : _ y > 4 7 8 . 6 6 6 6 6 6 6 6 6 6 6 6 5 2 < / b : _ y > < / b : P o i n t > < b : P o i n t > < b : _ x > 7 0 3 . 4 0 2 7 9 < / b : _ x > < b : _ y > 3 1 1 . 4 9 7 9 4 1 9 9 9 9 9 9 9 7 < / b : _ y > < / b : P o i n t > < b : P o i n t > < b : _ x > 7 0 5 . 4 0 2 7 9 < / b : _ x > < b : _ y > 3 0 9 . 4 9 7 9 4 1 9 9 9 9 9 9 9 7 < / b : _ y > < / b : P o i n t > < b : P o i n t > < b : _ x > 1 2 0 1 . 2 6 3 3 8 9 9 8 6 < / b : _ x > < b : _ y > 3 0 9 . 4 9 7 9 4 1 9 9 9 9 9 9 9 7 < / b : _ y > < / b : P o i n t > < b : P o i n t > < b : _ x > 1 2 0 3 . 2 6 3 3 8 9 9 8 6 < / b : _ x > < b : _ y > 3 0 7 . 4 9 7 9 4 1 9 9 9 9 9 9 9 7 < / b : _ y > < / b : P o i n t > < b : P o i n t > < b : _ x > 1 2 0 3 . 2 6 3 3 8 9 9 8 6 < / b : _ x > < b : _ y > 9 7 . 5 6 7 9 0 1 < / b : _ y > < / b : P o i n t > < b : P o i n t > < b : _ x > 1 2 0 5 . 2 6 3 3 8 9 9 8 6 < / b : _ x > < b : _ y > 9 5 . 5 6 7 9 0 1 < / b : _ y > < / b : P o i n t > < b : P o i n t > < b : _ x > 1 2 8 1 . 8 6 4 7 3 1 8 5 0 6 7 4 6 < / b : _ x > < b : _ y > 9 5 . 5 6 7 9 0 1 < / b : _ y > < / b : P o i n t > < / P o i n t s > < / a : V a l u e > < / a : K e y V a l u e O f D i a g r a m O b j e c t K e y a n y T y p e z b w N T n L X > < a : K e y V a l u e O f D i a g r a m O b j e c t K e y a n y T y p e z b w N T n L X > < a : K e y > < K e y > R e l a t i o n s h i p s \ & l t ; T a b l e s \ B u d g e t \ C o l u m n s \ D a t e & g t ; - & l t ; T a b l e s \ D a t e s \ C o l u m n s \ D a t e s & g t ; < / K e y > < / a : K e y > < a : V a l u e   i : t y p e = " D i a g r a m D i s p l a y L i n k V i e w S t a t e " > < A u t o m a t i o n P r o p e r t y H e l p e r T e x t > E n d   p o i n t   1 :   ( 1 0 2 5 . 7 0 6 2 8 , 4 7 9 . 6 7 9 0 1 2 3 4 5 6 7 9 ) .   E n d   p o i n t   2 :   ( 1 2 8 1 . 8 6 4 7 3 1 8 5 0 6 7 , 1 1 5 . 5 6 7 9 0 1 )   < / A u t o m a t i o n P r o p e r t y H e l p e r T e x t > < L a y e d O u t > t r u e < / L a y e d O u t > < P o i n t s   x m l n s : b = " h t t p : / / s c h e m a s . d a t a c o n t r a c t . o r g / 2 0 0 4 / 0 7 / S y s t e m . W i n d o w s " > < b : P o i n t > < b : _ x > 1 0 2 5 . 7 0 6 2 8 < / b : _ x > < b : _ y > 4 7 9 . 6 7 9 0 1 2 3 4 5 6 7 8 8 7 < / b : _ y > < / b : P o i n t > < b : P o i n t > < b : _ x > 1 0 2 5 . 7 0 6 2 7 9 9 9 9 9 9 9 9 < / b : _ x > < b : _ y > 3 1 6 . 4 9 7 9 4 1 9 9 9 9 9 9 9 7 < / b : _ y > < / b : P o i n t > < b : P o i n t > < b : _ x > 1 0 2 7 . 7 0 6 2 7 9 9 9 9 9 9 9 9 < / b : _ x > < b : _ y > 3 1 4 . 4 9 7 9 4 1 9 9 9 9 9 9 9 7 < / b : _ y > < / b : P o i n t > < b : P o i n t > < b : _ x > 1 2 0 6 . 2 6 3 3 8 9 9 8 6 < / b : _ x > < b : _ y > 3 1 4 . 4 9 7 9 4 1 9 9 9 9 9 9 9 7 < / b : _ y > < / b : P o i n t > < b : P o i n t > < b : _ x > 1 2 0 8 . 2 6 3 3 8 9 9 8 6 < / b : _ x > < b : _ y > 3 1 2 . 4 9 7 9 4 1 9 9 9 9 9 9 9 7 < / b : _ y > < / b : P o i n t > < b : P o i n t > < b : _ x > 1 2 0 8 . 2 6 3 3 8 9 9 8 6 < / b : _ x > < b : _ y > 1 1 7 . 5 6 7 9 0 1 < / b : _ y > < / b : P o i n t > < b : P o i n t > < b : _ x > 1 2 1 0 . 2 6 3 3 8 9 9 8 6 < / b : _ x > < b : _ y > 1 1 5 . 5 6 7 9 0 1 < / b : _ y > < / b : P o i n t > < b : P o i n t > < b : _ x > 1 2 8 1 . 8 6 4 7 3 1 8 5 0 6 7 4 6 < / b : _ x > < b : _ y > 1 1 5 . 5 6 7 9 0 1 < / b : _ y > < / b : P o i n t > < / P o i n t s > < / a : V a l u e > < / a : K e y V a l u e O f D i a g r a m O b j e c t K e y a n y T y p e z b w N T n L X > < a : K e y V a l u e O f D i a g r a m O b j e c t K e y a n y T y p e z b w N T n L X > < a : K e y > < K e y > R e l a t i o n s h i p s \ & l t ; T a b l e s \ B u d g e t \ C o l u m n s \ D a t e & g t ; - & l t ; T a b l e s \ D a t e s \ C o l u m n s \ D a t e s & g t ; \ F K < / K e y > < / a : K e y > < a : V a l u e   i : t y p e = " D i a g r a m D i s p l a y L i n k E n d p o i n t V i e w S t a t e " > < H e i g h t > 1 6 < / H e i g h t > < L a b e l L o c a t i o n   x m l n s : b = " h t t p : / / s c h e m a s . d a t a c o n t r a c t . o r g / 2 0 0 4 / 0 7 / S y s t e m . W i n d o w s " > < b : _ x > 1 0 1 7 . 7 0 6 2 8 0 0 0 0 0 0 0 1 < / b : _ x > < b : _ y > 4 7 9 . 6 7 9 0 1 2 3 4 5 6 7 8 8 7 < / b : _ y > < / L a b e l L o c a t i o n > < L o c a t i o n   x m l n s : b = " h t t p : / / s c h e m a s . d a t a c o n t r a c t . o r g / 2 0 0 4 / 0 7 / S y s t e m . W i n d o w s " > < b : _ x > 1 0 2 5 . 7 0 6 2 8 < / b : _ x > < b : _ y > 4 9 5 . 6 7 9 0 1 2 3 4 5 6 7 8 8 7 < / b : _ y > < / L o c a t i o n > < S h a p e R o t a t e A n g l e > 2 7 0 < / S h a p e R o t a t e A n g l e > < W i d t h > 1 6 < / W i d t h > < / a : V a l u e > < / a : K e y V a l u e O f D i a g r a m O b j e c t K e y a n y T y p e z b w N T n L X > < a : K e y V a l u e O f D i a g r a m O b j e c t K e y a n y T y p e z b w N T n L X > < a : K e y > < K e y > R e l a t i o n s h i p s \ & l t ; T a b l e s \ B u d g e t \ C o l u m n s \ D a t e & g t ; - & l t ; T a b l e s \ D a t e s \ C o l u m n s \ D a t e s & g t ; \ P K < / K e y > < / a : K e y > < a : V a l u e   i : t y p e = " D i a g r a m D i s p l a y L i n k E n d p o i n t V i e w S t a t e " > < H e i g h t > 1 6 < / H e i g h t > < L a b e l L o c a t i o n   x m l n s : b = " h t t p : / / s c h e m a s . d a t a c o n t r a c t . o r g / 2 0 0 4 / 0 7 / S y s t e m . W i n d o w s " > < b : _ x > 1 2 8 1 . 8 6 4 7 3 1 8 5 0 6 7 4 6 < / b : _ x > < b : _ y > 1 0 7 . 5 6 7 9 0 1 < / b : _ y > < / L a b e l L o c a t i o n > < L o c a t i o n   x m l n s : b = " h t t p : / / s c h e m a s . d a t a c o n t r a c t . o r g / 2 0 0 4 / 0 7 / S y s t e m . W i n d o w s " > < b : _ x > 1 2 9 7 . 8 6 4 7 3 1 8 5 0 6 7 4 6 < / b : _ x > < b : _ y > 1 1 5 . 5 6 7 9 0 1 < / b : _ y > < / L o c a t i o n > < S h a p e R o t a t e A n g l e > 1 8 0 < / S h a p e R o t a t e A n g l e > < W i d t h > 1 6 < / W i d t h > < / a : V a l u e > < / a : K e y V a l u e O f D i a g r a m O b j e c t K e y a n y T y p e z b w N T n L X > < a : K e y V a l u e O f D i a g r a m O b j e c t K e y a n y T y p e z b w N T n L X > < a : K e y > < K e y > R e l a t i o n s h i p s \ & l t ; T a b l e s \ B u d g e t \ C o l u m n s \ D a t e & g t ; - & l t ; T a b l e s \ D a t e s \ C o l u m n s \ D a t e s & g t ; \ C r o s s F i l t e r < / K e y > < / a : K e y > < a : V a l u e   i : t y p e = " D i a g r a m D i s p l a y L i n k C r o s s F i l t e r V i e w S t a t e " > < P o i n t s   x m l n s : b = " h t t p : / / s c h e m a s . d a t a c o n t r a c t . o r g / 2 0 0 4 / 0 7 / S y s t e m . W i n d o w s " > < b : P o i n t > < b : _ x > 1 0 2 5 . 7 0 6 2 8 < / b : _ x > < b : _ y > 4 7 9 . 6 7 9 0 1 2 3 4 5 6 7 8 8 7 < / b : _ y > < / b : P o i n t > < b : P o i n t > < b : _ x > 1 0 2 5 . 7 0 6 2 7 9 9 9 9 9 9 9 9 < / b : _ x > < b : _ y > 3 1 6 . 4 9 7 9 4 1 9 9 9 9 9 9 9 7 < / b : _ y > < / b : P o i n t > < b : P o i n t > < b : _ x > 1 0 2 7 . 7 0 6 2 7 9 9 9 9 9 9 9 9 < / b : _ x > < b : _ y > 3 1 4 . 4 9 7 9 4 1 9 9 9 9 9 9 9 7 < / b : _ y > < / b : P o i n t > < b : P o i n t > < b : _ x > 1 2 0 6 . 2 6 3 3 8 9 9 8 6 < / b : _ x > < b : _ y > 3 1 4 . 4 9 7 9 4 1 9 9 9 9 9 9 9 7 < / b : _ y > < / b : P o i n t > < b : P o i n t > < b : _ x > 1 2 0 8 . 2 6 3 3 8 9 9 8 6 < / b : _ x > < b : _ y > 3 1 2 . 4 9 7 9 4 1 9 9 9 9 9 9 9 7 < / b : _ y > < / b : P o i n t > < b : P o i n t > < b : _ x > 1 2 0 8 . 2 6 3 3 8 9 9 8 6 < / b : _ x > < b : _ y > 1 1 7 . 5 6 7 9 0 1 < / b : _ y > < / b : P o i n t > < b : P o i n t > < b : _ x > 1 2 1 0 . 2 6 3 3 8 9 9 8 6 < / b : _ x > < b : _ y > 1 1 5 . 5 6 7 9 0 1 < / b : _ y > < / b : P o i n t > < b : P o i n t > < b : _ x > 1 2 8 1 . 8 6 4 7 3 1 8 5 0 6 7 4 6 < / b : _ x > < b : _ y > 1 1 5 . 5 6 7 9 0 1 < / b : _ y > < / b : P o i n t > < / P o i n t s > < / a : V a l u e > < / a : K e y V a l u e O f D i a g r a m O b j e c t K e y a n y T y p e z b w N T n L X > < / V i e w S t a t e s > < / D i a g r a m M a n a g e r . S e r i a l i z a b l e D i a g r a m > < / A r r a y O f D i a g r a m M a n a g e r . S e r i a l i z a b l e D i a g r a m > ] ] > < / C u s t o m C o n t e n t > < / G e m i n i > 
</file>

<file path=customXml/item17.xml>��< ? x m l   v e r s i o n = " 1 . 0 "   e n c o d i n g = " u t f - 1 6 " ? > < D a t a M a s h u p   x m l n s = " h t t p : / / s c h e m a s . m i c r o s o f t . c o m / D a t a M a s h u p " > A A A A A N I F A A B Q S w M E F A A C A A g A U 4 t N V d 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F O L T 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i 0 1 V B 1 h c m c s C A A C d C w A A E w A c A E Z v c m 1 1 b G F z L 1 N l Y 3 R p b 2 4 x L m 0 g o h g A K K A U A A A A A A A A A A A A A A A A A A A A A A A A A A A A v V b f a 9 s w E H 4 P 5 H 8 Q 6 o s D x t T d V h i j D 6 n b Q m H r W B M 2 R s i D Y l 8 b U 1 s q k l x a Q v / 3 n a w 4 l n + k b U K 7 Y B J z 0 t 3 3 3 X e n U x T E O h W c T O x v + G 0 4 G A 7 U k k l I y D j W B c v I C c l A D w c E P x N R y B j Q c v 4 Y Q x Z E h Z T A 9 R 8 h 7 x Z C 3 H m j 1 e y K 5 X B C p 2 y R Q U j n z 7 N I c I 1 b 5 r 4 N c E C j J e O 3 G H z 6 d A 8 U I 5 V b g 6 l k X N 0 I m U c i K 3 J u F p V n 0 f z V i r I 4 F g X X 1 C e X X B 9 / D s z 6 s 0 9 W d G w X D C o u a j Q T D Y + 6 X D u D e y Z 1 D q V f a 4 l p 6 A m W d 0 G e R x v m 4 y R B 3 l G h t M h r 5 m i 1 n L 1 W b j 6 h k x g 4 k 6 n A d 2 D x k l C r K B 3 1 q h G + I k e L g d H F A e h N s D Q m + O 7 m c Y 0 + u Y l T x l Y 1 q l 1 Y m 7 0 2 u W Y d K u U j k Q D F 6 M N B y r c B u D 1 1 W i S 3 o P f u q a P 3 6 y k 3 g X f u q 1 r 2 / 9 N W V t Q P b q t m j Z s I b o W v 4 Q a w g m V J u 0 W 2 R C K R L 1 I O 3 s o y 9 9 e j x o W w H s 1 x V N Z E 9 c b d o D p t n o u H / j Y 3 C 1 W b V w 3 R L G t V y b p 4 t S i N o 2 Q x z o r 7 L I 3 R x Y E 5 S 5 V O e a y 9 L p V 2 h 7 W P T y e o K 0 P N c 0 c h f u o l y K 4 c E 8 h w 9 r 8 k x / 4 J N y F 3 y b J S + 0 N z f I e S 7 p / h r w L k U 9 i b 3 3 f E C U w H q p f O Q 7 m h 1 9 + G 9 g 7 M C P K O D s O v P g n x G f n k 0 / E X n x w k h W T m t v f Q e m i f k T M 8 B H 8 A q R F B C 5 t 4 r c C F F L l h V 2 l I J p i b 1 i C D 8 u X 0 6 U r o Z c p v P c T i R Z Z V 3 + e P W r L f L C t A B e d S C r n P d d T l Z Y a V 3 R B W h 1 Z R d 7 j u c D N 0 m Z j o N u S W m / S S K 0 v o L z D 5 t t l d 7 l z P b R M 7 M A Z v V s L M R + 4 d 0 Q P z A y + + Z T 9 O k w o C 2 b 0 u U m n Z C Y q U 0 + l l v A q H O h 4 d V G N 1 k D e X S g / w R S q V J i i b Z D H 2 l X o L f I V K O 8 5 r J l P E C i Y a B 5 o 3 q z 3 m e B 7 6 2 b Q 6 I d z e l N t 5 m + 7 p 4 b P W a b x Y v P K 3 C W / V f 1 B L A Q I t A B Q A A g A I A F O L T V X e W z / I p Q A A A P U A A A A S A A A A A A A A A A A A A A A A A A A A A A B D b 2 5 m a W c v U G F j a 2 F n Z S 5 4 b W x Q S w E C L Q A U A A I A C A B T i 0 1 V D 8 r p q 6 Q A A A D p A A A A E w A A A A A A A A A A A A A A A A D x A A A A W 0 N v b n R l b n R f V H l w Z X N d L n h t b F B L A Q I t A B Q A A g A I A F O L T V U H W F y Z y w I A A J 0 L A A A T A A A A A A A A A A A A A A A A A O I B A A B G b 3 J t d W x h c y 9 T Z W N 0 a W 9 u M S 5 t U E s F B g A A A A A D A A M A w g A A A P 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h C A A A A A A A A h k 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H V 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0 O D M 4 I i A v P j x F b n R y e S B U e X B l P S J G a W x s R X J y b 3 J D b 2 R l I i B W Y W x 1 Z T 0 i c 1 V u a 2 5 v d 2 4 i I C 8 + P E V u d H J 5 I F R 5 c G U 9 I k Z p b G x F c n J v c k N v d W 5 0 I i B W Y W x 1 Z T 0 i b D A i I C 8 + P E V u d H J 5 I F R 5 c G U 9 I k Z p b G x M Y X N 0 V X B k Y X R l Z C I g V m F s d W U 9 I m Q y M D I y L T E w L T E z V D E x O j U 1 O j E 3 L j c 2 M D U y O T N a I i A v P j x F b n R y e S B U e X B l P S J G a W x s Q 2 9 s d W 1 u V H l w Z X M i I F Z h b H V l P S J z Q X d Z R 0 N R T U c i I C 8 + P E V u d H J 5 I F R 5 c G U 9 I k Z p b G x D b 2 x 1 b W 5 O Y W 1 l c y I g V m F s d W U 9 I n N b J n F 1 b 3 Q 7 Q W N j b 3 V u d E N v Z G U m c X V v d D s s J n F 1 b 3 Q 7 Q W N j b 3 V u d E 5 h b W U m c X V v d D s s J n F 1 b 3 Q 7 R G V w Y X J 0 b W V u d C Z x d W 9 0 O y w m c X V v d D t E Y X R l J n F 1 b 3 Q 7 L C Z x d W 9 0 O 0 F t b 3 V u d C Z x d W 9 0 O y w m c X V v d D t T Y 2 V u Y X J p b 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j d H V h b C 9 D a G F u Z 2 V k I F R 5 c G U u e 2 F j Y 2 9 1 b n Q s M H 0 m c X V v d D s s J n F 1 b 3 Q 7 U 2 V j d G l v b j E v Q W N 0 d W F s L 0 N o Y W 5 n Z W Q g V H l w Z S 5 7 Q W N j b 3 V u d E 5 h b W U s M X 0 m c X V v d D s s J n F 1 b 3 Q 7 U 2 V j d G l v b j E v Q W N 0 d W F s L 0 N o Y W 5 n Z W Q g V H l w Z S 5 7 R G V w Y X J 0 b W V u d C w y f S Z x d W 9 0 O y w m c X V v d D t T Z W N 0 a W 9 u M S 9 B Y 3 R 1 Y W w v Q 2 h h b m d l Z C B U e X B l M S 5 7 R G F 0 Z S w z f S Z x d W 9 0 O y w m c X V v d D t T Z W N 0 a W 9 u M S 9 B Y 3 R 1 Y W w v Q 2 h h b m d l Z C B U e X B l L n t B b W 9 1 b n Q s N H 0 m c X V v d D s s J n F 1 b 3 Q 7 U 2 V j d G l v b j E v Q W N 0 d W F s L 0 N o Y W 5 n Z W Q g V H l w Z T E u e 1 N j Z W 5 h c m l v L D V 9 J n F 1 b 3 Q 7 X S w m c X V v d D t D b 2 x 1 b W 5 D b 3 V u d C Z x d W 9 0 O z o 2 L C Z x d W 9 0 O 0 t l e U N v b H V t b k 5 h b W V z J n F 1 b 3 Q 7 O l t d L C Z x d W 9 0 O 0 N v b H V t b k l k Z W 5 0 a X R p Z X M m c X V v d D s 6 W y Z x d W 9 0 O 1 N l Y 3 R p b 2 4 x L 0 F j d H V h b C 9 D a G F u Z 2 V k I F R 5 c G U u e 2 F j Y 2 9 1 b n Q s M H 0 m c X V v d D s s J n F 1 b 3 Q 7 U 2 V j d G l v b j E v Q W N 0 d W F s L 0 N o Y W 5 n Z W Q g V H l w Z S 5 7 Q W N j b 3 V u d E 5 h b W U s M X 0 m c X V v d D s s J n F 1 b 3 Q 7 U 2 V j d G l v b j E v Q W N 0 d W F s L 0 N o Y W 5 n Z W Q g V H l w Z S 5 7 R G V w Y X J 0 b W V u d C w y f S Z x d W 9 0 O y w m c X V v d D t T Z W N 0 a W 9 u M S 9 B Y 3 R 1 Y W w v Q 2 h h b m d l Z C B U e X B l M S 5 7 R G F 0 Z S w z f S Z x d W 9 0 O y w m c X V v d D t T Z W N 0 a W 9 u M S 9 B Y 3 R 1 Y W w v Q 2 h h b m d l Z C B U e X B l L n t B b W 9 1 b n Q s N H 0 m c X V v d D s s J n F 1 b 3 Q 7 U 2 V j d G l v b j E v Q W N 0 d W F s L 0 N o Y W 5 n Z W Q g V H l w Z T E u e 1 N j Z W 5 h c m l v L D V 9 J n F 1 b 3 Q 7 X S w m c X V v d D t S Z W x h d G l v b n N o a X B J b m Z v J n F 1 b 3 Q 7 O l t d f S I g L z 4 8 L 1 N 0 Y W J s Z U V u d H J p Z X M + P C 9 J d G V t P j x J d G V t P j x J d G V t T G 9 j Y X R p b 2 4 + P E l 0 Z W 1 U e X B l P k Z v c m 1 1 b G E 8 L 0 l 0 Z W 1 U e X B l P j x J d G V t U G F 0 a D 5 T Z W N 0 a W 9 u M S 9 B Y 3 R 1 Y W w v U 2 9 1 c m N l P C 9 J d G V t U G F 0 a D 4 8 L 0 l 0 Z W 1 M b 2 N h d G l v b j 4 8 U 3 R h Y m x l R W 5 0 c m l l c y A v P j w v S X R l b T 4 8 S X R l b T 4 8 S X R l b U x v Y 2 F 0 a W 9 u P j x J d G V t V H l w Z T 5 G b 3 J t d W x h P C 9 J d G V t V H l w Z T 4 8 S X R l b V B h d G g + U 2 V j d G l v b j E v Q W N 0 d W F s L 0 N o Y W 5 n Z W Q l M j B U e X B l P C 9 J d G V t U G F 0 a D 4 8 L 0 l 0 Z W 1 M b 2 N h d G l v b j 4 8 U 3 R h Y m x l R W 5 0 c m l l c y A v P j w v S X R l b T 4 8 S X R l b T 4 8 S X R l b U x v Y 2 F 0 a W 9 u P j x J d G V t V H l w Z T 5 G b 3 J t d W x h P C 9 J d G V t V H l w Z T 4 8 S X R l b V B h d G g + U 2 V j d G l v b j E v Q n V k Z 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N C I g L z 4 8 R W 5 0 c n k g V H l w Z T 0 i R m l s b E V y c m 9 y Q 2 9 k Z S I g V m F s d W U 9 I n N V b m t u b 3 d u I i A v P j x F b n R y e S B U e X B l P S J G a W x s R X J y b 3 J D b 3 V u d C I g V m F s d W U 9 I m w w I i A v P j x F b n R y e S B U e X B l P S J G a W x s T G F z d F V w Z G F 0 Z W Q i I F Z h b H V l P S J k M j A y M i 0 x M C 0 x M 1 Q x M T o 1 N T o x O C 4 4 O T Y 3 M D Q 5 W i I g L z 4 8 R W 5 0 c n k g V H l w Z T 0 i R m l s b E N v b H V t b l R 5 c G V z I i B W Y W x 1 Z T 0 i c 0 F 3 W U d D U U 1 H I i A v P j x F b n R y e S B U e X B l P S J G a W x s Q 2 9 s d W 1 u T m F t Z X M i I F Z h b H V l P S J z W y Z x d W 9 0 O 0 F j Y 2 9 1 b n R D b 2 R l J n F 1 b 3 Q 7 L C Z x d W 9 0 O 0 F j Y 2 9 1 b n R O Y W 1 l J n F 1 b 3 Q 7 L C Z x d W 9 0 O 0 R l c G F y d G 1 l b n Q m c X V v d D s s J n F 1 b 3 Q 7 R G F 0 Z S Z x d W 9 0 O y w m c X V v d D t B b W 9 1 b n Q m c X V v d D s s J n F 1 b 3 Q 7 U 2 N l b m F y a W 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W R n Z X Q v Q 2 h h b m d l Z C B U e X B l L n t B Y 2 N v d W 5 0 Q 2 9 k Z S w w f S Z x d W 9 0 O y w m c X V v d D t T Z W N 0 a W 9 u M S 9 C d W R n Z X Q v Q 2 h h b m d l Z C B U e X B l L n t B Y 2 N v d W 5 0 T m F t Z S w x f S Z x d W 9 0 O y w m c X V v d D t T Z W N 0 a W 9 u M S 9 C d W R n Z X Q v Q 2 h h b m d l Z C B U e X B l L n t E Z X B h c n R t Z W 5 0 L D J 9 J n F 1 b 3 Q 7 L C Z x d W 9 0 O 1 N l Y 3 R p b 2 4 x L 0 J 1 Z G d l d C 9 D a G F u Z 2 V k I F R 5 c G U u e 0 R h d G U s M 3 0 m c X V v d D s s J n F 1 b 3 Q 7 U 2 V j d G l v b j E v Q n V k Z 2 V 0 L 0 N o Y W 5 n Z W Q g V H l w Z S 5 7 Q W 1 v d W 5 0 L D R 9 J n F 1 b 3 Q 7 L C Z x d W 9 0 O 1 N l Y 3 R p b 2 4 x L 0 J 1 Z G d l d C 9 D a G F u Z 2 V k I F R 5 c G U x L n t T Y 2 V u Y X J p b y w 1 f S Z x d W 9 0 O 1 0 s J n F 1 b 3 Q 7 Q 2 9 s d W 1 u Q 2 9 1 b n Q m c X V v d D s 6 N i w m c X V v d D t L Z X l D b 2 x 1 b W 5 O Y W 1 l c y Z x d W 9 0 O z p b X S w m c X V v d D t D b 2 x 1 b W 5 J Z G V u d G l 0 a W V z J n F 1 b 3 Q 7 O l s m c X V v d D t T Z W N 0 a W 9 u M S 9 C d W R n Z X Q v Q 2 h h b m d l Z C B U e X B l L n t B Y 2 N v d W 5 0 Q 2 9 k Z S w w f S Z x d W 9 0 O y w m c X V v d D t T Z W N 0 a W 9 u M S 9 C d W R n Z X Q v Q 2 h h b m d l Z C B U e X B l L n t B Y 2 N v d W 5 0 T m F t Z S w x f S Z x d W 9 0 O y w m c X V v d D t T Z W N 0 a W 9 u M S 9 C d W R n Z X Q v Q 2 h h b m d l Z C B U e X B l L n t E Z X B h c n R t Z W 5 0 L D J 9 J n F 1 b 3 Q 7 L C Z x d W 9 0 O 1 N l Y 3 R p b 2 4 x L 0 J 1 Z G d l d C 9 D a G F u Z 2 V k I F R 5 c G U u e 0 R h d G U s M 3 0 m c X V v d D s s J n F 1 b 3 Q 7 U 2 V j d G l v b j E v Q n V k Z 2 V 0 L 0 N o Y W 5 n Z W Q g V H l w Z S 5 7 Q W 1 v d W 5 0 L D R 9 J n F 1 b 3 Q 7 L C Z x d W 9 0 O 1 N l Y 3 R p b 2 4 x L 0 J 1 Z G d l d C 9 D a G F u Z 2 V k I F R 5 c G U x L n t T Y 2 V u Y X J p b y w 1 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D a G F u Z 2 V k J T I w V H l w Z T w v S X R l b V B h d G g + P C 9 J d G V t T G 9 j Y X R p b 2 4 + P F N 0 Y W J s Z U V u d H J p Z X M g L z 4 8 L 0 l 0 Z W 0 + P E l 0 Z W 0 + P E l 0 Z W 1 M b 2 N h d G l v b j 4 8 S X R l b V R 5 c G U + R m 9 y b X V s Y T w v S X R l b V R 5 c G U + P E l 0 Z W 1 Q Y X R o P l N l Y 3 R p b 2 4 x L 0 F j d H V h b C 9 B Z G R l Z C U y M E N 1 c 3 R v b T w v S X R l b V B h d G g + P C 9 J d G V t T G 9 j Y X R p b 2 4 + P F N 0 Y W J s Z U V u d H J p Z X M g L z 4 8 L 0 l 0 Z W 0 + P E l 0 Z W 0 + P E l 0 Z W 1 M b 2 N h d G l v b j 4 8 S X R l b V R 5 c G U + R m 9 y b X V s Y T w v S X R l b V R 5 c G U + P E l 0 Z W 1 Q Y X R o P l N l Y 3 R p b 2 4 x L 0 F j d H V h b C 9 D a G F u Z 2 V k J T I w V H l w Z T E 8 L 0 l 0 Z W 1 Q Y X R o P j w v S X R l b U x v Y 2 F 0 a W 9 u P j x T d G F i b G V F b n R y a W V z I C 8 + P C 9 J d G V t P j x J d G V t P j x J d G V t T G 9 j Y X R p b 2 4 + P E l 0 Z W 1 U e X B l P k Z v c m 1 1 b G E 8 L 0 l 0 Z W 1 U e X B l P j x J d G V t U G F 0 a D 5 T Z W N 0 a W 9 u M S 9 C d W R n Z X Q v Q W R k Z W Q l M j B D d X N 0 b 2 0 8 L 0 l 0 Z W 1 Q Y X R o P j w v S X R l b U x v Y 2 F 0 a W 9 u P j x T d G F i b G V F b n R y a W V z I C 8 + P C 9 J d G V t P j x J d G V t P j x J d G V t T G 9 j Y X R p b 2 4 + P E l 0 Z W 1 U e X B l P k Z v c m 1 1 b G E 8 L 0 l 0 Z W 1 U e X B l P j x J d G V t U G F 0 a D 5 T Z W N 0 a W 9 u M S 9 C d W R n Z X Q v Q 2 h h b m d l Z C U y M F R 5 c G U x P C 9 J d G V t U G F 0 a D 4 8 L 0 l 0 Z W 1 M b 2 N h d G l v b j 4 8 U 3 R h Y m x l R W 5 0 c m l l c y A v P j w v S X R l b T 4 8 S X R l b T 4 8 S X R l b U x v Y 2 F 0 a W 9 u P j x J d G V t V H l w Z T 5 G b 3 J t d W x h P C 9 J d G V t V H l w Z T 4 8 S X R l b V B h d G g + U 2 V j d G l v b j E v U m V m Z X J l b m 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1 J l Z m V y Z W 5 j Z S 9 T b 3 V y Y 2 U u e 0 F j Y 2 9 1 b n R D b 2 R l L D B 9 J n F 1 b 3 Q 7 L C Z x d W 9 0 O 1 N l Y 3 R p b 2 4 x L 1 J l Z m V y Z W 5 j Z S 9 T b 3 V y Y 2 U u e 0 F j Y 2 9 1 b n R O Y W 1 l L D F 9 J n F 1 b 3 Q 7 L C Z x d W 9 0 O 1 N l Y 3 R p b 2 4 x L 1 J l Z m V y Z W 5 j Z S 9 T b 3 V y Y 2 U u e 0 R l c G F y d G 1 l b n Q s M n 0 m c X V v d D s s J n F 1 b 3 Q 7 U 2 V j d G l v b j E v U m V m Z X J l b m N l L 1 N v d X J j Z S 5 7 R G F 0 Z S w z f S Z x d W 9 0 O y w m c X V v d D t T Z W N 0 a W 9 u M S 9 S Z W Z l c m V u Y 2 U v U 2 9 1 c m N l L n t B b W 9 1 b n Q s N H 0 m c X V v d D s s J n F 1 b 3 Q 7 U 2 V j d G l v b j E v U m V m Z X J l b m N l L 1 N v d X J j Z S 5 7 U 2 N l b m F y a W 8 s N X 0 m c X V v d D t d L C Z x d W 9 0 O 0 N v b H V t b k N v d W 5 0 J n F 1 b 3 Q 7 O j Y s J n F 1 b 3 Q 7 S 2 V 5 Q 2 9 s d W 1 u T m F t Z X M m c X V v d D s 6 W 1 0 s J n F 1 b 3 Q 7 Q 2 9 s d W 1 u S W R l b n R p d G l l c y Z x d W 9 0 O z p b J n F 1 b 3 Q 7 U 2 V j d G l v b j E v U m V m Z X J l b m N l L 1 N v d X J j Z S 5 7 Q W N j b 3 V u d E N v Z G U s M H 0 m c X V v d D s s J n F 1 b 3 Q 7 U 2 V j d G l v b j E v U m V m Z X J l b m N l L 1 N v d X J j Z S 5 7 Q W N j b 3 V u d E 5 h b W U s M X 0 m c X V v d D s s J n F 1 b 3 Q 7 U 2 V j d G l v b j E v U m V m Z X J l b m N l L 1 N v d X J j Z S 5 7 R G V w Y X J 0 b W V u d C w y f S Z x d W 9 0 O y w m c X V v d D t T Z W N 0 a W 9 u M S 9 S Z W Z l c m V u Y 2 U v U 2 9 1 c m N l L n t E Y X R l L D N 9 J n F 1 b 3 Q 7 L C Z x d W 9 0 O 1 N l Y 3 R p b 2 4 x L 1 J l Z m V y Z W 5 j Z S 9 T b 3 V y Y 2 U u e 0 F t b 3 V u d C w 0 f S Z x d W 9 0 O y w m c X V v d D t T Z W N 0 a W 9 u M S 9 S Z W Z l c m V u Y 2 U v U 2 9 1 c m N l L n t T Y 2 V u Y X J p b y w 1 f S Z x d W 9 0 O 1 0 s J n F 1 b 3 Q 7 U m V s Y X R p b 2 5 z a G l w S W 5 m b y Z x d W 9 0 O z p b X X 0 i I C 8 + P E V u d H J 5 I F R 5 c G U 9 I k Z p b G x T d G F 0 d X M i I F Z h b H V l P S J z Q 2 9 t c G x l d G U i I C 8 + P E V u d H J 5 I F R 5 c G U 9 I k Z p b G x M Y X N 0 V X B k Y X R l Z C I g V m F s d W U 9 I m Q y M D I y L T E w L T E z V D E x O j U 2 O j M 4 L j Q x M z Q 5 N D J a I i A v P j x F b n R y e S B U e X B l P S J G a W x s R X J y b 3 J D b 2 R l I i B W Y W x 1 Z T 0 i c 1 V u a 2 5 v d 2 4 i I C 8 + P E V u d H J 5 I F R 5 c G U 9 I k F k Z G V k V G 9 E Y X R h T W 9 k Z W w i I F Z h b H V l P S J s M C I g L z 4 8 L 1 N 0 Y W J s Z U V u d H J p Z X M + P C 9 J d G V t P j x J d G V t P j x J d G V t T G 9 j Y X R p b 2 4 + P E l 0 Z W 1 U e X B l P k Z v c m 1 1 b G E 8 L 0 l 0 Z W 1 U e X B l P j x J d G V t U G F 0 a D 5 T Z W N 0 a W 9 u M S 9 S Z W Z l c m V u Y 2 U v U 2 9 1 c m N l P C 9 J d G V t U G F 0 a D 4 8 L 0 l 0 Z W 1 M b 2 N h d G l v b j 4 8 U 3 R h Y m x l R W 5 0 c m l l c y A v P j w v S X R l b T 4 8 S X R l b T 4 8 S X R l b U x v Y 2 F 0 a W 9 u P j x J d G V t V H l w Z T 5 G b 3 J t d W x h P C 9 J d G V t V H l w Z T 4 8 S X R l b V B h d G g + U 2 V j d G l v b j E v Q W N 0 d W F s L 1 J l b m F t Z W Q l M j B D b 2 x 1 b W 5 z P C 9 J d G V t U G F 0 a D 4 8 L 0 l 0 Z W 1 M b 2 N h d G l v b j 4 8 U 3 R h Y m x l R W 5 0 c m l l c y A v P j w v S X R l b T 4 8 S X R l b T 4 8 S X R l b U x v Y 2 F 0 a W 9 u P j x J d G V t V H l w Z T 5 G b 3 J t d W x h P C 9 J d G V t V H l w Z T 4 8 S X R l b V B h d G g + U 2 V j d G l v b j E v Q W N j b 3 V u d H M 8 L 0 l 0 Z W 1 Q Y X R o P j w v S X R l b U x v Y 2 F 0 a W 9 u P j x T d G F i b G V F b n R y a W V z 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M i 0 x M C 0 x M 1 Q x M T o 1 N T o y M S 4 z O T E y M T I 4 W i I g L z 4 8 R W 5 0 c n k g V H l w Z T 0 i R m l s b E N v b H V t b l R 5 c G V z I i B W Y W x 1 Z T 0 i c 0 F 3 W T 0 i I C 8 + P E V u d H J 5 I F R 5 c G U 9 I k Z p b G x D b 2 x 1 b W 5 O Y W 1 l c y I g V m F s d W U 9 I n N b J n F 1 b 3 Q 7 Q W N j b 3 V u d E N v Z G U m c X V v d D s s J n F 1 b 3 Q 7 Q W N j b 3 V u d E 5 h b W U m c X V v d D t d I i A v P j x F b n R y e S B U e X B l P S J G a W x s U 3 R h d H V z I i B W Y W x 1 Z T 0 i c 0 N v b X B s Z X R l I i A v P j x F b n R y e S B U e X B l P S J S Z W x h d G l v b n N o a X B J b m Z v Q 2 9 u d G F p b m V y I i B W Y W x 1 Z T 0 i c 3 s m c X V v d D t j b 2 x 1 b W 5 D b 3 V u d C Z x d W 9 0 O z o y L C Z x d W 9 0 O 2 t l e U N v b H V t b k 5 h b W V z J n F 1 b 3 Q 7 O l s m c X V v d D t B Y 2 N v d W 5 0 T m F t Z S Z x d W 9 0 O 1 0 s J n F 1 b 3 Q 7 c X V l c n l S Z W x h d G l v b n N o a X B z J n F 1 b 3 Q 7 O l t d L C Z x d W 9 0 O 2 N v b H V t b k l k Z W 5 0 a X R p Z X M m c X V v d D s 6 W y Z x d W 9 0 O 1 N l Y 3 R p b 2 4 x L 1 J l Z m V y Z W 5 j Z S 9 T b 3 V y Y 2 U u e 0 F j Y 2 9 1 b n R D b 2 R l L D B 9 J n F 1 b 3 Q 7 L C Z x d W 9 0 O 1 N l Y 3 R p b 2 4 x L 1 J l Z m V y Z W 5 j Z S 9 T b 3 V y Y 2 U u e 0 F j Y 2 9 1 b n R O Y W 1 l L D F 9 J n F 1 b 3 Q 7 X S w m c X V v d D t D b 2 x 1 b W 5 D b 3 V u d C Z x d W 9 0 O z o y L C Z x d W 9 0 O 0 t l e U N v b H V t b k 5 h b W V z J n F 1 b 3 Q 7 O l s m c X V v d D t B Y 2 N v d W 5 0 T m F t Z S Z x d W 9 0 O 1 0 s J n F 1 b 3 Q 7 Q 2 9 s d W 1 u S W R l b n R p d G l l c y Z x d W 9 0 O z p b J n F 1 b 3 Q 7 U 2 V j d G l v b j E v U m V m Z X J l b m N l L 1 N v d X J j Z S 5 7 Q W N j b 3 V u d E N v Z G U s M H 0 m c X V v d D s s J n F 1 b 3 Q 7 U 2 V j d G l v b j E v U m V m Z X J l b m N l L 1 N v d X J j Z S 5 7 Q W N j b 3 V u d E 5 h b W U s M X 0 m c X V v d D t d L C Z x d W 9 0 O 1 J l b G F 0 a W 9 u c 2 h p c E l u Z m 8 m c X V v d D s 6 W 1 1 9 I i A v P j w v U 3 R h Y m x l R W 5 0 c m l l c z 4 8 L 0 l 0 Z W 0 + P E l 0 Z W 0 + P E l 0 Z W 1 M b 2 N h d G l v b j 4 8 S X R l b V R 5 c G U + R m 9 y b X V s Y T w v S X R l b V R 5 c G U + P E l 0 Z W 1 Q Y X R o P l N l Y 3 R p b 2 4 x L 0 F j Y 2 9 1 b n R z L 1 N v d X J j Z T w v S X R l b V B h d G g + P C 9 J d G V t T G 9 j Y X R p b 2 4 + P F N 0 Y W J s Z U V u d H J p Z X M g L z 4 8 L 0 l 0 Z W 0 + P E l 0 Z W 0 + P E l 0 Z W 1 M b 2 N h d G l v b j 4 8 S X R l b V R 5 c G U + R m 9 y b X V s Y T w v S X R l b V R 5 c G U + P E l 0 Z W 1 Q Y X R o P l N l Y 3 R p b 2 4 x L 0 F j Y 2 9 1 b n R z L 1 J l b W 9 2 Z W Q l M j B D b 2 x 1 b W 5 z P C 9 J d G V t U G F 0 a D 4 8 L 0 l 0 Z W 1 M b 2 N h d G l v b j 4 8 U 3 R h Y m x l R W 5 0 c m l l c y A v P j w v S X R l b T 4 8 S X R l b T 4 8 S X R l b U x v Y 2 F 0 a W 9 u P j x J d G V t V H l w Z T 5 G b 3 J t d W x h P C 9 J d G V t V H l w Z T 4 8 S X R l b V B h d G g + U 2 V j d G l v b j E v Q W N j b 3 V u d H M v U m V t b 3 Z l Z C U y M E R 1 c G x p Y 2 F 0 Z X M 8 L 0 l 0 Z W 1 Q Y X R o P j w v S X R l b U x v Y 2 F 0 a W 9 u P j x T d G F i b G V F b n R y a W V z I C 8 + P C 9 J d G V t P j x J d G V t P j x J d G V t T G 9 j Y X R p b 2 4 + P E l 0 Z W 1 U e X B l P k Z v c m 1 1 b G E 8 L 0 l 0 Z W 1 U e X B l P j x J d G V t U G F 0 a D 5 T Z W N 0 a W 9 u M S 9 E Z X B h c n R t Z W 5 0 P C 9 J d G V t U G F 0 a D 4 8 L 0 l 0 Z W 1 M b 2 N h d G l v b j 4 8 U 3 R h Y m x l R W 5 0 c m l l c 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i 0 x M C 0 x M 1 Q x M T o 1 N T o y M i 4 3 M D U 1 M z E 1 W i I g L z 4 8 R W 5 0 c n k g V H l w Z T 0 i R m l s b E N v b H V t b l R 5 c G V z I i B W Y W x 1 Z T 0 i c 0 J n P T 0 i I C 8 + P E V u d H J 5 I F R 5 c G U 9 I k Z p b G x D b 2 x 1 b W 5 O Y W 1 l c y I g V m F s d W U 9 I n N b J n F 1 b 3 Q 7 R G V w Y X J 0 b W V u d C Z x d W 9 0 O 1 0 i I C 8 + P E V u d H J 5 I F R 5 c G U 9 I k Z p b G x T d G F 0 d X M i I F Z h b H V l P S J z Q 2 9 t c G x l d G U i I C 8 + P E V u d H J 5 I F R 5 c G U 9 I l J l b G F 0 a W 9 u c 2 h p c E l u Z m 9 D b 2 5 0 Y W l u Z X I i I F Z h b H V l P S J z e y Z x d W 9 0 O 2 N v b H V t b k N v d W 5 0 J n F 1 b 3 Q 7 O j E s J n F 1 b 3 Q 7 a 2 V 5 Q 2 9 s d W 1 u T m F t Z X M m c X V v d D s 6 W y Z x d W 9 0 O 0 R l c G F y d G 1 l b n Q m c X V v d D t d L C Z x d W 9 0 O 3 F 1 Z X J 5 U m V s Y X R p b 2 5 z a G l w c y Z x d W 9 0 O z p b X S w m c X V v d D t j b 2 x 1 b W 5 J Z G V u d G l 0 a W V z J n F 1 b 3 Q 7 O l s m c X V v d D t T Z W N 0 a W 9 u M S 9 S Z W Z l c m V u Y 2 U v U 2 9 1 c m N l L n t E Z X B h c n R t Z W 5 0 L D J 9 J n F 1 b 3 Q 7 X S w m c X V v d D t D b 2 x 1 b W 5 D b 3 V u d C Z x d W 9 0 O z o x L C Z x d W 9 0 O 0 t l e U N v b H V t b k 5 h b W V z J n F 1 b 3 Q 7 O l s m c X V v d D t E Z X B h c n R t Z W 5 0 J n F 1 b 3 Q 7 X S w m c X V v d D t D b 2 x 1 b W 5 J Z G V u d G l 0 a W V z J n F 1 b 3 Q 7 O l s m c X V v d D t T Z W N 0 a W 9 u M S 9 S Z W Z l c m V u Y 2 U v U 2 9 1 c m N l L n t E Z X B h c n R t Z W 5 0 L D J 9 J n F 1 b 3 Q 7 X S w m c X V v d D t S Z W x h d G l v b n N o a X B J b m Z v J n F 1 b 3 Q 7 O l t d f S I g L z 4 8 L 1 N 0 Y W J s Z U V u d H J p Z X M + P C 9 J d G V t P j x J d G V t P j x J d G V t T G 9 j Y X R p b 2 4 + P E l 0 Z W 1 U e X B l P k Z v c m 1 1 b G E 8 L 0 l 0 Z W 1 U e X B l P j x J d G V t U G F 0 a D 5 T Z W N 0 a W 9 u M S 9 E Z X B h c n R t Z W 5 0 L 1 N v d X J j Z T w v S X R l b V B h d G g + P C 9 J d G V t T G 9 j Y X R p b 2 4 + P F N 0 Y W J s Z U V u d H J p Z X M g L z 4 8 L 0 l 0 Z W 0 + P E l 0 Z W 0 + P E l 0 Z W 1 M b 2 N h d G l v b j 4 8 S X R l b V R 5 c G U + R m 9 y b X V s Y T w v S X R l b V R 5 c G U + P E l 0 Z W 1 Q Y X R o P l N l Y 3 R p b 2 4 x L 0 R l c G F y d G 1 l b n Q v U m V t b 3 Z l Z C U y M E 9 0 a G V y J T I w Q 2 9 s d W 1 u c z w v S X R l b V B h d G g + P C 9 J d G V t T G 9 j Y X R p b 2 4 + P F N 0 Y W J s Z U V u d H J p Z X M g L z 4 8 L 0 l 0 Z W 0 + P E l 0 Z W 0 + P E l 0 Z W 1 M b 2 N h d G l v b j 4 8 S X R l b V R 5 c G U + R m 9 y b X V s Y T w v S X R l b V R 5 c G U + P E l 0 Z W 1 Q Y X R o P l N l Y 3 R p b 2 4 x L 0 R l c G F y d G 1 l b n Q v U m V t b 3 Z l Z C U y M E R 1 c G x p Y 2 F 0 Z X M 8 L 0 l 0 Z W 1 Q Y X R o P j w v S X R l b U x v Y 2 F 0 a W 9 u P j x T d G F i b G V F b n R y a W V z I C 8 + P C 9 J d G V t P j x J d G V t P j x J d G V t T G 9 j Y X R p b 2 4 + P E l 0 Z W 1 U e X B l P k Z v c m 1 1 b G E 8 L 0 l 0 Z W 1 U e X B l P j x J d G V t U G F 0 a D 5 T Z W N 0 a W 9 u M S 9 T Y 2 V u Y X J p b z w v S X R l b V B h d G g + P C 9 J d G V t T G 9 j Y X R p b 2 4 + P F N 0 Y W J s Z U V u d H J p Z X M + 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I t M T A t M T N U M T E 6 N T U 6 M j Q u M D I x N j E y N 1 o i I C 8 + P E V u d H J 5 I F R 5 c G U 9 I k Z p b G x D b 2 x 1 b W 5 U e X B l c y I g V m F s d W U 9 I n N C Z z 0 9 I i A v P j x F b n R y e S B U e X B l P S J G a W x s Q 2 9 s d W 1 u T m F t Z X M i I F Z h b H V l P S J z W y Z x d W 9 0 O 1 N j Z W 5 h c m l v J n F 1 b 3 Q 7 X S I g L z 4 8 R W 5 0 c n k g V H l w Z T 0 i R m l s b F N 0 Y X R 1 c y I g V m F s d W U 9 I n N D b 2 1 w b G V 0 Z S I g L z 4 8 R W 5 0 c n k g V H l w Z T 0 i U m V s Y X R p b 2 5 z a G l w S W 5 m b 0 N v b n R h a W 5 l c i I g V m F s d W U 9 I n N 7 J n F 1 b 3 Q 7 Y 2 9 s d W 1 u Q 2 9 1 b n Q m c X V v d D s 6 M S w m c X V v d D t r Z X l D b 2 x 1 b W 5 O Y W 1 l c y Z x d W 9 0 O z p b J n F 1 b 3 Q 7 U 2 N l b m F y a W 8 m c X V v d D t d L C Z x d W 9 0 O 3 F 1 Z X J 5 U m V s Y X R p b 2 5 z a G l w c y Z x d W 9 0 O z p b X S w m c X V v d D t j b 2 x 1 b W 5 J Z G V u d G l 0 a W V z J n F 1 b 3 Q 7 O l s m c X V v d D t T Z W N 0 a W 9 u M S 9 S Z W Z l c m V u Y 2 U v U 2 9 1 c m N l L n t T Y 2 V u Y X J p b y w 1 f S Z x d W 9 0 O 1 0 s J n F 1 b 3 Q 7 Q 2 9 s d W 1 u Q 2 9 1 b n Q m c X V v d D s 6 M S w m c X V v d D t L Z X l D b 2 x 1 b W 5 O Y W 1 l c y Z x d W 9 0 O z p b J n F 1 b 3 Q 7 U 2 N l b m F y a W 8 m c X V v d D t d L C Z x d W 9 0 O 0 N v b H V t b k l k Z W 5 0 a X R p Z X M m c X V v d D s 6 W y Z x d W 9 0 O 1 N l Y 3 R p b 2 4 x L 1 J l Z m V y Z W 5 j Z S 9 T b 3 V y Y 2 U u e 1 N j Z W 5 h c m l v L D V 9 J n F 1 b 3 Q 7 X S w m c X V v d D t S Z W x h d G l v b n N o a X B J b m Z v J n F 1 b 3 Q 7 O l t d f S I g L z 4 8 L 1 N 0 Y W J s Z U V u d H J p Z X M + P C 9 J d G V t P j x J d G V t P j x J d G V t T G 9 j Y X R p b 2 4 + P E l 0 Z W 1 U e X B l P k Z v c m 1 1 b G E 8 L 0 l 0 Z W 1 U e X B l P j x J d G V t U G F 0 a D 5 T Z W N 0 a W 9 u M S 9 T Y 2 V u Y X J p b y 9 T b 3 V y Y 2 U 8 L 0 l 0 Z W 1 Q Y X R o P j w v S X R l b U x v Y 2 F 0 a W 9 u P j x T d G F i b G V F b n R y a W V z I C 8 + P C 9 J d G V t P j x J d G V t P j x J d G V t T G 9 j Y X R p b 2 4 + P E l 0 Z W 1 U e X B l P k Z v c m 1 1 b G E 8 L 0 l 0 Z W 1 U e X B l P j x J d G V t U G F 0 a D 5 T Z W N 0 a W 9 u M S 9 T Y 2 V u Y X J p b y 9 S Z W 1 v d m V k J T I w T 3 R o Z X I l M j B D b 2 x 1 b W 5 z P C 9 J d G V t U G F 0 a D 4 8 L 0 l 0 Z W 1 M b 2 N h d G l v b j 4 8 U 3 R h Y m x l R W 5 0 c m l l c y A v P j w v S X R l b T 4 8 S X R l b T 4 8 S X R l b U x v Y 2 F 0 a W 9 u P j x J d G V t V H l w Z T 5 G b 3 J t d W x h P C 9 J d G V t V H l w Z T 4 8 S X R l b V B h d G g + U 2 V j d G l v b j E v U 2 N l b m F y a W 8 v U m V t b 3 Z l Z C U y M E R 1 c G x p Y 2 F 0 Z X M 8 L 0 l 0 Z W 1 Q Y X R o 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E z V D E x O j U 1 O j E x L j g 1 M D U 3 O T J a I i A v P j x F b n R y e S B U e X B l P S J G a W x s U 3 R h d H V z I i B W Y W x 1 Z T 0 i c 0 N v b X B s Z X R l 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N j U i I C 8 + P E V u d H J 5 I F R 5 c G U 9 I k Z p b G x F c n J v c k N v Z G U i I F Z h b H V l P S J z V W 5 r b m 9 3 b i I g L z 4 8 R W 5 0 c n k g V H l w Z T 0 i R m l s b E V y c m 9 y Q 2 9 1 b n Q i I F Z h b H V l P S J s M C I g L z 4 8 R W 5 0 c n k g V H l w Z T 0 i R m l s b E x h c 3 R V c G R h d G V k I i B W Y W x 1 Z T 0 i Z D I w M j I t M T A t M T N U M T E 6 N T U 6 M j U u N j Y 1 M T c 1 N 1 o i I C 8 + P E V u d H J 5 I F R 5 c G U 9 I k Z p b G x D b 2 x 1 b W 5 U e X B l c y I g V m F s d W U 9 I n N D U U 1 E Q m d Z P S I g L z 4 8 R W 5 0 c n k g V H l w Z T 0 i R m l s b E N v b H V t b k 5 h b W V z I i B W Y W x 1 Z T 0 i c 1 s m c X V v d D t E Y X R l c y Z x d W 9 0 O y w m c X V v d D t Z Z W F y J n F 1 b 3 Q 7 L C Z x d W 9 0 O 0 1 v b n R o J n F 1 b 3 Q 7 L C Z x d W 9 0 O 0 1 v b n R o I E 5 h b W U m c X V v d D s s J n F 1 b 3 Q 7 T W 9 u d G g g Q W J i 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Z X M v Q 2 h h b m d l Z C B U e X B l L n t E Y X R l c y w w f S Z x d W 9 0 O y w m c X V v d D t T Z W N 0 a W 9 u M S 9 E Y X R l c y 9 J b n N l c n R l Z C B Z Z W F y L n t Z Z W F y L D F 9 J n F 1 b 3 Q 7 L C Z x d W 9 0 O 1 N l Y 3 R p b 2 4 x L 0 R h d G V z L 0 l u c 2 V y d G V k I E 1 v b n R o L n t N b 2 5 0 a C w y f S Z x d W 9 0 O y w m c X V v d D t T Z W N 0 a W 9 u M S 9 E Y X R l c y 9 J b n N l c n R l Z C B N b 2 5 0 a C B O Y W 1 l L n t N b 2 5 0 a C B O Y W 1 l L D N 9 J n F 1 b 3 Q 7 L C Z x d W 9 0 O 1 N l Y 3 R p b 2 4 x L 0 R h d G V z L 0 l u c 2 V y d G V k I E Z p c n N 0 I E N o Y X J h Y 3 R l c n M u e 0 Z p c n N 0 I E N o Y X J h Y 3 R l c n M s N H 0 m c X V v d D t d L C Z x d W 9 0 O 0 N v b H V t b k N v d W 5 0 J n F 1 b 3 Q 7 O j U s J n F 1 b 3 Q 7 S 2 V 5 Q 2 9 s d W 1 u T m F t Z X M m c X V v d D s 6 W 1 0 s J n F 1 b 3 Q 7 Q 2 9 s d W 1 u S W R l b n R p d G l l c y Z x d W 9 0 O z p b J n F 1 b 3 Q 7 U 2 V j d G l v b j E v R G F 0 Z X M v Q 2 h h b m d l Z C B U e X B l L n t E Y X R l c y w w f S Z x d W 9 0 O y w m c X V v d D t T Z W N 0 a W 9 u M S 9 E Y X R l c y 9 J b n N l c n R l Z C B Z Z W F y L n t Z Z W F y L D F 9 J n F 1 b 3 Q 7 L C Z x d W 9 0 O 1 N l Y 3 R p b 2 4 x L 0 R h d G V z L 0 l u c 2 V y d G V k I E 1 v b n R o L n t N b 2 5 0 a C w y f S Z x d W 9 0 O y w m c X V v d D t T Z W N 0 a W 9 u M S 9 E Y X R l c y 9 J b n N l c n R l Z C B N b 2 5 0 a C B O Y W 1 l L n t N b 2 5 0 a C B O Y W 1 l L D N 9 J n F 1 b 3 Q 7 L C Z x d W 9 0 O 1 N l Y 3 R p b 2 4 x L 0 R h d G V z L 0 l u c 2 V y d G V k I E Z p c n N 0 I E N o Y X J h Y 3 R l c n M u e 0 Z p c n N 0 I E N o Y X J h Y 3 R l c n M s N H 0 m c X V v d D t d L C Z x d W 9 0 O 1 J l b G F 0 a W 9 u c 2 h p c E l u Z m 8 m c X V v d D s 6 W 1 1 9 I i A v P j w v U 3 R h Y m x l R W 5 0 c m l l c z 4 8 L 0 l 0 Z W 0 + P E l 0 Z W 0 + P E l 0 Z W 1 M b 2 N h d G l v b j 4 8 S X R l b V R 5 c G U + R m 9 y b X V s Y T w v S X R l b V R 5 c G U + P E l 0 Z W 1 Q Y X R o P l N l Y 3 R p b 2 4 x L 0 R h d G V z L 1 N v d X J j Z T w v S X R l b V B h d G g + P C 9 J d G V t T G 9 j Y X R p b 2 4 + P F N 0 Y W J s Z U V u d H J p Z X M g L z 4 8 L 0 l 0 Z W 0 + P E l 0 Z W 0 + P E l 0 Z W 1 M b 2 N h d G l v b j 4 8 S X R l b V R 5 c G U + R m 9 y b X V s Y T w v S X R l b V R 5 c G U + P E l 0 Z W 1 Q Y X R o P l N l Y 3 R p b 2 4 x L 0 R h d G V z L 0 N v b n Z l c n R l Z C U y M H R v J T I w V G F i b G U 8 L 0 l 0 Z W 1 Q Y X R o P j w v S X R l b U x v Y 2 F 0 a W 9 u P j x T d G F i b G V F b n R y a W V z I C 8 + P C 9 J d G V t P j x J d G V t P j x J d G V t T G 9 j Y X R p b 2 4 + P E l 0 Z W 1 U e X B l P k Z v c m 1 1 b G E 8 L 0 l 0 Z W 1 U e X B l P j x J d G V t U G F 0 a D 5 T Z W N 0 a W 9 u M S 9 E Y X R l c y 9 S Z W 5 h b W V k J T I w Q 2 9 s d W 1 u c z 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S W 5 z Z X J 0 Z W Q l M j B Z Z W F y P C 9 J d G V t U G F 0 a D 4 8 L 0 l 0 Z W 1 M b 2 N h d G l v b j 4 8 U 3 R h Y m x l R W 5 0 c m l l c y A v P j w v S X R l b T 4 8 S X R l b T 4 8 S X R l b U x v Y 2 F 0 a W 9 u P j x J d G V t V H l w Z T 5 G b 3 J t d W x h P C 9 J d G V t V H l w Z T 4 8 S X R l b V B h d G g + U 2 V j d G l v b j E v R G F 0 Z X M v S W 5 z Z X J 0 Z W Q l M j B N b 2 5 0 a D w v S X R l b V B h d G g + P C 9 J d G V t T G 9 j Y X R p b 2 4 + P F N 0 Y W J s Z U V u d H J p Z X M g L z 4 8 L 0 l 0 Z W 0 + P E l 0 Z W 0 + P E l 0 Z W 1 M b 2 N h d G l v b j 4 8 S X R l b V R 5 c G U + R m 9 y b X V s Y T w v S X R l b V R 5 c G U + P E l 0 Z W 1 Q Y X R o P l N l Y 3 R p b 2 4 x L 0 R h d G V z L 0 l u c 2 V y d G V k J T I w T W 9 u d G g l M j B O Y W 1 l P C 9 J d G V t U G F 0 a D 4 8 L 0 l 0 Z W 1 M b 2 N h d G l v b j 4 8 U 3 R h Y m x l R W 5 0 c m l l c y A v P j w v S X R l b T 4 8 S X R l b T 4 8 S X R l b U x v Y 2 F 0 a W 9 u P j x J d G V t V H l w Z T 5 G b 3 J t d W x h P C 9 J d G V t V H l w Z T 4 8 S X R l b V B h d G g + U 2 V j d G l v b j E v R G F 0 Z X M v S W 5 z Z X J 0 Z W Q l M j B G a X J z d C U y M E N o Y X J h Y 3 R l c n M 8 L 0 l 0 Z W 1 Q Y X R o P j w v S X R l b U x v Y 2 F 0 a W 9 u P j x T d G F i b G V F b n R y a W V z I C 8 + P C 9 J d G V t P j x J d G V t P j x J d G V t T G 9 j Y X R p b 2 4 + P E l 0 Z W 1 U e X B l P k Z v c m 1 1 b G E 8 L 0 l 0 Z W 1 U e X B l P j x J d G V t U G F 0 a D 5 T Z W N 0 a W 9 u M S 9 E Y X R l c y 9 S Z W 5 h b W V k J T I w Q 2 9 s d W 1 u c z E 8 L 0 l 0 Z W 1 Q Y X R o P j w v S X R l b U x v Y 2 F 0 a W 9 u P j x T d G F i b G V F b n R y a W V z I C 8 + P C 9 J d G V t P j w v S X R l b X M + P C 9 M b 2 N h b F B h Y 2 t h Z 2 V N Z X R h Z G F 0 Y U Z p b G U + F g A A A F B L B Q Y A A A A A A A A A A A A A A A A A A A A A A A A m A Q A A A Q A A A N C M n d 8 B F d E R j H o A w E / C l + s B A A A A W + W L T e r V H E q 1 Z Z O N H 7 7 N O Q A A A A A C A A A A A A A Q Z g A A A A E A A C A A A A D 9 m G C c L 6 Y G T 0 r / o Y k z m 8 f N x H g J 4 1 C h P A s K T Y B q 8 A w O 7 w A A A A A O g A A A A A I A A C A A A A D p v I l N w g s T M 3 O Q 4 h r e m I T Y x Z l 4 U L S w e p 5 s z 2 R 1 4 f V X P F A A A A D k 0 Z / / e o D B M T a Q m Z V I 4 f L B C J s w q i v t s + u c W g 0 B e b U b Q P K p g N q B e Q Q D b A x N 0 P H Q 8 6 N c V D / J R / W M M i c z j I S C a n b C 6 q q O 4 n H x Z 9 E B 8 A S s b X s D 3 E A A A A A n N O N O w c n S + O i h Q 7 Z A C q T o a X K W Z t a c Z b M x S A f v u W 8 q q r W S C p f m N 3 W U F W s Z O R o D C o H v H F e P 8 d + J R L w + B T q 2 5 w m B < / D a t a M a s h u p > 
</file>

<file path=customXml/item18.xml>��< ? x m l   v e r s i o n = " 1 . 0 "   e n c o d i n g = " U T F - 1 6 " ? > < G e m i n i   x m l n s = " h t t p : / / g e m i n i / p i v o t c u s t o m i z a t i o n / C l i e n t W i n d o w X M L " > < C u s t o m C o n t e n t > < ! [ C D A T A [ D a t e s _ e 7 6 9 5 5 d 3 - d b 6 d - 4 5 2 0 - 8 2 d e - 6 c 3 c b 9 7 6 9 2 c 2 ] ] > < / C u s t o m C o n t e n t > < / G e m i n i > 
</file>

<file path=customXml/item19.xml>��< ? x m l   v e r s i o n = " 1 . 0 "   e n c o d i n g = " U T F - 1 6 " ? > < G e m i n i   x m l n s = " h t t p : / / g e m i n i / p i v o t c u s t o m i z a t i o n / T a b l e X M L _ A c c o u n t s _ a 7 6 a 2 5 7 4 - b 0 f 1 - 4 8 9 2 - 8 f b 5 - 1 c 5 c e 3 e 3 e 7 9 0 " > < 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 1 4 5 < / i n t > < / v a l u e > < / i t e m > < i t e m > < k e y > < s t r i n g > A c c o u n t N a m e < / s t r i n g > < / k e y > < v a l u e > < i n t > 1 5 1 < / i n t > < / v a l u e > < / i t e m > < / C o l u m n W i d t h s > < C o l u m n D i s p l a y I n d e x > < i t e m > < k e y > < s t r i n g > A c c o u n t C o d e < / s t r i n g > < / k e y > < v a l u e > < i n t > 0 < / i n t > < / v a l u e > < / i t e m > < i t e m > < k e y > < s t r i n g > A c c o u n t N a m e 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 A c t u a l _ 4 3 b 3 9 a 1 7 - 9 6 4 a - 4 a d 8 - 8 0 2 2 - f 3 0 4 c 7 c 3 9 a 8 7 < / K e y > < V a l u e   x m l n s : a = " h t t p : / / s c h e m a s . d a t a c o n t r a c t . o r g / 2 0 0 4 / 0 7 / M i c r o s o f t . A n a l y s i s S e r v i c e s . C o m m o n " > < a : H a s F o c u s > t r u e < / a : H a s F o c u s > < a : S i z e A t D p i 9 6 > 1 2 6 < / a : S i z e A t D p i 9 6 > < a : V i s i b l e > t r u e < / a : V i s i b l e > < / V a l u e > < / K e y V a l u e O f s t r i n g S a n d b o x E d i t o r . M e a s u r e G r i d S t a t e S c d E 3 5 R y > < K e y V a l u e O f s t r i n g S a n d b o x E d i t o r . M e a s u r e G r i d S t a t e S c d E 3 5 R y > < K e y > B u d g e t _ a 2 9 7 5 7 0 9 - 9 a 0 3 - 4 1 4 b - 8 e 0 d - 4 d b 6 c a 9 3 a f e 8 < / K e y > < V a l u e   x m l n s : a = " h t t p : / / s c h e m a s . d a t a c o n t r a c t . o r g / 2 0 0 4 / 0 7 / M i c r o s o f t . A n a l y s i s S e r v i c e s . C o m m o n " > < a : H a s F o c u s > f a l s e < / a : H a s F o c u s > < a : S i z e A t D p i 9 6 > 1 2 3 < / a : S i z e A t D p i 9 6 > < a : V i s i b l e > t r u e < / a : V i s i b l e > < / V a l u e > < / K e y V a l u e O f s t r i n g S a n d b o x E d i t o r . M e a s u r e G r i d S t a t e S c d E 3 5 R y > < K e y V a l u e O f s t r i n g S a n d b o x E d i t o r . M e a s u r e G r i d S t a t e S c d E 3 5 R y > < K e y > A c c o u n t s _ a 7 6 a 2 5 7 4 - b 0 f 1 - 4 8 9 2 - 8 f b 5 - 1 c 5 c e 3 e 3 e 7 9 0 < / K e y > < V a l u e   x m l n s : a = " h t t p : / / s c h e m a s . d a t a c o n t r a c t . o r g / 2 0 0 4 / 0 7 / M i c r o s o f t . A n a l y s i s S e r v i c e s . C o m m o n " > < a : H a s F o c u s > f a l s e < / a : H a s F o c u s > < a : S i z e A t D p i 9 6 > 1 2 4 < / a : S i z e A t D p i 9 6 > < a : V i s i b l e > t r u e < / a : V i s i b l e > < / V a l u e > < / K e y V a l u e O f s t r i n g S a n d b o x E d i t o r . M e a s u r e G r i d S t a t e S c d E 3 5 R y > < K e y V a l u e O f s t r i n g S a n d b o x E d i t o r . M e a s u r e G r i d S t a t e S c d E 3 5 R y > < K e y > D e p a r t m e n t _ 0 2 1 1 a 4 6 5 - 2 8 4 0 - 4 2 f 3 - 8 b 7 8 - 2 d f b 8 5 d 7 1 c a 7 < / K e y > < V a l u e   x m l n s : a = " h t t p : / / s c h e m a s . d a t a c o n t r a c t . o r g / 2 0 0 4 / 0 7 / M i c r o s o f t . A n a l y s i s S e r v i c e s . C o m m o n " > < a : H a s F o c u s > t r u e < / a : H a s F o c u s > < a : S i z e A t D p i 9 6 > 1 2 4 < / a : S i z e A t D p i 9 6 > < a : V i s i b l e > t r u e < / a : V i s i b l e > < / V a l u e > < / K e y V a l u e O f s t r i n g S a n d b o x E d i t o r . M e a s u r e G r i d S t a t e S c d E 3 5 R y > < K e y V a l u e O f s t r i n g S a n d b o x E d i t o r . M e a s u r e G r i d S t a t e S c d E 3 5 R y > < K e y > D a t e s _ e 7 6 9 5 5 d 3 - d b 6 d - 4 5 2 0 - 8 2 d e - 6 c 3 c b 9 7 6 9 2 c 2 < / 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 2 0 2 2 - 1 0 - 1 3 T 1 9 : 2 4 : 3 1 . 4 6 5 1 5 9 1 + 0 5 : 3 0 < / L a s t P r o c e s s e d T i m e > < / D a t a M o d e l i n g S a n d b o x . S e r i a l i z e d S a n d b o x E r r o r C a c h e > ] ] > < / C u s t o m C o n t e n t > < / G e m i n i > 
</file>

<file path=customXml/item22.xml>��< ? x m l   v e r s i o n = " 1 . 0 "   e n c o d i n g = " U T F - 1 6 " ? > < G e m i n i   x m l n s = " h t t p : / / g e m i n i / p i v o t c u s t o m i z a t i o n / P o w e r P i v o t V e r s i o n " > < C u s t o m C o n t e n t > < ! [ C D A T A [ 2 0 1 5 . 1 3 0 . 1 6 0 5 . 6 0 2 ] ] > < / C u s t o m C o n t e n t > < / G e m i n i > 
</file>

<file path=customXml/item3.xml>��< ? x m l   v e r s i o n = " 1 . 0 "   e n c o d i n g = " U T F - 1 6 " ? > < G e m i n i   x m l n s = " h t t p : / / g e m i n i / p i v o t c u s t o m i z a t i o n / T a b l e X M L _ D a t e s _ e 7 6 9 5 5 d 3 - d b 6 d - 4 5 2 0 - 8 2 d e - 6 c 3 c b 9 7 6 9 2 c 2 " > < 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 8 7 < / i n t > < / v a l u e > < / i t e m > < i t e m > < k e y > < s t r i n g > Y e a r < / s t r i n g > < / k e y > < v a l u e > < i n t > 7 6 < / i n t > < / v a l u e > < / i t e m > < i t e m > < k e y > < s t r i n g > M o n t h < / s t r i n g > < / k e y > < v a l u e > < i n t > 9 5 < / i n t > < / v a l u e > < / i t e m > < i t e m > < k e y > < s t r i n g > M o n t h   N a m e < / s t r i n g > < / k e y > < v a l u e > < i n t > 1 4 4 < / i n t > < / v a l u e > < / i t e m > < i t e m > < k e y > < s t r i n g > M o n t h   A b b < / s t r i n g > < / k e y > < v a l u e > < i n t > 1 3 0 < / i n t > < / v a l u e > < / i t e m > < / C o l u m n W i d t h s > < C o l u m n D i s p l a y I n d e x > < i t e m > < k e y > < s t r i n g > D a t e s < / s t r i n g > < / k e y > < v a l u e > < i n t > 0 < / i n t > < / v a l u e > < / i t e m > < i t e m > < k e y > < s t r i n g > Y e a r < / s t r i n g > < / k e y > < v a l u e > < i n t > 1 < / i n t > < / v a l u e > < / i t e m > < i t e m > < k e y > < s t r i n g > M o n t h < / s t r i n g > < / k e y > < v a l u e > < i n t > 2 < / i n t > < / v a l u e > < / i t e m > < i t e m > < k e y > < s t r i n g > M o n t h   N a m e < / s t r i n g > < / k e y > < v a l u e > < i n t > 3 < / i n t > < / v a l u e > < / i t e m > < i t e m > < k e y > < s t r i n g > M o n t h   A b b < / 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u d g e t _ a 2 9 7 5 7 0 9 - 9 a 0 3 - 4 1 4 b - 8 e 0 d - 4 d b 6 c a 9 3 a f e 8 " > < 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 1 4 5 < / i n t > < / v a l u e > < / i t e m > < i t e m > < k e y > < s t r i n g > A c c o u n t N a m e < / s t r i n g > < / k e y > < v a l u e > < i n t > 1 5 1 < / i n t > < / v a l u e > < / i t e m > < i t e m > < k e y > < s t r i n g > D e p a r t m e n t < / s t r i n g > < / k e y > < v a l u e > < i n t > 1 3 6 < / i n t > < / v a l u e > < / i t e m > < i t e m > < k e y > < s t r i n g > D a t e < / s t r i n g > < / k e y > < v a l u e > < i n t > 7 9 < / i n t > < / v a l u e > < / i t e m > < i t e m > < k e y > < s t r i n g > A m o u n t < / s t r i n g > < / k e y > < v a l u e > < i n t > 1 0 5 < / i n t > < / v a l u e > < / i t e m > < i t e m > < k e y > < s t r i n g > S c e n a r i o < / s t r i n g > < / k e y > < v a l u e > < i n t > 1 0 9 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A c t u a l _ 4 3 b 3 9 a 1 7 - 9 6 4 a - 4 a d 8 - 8 0 2 2 - f 3 0 4 c 7 c 3 9 a 8 7 " > < 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 1 4 5 < / i n t > < / v a l u e > < / i t e m > < i t e m > < k e y > < s t r i n g > A c c o u n t N a m e < / s t r i n g > < / k e y > < v a l u e > < i n t > 1 5 1 < / i n t > < / v a l u e > < / i t e m > < i t e m > < k e y > < s t r i n g > D e p a r t m e n t < / s t r i n g > < / k e y > < v a l u e > < i n t > 1 3 6 < / i n t > < / v a l u e > < / i t e m > < i t e m > < k e y > < s t r i n g > D a t e < / s t r i n g > < / k e y > < v a l u e > < i n t > 7 9 < / i n t > < / v a l u e > < / i t e m > < i t e m > < k e y > < s t r i n g > A m o u n t < / s t r i n g > < / k e y > < v a l u e > < i n t > 1 0 5 < / i n t > < / v a l u e > < / i t e m > < i t e m > < k e y > < s t r i n g > S c e n a r i o < / s t r i n g > < / k e y > < v a l u e > < i n t > 1 0 9 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 A c t u a l 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 A b b < / 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A c t u a l _ 4 3 b 3 9 a 1 7 - 9 6 4 a - 4 a d 8 - 8 0 2 2 - f 3 0 4 c 7 c 3 9 a 8 7 , B u d g e t _ a 2 9 7 5 7 0 9 - 9 a 0 3 - 4 1 4 b - 8 e 0 d - 4 d b 6 c a 9 3 a f e 8 , A c c o u n t s _ a 7 6 a 2 5 7 4 - b 0 f 1 - 4 8 9 2 - 8 f b 5 - 1 c 5 c e 3 e 3 e 7 9 0 , D e p a r t m e n t _ 0 2 1 1 a 4 6 5 - 2 8 4 0 - 4 2 f 3 - 8 b 7 8 - 2 d f b 8 5 d 7 1 c a 7 , S c e n a r i o _ 9 5 a c 1 c d 2 - b 6 d e - 4 a 5 f - 9 9 4 c - 0 c 1 4 d 4 7 a 7 c 7 0 , D a t e s _ e 7 6 9 5 5 d 3 - d b 6 d - 4 5 2 0 - 8 2 d e - 6 c 3 c b 9 7 6 9 2 c 2 ] ] > < / C u s t o m C o n t e n t > < / G e m i n i > 
</file>

<file path=customXml/itemProps1.xml><?xml version="1.0" encoding="utf-8"?>
<ds:datastoreItem xmlns:ds="http://schemas.openxmlformats.org/officeDocument/2006/customXml" ds:itemID="{229DFD48-4056-49BD-A436-F914806423D2}">
  <ds:schemaRefs/>
</ds:datastoreItem>
</file>

<file path=customXml/itemProps10.xml><?xml version="1.0" encoding="utf-8"?>
<ds:datastoreItem xmlns:ds="http://schemas.openxmlformats.org/officeDocument/2006/customXml" ds:itemID="{F81F2E7C-E26D-43A6-99FC-BA1C46F70E27}">
  <ds:schemaRefs/>
</ds:datastoreItem>
</file>

<file path=customXml/itemProps11.xml><?xml version="1.0" encoding="utf-8"?>
<ds:datastoreItem xmlns:ds="http://schemas.openxmlformats.org/officeDocument/2006/customXml" ds:itemID="{4B138F6F-7BBB-4AB8-B1AC-5B9E4F300189}">
  <ds:schemaRefs/>
</ds:datastoreItem>
</file>

<file path=customXml/itemProps12.xml><?xml version="1.0" encoding="utf-8"?>
<ds:datastoreItem xmlns:ds="http://schemas.openxmlformats.org/officeDocument/2006/customXml" ds:itemID="{433DB6A6-FAB0-4BC7-9B49-5E658A619028}">
  <ds:schemaRefs/>
</ds:datastoreItem>
</file>

<file path=customXml/itemProps13.xml><?xml version="1.0" encoding="utf-8"?>
<ds:datastoreItem xmlns:ds="http://schemas.openxmlformats.org/officeDocument/2006/customXml" ds:itemID="{027FFFF1-C8FC-498E-87F9-A2F1E465D4FB}">
  <ds:schemaRefs/>
</ds:datastoreItem>
</file>

<file path=customXml/itemProps14.xml><?xml version="1.0" encoding="utf-8"?>
<ds:datastoreItem xmlns:ds="http://schemas.openxmlformats.org/officeDocument/2006/customXml" ds:itemID="{AB3967B7-4120-4ED8-AABD-B581A081DD78}">
  <ds:schemaRefs/>
</ds:datastoreItem>
</file>

<file path=customXml/itemProps15.xml><?xml version="1.0" encoding="utf-8"?>
<ds:datastoreItem xmlns:ds="http://schemas.openxmlformats.org/officeDocument/2006/customXml" ds:itemID="{E4875673-D8C1-49AC-A84A-E2FE458AF460}">
  <ds:schemaRefs/>
</ds:datastoreItem>
</file>

<file path=customXml/itemProps16.xml><?xml version="1.0" encoding="utf-8"?>
<ds:datastoreItem xmlns:ds="http://schemas.openxmlformats.org/officeDocument/2006/customXml" ds:itemID="{E85BD584-D360-4F93-8B9A-2FD9C44E679F}">
  <ds:schemaRefs/>
</ds:datastoreItem>
</file>

<file path=customXml/itemProps17.xml><?xml version="1.0" encoding="utf-8"?>
<ds:datastoreItem xmlns:ds="http://schemas.openxmlformats.org/officeDocument/2006/customXml" ds:itemID="{7BDA94D8-6BE1-4BE8-98A4-D0978217713D}">
  <ds:schemaRefs>
    <ds:schemaRef ds:uri="http://schemas.microsoft.com/DataMashup"/>
  </ds:schemaRefs>
</ds:datastoreItem>
</file>

<file path=customXml/itemProps18.xml><?xml version="1.0" encoding="utf-8"?>
<ds:datastoreItem xmlns:ds="http://schemas.openxmlformats.org/officeDocument/2006/customXml" ds:itemID="{807D1EBF-AEAE-48D5-8FFB-189F8C58D4E0}">
  <ds:schemaRefs/>
</ds:datastoreItem>
</file>

<file path=customXml/itemProps19.xml><?xml version="1.0" encoding="utf-8"?>
<ds:datastoreItem xmlns:ds="http://schemas.openxmlformats.org/officeDocument/2006/customXml" ds:itemID="{29210316-35EA-42E0-AE86-A217859CACDE}">
  <ds:schemaRefs/>
</ds:datastoreItem>
</file>

<file path=customXml/itemProps2.xml><?xml version="1.0" encoding="utf-8"?>
<ds:datastoreItem xmlns:ds="http://schemas.openxmlformats.org/officeDocument/2006/customXml" ds:itemID="{DCDA2339-8C20-4CCE-8759-A18AEF4C44C0}">
  <ds:schemaRefs/>
</ds:datastoreItem>
</file>

<file path=customXml/itemProps20.xml><?xml version="1.0" encoding="utf-8"?>
<ds:datastoreItem xmlns:ds="http://schemas.openxmlformats.org/officeDocument/2006/customXml" ds:itemID="{08F0765A-B980-440E-ABE0-C4932A7D4E99}">
  <ds:schemaRefs/>
</ds:datastoreItem>
</file>

<file path=customXml/itemProps21.xml><?xml version="1.0" encoding="utf-8"?>
<ds:datastoreItem xmlns:ds="http://schemas.openxmlformats.org/officeDocument/2006/customXml" ds:itemID="{034ED370-F026-457A-9B92-3DD47D3DF98A}">
  <ds:schemaRefs/>
</ds:datastoreItem>
</file>

<file path=customXml/itemProps22.xml><?xml version="1.0" encoding="utf-8"?>
<ds:datastoreItem xmlns:ds="http://schemas.openxmlformats.org/officeDocument/2006/customXml" ds:itemID="{3E28ABC9-A94B-447F-BA51-BE250101CF75}">
  <ds:schemaRefs/>
</ds:datastoreItem>
</file>

<file path=customXml/itemProps3.xml><?xml version="1.0" encoding="utf-8"?>
<ds:datastoreItem xmlns:ds="http://schemas.openxmlformats.org/officeDocument/2006/customXml" ds:itemID="{770AF7BA-D853-47D4-9A6E-F7AA7A1584CA}">
  <ds:schemaRefs/>
</ds:datastoreItem>
</file>

<file path=customXml/itemProps4.xml><?xml version="1.0" encoding="utf-8"?>
<ds:datastoreItem xmlns:ds="http://schemas.openxmlformats.org/officeDocument/2006/customXml" ds:itemID="{A144C5B6-9EFD-4293-BB2B-44F46D8F4905}">
  <ds:schemaRefs/>
</ds:datastoreItem>
</file>

<file path=customXml/itemProps5.xml><?xml version="1.0" encoding="utf-8"?>
<ds:datastoreItem xmlns:ds="http://schemas.openxmlformats.org/officeDocument/2006/customXml" ds:itemID="{BA02D77B-8CE7-477F-BDE7-AF8B58F07BF5}">
  <ds:schemaRefs/>
</ds:datastoreItem>
</file>

<file path=customXml/itemProps6.xml><?xml version="1.0" encoding="utf-8"?>
<ds:datastoreItem xmlns:ds="http://schemas.openxmlformats.org/officeDocument/2006/customXml" ds:itemID="{3F0F6C8D-F5DE-4744-9E88-B363DB6D0D6C}">
  <ds:schemaRefs/>
</ds:datastoreItem>
</file>

<file path=customXml/itemProps7.xml><?xml version="1.0" encoding="utf-8"?>
<ds:datastoreItem xmlns:ds="http://schemas.openxmlformats.org/officeDocument/2006/customXml" ds:itemID="{2079274E-334E-4E38-8EE8-AC2D24DD90D0}">
  <ds:schemaRefs/>
</ds:datastoreItem>
</file>

<file path=customXml/itemProps8.xml><?xml version="1.0" encoding="utf-8"?>
<ds:datastoreItem xmlns:ds="http://schemas.openxmlformats.org/officeDocument/2006/customXml" ds:itemID="{2F0BE23B-0483-40F8-8B9A-3B3B1D994464}">
  <ds:schemaRefs/>
</ds:datastoreItem>
</file>

<file path=customXml/itemProps9.xml><?xml version="1.0" encoding="utf-8"?>
<ds:datastoreItem xmlns:ds="http://schemas.openxmlformats.org/officeDocument/2006/customXml" ds:itemID="{F38A99E1-9B86-479D-979D-4C9EABB2CD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Actual</vt:lpstr>
      <vt:lpstr>Calculation</vt:lpstr>
      <vt:lpstr>Dashboard</vt:lpstr>
      <vt:lpstr>Budget</vt:lpstr>
      <vt:lpstr>Actual</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SHIFANA B</cp:lastModifiedBy>
  <dcterms:created xsi:type="dcterms:W3CDTF">2021-07-02T23:02:00Z</dcterms:created>
  <dcterms:modified xsi:type="dcterms:W3CDTF">2022-10-19T05:14:10Z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308D83B501484C0A97FC3F7E56E41BB2</vt:lpwstr>
  </property>
  <property fmtid="{D5CDD505-2E9C-101B-9397-08002B2CF9AE}" pid="3" name="KSOProductBuildVer">
    <vt:lpwstr>1033-11.2.0.11306</vt:lpwstr>
  </property>
</Properties>
</file>