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"/>
    </mc:Choice>
  </mc:AlternateContent>
  <bookViews>
    <workbookView xWindow="0" yWindow="0" windowWidth="20490" windowHeight="7050" tabRatio="798"/>
  </bookViews>
  <sheets>
    <sheet name="MODELO" sheetId="1" r:id="rId1"/>
    <sheet name="2016" sheetId="15" r:id="rId2"/>
    <sheet name="G.SUPERVISION" sheetId="22" r:id="rId3"/>
    <sheet name="2.6.3.1.1.(1.1.3G.G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'2.6.3.1.1.(1.1.3G.G'!$F$13:$J$19</definedName>
    <definedName name="_xlnm._FilterDatabase" localSheetId="4" hidden="1">'2.6.7.1.6.(1.2.3)'!$E$13:$M$252</definedName>
    <definedName name="_xlnm._FilterDatabase" localSheetId="1" hidden="1">'2016'!$E$13:$P$284</definedName>
    <definedName name="_xlnm._FilterDatabase" localSheetId="6" hidden="1">'COSTO DIRECTO'!$E$13:$K$200</definedName>
    <definedName name="_xlnm._FilterDatabase" localSheetId="2" hidden="1">G.SUPERVISION!$E$13:$K$13</definedName>
    <definedName name="_xlnm._FilterDatabase" localSheetId="5" hidden="1">'GASTOS GENERALES'!$E$13:$K$168</definedName>
    <definedName name="_xlnm._FilterDatabase" localSheetId="7" hidden="1">'GESTION PROYECT.'!$E$13:$K$225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  <definedName name="_xlnm.Print_Area" localSheetId="2">G.SUPERVISION!$A$1:$K$70</definedName>
  </definedNames>
  <calcPr calcId="162913"/>
</workbook>
</file>

<file path=xl/calcChain.xml><?xml version="1.0" encoding="utf-8"?>
<calcChain xmlns="http://schemas.openxmlformats.org/spreadsheetml/2006/main">
  <c r="G21" i="22" l="1"/>
  <c r="G35" i="22" s="1"/>
  <c r="G44" i="22" s="1"/>
  <c r="G58" i="22" s="1"/>
  <c r="G66" i="22" s="1"/>
  <c r="H21" i="22"/>
  <c r="H35" i="22" s="1"/>
  <c r="H44" i="22" s="1"/>
  <c r="H58" i="22" s="1"/>
  <c r="H66" i="22" s="1"/>
  <c r="I21" i="22"/>
  <c r="I35" i="22" s="1"/>
  <c r="I44" i="22" s="1"/>
  <c r="I58" i="22" s="1"/>
  <c r="I66" i="22" s="1"/>
  <c r="J21" i="22"/>
  <c r="J35" i="22" s="1"/>
  <c r="J44" i="22" s="1"/>
  <c r="J58" i="22" s="1"/>
  <c r="J66" i="22" s="1"/>
  <c r="J224" i="27" l="1"/>
  <c r="I224" i="27"/>
  <c r="H224" i="27"/>
  <c r="G224" i="27"/>
  <c r="J199" i="26"/>
  <c r="I199" i="26"/>
  <c r="H199" i="26"/>
  <c r="G199" i="26"/>
  <c r="J167" i="25"/>
  <c r="I167" i="25"/>
  <c r="H167" i="25"/>
  <c r="G167" i="25"/>
  <c r="I251" i="24" l="1"/>
  <c r="J251" i="24"/>
  <c r="H251" i="24"/>
  <c r="H18" i="23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J18" i="23"/>
  <c r="I18" i="23"/>
  <c r="G17" i="23"/>
  <c r="G16" i="23"/>
  <c r="G15" i="23"/>
  <c r="G14" i="23"/>
  <c r="G18" i="23" l="1"/>
  <c r="G251" i="24"/>
  <c r="G15" i="15" l="1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14" i="15" l="1"/>
  <c r="H283" i="15"/>
  <c r="N283" i="15" l="1"/>
  <c r="G283" i="15"/>
  <c r="K283" i="15"/>
  <c r="O283" i="15"/>
  <c r="L283" i="15"/>
  <c r="I283" i="15"/>
  <c r="M283" i="15"/>
  <c r="P283" i="15"/>
  <c r="J283" i="15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<sst xmlns="http://schemas.openxmlformats.org/spreadsheetml/2006/main" count="5328" uniqueCount="656">
  <si>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</si>
  <si>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</si>
  <si>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</si>
  <si>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</si>
  <si>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</si>
  <si>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</si>
  <si>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</si>
  <si>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</si>
  <si>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</si>
  <si>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</si>
  <si>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</si>
  <si>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</si>
  <si>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</si>
  <si>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</si>
  <si>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</si>
  <si>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</si>
  <si>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</si>
  <si>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</si>
  <si>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</si>
  <si>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</si>
  <si>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</si>
  <si>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</si>
  <si>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</si>
  <si>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</si>
  <si>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</si>
  <si>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</si>
  <si>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</si>
  <si>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</si>
  <si>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</si>
  <si>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</si>
  <si>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</si>
  <si>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</si>
  <si>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</si>
  <si>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</si>
  <si>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</si>
  <si>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</si>
  <si>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</si>
  <si>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</si>
  <si>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</si>
  <si>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</si>
  <si>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</si>
  <si>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</si>
  <si>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</si>
  <si>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</si>
  <si>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</si>
  <si>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</si>
  <si>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</si>
  <si>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</si>
  <si>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</si>
  <si>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</si>
  <si>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</si>
  <si>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</si>
  <si>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</si>
  <si>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</si>
  <si>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</si>
  <si>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</si>
  <si>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</si>
  <si>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</si>
  <si>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</si>
  <si>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</si>
  <si>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</si>
  <si>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</si>
  <si>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</si>
  <si>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</si>
  <si>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</si>
  <si>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</si>
  <si>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</si>
  <si>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</si>
  <si>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</si>
  <si>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</si>
  <si>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</si>
  <si>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</si>
  <si>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</si>
  <si>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</si>
  <si>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</si>
  <si>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</si>
  <si>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</si>
  <si>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</si>
  <si>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</si>
  <si>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</si>
  <si>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</si>
  <si>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</si>
  <si>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</si>
  <si>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</si>
  <si>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</si>
  <si>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</si>
  <si>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</si>
  <si>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</si>
  <si>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</si>
  <si>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</si>
  <si>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</si>
  <si>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</si>
  <si>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</si>
  <si>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</si>
  <si>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</si>
  <si>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</si>
  <si>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</si>
  <si>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</si>
  <si>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</si>
  <si>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</si>
  <si>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</si>
  <si>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</si>
  <si>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</si>
  <si>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</si>
  <si>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</si>
  <si>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</si>
  <si>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</si>
  <si>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</si>
  <si>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</si>
  <si>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</si>
  <si>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</si>
  <si>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</si>
  <si>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</si>
  <si>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</si>
  <si>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</si>
  <si>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</si>
  <si>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</si>
  <si>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</si>
  <si>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</si>
  <si>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</si>
  <si>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</si>
  <si>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</si>
  <si>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</si>
  <si>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</si>
  <si>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</si>
  <si>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</si>
  <si>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</si>
  <si>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</si>
  <si>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</si>
  <si>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</si>
  <si>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</si>
  <si>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</si>
  <si>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</si>
  <si>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</si>
  <si>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</si>
  <si>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</si>
  <si>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</si>
  <si>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</si>
  <si>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</si>
  <si>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</si>
  <si>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</si>
  <si>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</si>
  <si>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</si>
  <si>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</si>
  <si>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</si>
  <si>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</si>
  <si>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</si>
  <si>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</si>
  <si>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</si>
  <si>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</si>
  <si>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</si>
  <si>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</si>
  <si>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</si>
  <si>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</si>
  <si>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</si>
  <si>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</si>
  <si>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</si>
  <si>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</si>
  <si>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</si>
  <si>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</si>
  <si>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</si>
  <si>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</si>
  <si>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</si>
  <si>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</si>
  <si>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</si>
  <si>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</si>
  <si>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</si>
  <si>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</si>
  <si>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</si>
  <si>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</si>
  <si>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</si>
  <si>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</si>
  <si>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</si>
  <si>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</si>
  <si>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</si>
  <si>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</si>
  <si>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</si>
  <si>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</si>
  <si>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</si>
  <si>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</si>
  <si>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</si>
  <si>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</si>
  <si>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</si>
  <si>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</si>
  <si>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</si>
  <si>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</si>
  <si>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</si>
  <si>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</si>
  <si>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</si>
  <si>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</si>
  <si>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</si>
  <si>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</si>
  <si>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</si>
  <si>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</si>
  <si>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</si>
  <si>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</si>
  <si>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</si>
  <si>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</si>
  <si>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</si>
  <si>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</si>
  <si>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</si>
  <si>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</si>
  <si>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</si>
  <si>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</si>
  <si>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</si>
  <si>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</si>
  <si>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</si>
  <si>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</si>
  <si>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</si>
  <si>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</si>
  <si>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</si>
  <si>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</si>
  <si>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1602</t>
  </si>
  <si>
    <t>2.6.3.1.1.1</t>
  </si>
  <si>
    <t>Descuento a Favor - A.F.P. habitat</t>
  </si>
  <si>
    <t>Descuento a Favor - A.F.P. Habitat</t>
  </si>
  <si>
    <t>Descuento a Favor - A.F.P. Profuturo</t>
  </si>
  <si>
    <t>2.6.3.2.1.1</t>
  </si>
  <si>
    <t>2.6.3.2.3.3</t>
  </si>
  <si>
    <t>0046</t>
  </si>
  <si>
    <t>1953</t>
  </si>
  <si>
    <t>1954</t>
  </si>
  <si>
    <t>1955</t>
  </si>
  <si>
    <t>1956</t>
  </si>
  <si>
    <t>2484</t>
  </si>
  <si>
    <t>2741</t>
  </si>
  <si>
    <t>0135</t>
  </si>
  <si>
    <t>2830</t>
  </si>
  <si>
    <t>2831</t>
  </si>
  <si>
    <t>2832</t>
  </si>
  <si>
    <t>2833</t>
  </si>
  <si>
    <t>2834</t>
  </si>
  <si>
    <t>2835</t>
  </si>
  <si>
    <t>2836</t>
  </si>
  <si>
    <t>3123</t>
  </si>
  <si>
    <t>3124</t>
  </si>
  <si>
    <t>0067</t>
  </si>
  <si>
    <t>5302</t>
  </si>
  <si>
    <t>5303</t>
  </si>
  <si>
    <t>5301</t>
  </si>
  <si>
    <t>0165</t>
  </si>
  <si>
    <t>5189</t>
  </si>
  <si>
    <t>5190</t>
  </si>
  <si>
    <t>5188</t>
  </si>
  <si>
    <t>4990</t>
  </si>
  <si>
    <t>3598</t>
  </si>
  <si>
    <t>7052</t>
  </si>
  <si>
    <t>7047</t>
  </si>
  <si>
    <t>0240</t>
  </si>
  <si>
    <t>4403</t>
  </si>
  <si>
    <t>4404</t>
  </si>
  <si>
    <t>4402</t>
  </si>
  <si>
    <t>4654</t>
  </si>
  <si>
    <t>4655</t>
  </si>
  <si>
    <t>4648</t>
  </si>
  <si>
    <t>4647</t>
  </si>
  <si>
    <t>4649</t>
  </si>
  <si>
    <t>4650</t>
  </si>
  <si>
    <t>4651</t>
  </si>
  <si>
    <t>4652</t>
  </si>
  <si>
    <t>4653</t>
  </si>
  <si>
    <t>5272</t>
  </si>
  <si>
    <t>0308</t>
  </si>
  <si>
    <t>4893</t>
  </si>
  <si>
    <t>4894</t>
  </si>
  <si>
    <t>4895</t>
  </si>
  <si>
    <t>4896</t>
  </si>
  <si>
    <t>4897</t>
  </si>
  <si>
    <t>4892</t>
  </si>
  <si>
    <t>0317</t>
  </si>
  <si>
    <t>5898</t>
  </si>
  <si>
    <t>5404</t>
  </si>
  <si>
    <t>0332</t>
  </si>
  <si>
    <t>5479</t>
  </si>
  <si>
    <t>5579</t>
  </si>
  <si>
    <t>5823</t>
  </si>
  <si>
    <t>5822</t>
  </si>
  <si>
    <t>0414</t>
  </si>
  <si>
    <t>6297</t>
  </si>
  <si>
    <t>6298</t>
  </si>
  <si>
    <t>6299</t>
  </si>
  <si>
    <t>6300</t>
  </si>
  <si>
    <t>6301</t>
  </si>
  <si>
    <t>6302</t>
  </si>
  <si>
    <t>6303</t>
  </si>
  <si>
    <t>6304</t>
  </si>
  <si>
    <t>0383</t>
  </si>
  <si>
    <t>6346</t>
  </si>
  <si>
    <t>6348</t>
  </si>
  <si>
    <t>6350</t>
  </si>
  <si>
    <t>6344</t>
  </si>
  <si>
    <t>0439</t>
  </si>
  <si>
    <t>6379</t>
  </si>
  <si>
    <t>6380</t>
  </si>
  <si>
    <t>6381</t>
  </si>
  <si>
    <t>6382</t>
  </si>
  <si>
    <t>6383</t>
  </si>
  <si>
    <t>6384</t>
  </si>
  <si>
    <t>7103</t>
  </si>
  <si>
    <t>7108</t>
  </si>
  <si>
    <t>0538</t>
  </si>
  <si>
    <t>8510</t>
  </si>
  <si>
    <t>8511</t>
  </si>
  <si>
    <t>8512</t>
  </si>
  <si>
    <t>8513</t>
  </si>
  <si>
    <t>8514</t>
  </si>
  <si>
    <t>8509</t>
  </si>
  <si>
    <t>0551</t>
  </si>
  <si>
    <t>8746</t>
  </si>
  <si>
    <t>8745</t>
  </si>
  <si>
    <t>8747</t>
  </si>
  <si>
    <t>8748</t>
  </si>
  <si>
    <t>8749</t>
  </si>
  <si>
    <t>8750</t>
  </si>
  <si>
    <t>8751</t>
  </si>
  <si>
    <t>0584</t>
  </si>
  <si>
    <t>8364</t>
  </si>
  <si>
    <t>8365</t>
  </si>
  <si>
    <t>8368</t>
  </si>
  <si>
    <t>8370</t>
  </si>
  <si>
    <t>9150</t>
  </si>
  <si>
    <t>9739</t>
  </si>
  <si>
    <t>10165</t>
  </si>
  <si>
    <t>0712</t>
  </si>
  <si>
    <t>739</t>
  </si>
  <si>
    <t>10653</t>
  </si>
  <si>
    <t>10654</t>
  </si>
  <si>
    <t>10655</t>
  </si>
  <si>
    <t>10656</t>
  </si>
  <si>
    <t>10657</t>
  </si>
  <si>
    <t>10658</t>
  </si>
  <si>
    <t>10652</t>
  </si>
  <si>
    <t>10908</t>
  </si>
  <si>
    <t>0674</t>
  </si>
  <si>
    <t>11026</t>
  </si>
  <si>
    <t>11027</t>
  </si>
  <si>
    <t>11028</t>
  </si>
  <si>
    <t>11029</t>
  </si>
  <si>
    <t>11030</t>
  </si>
  <si>
    <t>11031</t>
  </si>
  <si>
    <t>0661</t>
  </si>
  <si>
    <t>11104</t>
  </si>
  <si>
    <t>11105</t>
  </si>
  <si>
    <t>11108</t>
  </si>
  <si>
    <t>11110</t>
  </si>
  <si>
    <t>11354</t>
  </si>
  <si>
    <t>13466</t>
  </si>
  <si>
    <t>11935</t>
  </si>
  <si>
    <t>0929</t>
  </si>
  <si>
    <t>12873</t>
  </si>
  <si>
    <t>12874</t>
  </si>
  <si>
    <t>12875</t>
  </si>
  <si>
    <t>12876</t>
  </si>
  <si>
    <t>12877</t>
  </si>
  <si>
    <t>12878</t>
  </si>
  <si>
    <t>12879</t>
  </si>
  <si>
    <t>0887</t>
  </si>
  <si>
    <t>12701</t>
  </si>
  <si>
    <t>12702</t>
  </si>
  <si>
    <t>12703</t>
  </si>
  <si>
    <t>12704</t>
  </si>
  <si>
    <t>13635</t>
  </si>
  <si>
    <t>14000</t>
  </si>
  <si>
    <t>13622</t>
  </si>
  <si>
    <t>1052</t>
  </si>
  <si>
    <t>14309</t>
  </si>
  <si>
    <t>14310</t>
  </si>
  <si>
    <t>14311</t>
  </si>
  <si>
    <t>14312</t>
  </si>
  <si>
    <t>14313</t>
  </si>
  <si>
    <t>14314</t>
  </si>
  <si>
    <t>1093</t>
  </si>
  <si>
    <t>14802</t>
  </si>
  <si>
    <t>14803</t>
  </si>
  <si>
    <t>14804</t>
  </si>
  <si>
    <t>14805</t>
  </si>
  <si>
    <t>14806</t>
  </si>
  <si>
    <t>15225</t>
  </si>
  <si>
    <t>16264</t>
  </si>
  <si>
    <t>15507</t>
  </si>
  <si>
    <t>15570</t>
  </si>
  <si>
    <t>16672</t>
  </si>
  <si>
    <t>1233</t>
  </si>
  <si>
    <t>15932</t>
  </si>
  <si>
    <t>15933</t>
  </si>
  <si>
    <t>15934</t>
  </si>
  <si>
    <t>15935</t>
  </si>
  <si>
    <t>15936</t>
  </si>
  <si>
    <t>15937</t>
  </si>
  <si>
    <t>1209</t>
  </si>
  <si>
    <t>16377</t>
  </si>
  <si>
    <t>16378</t>
  </si>
  <si>
    <t>16379</t>
  </si>
  <si>
    <t>16380</t>
  </si>
  <si>
    <t>16381</t>
  </si>
  <si>
    <t>1189</t>
  </si>
  <si>
    <t>16541</t>
  </si>
  <si>
    <t>16546</t>
  </si>
  <si>
    <t>16550</t>
  </si>
  <si>
    <t>19089</t>
  </si>
  <si>
    <t>1430</t>
  </si>
  <si>
    <t>17996</t>
  </si>
  <si>
    <t>17998</t>
  </si>
  <si>
    <t>17999</t>
  </si>
  <si>
    <t>18000</t>
  </si>
  <si>
    <t>18001</t>
  </si>
  <si>
    <t>18002</t>
  </si>
  <si>
    <t>18003</t>
  </si>
  <si>
    <t>17997</t>
  </si>
  <si>
    <t>18103</t>
  </si>
  <si>
    <t>1477</t>
  </si>
  <si>
    <t>18299</t>
  </si>
  <si>
    <t>18300</t>
  </si>
  <si>
    <t>18301</t>
  </si>
  <si>
    <t>18302</t>
  </si>
  <si>
    <t>18303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</si>
  <si>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</si>
  <si>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</si>
  <si>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</si>
  <si>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</si>
  <si>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</si>
  <si>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</si>
  <si>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</si>
  <si>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</si>
  <si>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</si>
  <si>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1628</t>
  </si>
  <si>
    <t>21050</t>
  </si>
  <si>
    <t>21051</t>
  </si>
  <si>
    <t>21052</t>
  </si>
  <si>
    <t>21053</t>
  </si>
  <si>
    <t>21054</t>
  </si>
  <si>
    <t>E001-13</t>
  </si>
  <si>
    <t>22373</t>
  </si>
  <si>
    <t>23923</t>
  </si>
  <si>
    <t>22372</t>
  </si>
  <si>
    <t>23956</t>
  </si>
  <si>
    <t>1817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</si>
  <si>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</si>
  <si>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</si>
  <si>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</si>
  <si>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</si>
  <si>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</si>
  <si>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</si>
  <si>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</si>
  <si>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</si>
  <si>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</si>
  <si>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1772</t>
  </si>
  <si>
    <t>23372</t>
  </si>
  <si>
    <t>23373</t>
  </si>
  <si>
    <t>23374</t>
  </si>
  <si>
    <t>23375</t>
  </si>
  <si>
    <t>23376</t>
  </si>
  <si>
    <t xml:space="preserve">Rendicion al Habilito Otorgado según C/P 2484-2011 - Mario aurelio puma neyra </t>
  </si>
  <si>
    <t>Rendicion al Habilito Otorgado según C/P 2484-2011 - Santos enrique choque florezymejoramiento deo</t>
  </si>
  <si>
    <t>Rendicion al Anticipo Otorgado con el C/P 3598-16 por la Planilla de Viaticos según MEMO N° 0251-16-GRAP/07.DR.ADMYF. - Francisco edgardo medina castro</t>
  </si>
  <si>
    <t>Rendicion al Anticipo Otorgado con el C/P 3123-16 por la Planilla de Viaticos según MEMO N° 0225-16-GRAP/07.DR.ADMYF. - Lazaro ponce rojas</t>
  </si>
  <si>
    <t>Rendicion al Anticipo Otorgado con el C/P 3124-16 por la Planilla de Viaticos según MEMO N° 0227-16-GRAP/07.DR.ADMYF. - Juan quispe sierra</t>
  </si>
  <si>
    <t>Banco de la nacion  - Planilla del Personal Obrero y/o Contratado, Pago correspondiente del mes de marzo</t>
  </si>
  <si>
    <t xml:space="preserve">Rendicion al Anticipo Otorgado con el C/P 7103-16 por la Planilla de Viaticos según MEMO N° 0507-16-GRAP/07.DR.ADMYF. - Gabriela loncone quispe </t>
  </si>
  <si>
    <t>Rendicion al Anticipo Otorgado con el C/P 7108-16 por la Planilla de Viaticos según MEMO N° 0503-16-GRAP/07.DR.ADMYF.</t>
  </si>
  <si>
    <t>Rendicion al Anticipo Otorgado con el C/P 9150-16 por la Planilla de Viaticos según MEMO N° 697-16-GRAP/07.DR.ADMYF. - Juan quispe sierra</t>
  </si>
  <si>
    <t>Rendicion al Anticipo Otorgado con el C/P 10908-16 por la Planilla de Viaticos según MEMO N° 833-16-GRAP/07.DR.ADMYF. - Gavino marcilla acuña</t>
  </si>
  <si>
    <t>Rendicion al Anticipo Otorgado con el C/P 11935-16 por la Planilla de Viaticos según MEMO N° 903-16-GRAP/07.DR.ADMYF. - Mario aurelio puma neyra</t>
  </si>
  <si>
    <t>Rendicion al Anticipo Otorgado con el C/P 15225-16 por la Planilla de Viaticos según MEMO N° 1128-16-GRAP/07.DR.ADMYF. - Mario aurelio puma neyra</t>
  </si>
  <si>
    <t>Rendicion al Anticipo Otorgado con el C/P 15570-16 por la Planilla de Viaticos según MEMO N° 1184-16-GRAP/07.DR.ADMYF.</t>
  </si>
  <si>
    <t>Rendicion al Anticipo Otorgado con el C/P 18103-16 por la Planilla de Viaticos según MEMO N° 1427-16-GRAP/07.DR.ADMYF. Mario aurelio puma neyra</t>
  </si>
  <si>
    <t>Huarhuachi sicha miyanu  -  o/s nº 3658</t>
  </si>
  <si>
    <t>:  16-2016</t>
  </si>
  <si>
    <t>Rendicion al Anticipo Otorgado con el C/P 5822-16 por la Planilla de Viaticos según MEMO N° 0448-16-GRAP/07.DR.ADMYF. - Gavino  marcilla  acuña</t>
  </si>
  <si>
    <t>Rendicion al Anticipo Otorgado con el C/P 5823-16 por la Planilla de Viaticos según MEMO N° 0449-16-GRAP/07.DR.ADMYF. - Cirila martinez palomino</t>
  </si>
  <si>
    <t>245 Galones Diesel  D5 - o/c n° 231-2016</t>
  </si>
  <si>
    <t>6 Unidades Tonner de Impresión Para Kyocera Cod. Ref. TK 1147 Negro  -  o/c n° 0000283</t>
  </si>
  <si>
    <t>420 Millares Bolsas de Polietileno 2 um X 4 in x 7 in - o/c n°298-2016</t>
  </si>
  <si>
    <t>5 Millares Bolsas de Polietileno 2 um X 4 in x 12 in - o/c n°298-2016</t>
  </si>
  <si>
    <t>228 M3 Tierra Negra - o/c n°307-2016</t>
  </si>
  <si>
    <t>13 M3 Tierra Micorrizada - o/c n°307-2016</t>
  </si>
  <si>
    <t>34  Unidad Archivador De Carton Con Palanca Lomo Ancho Tamaño A4 - Artesco - O/C N°366-2016</t>
  </si>
  <si>
    <t>1  Unidad Bandeja De Acrilico Para Escritorio De 2 Pisos - Artesco - O/C N°366-2016</t>
  </si>
  <si>
    <t>6  Unidad Bolígrafo (Lapicero) De Tinta Líquida Punta Fina Color  Azul - Pilot Bl-G1 - O/C N°366-2016</t>
  </si>
  <si>
    <t>6  Unidad Bolígrafo (Lapicero) De Tinta Líquida Punta Fina Color  Negro - Pilot Bl-G1 - O/C N°366-2016</t>
  </si>
  <si>
    <t>6  Unidad Bolígrafo (Lapicero) De Tinta Líquida Punta Fina Color  Rojo - Pilot Bl-G1 - O/C N°366-2016</t>
  </si>
  <si>
    <t>30  Unidad Boligrafo (Lapicero) De Tinta Seca Punta Fina Color  Azul - Faber Castell Trilux 035 F - O/C N°366-2016</t>
  </si>
  <si>
    <t>12  Unidad Boligrafo (Lapicero) De Tinta Seca Punta Fina Color  Negro - Faber Castell Trilux 035 F - O/C N°366-2016</t>
  </si>
  <si>
    <t>12  Unidad Boligrafo (Lapicero) De Tinta Seca Punta Fina Color Rojo - Faber Castell Trilux 035 F - O/C N°366-2016</t>
  </si>
  <si>
    <t>1  Unidad Cinta Adhesiva Transparente 1 In X 72 Yd Con Dispensador - Shurtape - O/C N°366-2016</t>
  </si>
  <si>
    <t>12  Unidad Corrector Liquido Tipo Lapicero - Artesco - O/C N°366-2016</t>
  </si>
  <si>
    <t>12  Unidad Cuaderno Cuadriculado Tamaño A4 X 100 Hojas - Alpha - O/C N°366-2016</t>
  </si>
  <si>
    <t>15  Unidad Forro De Plastico Tamaño Oficio - Vinifan - O/C N°366-2016</t>
  </si>
  <si>
    <t>12  Unidad Goma En Barra X 40 G Aprox. - Artesco - O/C N°366-2016</t>
  </si>
  <si>
    <t>5  Unidad Grapa 26/6 X 5000 - Artesco - O/C N°366-2016</t>
  </si>
  <si>
    <t>1  Unidad Libro De Actas De 100 Folios - Pagoda - O/C N°366-2016</t>
  </si>
  <si>
    <t>5  Unidad Nota Autoadhesiva 2 61/64 In X 2 61/64 In (7.5 Cm X 7.5 Cm) Aprox. X 100 Hojas - O/C N°366-2016</t>
  </si>
  <si>
    <t>30  Emp X 500 Papel Bond 80 G Tamaño  A4 - Atlas Office - O/C N°366-2016</t>
  </si>
  <si>
    <t>1  Unidad Perforador De 2 Espigas Para 300 Hojas Aprox. - Carl - O/C N°366-2016</t>
  </si>
  <si>
    <t>12  Unidad Plumon De Tinta Indeleble Punta Fina - Faber-Castell - O/C N°366-2016</t>
  </si>
  <si>
    <t>12  Unidad Plumon Resaltador Punta Gruesa Biselada - Faber-Castell - O/C N°366-2016</t>
  </si>
  <si>
    <t>1  Unidad Porta Clips Acrilico Con Iman - Artesco - O/C N°366-2016</t>
  </si>
  <si>
    <t>6  Unidad Regla De Plastico 30 Cm - Artesco - O/C N°366-2016</t>
  </si>
  <si>
    <t>4  Emp X 25 Sobre Manila  Tamaño  A4 - Gallo - O/C N°366-2016</t>
  </si>
  <si>
    <t>44 M3 Arena Fina  - o/c-n°0431-2016</t>
  </si>
  <si>
    <t>73 Millares Esqueje de  Quinual - Polylepis Racemosa  - o/c-n°0479-2016</t>
  </si>
  <si>
    <t>336 Unidades Estiercol de Gallina X 50kg  - o/c-n°0481-2016</t>
  </si>
  <si>
    <t>600 Galon Diesel B5  - o/c-n°0552-2016</t>
  </si>
  <si>
    <t>300 Galon Gasohol 90 plus - o/c-n°0552-2016</t>
  </si>
  <si>
    <t>250 Galon Diesel B5  -  o/c-n°0838-2016</t>
  </si>
  <si>
    <t>100 Galon Gasohol 90 plus  o/c-n°0838-2016</t>
  </si>
  <si>
    <t xml:space="preserve">140  Klg  Semilla De Alfalfa Moapa (Al Peso) - Agp - O/C N° 969-2016 </t>
  </si>
  <si>
    <t xml:space="preserve">0.5  Klg  Semilla De Cedro (Al Peso) - O/C N° 969-2016 </t>
  </si>
  <si>
    <t xml:space="preserve">0.25  Klg  Semilla De Colle - Buddleja Coriaceae (Al Peso) - O/C N° 969-2016 </t>
  </si>
  <si>
    <t xml:space="preserve">280  Klg  Semilla De Grass (Al Peso) - Agp - O/C N° 969-2016 </t>
  </si>
  <si>
    <t xml:space="preserve">25  Klg  Semilla De Pino - Pinus Radiata (Al Peso) - O/C N° 969-2016 </t>
  </si>
  <si>
    <t xml:space="preserve">45  Klg  Semilla De Tara - Caesalpinia Spinosa (Al Peso) - O/C N° 969-2016 </t>
  </si>
  <si>
    <t xml:space="preserve">140  Klg  Semilla De Trebol (Al Peso) - Agp - O/C N° 969-2016 </t>
  </si>
  <si>
    <t>10 Unidades Bioestimulante con Auxinas y Nutrientes Naturales X 1L  -  o/c n° 1024-2016</t>
  </si>
  <si>
    <t>10 Kilogramos Ferilizante Foliar Quelatizado  + MG+B+CU+FE+MN+ZN -o/c n° 1024-2016</t>
  </si>
  <si>
    <t>35 Unidades Fertilizante UREA 46% N X 50kg  - o/c n°1025-2016</t>
  </si>
  <si>
    <t>140 Unidades Guano de Isla x 50kg o/c n°1025-2016</t>
  </si>
  <si>
    <t>01 Unidad Proyector Epson Modelo Power Lite x24+ Numero de Parte V11H553021  - O/C nº 1200-2016</t>
  </si>
  <si>
    <t>01 Unidad Camara Fotografica Digital de 20.2 MegaPixeles -Canon - O/C  nº 01238-2016</t>
  </si>
  <si>
    <t>01 Unidad Equipo Posicionamiento - GPS de 12 Canales - Garrmin  O/C  nº 01238-2016</t>
  </si>
  <si>
    <t>69 Unidades Cloruro de Potasio Granulado x 50 kg  - o/c n°1746</t>
  </si>
  <si>
    <t>76 Unidades Fertilizante Fosfato Diaminico  18%N + 46% P205 x 50kg  - o/c n°1746</t>
  </si>
  <si>
    <t>4 Unidades Fosetil Aluminio  80% Polvo Mojable (WP) 1 kg Aliet  - o/c n°1746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</si>
  <si>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</si>
  <si>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</si>
  <si>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</si>
  <si>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>2 Unidades Motocicletas-Yamaha -  o/c nº 2200-2016</t>
  </si>
  <si>
    <t>10 Millares Bolsa Polietileno 2um x 5in X 12 in  - o/c nº 2229-2016</t>
  </si>
  <si>
    <t>40 M3 Tierra Negra   - o/c n°2230-2016</t>
  </si>
  <si>
    <t>600 Kilogramos Semilla de Basul Erythrina Edulis(Al Peso)  - o/c nº 2260-2016</t>
  </si>
  <si>
    <t>Banco de la nacion  - Planilla del Personal Obrero y/o Contratado, Pago correspondiente</t>
  </si>
  <si>
    <t>Victor Hugo Roman Segovia  - Planilla del Personal Obrero y/o Contratado, Pago correspondiente al mes de agosto del 2016</t>
  </si>
  <si>
    <t>Victor Hugo Roman Segovia   - Planilla del Personal Obrero y/o Contratado, Pago  correspondiente al mes de agosto del 2016</t>
  </si>
  <si>
    <t>Victor Hugo Roman Segovia   - Planilla del Personal Obrero y/o Contratado, Pago correspondiente al mes de agosto dle 2016</t>
  </si>
  <si>
    <t>Victor Hugo Roman Segovia   - Planilla del Personal Obrero y/o Contratado, según correspondiente al mes de julio del 2016</t>
  </si>
  <si>
    <t>Victor Hugo Roman Segovia     - Planilla del Personal Obrero y/o Contratado, según correspondiente al mes de julio del 2016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</si>
  <si>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</si>
  <si>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</si>
  <si>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 -  Planilla del Personal Obrero y/o Contratado, según correspondiente al mes de junio</t>
  </si>
  <si>
    <t>Victor Hugo Roman Segovia  -  impuesto a la renta de 5ta de Planilla del Personal Obrero y/o Contratado, según correspondiente al mes de junio</t>
  </si>
  <si>
    <t>Victor Hugo Roman Segovia   - Planilla del Personal Obrero y/o Contratado, según correspondiente al mes de junio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</si>
  <si>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</si>
  <si>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</si>
  <si>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</t>
  </si>
  <si>
    <t>Victor Hugo Roman Segovia   - Planilla del Personal Obrero y/o Contratado, Pago correspondiente al mes de diciembre-2016</t>
  </si>
  <si>
    <t>Victor Hugo Roman Segovia   -  Planilla del Personal Obrero y/o Contratado, Pago correspondiente almes de noviembre</t>
  </si>
  <si>
    <t>Victor Hugo Roman Segovia  - Planilla del Personal Obrero y/o Contratado, Pago correspondiente al mes de noviembre</t>
  </si>
  <si>
    <t>Victor Hugo Roman Segovia - Planilla del Personal Obrero y/o Contratado, Pago correspondiente al mes de octubre-2016</t>
  </si>
  <si>
    <t>Victor Hugo Roman Segovia  - Planilla del Personal Obrero y/o Contratado, Pago correspondiente octubre</t>
  </si>
  <si>
    <t>Victor Hugo Roman Segovia  - Planilla del Personal Obrero y/o Contratado, Pago correspondiente al mes de setiembre</t>
  </si>
  <si>
    <t>Victor Hugo Roman Segovia - Planilla del Personal Obrero y/o Contratado, Pago correspondiente al mes de setiembre del 2016</t>
  </si>
  <si>
    <t>Victor Hugo Roman Segovia  - Planilla del Personal Obrero y/o Contratado, Pago correspondiente al mes de setiembre del 2016</t>
  </si>
  <si>
    <t>Victor Hugo Roman Segovia  - Planilla del Personal Obrero y/o Contratado, según  correspondiente al mes de mayo</t>
  </si>
  <si>
    <t>Sonia Ccasani Ambia- Planilla del Personal Obrero y/o Contratado, segun correspondiente al mes de mayo</t>
  </si>
  <si>
    <t>Sonia Ccasani Ambia  - Planilla del Personal Obrero y/o Contratado, segun correspondiente al mes de mayo</t>
  </si>
  <si>
    <t>Sonia Ccasani Ambia  - impuesto a la renta de 5ta de Planilla del Personal Obrero y/o Contratado, segun correspondiente al mes de mayo</t>
  </si>
  <si>
    <t>Victor Hugo Roman Segovia  - Planilla del Personal Obrero y/o Contratado, correspondiente al mes de abril del 2016</t>
  </si>
  <si>
    <t xml:space="preserve">Victor Hugo Roman Segovia  - retencion de 5ta de Planilla del Personal Obrero y/o Contratado, correspondiente al mes de abril del 2016 </t>
  </si>
  <si>
    <t>Victor Hugo Roman Segovia   - importe que se gira el abono de la planilla de remuneraciones del personal contrtatdo con cargo a recursos ordinarios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</si>
  <si>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</si>
  <si>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</si>
  <si>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</si>
  <si>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Santos Enrique Choque Florez  - Planilla del Personal Obrero y/o Contratado, Pago correspondiente al mes de abril del 2016</t>
  </si>
  <si>
    <t>Santos Enrique Choque Florez  - Planilla del Personal Obrero y/o Contratado, Pago  correspondiente al mes de abril del 2016</t>
  </si>
  <si>
    <t>Santos Enrique Choque Florez - Planilla del Personal Obrero y/o Contratado, Pago  correspondiente al mes de abril del 2016</t>
  </si>
  <si>
    <t>Santos Enrique Choque Florez - Planilla del Personal Obrero y/o Contratado, Pago correspondiente al mes de marzo del2016</t>
  </si>
  <si>
    <t>Santos Enrique Choque Florez  - rentencion de 5ta  de Planilla del Personal Obrero y/o Contratado, Pago correspondiente al mes de marzo del2016</t>
  </si>
  <si>
    <t xml:space="preserve">Santos Enrique Choque Florez   - Planilla del Personal Obrero y/o Contratado, Pago correspondiente mes de marzo </t>
  </si>
  <si>
    <t xml:space="preserve">Santos Enrique Choque Florez  - Planilla del Personal Obrero y/o Contratado, Pago correspondiente mes de marzo </t>
  </si>
  <si>
    <t>Santos Enrique Choque Florez  - Planilla del Personal Obrero y/o Contratado, Pago correspondiente del mes de marzo</t>
  </si>
  <si>
    <t>Santos Enrique Choque Florez  - Planilla del Personal Obrero y/o Contratado, Segun correspondiente al mes de febrero del 2016</t>
  </si>
  <si>
    <t>Santos Enrique Choque Florez  - Planilla del Personal Obrero y/o Contratado, Segun  correspondiente al mes de enero del 2016</t>
  </si>
  <si>
    <t>Santos Enrique Choque Florez - Planilla del Personal Obrero y/o Contratado, Segun  correspondiente al mes de enero del 2016</t>
  </si>
  <si>
    <t xml:space="preserve">Santos Enrique Choque Florez   - Planilla del Personal Obrero y/o Contratado, Segun correspondiente al mes de febrero del 2016 
</t>
  </si>
  <si>
    <t>Santos Enrique Choque Florez  -  Planilla del Personal Obrero y/o Contratado, Segun correpondiente al mes de enero</t>
  </si>
  <si>
    <t xml:space="preserve">Servico de Alquiler de Camioneta por 25 Dias, con Cargo al Proyecto - Gutierrez vilcas stuward </t>
  </si>
  <si>
    <t xml:space="preserve">Transporte de Carga de 220000 Plantones entre Pino y Ecalipto  de los Viveros de Chuparo, Chacabamba y Huanima Hacia las Comunidades de R. Blanco, JM Arguedas,Simpe, Pomachuco, Mamara, Chuyama del Distrito de Huaccana - Gamonal Solis Ceferino </t>
  </si>
  <si>
    <t xml:space="preserve">Servicio de Transporte de Carga de 211046 Plantones entre Pino, Eucalipto, Tara y Queñua, de los Viveros de Ocobamba y Chacabamba Hacia las Comunidades de: Esmeralda, Carhuayaco Alto, Piscobamba, Socos Eden, Huanchor y Saeahuarcay  de Provincia Ocobamba - Gamonal solis ceferino </t>
  </si>
  <si>
    <t>Servicio de Tranporte de Carga de 269500 Plantones Entre Pino y Eucalipto de Vivero Chacabamba Hacia las Comunidades de: Huamburque, Cabaña, Porvenir, Mozobamba, Rocchacc, Santa Rosa y Miraflores del Distrito de Ongoy - Multiservicios  delross e.i.r.l.</t>
  </si>
  <si>
    <t xml:space="preserve">Servicio de Agua Potable de los Meses Febreor y Marzo - Eps emusap abancay s.a.c </t>
  </si>
  <si>
    <t>7148-7149</t>
  </si>
  <si>
    <t xml:space="preserve">Servicio de Alquiler de Camioneta 4X4 Durante 6 Dias en Mes de Marzo - Chumpisuca perez ruben </t>
  </si>
  <si>
    <t xml:space="preserve">Servicio de Elaboracion de Documentos de Gestion - Franco oscco sulma </t>
  </si>
  <si>
    <t>Servicio de Alquiler de Camioneta 4x4 Durante 20 Dias en el Mes Abril - Chumpisuca perez ruben</t>
  </si>
  <si>
    <t xml:space="preserve">Servicio de Alquiler y Alcantarrillados del Estadio de Condebamba del Gobierno Regional de Apurimac Correspondiente del Mes Abril - Eps emusap abancay s.a.c </t>
  </si>
  <si>
    <t>Fraccionado de 5969.50</t>
  </si>
  <si>
    <t xml:space="preserve">Servico de Energia Electrica Correspondiente al Mes de Mayo de Sede Central del Gobierno Regional de Apurimac  Correspondiente al Mes de Mayo - Electro sur este s.a.a.  </t>
  </si>
  <si>
    <t>fraccionado de 4486.40</t>
  </si>
  <si>
    <t>fraccionado de 914.07</t>
  </si>
  <si>
    <t>Servicio de Telefonia Movil(RPM) Sede Central de Gobierno Regional de Apurimac, Correspondiente al Mes de Julio - Telefonia del Peru SAA</t>
  </si>
  <si>
    <t xml:space="preserve">Servico de Energia Electrica, Correspondinete del Mes Junio - Electro sur este s.a.a. </t>
  </si>
  <si>
    <t xml:space="preserve">Alquiler de Camioneta 4x4 po 23 Dias Durante el Mes Agosto - Jmr inversiones contratistas generales s.r.l.  </t>
  </si>
  <si>
    <t xml:space="preserve">Alquiler de Camioneta 4x4 po 5 Dias Durante el Mes Setiembre  - Merma rio braulio franklin </t>
  </si>
  <si>
    <t xml:space="preserve">Servico de Transporte de Carga Min. 7 Ton. Para el Traslado de 6300 Unidades de Madera Rolliza en el Distrito de Huaccana - Gamonal Solis Ceferino  </t>
  </si>
  <si>
    <t xml:space="preserve">Servicio de Contratacion de Personal para Encuestas para Levantamiento de Informacion - Acevedo Alvarado Juan Rene </t>
  </si>
  <si>
    <t xml:space="preserve">Servicio de Contratacion de Personal para Encuestas para Levantamiento de Informacion - Medina pillaca jean antony </t>
  </si>
  <si>
    <t xml:space="preserve">Servicio de Transporte de Carga Min. 7 Ton. Para el Traslado de 74,500 Unid.  De Plantones del Vivero Primero de Mayo del Distrito de Ocobamba y Vivero de Chacabamba -Pillaca carbajal agustin  </t>
  </si>
  <si>
    <t>Servicio de Contratacion de Personal para Encuestas - Medina romero ana melva</t>
  </si>
  <si>
    <t>15400 Anivel SigaY/O FRACCIOND</t>
  </si>
  <si>
    <t>12240 Siga Y/O FRACCIOND</t>
  </si>
  <si>
    <t>5445,5446</t>
  </si>
  <si>
    <t>13950,13951</t>
  </si>
  <si>
    <t>3755,3756</t>
  </si>
  <si>
    <t>3818,4995</t>
  </si>
  <si>
    <t>4548,4549</t>
  </si>
  <si>
    <t>7236, 7237</t>
  </si>
  <si>
    <t>5752, 5753</t>
  </si>
  <si>
    <t>7238, 11852</t>
  </si>
  <si>
    <t>5550, 5551</t>
  </si>
  <si>
    <t>4944, 4945</t>
  </si>
  <si>
    <t>7049,7050</t>
  </si>
  <si>
    <t>7484, 7485</t>
  </si>
  <si>
    <t>11571, 11572</t>
  </si>
  <si>
    <t>11573, 11574</t>
  </si>
  <si>
    <t>7937, 7938</t>
  </si>
  <si>
    <t>9504, 9505</t>
  </si>
  <si>
    <t>9386, 9387</t>
  </si>
  <si>
    <t>15589, 15590</t>
  </si>
  <si>
    <t>15577, 15578</t>
  </si>
  <si>
    <t>18619, 18620</t>
  </si>
  <si>
    <t>17746, 17747</t>
  </si>
  <si>
    <t>23807, 23808</t>
  </si>
  <si>
    <t xml:space="preserve">DESAGREGADOS </t>
  </si>
  <si>
    <t>ESPECIFICA</t>
  </si>
  <si>
    <t>COSTO INDIRECTO</t>
  </si>
  <si>
    <t xml:space="preserve">GASTOS DE SUPERVISION </t>
  </si>
  <si>
    <t>Rendicion al Habilito Otorgado según C/P 2484-2011 - Santos enrique choque florezy</t>
  </si>
  <si>
    <t xml:space="preserve">COSTO INDIRECTO </t>
  </si>
  <si>
    <t xml:space="preserve">COSTO DIRECTO </t>
  </si>
  <si>
    <t>GESTION PROYECTO</t>
  </si>
  <si>
    <t xml:space="preserve">Servicio de Energia Electrica Correspondiente al Mes de Mayo de Sede Central del Gobierno Regional de Apurimac  Correspondiente al Mes de Mayo - Electro sur este s.a.a.  </t>
  </si>
  <si>
    <t xml:space="preserve">Alquiler de Camioneta 4x4 por 5 Dias Durante el Mes Setiembre  - Merma rio braulio franklin </t>
  </si>
  <si>
    <t xml:space="preserve">Servicios Prestados en Levantamiento de Información Mediante Encuestas, Idóneo, con Experiencia en Determinar las Características Socioeconómicas de las Actividades de los beneficiarios - Acevedo Alvarado Juan Rene </t>
  </si>
  <si>
    <t>Servicios Prestados en Levantamiento de Información Mediante Encuestas, Idóneo, con Experiencia en Determinar las Características Socioeconómicas de las Actividades de los beneficiarios -Huarhuachi sicha miyanu</t>
  </si>
  <si>
    <t xml:space="preserve">Servicios Prestados en Levantamiento de Información Mediante Encuestas, Idóneo, con Experiencia en Determinar las Características Socioeconómicas de las Actividades de los beneficiarios - Medina pillaca jean antony </t>
  </si>
  <si>
    <t>SUPERVISION</t>
  </si>
  <si>
    <t>COMBUSTIBLE Y LIBR.</t>
  </si>
  <si>
    <t>SERVICIOS</t>
  </si>
  <si>
    <t>AYUDANTE</t>
  </si>
  <si>
    <t>Santos Enrique Choque Florez - Sescuento Judicial de la Planilla del Personal Obrero y/o Contratado, Segun  correspondiente al mes de enero del 2016</t>
  </si>
  <si>
    <t>Santos Enrique Choque Florez  - Descuento Judicial de la Planilla del Personal Obrero y/o Contratado, Segun correspondiente al mes de febrero del 2016</t>
  </si>
  <si>
    <t>Santos Enrique Choque Florez - Descuento Judicial de la Planilla del Personal Obrero y/o Contratado, Pago correspondiente al mes de marzo del2016</t>
  </si>
  <si>
    <t>ojo de un trabajador C.D.</t>
  </si>
  <si>
    <t>Victor Hugo Roman Segovia   -  Planilla del Personal Obrero y/o Contratado, correspondiente al mes de abril del 2016</t>
  </si>
  <si>
    <t>Victor Hugo Roman Segovia   - Descuento Judicial de  la Planilla del Personal Obrero y/o Contratado, según correspondiente al mes de junio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</si>
  <si>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</si>
  <si>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</si>
  <si>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</si>
  <si>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16-2016</t>
  </si>
  <si>
    <t xml:space="preserve">Abancay, Agosto 2020 </t>
  </si>
  <si>
    <t>Banco de la nacion  - Planilla del Personal Obrero y/o Contratado, Pago correspondiente del mes de marzo(Profesional Especialista)</t>
  </si>
  <si>
    <t>Victor Hugo Roman Segovia   -  Planilla del Personal Obrero y/o Contratado, Pago correspondiente mes de abril 2016(Profesional Especialista)</t>
  </si>
  <si>
    <t>(Profesional Especialista)</t>
  </si>
  <si>
    <t>Victor Hugo Roman Segovia  - Planilla del Personal Obrero y/o Contratado, Pago correspondiente al mes de setiembre(Profesional Administrativo)</t>
  </si>
  <si>
    <t>(Profesional Administrativo)</t>
  </si>
  <si>
    <t>Descuento a Favor - A.F.P.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</si>
</sst>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3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32" fillId="0" borderId="6" xfId="0" applyNumberFormat="1" applyFont="1" applyFill="1" applyBorder="1" applyAlignment="1">
      <alignment vertical="top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2" fontId="33" fillId="2" borderId="1" xfId="1" quotePrefix="1" applyNumberFormat="1" applyFont="1" applyFill="1" applyBorder="1" applyAlignment="1">
      <alignment horizontal="right" vertical="center"/>
    </xf>
    <xf numFmtId="2" fontId="33" fillId="2" borderId="10" xfId="1" quotePrefix="1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6" xfId="0" applyBorder="1"/>
    <xf numFmtId="0" fontId="4" fillId="0" borderId="0" xfId="0" applyNumberFormat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32" fillId="2" borderId="13" xfId="1" applyFont="1" applyFill="1" applyBorder="1" applyAlignment="1">
      <alignment horizontal="left" vertical="center"/>
    </xf>
    <xf numFmtId="0" fontId="0" fillId="4" borderId="6" xfId="0" applyFill="1" applyBorder="1"/>
    <xf numFmtId="0" fontId="0" fillId="0" borderId="6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shrinkToFit="1"/>
    </xf>
    <xf numFmtId="17" fontId="32" fillId="0" borderId="3" xfId="1" quotePrefix="1" applyNumberFormat="1" applyFont="1" applyFill="1" applyBorder="1" applyAlignment="1">
      <alignment horizontal="center" vertical="center"/>
    </xf>
    <xf numFmtId="2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wrapText="1"/>
    </xf>
    <xf numFmtId="0" fontId="4" fillId="0" borderId="25" xfId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32" fillId="0" borderId="0" xfId="1" applyNumberFormat="1" applyFont="1" applyFill="1" applyBorder="1" applyAlignment="1">
      <alignment horizontal="center" vertical="center"/>
    </xf>
    <xf numFmtId="17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left" vertical="center"/>
    </xf>
    <xf numFmtId="0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2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164" fontId="4" fillId="2" borderId="1" xfId="1" quotePrefix="1" applyNumberFormat="1" applyFont="1" applyFill="1" applyBorder="1" applyAlignment="1">
      <alignment vertical="center"/>
    </xf>
    <xf numFmtId="0" fontId="32" fillId="0" borderId="30" xfId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0" fontId="32" fillId="0" borderId="28" xfId="1" quotePrefix="1" applyNumberFormat="1" applyFont="1" applyFill="1" applyBorder="1" applyAlignment="1">
      <alignment horizontal="center" vertical="center"/>
    </xf>
    <xf numFmtId="2" fontId="32" fillId="0" borderId="30" xfId="1" quotePrefix="1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center" wrapText="1"/>
    </xf>
    <xf numFmtId="0" fontId="0" fillId="0" borderId="0" xfId="0" applyAlignment="1">
      <alignment horizontal="right"/>
    </xf>
    <xf numFmtId="14" fontId="9" fillId="0" borderId="0" xfId="1" applyNumberFormat="1" applyFont="1" applyFill="1" applyBorder="1" applyAlignment="1">
      <alignment horizontal="center" vertical="center"/>
    </xf>
    <xf numFmtId="164" fontId="4" fillId="0" borderId="0" xfId="1" quotePrefix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horizontal="left" vertical="center"/>
    </xf>
    <xf numFmtId="0" fontId="0" fillId="0" borderId="0" xfId="0" applyFill="1"/>
    <xf numFmtId="0" fontId="4" fillId="0" borderId="0" xfId="1" applyFont="1" applyAlignment="1">
      <alignment horizontal="left"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NumberFormat="1" applyFont="1" applyAlignment="1">
      <alignment horizontal="left" vertical="center"/>
    </xf>
    <xf numFmtId="0" fontId="7" fillId="0" borderId="0" xfId="1" applyFont="1"/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4" fillId="0" borderId="0" xfId="1" quotePrefix="1" applyFont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1" applyNumberFormat="1" applyFont="1"/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33" fillId="2" borderId="9" xfId="1" applyNumberFormat="1" applyFont="1" applyFill="1" applyBorder="1" applyAlignment="1">
      <alignment horizontal="center" vertical="center"/>
    </xf>
    <xf numFmtId="14" fontId="33" fillId="2" borderId="10" xfId="1" applyNumberFormat="1" applyFont="1" applyFill="1" applyBorder="1" applyAlignment="1">
      <alignment horizontal="center" vertical="center"/>
    </xf>
    <xf numFmtId="14" fontId="33" fillId="2" borderId="11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4" fillId="5" borderId="12" xfId="1" applyFont="1" applyFill="1" applyBorder="1" applyAlignment="1">
      <alignment horizontal="center" vertical="center" wrapText="1" shrinkToFit="1"/>
    </xf>
    <xf numFmtId="0" fontId="4" fillId="5" borderId="13" xfId="1" applyFont="1" applyFill="1" applyBorder="1" applyAlignment="1">
      <alignment horizontal="center" vertical="center" wrapText="1" shrinkToFit="1"/>
    </xf>
    <xf numFmtId="0" fontId="4" fillId="0" borderId="34" xfId="1" applyFont="1" applyBorder="1" applyAlignment="1">
      <alignment horizontal="center" vertical="center"/>
    </xf>
    <xf numFmtId="14" fontId="9" fillId="2" borderId="31" xfId="1" applyNumberFormat="1" applyFont="1" applyFill="1" applyBorder="1" applyAlignment="1">
      <alignment horizontal="center" vertical="center"/>
    </xf>
    <xf numFmtId="14" fontId="9" fillId="2" borderId="32" xfId="1" applyNumberFormat="1" applyFont="1" applyFill="1" applyBorder="1" applyAlignment="1">
      <alignment horizontal="center" vertical="center"/>
    </xf>
    <xf numFmtId="14" fontId="9" fillId="2" borderId="33" xfId="1" applyNumberFormat="1" applyFont="1" applyFill="1" applyBorder="1" applyAlignment="1">
      <alignment horizontal="center" vertical="center"/>
    </xf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abSelected="1" topLeftCell="A7" zoomScale="85" zoomScaleNormal="85" workbookViewId="0">
      <selection activeCell="O23" sqref="O23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19" t="s">
        <v>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 ht="21" customHeight="1" x14ac:dyDescent="0.25">
      <c r="A3" s="220" t="s">
        <v>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10" t="s">
        <v>23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21" t="s">
        <v>8</v>
      </c>
      <c r="B12" s="222" t="s">
        <v>9</v>
      </c>
      <c r="C12" s="222"/>
      <c r="D12" s="222"/>
      <c r="E12" s="223" t="s">
        <v>10</v>
      </c>
      <c r="F12" s="223" t="s">
        <v>11</v>
      </c>
      <c r="G12" s="214" t="s">
        <v>12</v>
      </c>
      <c r="H12" s="211" t="s">
        <v>20</v>
      </c>
      <c r="I12" s="212"/>
      <c r="J12" s="212"/>
      <c r="K12" s="212"/>
      <c r="L12" s="212"/>
      <c r="M12" s="212"/>
      <c r="N12" s="213"/>
      <c r="O12" s="214" t="s">
        <v>13</v>
      </c>
    </row>
    <row r="13" spans="1:15" ht="20.100000000000001" customHeight="1" thickBot="1" x14ac:dyDescent="0.3">
      <c r="A13" s="215"/>
      <c r="B13" s="2" t="s">
        <v>14</v>
      </c>
      <c r="C13" s="2" t="s">
        <v>15</v>
      </c>
      <c r="D13" s="2" t="s">
        <v>16</v>
      </c>
      <c r="E13" s="224"/>
      <c r="F13" s="225"/>
      <c r="G13" s="215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15"/>
    </row>
    <row r="14" spans="1:15" ht="30" hidden="1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hidden="1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hidden="1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hidden="1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hidden="1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16" t="s">
        <v>17</v>
      </c>
      <c r="B32" s="217"/>
      <c r="C32" s="217"/>
      <c r="D32" s="217"/>
      <c r="E32" s="217"/>
      <c r="F32" s="218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19" t="s">
        <v>0</v>
      </c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</row>
    <row r="36" spans="1:15" ht="20.100000000000001" customHeight="1" x14ac:dyDescent="0.25">
      <c r="A36" s="220" t="s">
        <v>1</v>
      </c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21" t="s">
        <v>8</v>
      </c>
      <c r="B43" s="222" t="s">
        <v>9</v>
      </c>
      <c r="C43" s="222"/>
      <c r="D43" s="222"/>
      <c r="E43" s="223" t="s">
        <v>10</v>
      </c>
      <c r="F43" s="223" t="s">
        <v>11</v>
      </c>
      <c r="G43" s="214" t="s">
        <v>12</v>
      </c>
      <c r="H43" s="211" t="s">
        <v>20</v>
      </c>
      <c r="I43" s="212"/>
      <c r="J43" s="212"/>
      <c r="K43" s="212"/>
      <c r="L43" s="212"/>
      <c r="M43" s="212"/>
      <c r="N43" s="213"/>
      <c r="O43" s="214" t="s">
        <v>13</v>
      </c>
    </row>
    <row r="44" spans="1:15" ht="20.100000000000001" customHeight="1" thickBot="1" x14ac:dyDescent="0.3">
      <c r="A44" s="215"/>
      <c r="B44" s="2" t="s">
        <v>14</v>
      </c>
      <c r="C44" s="2" t="s">
        <v>15</v>
      </c>
      <c r="D44" s="2" t="s">
        <v>16</v>
      </c>
      <c r="E44" s="224"/>
      <c r="F44" s="225"/>
      <c r="G44" s="215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15"/>
    </row>
    <row r="45" spans="1:15" ht="20.100000000000001" customHeight="1" thickBot="1" x14ac:dyDescent="0.3">
      <c r="A45" s="226" t="s">
        <v>18</v>
      </c>
      <c r="B45" s="227"/>
      <c r="C45" s="227"/>
      <c r="D45" s="227"/>
      <c r="E45" s="227"/>
      <c r="F45" s="228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16" t="s">
        <v>17</v>
      </c>
      <c r="B66" s="217"/>
      <c r="C66" s="217"/>
      <c r="D66" s="217"/>
      <c r="E66" s="217"/>
      <c r="F66" s="218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19" t="s">
        <v>0</v>
      </c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</row>
    <row r="70" spans="1:15" ht="20.100000000000001" customHeight="1" x14ac:dyDescent="0.25">
      <c r="A70" s="220" t="s">
        <v>1</v>
      </c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21" t="s">
        <v>8</v>
      </c>
      <c r="B77" s="222" t="s">
        <v>9</v>
      </c>
      <c r="C77" s="222"/>
      <c r="D77" s="222"/>
      <c r="E77" s="223" t="s">
        <v>10</v>
      </c>
      <c r="F77" s="223" t="s">
        <v>11</v>
      </c>
      <c r="G77" s="214" t="s">
        <v>12</v>
      </c>
      <c r="H77" s="211" t="s">
        <v>20</v>
      </c>
      <c r="I77" s="212"/>
      <c r="J77" s="212"/>
      <c r="K77" s="212"/>
      <c r="L77" s="212"/>
      <c r="M77" s="212"/>
      <c r="N77" s="213"/>
      <c r="O77" s="214" t="s">
        <v>13</v>
      </c>
    </row>
    <row r="78" spans="1:15" ht="20.100000000000001" customHeight="1" thickBot="1" x14ac:dyDescent="0.3">
      <c r="A78" s="215"/>
      <c r="B78" s="2" t="s">
        <v>14</v>
      </c>
      <c r="C78" s="2" t="s">
        <v>15</v>
      </c>
      <c r="D78" s="2" t="s">
        <v>16</v>
      </c>
      <c r="E78" s="224"/>
      <c r="F78" s="225"/>
      <c r="G78" s="215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15"/>
    </row>
    <row r="79" spans="1:15" ht="20.100000000000001" customHeight="1" thickBot="1" x14ac:dyDescent="0.3">
      <c r="A79" s="226" t="s">
        <v>18</v>
      </c>
      <c r="B79" s="227"/>
      <c r="C79" s="227"/>
      <c r="D79" s="227"/>
      <c r="E79" s="227"/>
      <c r="F79" s="228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16" t="s">
        <v>19</v>
      </c>
      <c r="B99" s="217"/>
      <c r="C99" s="217"/>
      <c r="D99" s="217"/>
      <c r="E99" s="217"/>
      <c r="F99" s="218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19" t="s">
        <v>0</v>
      </c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</row>
    <row r="106" spans="1:15" ht="21" customHeight="1" x14ac:dyDescent="0.25">
      <c r="A106" s="220" t="s">
        <v>1</v>
      </c>
      <c r="B106" s="220"/>
      <c r="C106" s="220"/>
      <c r="D106" s="220"/>
      <c r="E106" s="220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10" t="s">
        <v>23</v>
      </c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21" t="s">
        <v>8</v>
      </c>
      <c r="B115" s="222" t="s">
        <v>9</v>
      </c>
      <c r="C115" s="222"/>
      <c r="D115" s="222"/>
      <c r="E115" s="223" t="s">
        <v>10</v>
      </c>
      <c r="F115" s="223" t="s">
        <v>11</v>
      </c>
      <c r="G115" s="214" t="s">
        <v>12</v>
      </c>
      <c r="H115" s="211" t="s">
        <v>20</v>
      </c>
      <c r="I115" s="212"/>
      <c r="J115" s="212"/>
      <c r="K115" s="212"/>
      <c r="L115" s="212"/>
      <c r="M115" s="212"/>
      <c r="N115" s="213"/>
      <c r="O115" s="214" t="s">
        <v>13</v>
      </c>
    </row>
    <row r="116" spans="1:15" ht="20.100000000000001" customHeight="1" thickBot="1" x14ac:dyDescent="0.3">
      <c r="A116" s="215"/>
      <c r="B116" s="2" t="s">
        <v>14</v>
      </c>
      <c r="C116" s="2" t="s">
        <v>15</v>
      </c>
      <c r="D116" s="2" t="s">
        <v>16</v>
      </c>
      <c r="E116" s="224"/>
      <c r="F116" s="225"/>
      <c r="G116" s="215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15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16" t="s">
        <v>19</v>
      </c>
      <c r="B122" s="217"/>
      <c r="C122" s="217"/>
      <c r="D122" s="217"/>
      <c r="E122" s="217"/>
      <c r="F122" s="218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O/S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10" t="s">
        <v>59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63" t="s">
        <v>30</v>
      </c>
      <c r="C9" s="253" t="s">
        <v>31</v>
      </c>
      <c r="D9" s="265" t="s">
        <v>32</v>
      </c>
      <c r="E9" s="253" t="s">
        <v>33</v>
      </c>
      <c r="F9" s="253" t="s">
        <v>34</v>
      </c>
      <c r="G9" s="253" t="s">
        <v>10</v>
      </c>
      <c r="H9" s="253" t="s">
        <v>11</v>
      </c>
      <c r="I9" s="251" t="s">
        <v>12</v>
      </c>
      <c r="J9" s="253" t="s">
        <v>35</v>
      </c>
      <c r="K9" s="253" t="s">
        <v>36</v>
      </c>
      <c r="L9" s="253" t="s">
        <v>37</v>
      </c>
      <c r="M9" s="255" t="s">
        <v>38</v>
      </c>
      <c r="N9" s="256"/>
    </row>
    <row r="10" spans="2:15" ht="30" customHeight="1" thickBot="1" x14ac:dyDescent="0.3">
      <c r="B10" s="264"/>
      <c r="C10" s="254"/>
      <c r="D10" s="266"/>
      <c r="E10" s="254"/>
      <c r="F10" s="254"/>
      <c r="G10" s="254"/>
      <c r="H10" s="254"/>
      <c r="I10" s="252"/>
      <c r="J10" s="254"/>
      <c r="K10" s="254"/>
      <c r="L10" s="254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57" t="s">
        <v>86</v>
      </c>
      <c r="C31" s="258"/>
      <c r="D31" s="258"/>
      <c r="E31" s="258"/>
      <c r="F31" s="258"/>
      <c r="G31" s="258"/>
      <c r="H31" s="259"/>
      <c r="I31" s="82">
        <f>SUM(I11:I30)</f>
        <v>1769.9</v>
      </c>
      <c r="J31" s="260"/>
      <c r="K31" s="261"/>
      <c r="L31" s="261"/>
      <c r="M31" s="261"/>
      <c r="N31" s="262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10" t="s">
        <v>59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63" t="s">
        <v>30</v>
      </c>
      <c r="C42" s="253" t="s">
        <v>31</v>
      </c>
      <c r="D42" s="265" t="s">
        <v>32</v>
      </c>
      <c r="E42" s="253" t="s">
        <v>33</v>
      </c>
      <c r="F42" s="253" t="s">
        <v>34</v>
      </c>
      <c r="G42" s="253" t="s">
        <v>10</v>
      </c>
      <c r="H42" s="253" t="s">
        <v>11</v>
      </c>
      <c r="I42" s="251" t="s">
        <v>12</v>
      </c>
      <c r="J42" s="253" t="s">
        <v>35</v>
      </c>
      <c r="K42" s="253" t="s">
        <v>36</v>
      </c>
      <c r="L42" s="253" t="s">
        <v>37</v>
      </c>
      <c r="M42" s="255" t="s">
        <v>38</v>
      </c>
      <c r="N42" s="256"/>
    </row>
    <row r="43" spans="2:15" ht="30" customHeight="1" thickBot="1" x14ac:dyDescent="0.3">
      <c r="B43" s="264"/>
      <c r="C43" s="254"/>
      <c r="D43" s="266"/>
      <c r="E43" s="254"/>
      <c r="F43" s="254"/>
      <c r="G43" s="254"/>
      <c r="H43" s="254"/>
      <c r="I43" s="252"/>
      <c r="J43" s="254"/>
      <c r="K43" s="254"/>
      <c r="L43" s="254"/>
      <c r="M43" s="56" t="s">
        <v>39</v>
      </c>
      <c r="N43" s="57" t="s">
        <v>40</v>
      </c>
    </row>
    <row r="44" spans="2:15" ht="20.100000000000001" customHeight="1" thickBot="1" x14ac:dyDescent="0.3">
      <c r="B44" s="267" t="s">
        <v>87</v>
      </c>
      <c r="C44" s="268"/>
      <c r="D44" s="268"/>
      <c r="E44" s="268"/>
      <c r="F44" s="268"/>
      <c r="G44" s="268"/>
      <c r="H44" s="269"/>
      <c r="I44" s="86">
        <f>I31</f>
        <v>1769.9</v>
      </c>
      <c r="J44" s="270"/>
      <c r="K44" s="271"/>
      <c r="L44" s="271"/>
      <c r="M44" s="271"/>
      <c r="N44" s="272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57" t="s">
        <v>86</v>
      </c>
      <c r="C63" s="258"/>
      <c r="D63" s="258"/>
      <c r="E63" s="258"/>
      <c r="F63" s="258"/>
      <c r="G63" s="258"/>
      <c r="H63" s="259"/>
      <c r="I63" s="82">
        <f>SUM(I44:I62)</f>
        <v>1769.9</v>
      </c>
      <c r="J63" s="260"/>
      <c r="K63" s="261"/>
      <c r="L63" s="261"/>
      <c r="M63" s="261"/>
      <c r="N63" s="262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10" t="s">
        <v>59</v>
      </c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63" t="s">
        <v>30</v>
      </c>
      <c r="C74" s="253" t="s">
        <v>31</v>
      </c>
      <c r="D74" s="265" t="s">
        <v>32</v>
      </c>
      <c r="E74" s="253" t="s">
        <v>33</v>
      </c>
      <c r="F74" s="253" t="s">
        <v>34</v>
      </c>
      <c r="G74" s="253" t="s">
        <v>10</v>
      </c>
      <c r="H74" s="253" t="s">
        <v>11</v>
      </c>
      <c r="I74" s="251" t="s">
        <v>12</v>
      </c>
      <c r="J74" s="253" t="s">
        <v>35</v>
      </c>
      <c r="K74" s="253" t="s">
        <v>36</v>
      </c>
      <c r="L74" s="253" t="s">
        <v>37</v>
      </c>
      <c r="M74" s="255" t="s">
        <v>38</v>
      </c>
      <c r="N74" s="256"/>
    </row>
    <row r="75" spans="2:15" ht="30" customHeight="1" thickBot="1" x14ac:dyDescent="0.3">
      <c r="B75" s="264"/>
      <c r="C75" s="254"/>
      <c r="D75" s="266"/>
      <c r="E75" s="254"/>
      <c r="F75" s="254"/>
      <c r="G75" s="254"/>
      <c r="H75" s="254"/>
      <c r="I75" s="252"/>
      <c r="J75" s="254"/>
      <c r="K75" s="254"/>
      <c r="L75" s="254"/>
      <c r="M75" s="56" t="s">
        <v>39</v>
      </c>
      <c r="N75" s="57" t="s">
        <v>40</v>
      </c>
    </row>
    <row r="76" spans="2:15" ht="20.100000000000001" customHeight="1" thickBot="1" x14ac:dyDescent="0.3">
      <c r="B76" s="267" t="s">
        <v>87</v>
      </c>
      <c r="C76" s="268"/>
      <c r="D76" s="268"/>
      <c r="E76" s="268"/>
      <c r="F76" s="268"/>
      <c r="G76" s="268"/>
      <c r="H76" s="269"/>
      <c r="I76" s="86">
        <f>I63</f>
        <v>1769.9</v>
      </c>
      <c r="J76" s="270"/>
      <c r="K76" s="271"/>
      <c r="L76" s="271"/>
      <c r="M76" s="271"/>
      <c r="N76" s="272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57" t="s">
        <v>86</v>
      </c>
      <c r="C97" s="258"/>
      <c r="D97" s="258"/>
      <c r="E97" s="258"/>
      <c r="F97" s="258"/>
      <c r="G97" s="258"/>
      <c r="H97" s="259"/>
      <c r="I97" s="82">
        <f>SUM(I76:I96)</f>
        <v>1769.9</v>
      </c>
      <c r="J97" s="260"/>
      <c r="K97" s="261"/>
      <c r="L97" s="261"/>
      <c r="M97" s="261"/>
      <c r="N97" s="262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10" t="s">
        <v>59</v>
      </c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63" t="s">
        <v>30</v>
      </c>
      <c r="C108" s="253" t="s">
        <v>31</v>
      </c>
      <c r="D108" s="265" t="s">
        <v>32</v>
      </c>
      <c r="E108" s="253" t="s">
        <v>33</v>
      </c>
      <c r="F108" s="253" t="s">
        <v>34</v>
      </c>
      <c r="G108" s="253" t="s">
        <v>10</v>
      </c>
      <c r="H108" s="253" t="s">
        <v>11</v>
      </c>
      <c r="I108" s="251" t="s">
        <v>12</v>
      </c>
      <c r="J108" s="253" t="s">
        <v>35</v>
      </c>
      <c r="K108" s="253" t="s">
        <v>36</v>
      </c>
      <c r="L108" s="253" t="s">
        <v>37</v>
      </c>
      <c r="M108" s="255" t="s">
        <v>38</v>
      </c>
      <c r="N108" s="256"/>
    </row>
    <row r="109" spans="2:15" ht="30" customHeight="1" thickBot="1" x14ac:dyDescent="0.3">
      <c r="B109" s="264"/>
      <c r="C109" s="254"/>
      <c r="D109" s="266"/>
      <c r="E109" s="254"/>
      <c r="F109" s="254"/>
      <c r="G109" s="254"/>
      <c r="H109" s="254"/>
      <c r="I109" s="252"/>
      <c r="J109" s="254"/>
      <c r="K109" s="254"/>
      <c r="L109" s="254"/>
      <c r="M109" s="56" t="s">
        <v>39</v>
      </c>
      <c r="N109" s="57" t="s">
        <v>40</v>
      </c>
    </row>
    <row r="110" spans="2:15" ht="20.100000000000001" customHeight="1" thickBot="1" x14ac:dyDescent="0.3">
      <c r="B110" s="267" t="s">
        <v>87</v>
      </c>
      <c r="C110" s="268"/>
      <c r="D110" s="268"/>
      <c r="E110" s="268"/>
      <c r="F110" s="268"/>
      <c r="G110" s="268"/>
      <c r="H110" s="269"/>
      <c r="I110" s="86">
        <f>I97</f>
        <v>1769.9</v>
      </c>
      <c r="J110" s="270"/>
      <c r="K110" s="271"/>
      <c r="L110" s="271"/>
      <c r="M110" s="271"/>
      <c r="N110" s="272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57" t="s">
        <v>86</v>
      </c>
      <c r="C130" s="258"/>
      <c r="D130" s="258"/>
      <c r="E130" s="258"/>
      <c r="F130" s="258"/>
      <c r="G130" s="258"/>
      <c r="H130" s="259"/>
      <c r="I130" s="82">
        <f>SUM(I110:I129)</f>
        <v>1769.9</v>
      </c>
      <c r="J130" s="260"/>
      <c r="K130" s="261"/>
      <c r="L130" s="261"/>
      <c r="M130" s="261"/>
      <c r="N130" s="262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10" t="s">
        <v>59</v>
      </c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63" t="s">
        <v>30</v>
      </c>
      <c r="C141" s="253" t="s">
        <v>31</v>
      </c>
      <c r="D141" s="265" t="s">
        <v>32</v>
      </c>
      <c r="E141" s="253" t="s">
        <v>33</v>
      </c>
      <c r="F141" s="253" t="s">
        <v>34</v>
      </c>
      <c r="G141" s="253" t="s">
        <v>10</v>
      </c>
      <c r="H141" s="253" t="s">
        <v>11</v>
      </c>
      <c r="I141" s="251" t="s">
        <v>12</v>
      </c>
      <c r="J141" s="253" t="s">
        <v>35</v>
      </c>
      <c r="K141" s="253" t="s">
        <v>36</v>
      </c>
      <c r="L141" s="253" t="s">
        <v>37</v>
      </c>
      <c r="M141" s="255" t="s">
        <v>38</v>
      </c>
      <c r="N141" s="256"/>
    </row>
    <row r="142" spans="2:15" ht="30" customHeight="1" thickBot="1" x14ac:dyDescent="0.3">
      <c r="B142" s="264"/>
      <c r="C142" s="254"/>
      <c r="D142" s="266"/>
      <c r="E142" s="254"/>
      <c r="F142" s="254"/>
      <c r="G142" s="254"/>
      <c r="H142" s="254"/>
      <c r="I142" s="252"/>
      <c r="J142" s="254"/>
      <c r="K142" s="254"/>
      <c r="L142" s="254"/>
      <c r="M142" s="56" t="s">
        <v>39</v>
      </c>
      <c r="N142" s="57" t="s">
        <v>40</v>
      </c>
    </row>
    <row r="143" spans="2:15" ht="20.100000000000001" customHeight="1" thickBot="1" x14ac:dyDescent="0.3">
      <c r="B143" s="267" t="s">
        <v>87</v>
      </c>
      <c r="C143" s="268"/>
      <c r="D143" s="268"/>
      <c r="E143" s="268"/>
      <c r="F143" s="268"/>
      <c r="G143" s="268"/>
      <c r="H143" s="269"/>
      <c r="I143" s="86">
        <f>I130</f>
        <v>1769.9</v>
      </c>
      <c r="J143" s="270"/>
      <c r="K143" s="271"/>
      <c r="L143" s="271"/>
      <c r="M143" s="271"/>
      <c r="N143" s="272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57" t="s">
        <v>86</v>
      </c>
      <c r="C161" s="258"/>
      <c r="D161" s="258"/>
      <c r="E161" s="258"/>
      <c r="F161" s="258"/>
      <c r="G161" s="258"/>
      <c r="H161" s="259"/>
      <c r="I161" s="82">
        <f>SUM(I143:I160)</f>
        <v>1769.9</v>
      </c>
      <c r="J161" s="260"/>
      <c r="K161" s="261"/>
      <c r="L161" s="261"/>
      <c r="M161" s="261"/>
      <c r="N161" s="262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10" t="s">
        <v>59</v>
      </c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210"/>
      <c r="N165" s="210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63" t="s">
        <v>30</v>
      </c>
      <c r="C172" s="253" t="s">
        <v>31</v>
      </c>
      <c r="D172" s="265" t="s">
        <v>32</v>
      </c>
      <c r="E172" s="253" t="s">
        <v>33</v>
      </c>
      <c r="F172" s="253" t="s">
        <v>34</v>
      </c>
      <c r="G172" s="253" t="s">
        <v>10</v>
      </c>
      <c r="H172" s="253" t="s">
        <v>11</v>
      </c>
      <c r="I172" s="251" t="s">
        <v>12</v>
      </c>
      <c r="J172" s="253" t="s">
        <v>35</v>
      </c>
      <c r="K172" s="253" t="s">
        <v>36</v>
      </c>
      <c r="L172" s="253" t="s">
        <v>37</v>
      </c>
      <c r="M172" s="255" t="s">
        <v>38</v>
      </c>
      <c r="N172" s="256"/>
    </row>
    <row r="173" spans="2:15" ht="30" customHeight="1" thickBot="1" x14ac:dyDescent="0.3">
      <c r="B173" s="264"/>
      <c r="C173" s="254"/>
      <c r="D173" s="266"/>
      <c r="E173" s="254"/>
      <c r="F173" s="254"/>
      <c r="G173" s="254"/>
      <c r="H173" s="254"/>
      <c r="I173" s="252"/>
      <c r="J173" s="254"/>
      <c r="K173" s="254"/>
      <c r="L173" s="254"/>
      <c r="M173" s="56" t="s">
        <v>39</v>
      </c>
      <c r="N173" s="57" t="s">
        <v>200</v>
      </c>
    </row>
    <row r="174" spans="2:15" ht="20.100000000000001" customHeight="1" thickBot="1" x14ac:dyDescent="0.3">
      <c r="B174" s="267" t="s">
        <v>87</v>
      </c>
      <c r="C174" s="268"/>
      <c r="D174" s="268"/>
      <c r="E174" s="268"/>
      <c r="F174" s="268"/>
      <c r="G174" s="268"/>
      <c r="H174" s="269"/>
      <c r="I174" s="86">
        <f>I161</f>
        <v>1769.9</v>
      </c>
      <c r="J174" s="270"/>
      <c r="K174" s="271"/>
      <c r="L174" s="271"/>
      <c r="M174" s="271"/>
      <c r="N174" s="272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67" t="s">
        <v>19</v>
      </c>
      <c r="C178" s="268"/>
      <c r="D178" s="268"/>
      <c r="E178" s="268"/>
      <c r="F178" s="268"/>
      <c r="G178" s="268"/>
      <c r="H178" s="269"/>
      <c r="I178" s="86">
        <f>SUM(I174:I177)</f>
        <v>1769.9</v>
      </c>
      <c r="J178" s="270"/>
      <c r="K178" s="271"/>
      <c r="L178" s="271"/>
      <c r="M178" s="271"/>
      <c r="N178" s="272"/>
    </row>
    <row r="179" spans="1:15" ht="18" customHeight="1" x14ac:dyDescent="0.25"/>
    <row r="180" spans="1:15" ht="18" customHeight="1" x14ac:dyDescent="0.25">
      <c r="M180" s="250" t="s">
        <v>27</v>
      </c>
      <c r="N180" s="250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/>
  <dimension ref="A1:S284"/>
  <sheetViews>
    <sheetView topLeftCell="B1" zoomScale="55" zoomScaleNormal="55" workbookViewId="0">
      <pane ySplit="1" topLeftCell="A2" activePane="bottomLeft" state="frozen"/>
      <selection pane="bottomLeft" activeCell="F155" sqref="F155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4.7109375" bestFit="1" customWidth="1"/>
    <col min="9" max="9" width="11" bestFit="1" customWidth="1"/>
    <col min="10" max="10" width="13.140625" bestFit="1" customWidth="1"/>
    <col min="11" max="11" width="15.7109375" bestFit="1" customWidth="1"/>
    <col min="12" max="13" width="15.140625" bestFit="1" customWidth="1"/>
    <col min="14" max="14" width="14.7109375" bestFit="1" customWidth="1"/>
    <col min="15" max="16" width="13.140625" bestFit="1" customWidth="1"/>
    <col min="17" max="17" width="74.85546875" customWidth="1"/>
    <col min="18" max="18" width="34.42578125" bestFit="1" customWidth="1"/>
    <col min="19" max="19" width="16.85546875" bestFit="1" customWidth="1"/>
    <col min="256" max="256" width="14.140625" customWidth="1"/>
    <col min="257" max="257" width="9.7109375" customWidth="1"/>
    <col min="258" max="258" width="19.140625" customWidth="1"/>
    <col min="259" max="259" width="62.42578125" customWidth="1"/>
    <col min="260" max="260" width="31" customWidth="1"/>
    <col min="261" max="261" width="19.28515625" customWidth="1"/>
    <col min="262" max="262" width="15.5703125" bestFit="1" customWidth="1"/>
    <col min="263" max="264" width="17.5703125" bestFit="1" customWidth="1"/>
    <col min="265" max="265" width="17.5703125" customWidth="1"/>
    <col min="266" max="267" width="17.5703125" bestFit="1" customWidth="1"/>
    <col min="268" max="268" width="15.7109375" bestFit="1" customWidth="1"/>
    <col min="269" max="269" width="15" bestFit="1" customWidth="1"/>
    <col min="270" max="270" width="15" customWidth="1"/>
    <col min="271" max="272" width="18.5703125" bestFit="1" customWidth="1"/>
    <col min="273" max="273" width="87.28515625" customWidth="1"/>
    <col min="512" max="512" width="14.140625" customWidth="1"/>
    <col min="513" max="513" width="9.7109375" customWidth="1"/>
    <col min="514" max="514" width="19.140625" customWidth="1"/>
    <col min="515" max="515" width="62.42578125" customWidth="1"/>
    <col min="516" max="516" width="31" customWidth="1"/>
    <col min="517" max="517" width="19.28515625" customWidth="1"/>
    <col min="518" max="518" width="15.5703125" bestFit="1" customWidth="1"/>
    <col min="519" max="520" width="17.5703125" bestFit="1" customWidth="1"/>
    <col min="521" max="521" width="17.5703125" customWidth="1"/>
    <col min="522" max="523" width="17.5703125" bestFit="1" customWidth="1"/>
    <col min="524" max="524" width="15.7109375" bestFit="1" customWidth="1"/>
    <col min="525" max="525" width="15" bestFit="1" customWidth="1"/>
    <col min="526" max="526" width="15" customWidth="1"/>
    <col min="527" max="528" width="18.5703125" bestFit="1" customWidth="1"/>
    <col min="529" max="529" width="87.28515625" customWidth="1"/>
    <col min="768" max="768" width="14.140625" customWidth="1"/>
    <col min="769" max="769" width="9.7109375" customWidth="1"/>
    <col min="770" max="770" width="19.140625" customWidth="1"/>
    <col min="771" max="771" width="62.42578125" customWidth="1"/>
    <col min="772" max="772" width="31" customWidth="1"/>
    <col min="773" max="773" width="19.28515625" customWidth="1"/>
    <col min="774" max="774" width="15.5703125" bestFit="1" customWidth="1"/>
    <col min="775" max="776" width="17.5703125" bestFit="1" customWidth="1"/>
    <col min="777" max="777" width="17.5703125" customWidth="1"/>
    <col min="778" max="779" width="17.5703125" bestFit="1" customWidth="1"/>
    <col min="780" max="780" width="15.7109375" bestFit="1" customWidth="1"/>
    <col min="781" max="781" width="15" bestFit="1" customWidth="1"/>
    <col min="782" max="782" width="15" customWidth="1"/>
    <col min="783" max="784" width="18.5703125" bestFit="1" customWidth="1"/>
    <col min="785" max="785" width="87.28515625" customWidth="1"/>
    <col min="1024" max="1024" width="14.140625" customWidth="1"/>
    <col min="1025" max="1025" width="9.7109375" customWidth="1"/>
    <col min="1026" max="1026" width="19.140625" customWidth="1"/>
    <col min="1027" max="1027" width="62.42578125" customWidth="1"/>
    <col min="1028" max="1028" width="31" customWidth="1"/>
    <col min="1029" max="1029" width="19.28515625" customWidth="1"/>
    <col min="1030" max="1030" width="15.5703125" bestFit="1" customWidth="1"/>
    <col min="1031" max="1032" width="17.5703125" bestFit="1" customWidth="1"/>
    <col min="1033" max="1033" width="17.5703125" customWidth="1"/>
    <col min="1034" max="1035" width="17.5703125" bestFit="1" customWidth="1"/>
    <col min="1036" max="1036" width="15.7109375" bestFit="1" customWidth="1"/>
    <col min="1037" max="1037" width="15" bestFit="1" customWidth="1"/>
    <col min="1038" max="1038" width="15" customWidth="1"/>
    <col min="1039" max="1040" width="18.5703125" bestFit="1" customWidth="1"/>
    <col min="1041" max="1041" width="87.28515625" customWidth="1"/>
    <col min="1280" max="1280" width="14.140625" customWidth="1"/>
    <col min="1281" max="1281" width="9.7109375" customWidth="1"/>
    <col min="1282" max="1282" width="19.140625" customWidth="1"/>
    <col min="1283" max="1283" width="62.42578125" customWidth="1"/>
    <col min="1284" max="1284" width="31" customWidth="1"/>
    <col min="1285" max="1285" width="19.28515625" customWidth="1"/>
    <col min="1286" max="1286" width="15.5703125" bestFit="1" customWidth="1"/>
    <col min="1287" max="1288" width="17.5703125" bestFit="1" customWidth="1"/>
    <col min="1289" max="1289" width="17.5703125" customWidth="1"/>
    <col min="1290" max="1291" width="17.5703125" bestFit="1" customWidth="1"/>
    <col min="1292" max="1292" width="15.7109375" bestFit="1" customWidth="1"/>
    <col min="1293" max="1293" width="15" bestFit="1" customWidth="1"/>
    <col min="1294" max="1294" width="15" customWidth="1"/>
    <col min="1295" max="1296" width="18.5703125" bestFit="1" customWidth="1"/>
    <col min="1297" max="1297" width="87.28515625" customWidth="1"/>
    <col min="1536" max="1536" width="14.140625" customWidth="1"/>
    <col min="1537" max="1537" width="9.7109375" customWidth="1"/>
    <col min="1538" max="1538" width="19.140625" customWidth="1"/>
    <col min="1539" max="1539" width="62.42578125" customWidth="1"/>
    <col min="1540" max="1540" width="31" customWidth="1"/>
    <col min="1541" max="1541" width="19.28515625" customWidth="1"/>
    <col min="1542" max="1542" width="15.5703125" bestFit="1" customWidth="1"/>
    <col min="1543" max="1544" width="17.5703125" bestFit="1" customWidth="1"/>
    <col min="1545" max="1545" width="17.5703125" customWidth="1"/>
    <col min="1546" max="1547" width="17.5703125" bestFit="1" customWidth="1"/>
    <col min="1548" max="1548" width="15.7109375" bestFit="1" customWidth="1"/>
    <col min="1549" max="1549" width="15" bestFit="1" customWidth="1"/>
    <col min="1550" max="1550" width="15" customWidth="1"/>
    <col min="1551" max="1552" width="18.5703125" bestFit="1" customWidth="1"/>
    <col min="1553" max="1553" width="87.28515625" customWidth="1"/>
    <col min="1792" max="1792" width="14.140625" customWidth="1"/>
    <col min="1793" max="1793" width="9.7109375" customWidth="1"/>
    <col min="1794" max="1794" width="19.140625" customWidth="1"/>
    <col min="1795" max="1795" width="62.42578125" customWidth="1"/>
    <col min="1796" max="1796" width="31" customWidth="1"/>
    <col min="1797" max="1797" width="19.28515625" customWidth="1"/>
    <col min="1798" max="1798" width="15.5703125" bestFit="1" customWidth="1"/>
    <col min="1799" max="1800" width="17.5703125" bestFit="1" customWidth="1"/>
    <col min="1801" max="1801" width="17.5703125" customWidth="1"/>
    <col min="1802" max="1803" width="17.5703125" bestFit="1" customWidth="1"/>
    <col min="1804" max="1804" width="15.7109375" bestFit="1" customWidth="1"/>
    <col min="1805" max="1805" width="15" bestFit="1" customWidth="1"/>
    <col min="1806" max="1806" width="15" customWidth="1"/>
    <col min="1807" max="1808" width="18.5703125" bestFit="1" customWidth="1"/>
    <col min="1809" max="1809" width="87.28515625" customWidth="1"/>
    <col min="2048" max="2048" width="14.140625" customWidth="1"/>
    <col min="2049" max="2049" width="9.7109375" customWidth="1"/>
    <col min="2050" max="2050" width="19.140625" customWidth="1"/>
    <col min="2051" max="2051" width="62.42578125" customWidth="1"/>
    <col min="2052" max="2052" width="31" customWidth="1"/>
    <col min="2053" max="2053" width="19.28515625" customWidth="1"/>
    <col min="2054" max="2054" width="15.5703125" bestFit="1" customWidth="1"/>
    <col min="2055" max="2056" width="17.5703125" bestFit="1" customWidth="1"/>
    <col min="2057" max="2057" width="17.5703125" customWidth="1"/>
    <col min="2058" max="2059" width="17.5703125" bestFit="1" customWidth="1"/>
    <col min="2060" max="2060" width="15.7109375" bestFit="1" customWidth="1"/>
    <col min="2061" max="2061" width="15" bestFit="1" customWidth="1"/>
    <col min="2062" max="2062" width="15" customWidth="1"/>
    <col min="2063" max="2064" width="18.5703125" bestFit="1" customWidth="1"/>
    <col min="2065" max="2065" width="87.28515625" customWidth="1"/>
    <col min="2304" max="2304" width="14.140625" customWidth="1"/>
    <col min="2305" max="2305" width="9.7109375" customWidth="1"/>
    <col min="2306" max="2306" width="19.140625" customWidth="1"/>
    <col min="2307" max="2307" width="62.42578125" customWidth="1"/>
    <col min="2308" max="2308" width="31" customWidth="1"/>
    <col min="2309" max="2309" width="19.28515625" customWidth="1"/>
    <col min="2310" max="2310" width="15.5703125" bestFit="1" customWidth="1"/>
    <col min="2311" max="2312" width="17.5703125" bestFit="1" customWidth="1"/>
    <col min="2313" max="2313" width="17.5703125" customWidth="1"/>
    <col min="2314" max="2315" width="17.5703125" bestFit="1" customWidth="1"/>
    <col min="2316" max="2316" width="15.7109375" bestFit="1" customWidth="1"/>
    <col min="2317" max="2317" width="15" bestFit="1" customWidth="1"/>
    <col min="2318" max="2318" width="15" customWidth="1"/>
    <col min="2319" max="2320" width="18.5703125" bestFit="1" customWidth="1"/>
    <col min="2321" max="2321" width="87.28515625" customWidth="1"/>
    <col min="2560" max="2560" width="14.140625" customWidth="1"/>
    <col min="2561" max="2561" width="9.7109375" customWidth="1"/>
    <col min="2562" max="2562" width="19.140625" customWidth="1"/>
    <col min="2563" max="2563" width="62.42578125" customWidth="1"/>
    <col min="2564" max="2564" width="31" customWidth="1"/>
    <col min="2565" max="2565" width="19.28515625" customWidth="1"/>
    <col min="2566" max="2566" width="15.5703125" bestFit="1" customWidth="1"/>
    <col min="2567" max="2568" width="17.5703125" bestFit="1" customWidth="1"/>
    <col min="2569" max="2569" width="17.5703125" customWidth="1"/>
    <col min="2570" max="2571" width="17.5703125" bestFit="1" customWidth="1"/>
    <col min="2572" max="2572" width="15.7109375" bestFit="1" customWidth="1"/>
    <col min="2573" max="2573" width="15" bestFit="1" customWidth="1"/>
    <col min="2574" max="2574" width="15" customWidth="1"/>
    <col min="2575" max="2576" width="18.5703125" bestFit="1" customWidth="1"/>
    <col min="2577" max="2577" width="87.28515625" customWidth="1"/>
    <col min="2816" max="2816" width="14.140625" customWidth="1"/>
    <col min="2817" max="2817" width="9.7109375" customWidth="1"/>
    <col min="2818" max="2818" width="19.140625" customWidth="1"/>
    <col min="2819" max="2819" width="62.42578125" customWidth="1"/>
    <col min="2820" max="2820" width="31" customWidth="1"/>
    <col min="2821" max="2821" width="19.28515625" customWidth="1"/>
    <col min="2822" max="2822" width="15.5703125" bestFit="1" customWidth="1"/>
    <col min="2823" max="2824" width="17.5703125" bestFit="1" customWidth="1"/>
    <col min="2825" max="2825" width="17.5703125" customWidth="1"/>
    <col min="2826" max="2827" width="17.5703125" bestFit="1" customWidth="1"/>
    <col min="2828" max="2828" width="15.7109375" bestFit="1" customWidth="1"/>
    <col min="2829" max="2829" width="15" bestFit="1" customWidth="1"/>
    <col min="2830" max="2830" width="15" customWidth="1"/>
    <col min="2831" max="2832" width="18.5703125" bestFit="1" customWidth="1"/>
    <col min="2833" max="2833" width="87.28515625" customWidth="1"/>
    <col min="3072" max="3072" width="14.140625" customWidth="1"/>
    <col min="3073" max="3073" width="9.7109375" customWidth="1"/>
    <col min="3074" max="3074" width="19.140625" customWidth="1"/>
    <col min="3075" max="3075" width="62.42578125" customWidth="1"/>
    <col min="3076" max="3076" width="31" customWidth="1"/>
    <col min="3077" max="3077" width="19.28515625" customWidth="1"/>
    <col min="3078" max="3078" width="15.5703125" bestFit="1" customWidth="1"/>
    <col min="3079" max="3080" width="17.5703125" bestFit="1" customWidth="1"/>
    <col min="3081" max="3081" width="17.5703125" customWidth="1"/>
    <col min="3082" max="3083" width="17.5703125" bestFit="1" customWidth="1"/>
    <col min="3084" max="3084" width="15.7109375" bestFit="1" customWidth="1"/>
    <col min="3085" max="3085" width="15" bestFit="1" customWidth="1"/>
    <col min="3086" max="3086" width="15" customWidth="1"/>
    <col min="3087" max="3088" width="18.5703125" bestFit="1" customWidth="1"/>
    <col min="3089" max="3089" width="87.28515625" customWidth="1"/>
    <col min="3328" max="3328" width="14.140625" customWidth="1"/>
    <col min="3329" max="3329" width="9.7109375" customWidth="1"/>
    <col min="3330" max="3330" width="19.140625" customWidth="1"/>
    <col min="3331" max="3331" width="62.42578125" customWidth="1"/>
    <col min="3332" max="3332" width="31" customWidth="1"/>
    <col min="3333" max="3333" width="19.28515625" customWidth="1"/>
    <col min="3334" max="3334" width="15.5703125" bestFit="1" customWidth="1"/>
    <col min="3335" max="3336" width="17.5703125" bestFit="1" customWidth="1"/>
    <col min="3337" max="3337" width="17.5703125" customWidth="1"/>
    <col min="3338" max="3339" width="17.5703125" bestFit="1" customWidth="1"/>
    <col min="3340" max="3340" width="15.7109375" bestFit="1" customWidth="1"/>
    <col min="3341" max="3341" width="15" bestFit="1" customWidth="1"/>
    <col min="3342" max="3342" width="15" customWidth="1"/>
    <col min="3343" max="3344" width="18.5703125" bestFit="1" customWidth="1"/>
    <col min="3345" max="3345" width="87.28515625" customWidth="1"/>
    <col min="3584" max="3584" width="14.140625" customWidth="1"/>
    <col min="3585" max="3585" width="9.7109375" customWidth="1"/>
    <col min="3586" max="3586" width="19.140625" customWidth="1"/>
    <col min="3587" max="3587" width="62.42578125" customWidth="1"/>
    <col min="3588" max="3588" width="31" customWidth="1"/>
    <col min="3589" max="3589" width="19.28515625" customWidth="1"/>
    <col min="3590" max="3590" width="15.5703125" bestFit="1" customWidth="1"/>
    <col min="3591" max="3592" width="17.5703125" bestFit="1" customWidth="1"/>
    <col min="3593" max="3593" width="17.5703125" customWidth="1"/>
    <col min="3594" max="3595" width="17.5703125" bestFit="1" customWidth="1"/>
    <col min="3596" max="3596" width="15.7109375" bestFit="1" customWidth="1"/>
    <col min="3597" max="3597" width="15" bestFit="1" customWidth="1"/>
    <col min="3598" max="3598" width="15" customWidth="1"/>
    <col min="3599" max="3600" width="18.5703125" bestFit="1" customWidth="1"/>
    <col min="3601" max="3601" width="87.28515625" customWidth="1"/>
    <col min="3840" max="3840" width="14.140625" customWidth="1"/>
    <col min="3841" max="3841" width="9.7109375" customWidth="1"/>
    <col min="3842" max="3842" width="19.140625" customWidth="1"/>
    <col min="3843" max="3843" width="62.42578125" customWidth="1"/>
    <col min="3844" max="3844" width="31" customWidth="1"/>
    <col min="3845" max="3845" width="19.28515625" customWidth="1"/>
    <col min="3846" max="3846" width="15.5703125" bestFit="1" customWidth="1"/>
    <col min="3847" max="3848" width="17.5703125" bestFit="1" customWidth="1"/>
    <col min="3849" max="3849" width="17.5703125" customWidth="1"/>
    <col min="3850" max="3851" width="17.5703125" bestFit="1" customWidth="1"/>
    <col min="3852" max="3852" width="15.7109375" bestFit="1" customWidth="1"/>
    <col min="3853" max="3853" width="15" bestFit="1" customWidth="1"/>
    <col min="3854" max="3854" width="15" customWidth="1"/>
    <col min="3855" max="3856" width="18.5703125" bestFit="1" customWidth="1"/>
    <col min="3857" max="3857" width="87.28515625" customWidth="1"/>
    <col min="4096" max="4096" width="14.140625" customWidth="1"/>
    <col min="4097" max="4097" width="9.7109375" customWidth="1"/>
    <col min="4098" max="4098" width="19.140625" customWidth="1"/>
    <col min="4099" max="4099" width="62.42578125" customWidth="1"/>
    <col min="4100" max="4100" width="31" customWidth="1"/>
    <col min="4101" max="4101" width="19.28515625" customWidth="1"/>
    <col min="4102" max="4102" width="15.5703125" bestFit="1" customWidth="1"/>
    <col min="4103" max="4104" width="17.5703125" bestFit="1" customWidth="1"/>
    <col min="4105" max="4105" width="17.5703125" customWidth="1"/>
    <col min="4106" max="4107" width="17.5703125" bestFit="1" customWidth="1"/>
    <col min="4108" max="4108" width="15.7109375" bestFit="1" customWidth="1"/>
    <col min="4109" max="4109" width="15" bestFit="1" customWidth="1"/>
    <col min="4110" max="4110" width="15" customWidth="1"/>
    <col min="4111" max="4112" width="18.5703125" bestFit="1" customWidth="1"/>
    <col min="4113" max="4113" width="87.28515625" customWidth="1"/>
    <col min="4352" max="4352" width="14.140625" customWidth="1"/>
    <col min="4353" max="4353" width="9.7109375" customWidth="1"/>
    <col min="4354" max="4354" width="19.140625" customWidth="1"/>
    <col min="4355" max="4355" width="62.42578125" customWidth="1"/>
    <col min="4356" max="4356" width="31" customWidth="1"/>
    <col min="4357" max="4357" width="19.28515625" customWidth="1"/>
    <col min="4358" max="4358" width="15.5703125" bestFit="1" customWidth="1"/>
    <col min="4359" max="4360" width="17.5703125" bestFit="1" customWidth="1"/>
    <col min="4361" max="4361" width="17.5703125" customWidth="1"/>
    <col min="4362" max="4363" width="17.5703125" bestFit="1" customWidth="1"/>
    <col min="4364" max="4364" width="15.7109375" bestFit="1" customWidth="1"/>
    <col min="4365" max="4365" width="15" bestFit="1" customWidth="1"/>
    <col min="4366" max="4366" width="15" customWidth="1"/>
    <col min="4367" max="4368" width="18.5703125" bestFit="1" customWidth="1"/>
    <col min="4369" max="4369" width="87.28515625" customWidth="1"/>
    <col min="4608" max="4608" width="14.140625" customWidth="1"/>
    <col min="4609" max="4609" width="9.7109375" customWidth="1"/>
    <col min="4610" max="4610" width="19.140625" customWidth="1"/>
    <col min="4611" max="4611" width="62.42578125" customWidth="1"/>
    <col min="4612" max="4612" width="31" customWidth="1"/>
    <col min="4613" max="4613" width="19.28515625" customWidth="1"/>
    <col min="4614" max="4614" width="15.5703125" bestFit="1" customWidth="1"/>
    <col min="4615" max="4616" width="17.5703125" bestFit="1" customWidth="1"/>
    <col min="4617" max="4617" width="17.5703125" customWidth="1"/>
    <col min="4618" max="4619" width="17.5703125" bestFit="1" customWidth="1"/>
    <col min="4620" max="4620" width="15.7109375" bestFit="1" customWidth="1"/>
    <col min="4621" max="4621" width="15" bestFit="1" customWidth="1"/>
    <col min="4622" max="4622" width="15" customWidth="1"/>
    <col min="4623" max="4624" width="18.5703125" bestFit="1" customWidth="1"/>
    <col min="4625" max="4625" width="87.28515625" customWidth="1"/>
    <col min="4864" max="4864" width="14.140625" customWidth="1"/>
    <col min="4865" max="4865" width="9.7109375" customWidth="1"/>
    <col min="4866" max="4866" width="19.140625" customWidth="1"/>
    <col min="4867" max="4867" width="62.42578125" customWidth="1"/>
    <col min="4868" max="4868" width="31" customWidth="1"/>
    <col min="4869" max="4869" width="19.28515625" customWidth="1"/>
    <col min="4870" max="4870" width="15.5703125" bestFit="1" customWidth="1"/>
    <col min="4871" max="4872" width="17.5703125" bestFit="1" customWidth="1"/>
    <col min="4873" max="4873" width="17.5703125" customWidth="1"/>
    <col min="4874" max="4875" width="17.5703125" bestFit="1" customWidth="1"/>
    <col min="4876" max="4876" width="15.7109375" bestFit="1" customWidth="1"/>
    <col min="4877" max="4877" width="15" bestFit="1" customWidth="1"/>
    <col min="4878" max="4878" width="15" customWidth="1"/>
    <col min="4879" max="4880" width="18.5703125" bestFit="1" customWidth="1"/>
    <col min="4881" max="4881" width="87.28515625" customWidth="1"/>
    <col min="5120" max="5120" width="14.140625" customWidth="1"/>
    <col min="5121" max="5121" width="9.7109375" customWidth="1"/>
    <col min="5122" max="5122" width="19.140625" customWidth="1"/>
    <col min="5123" max="5123" width="62.42578125" customWidth="1"/>
    <col min="5124" max="5124" width="31" customWidth="1"/>
    <col min="5125" max="5125" width="19.28515625" customWidth="1"/>
    <col min="5126" max="5126" width="15.5703125" bestFit="1" customWidth="1"/>
    <col min="5127" max="5128" width="17.5703125" bestFit="1" customWidth="1"/>
    <col min="5129" max="5129" width="17.5703125" customWidth="1"/>
    <col min="5130" max="5131" width="17.5703125" bestFit="1" customWidth="1"/>
    <col min="5132" max="5132" width="15.7109375" bestFit="1" customWidth="1"/>
    <col min="5133" max="5133" width="15" bestFit="1" customWidth="1"/>
    <col min="5134" max="5134" width="15" customWidth="1"/>
    <col min="5135" max="5136" width="18.5703125" bestFit="1" customWidth="1"/>
    <col min="5137" max="5137" width="87.28515625" customWidth="1"/>
    <col min="5376" max="5376" width="14.140625" customWidth="1"/>
    <col min="5377" max="5377" width="9.7109375" customWidth="1"/>
    <col min="5378" max="5378" width="19.140625" customWidth="1"/>
    <col min="5379" max="5379" width="62.42578125" customWidth="1"/>
    <col min="5380" max="5380" width="31" customWidth="1"/>
    <col min="5381" max="5381" width="19.28515625" customWidth="1"/>
    <col min="5382" max="5382" width="15.5703125" bestFit="1" customWidth="1"/>
    <col min="5383" max="5384" width="17.5703125" bestFit="1" customWidth="1"/>
    <col min="5385" max="5385" width="17.5703125" customWidth="1"/>
    <col min="5386" max="5387" width="17.5703125" bestFit="1" customWidth="1"/>
    <col min="5388" max="5388" width="15.7109375" bestFit="1" customWidth="1"/>
    <col min="5389" max="5389" width="15" bestFit="1" customWidth="1"/>
    <col min="5390" max="5390" width="15" customWidth="1"/>
    <col min="5391" max="5392" width="18.5703125" bestFit="1" customWidth="1"/>
    <col min="5393" max="5393" width="87.28515625" customWidth="1"/>
    <col min="5632" max="5632" width="14.140625" customWidth="1"/>
    <col min="5633" max="5633" width="9.7109375" customWidth="1"/>
    <col min="5634" max="5634" width="19.140625" customWidth="1"/>
    <col min="5635" max="5635" width="62.42578125" customWidth="1"/>
    <col min="5636" max="5636" width="31" customWidth="1"/>
    <col min="5637" max="5637" width="19.28515625" customWidth="1"/>
    <col min="5638" max="5638" width="15.5703125" bestFit="1" customWidth="1"/>
    <col min="5639" max="5640" width="17.5703125" bestFit="1" customWidth="1"/>
    <col min="5641" max="5641" width="17.5703125" customWidth="1"/>
    <col min="5642" max="5643" width="17.5703125" bestFit="1" customWidth="1"/>
    <col min="5644" max="5644" width="15.7109375" bestFit="1" customWidth="1"/>
    <col min="5645" max="5645" width="15" bestFit="1" customWidth="1"/>
    <col min="5646" max="5646" width="15" customWidth="1"/>
    <col min="5647" max="5648" width="18.5703125" bestFit="1" customWidth="1"/>
    <col min="5649" max="5649" width="87.28515625" customWidth="1"/>
    <col min="5888" max="5888" width="14.140625" customWidth="1"/>
    <col min="5889" max="5889" width="9.7109375" customWidth="1"/>
    <col min="5890" max="5890" width="19.140625" customWidth="1"/>
    <col min="5891" max="5891" width="62.42578125" customWidth="1"/>
    <col min="5892" max="5892" width="31" customWidth="1"/>
    <col min="5893" max="5893" width="19.28515625" customWidth="1"/>
    <col min="5894" max="5894" width="15.5703125" bestFit="1" customWidth="1"/>
    <col min="5895" max="5896" width="17.5703125" bestFit="1" customWidth="1"/>
    <col min="5897" max="5897" width="17.5703125" customWidth="1"/>
    <col min="5898" max="5899" width="17.5703125" bestFit="1" customWidth="1"/>
    <col min="5900" max="5900" width="15.7109375" bestFit="1" customWidth="1"/>
    <col min="5901" max="5901" width="15" bestFit="1" customWidth="1"/>
    <col min="5902" max="5902" width="15" customWidth="1"/>
    <col min="5903" max="5904" width="18.5703125" bestFit="1" customWidth="1"/>
    <col min="5905" max="5905" width="87.28515625" customWidth="1"/>
    <col min="6144" max="6144" width="14.140625" customWidth="1"/>
    <col min="6145" max="6145" width="9.7109375" customWidth="1"/>
    <col min="6146" max="6146" width="19.140625" customWidth="1"/>
    <col min="6147" max="6147" width="62.42578125" customWidth="1"/>
    <col min="6148" max="6148" width="31" customWidth="1"/>
    <col min="6149" max="6149" width="19.28515625" customWidth="1"/>
    <col min="6150" max="6150" width="15.5703125" bestFit="1" customWidth="1"/>
    <col min="6151" max="6152" width="17.5703125" bestFit="1" customWidth="1"/>
    <col min="6153" max="6153" width="17.5703125" customWidth="1"/>
    <col min="6154" max="6155" width="17.5703125" bestFit="1" customWidth="1"/>
    <col min="6156" max="6156" width="15.7109375" bestFit="1" customWidth="1"/>
    <col min="6157" max="6157" width="15" bestFit="1" customWidth="1"/>
    <col min="6158" max="6158" width="15" customWidth="1"/>
    <col min="6159" max="6160" width="18.5703125" bestFit="1" customWidth="1"/>
    <col min="6161" max="6161" width="87.28515625" customWidth="1"/>
    <col min="6400" max="6400" width="14.140625" customWidth="1"/>
    <col min="6401" max="6401" width="9.7109375" customWidth="1"/>
    <col min="6402" max="6402" width="19.140625" customWidth="1"/>
    <col min="6403" max="6403" width="62.42578125" customWidth="1"/>
    <col min="6404" max="6404" width="31" customWidth="1"/>
    <col min="6405" max="6405" width="19.28515625" customWidth="1"/>
    <col min="6406" max="6406" width="15.5703125" bestFit="1" customWidth="1"/>
    <col min="6407" max="6408" width="17.5703125" bestFit="1" customWidth="1"/>
    <col min="6409" max="6409" width="17.5703125" customWidth="1"/>
    <col min="6410" max="6411" width="17.5703125" bestFit="1" customWidth="1"/>
    <col min="6412" max="6412" width="15.7109375" bestFit="1" customWidth="1"/>
    <col min="6413" max="6413" width="15" bestFit="1" customWidth="1"/>
    <col min="6414" max="6414" width="15" customWidth="1"/>
    <col min="6415" max="6416" width="18.5703125" bestFit="1" customWidth="1"/>
    <col min="6417" max="6417" width="87.28515625" customWidth="1"/>
    <col min="6656" max="6656" width="14.140625" customWidth="1"/>
    <col min="6657" max="6657" width="9.7109375" customWidth="1"/>
    <col min="6658" max="6658" width="19.140625" customWidth="1"/>
    <col min="6659" max="6659" width="62.42578125" customWidth="1"/>
    <col min="6660" max="6660" width="31" customWidth="1"/>
    <col min="6661" max="6661" width="19.28515625" customWidth="1"/>
    <col min="6662" max="6662" width="15.5703125" bestFit="1" customWidth="1"/>
    <col min="6663" max="6664" width="17.5703125" bestFit="1" customWidth="1"/>
    <col min="6665" max="6665" width="17.5703125" customWidth="1"/>
    <col min="6666" max="6667" width="17.5703125" bestFit="1" customWidth="1"/>
    <col min="6668" max="6668" width="15.7109375" bestFit="1" customWidth="1"/>
    <col min="6669" max="6669" width="15" bestFit="1" customWidth="1"/>
    <col min="6670" max="6670" width="15" customWidth="1"/>
    <col min="6671" max="6672" width="18.5703125" bestFit="1" customWidth="1"/>
    <col min="6673" max="6673" width="87.28515625" customWidth="1"/>
    <col min="6912" max="6912" width="14.140625" customWidth="1"/>
    <col min="6913" max="6913" width="9.7109375" customWidth="1"/>
    <col min="6914" max="6914" width="19.140625" customWidth="1"/>
    <col min="6915" max="6915" width="62.42578125" customWidth="1"/>
    <col min="6916" max="6916" width="31" customWidth="1"/>
    <col min="6917" max="6917" width="19.28515625" customWidth="1"/>
    <col min="6918" max="6918" width="15.5703125" bestFit="1" customWidth="1"/>
    <col min="6919" max="6920" width="17.5703125" bestFit="1" customWidth="1"/>
    <col min="6921" max="6921" width="17.5703125" customWidth="1"/>
    <col min="6922" max="6923" width="17.5703125" bestFit="1" customWidth="1"/>
    <col min="6924" max="6924" width="15.7109375" bestFit="1" customWidth="1"/>
    <col min="6925" max="6925" width="15" bestFit="1" customWidth="1"/>
    <col min="6926" max="6926" width="15" customWidth="1"/>
    <col min="6927" max="6928" width="18.5703125" bestFit="1" customWidth="1"/>
    <col min="6929" max="6929" width="87.28515625" customWidth="1"/>
    <col min="7168" max="7168" width="14.140625" customWidth="1"/>
    <col min="7169" max="7169" width="9.7109375" customWidth="1"/>
    <col min="7170" max="7170" width="19.140625" customWidth="1"/>
    <col min="7171" max="7171" width="62.42578125" customWidth="1"/>
    <col min="7172" max="7172" width="31" customWidth="1"/>
    <col min="7173" max="7173" width="19.28515625" customWidth="1"/>
    <col min="7174" max="7174" width="15.5703125" bestFit="1" customWidth="1"/>
    <col min="7175" max="7176" width="17.5703125" bestFit="1" customWidth="1"/>
    <col min="7177" max="7177" width="17.5703125" customWidth="1"/>
    <col min="7178" max="7179" width="17.5703125" bestFit="1" customWidth="1"/>
    <col min="7180" max="7180" width="15.7109375" bestFit="1" customWidth="1"/>
    <col min="7181" max="7181" width="15" bestFit="1" customWidth="1"/>
    <col min="7182" max="7182" width="15" customWidth="1"/>
    <col min="7183" max="7184" width="18.5703125" bestFit="1" customWidth="1"/>
    <col min="7185" max="7185" width="87.28515625" customWidth="1"/>
    <col min="7424" max="7424" width="14.140625" customWidth="1"/>
    <col min="7425" max="7425" width="9.7109375" customWidth="1"/>
    <col min="7426" max="7426" width="19.140625" customWidth="1"/>
    <col min="7427" max="7427" width="62.42578125" customWidth="1"/>
    <col min="7428" max="7428" width="31" customWidth="1"/>
    <col min="7429" max="7429" width="19.28515625" customWidth="1"/>
    <col min="7430" max="7430" width="15.5703125" bestFit="1" customWidth="1"/>
    <col min="7431" max="7432" width="17.5703125" bestFit="1" customWidth="1"/>
    <col min="7433" max="7433" width="17.5703125" customWidth="1"/>
    <col min="7434" max="7435" width="17.5703125" bestFit="1" customWidth="1"/>
    <col min="7436" max="7436" width="15.7109375" bestFit="1" customWidth="1"/>
    <col min="7437" max="7437" width="15" bestFit="1" customWidth="1"/>
    <col min="7438" max="7438" width="15" customWidth="1"/>
    <col min="7439" max="7440" width="18.5703125" bestFit="1" customWidth="1"/>
    <col min="7441" max="7441" width="87.28515625" customWidth="1"/>
    <col min="7680" max="7680" width="14.140625" customWidth="1"/>
    <col min="7681" max="7681" width="9.7109375" customWidth="1"/>
    <col min="7682" max="7682" width="19.140625" customWidth="1"/>
    <col min="7683" max="7683" width="62.42578125" customWidth="1"/>
    <col min="7684" max="7684" width="31" customWidth="1"/>
    <col min="7685" max="7685" width="19.28515625" customWidth="1"/>
    <col min="7686" max="7686" width="15.5703125" bestFit="1" customWidth="1"/>
    <col min="7687" max="7688" width="17.5703125" bestFit="1" customWidth="1"/>
    <col min="7689" max="7689" width="17.5703125" customWidth="1"/>
    <col min="7690" max="7691" width="17.5703125" bestFit="1" customWidth="1"/>
    <col min="7692" max="7692" width="15.7109375" bestFit="1" customWidth="1"/>
    <col min="7693" max="7693" width="15" bestFit="1" customWidth="1"/>
    <col min="7694" max="7694" width="15" customWidth="1"/>
    <col min="7695" max="7696" width="18.5703125" bestFit="1" customWidth="1"/>
    <col min="7697" max="7697" width="87.28515625" customWidth="1"/>
    <col min="7936" max="7936" width="14.140625" customWidth="1"/>
    <col min="7937" max="7937" width="9.7109375" customWidth="1"/>
    <col min="7938" max="7938" width="19.140625" customWidth="1"/>
    <col min="7939" max="7939" width="62.42578125" customWidth="1"/>
    <col min="7940" max="7940" width="31" customWidth="1"/>
    <col min="7941" max="7941" width="19.28515625" customWidth="1"/>
    <col min="7942" max="7942" width="15.5703125" bestFit="1" customWidth="1"/>
    <col min="7943" max="7944" width="17.5703125" bestFit="1" customWidth="1"/>
    <col min="7945" max="7945" width="17.5703125" customWidth="1"/>
    <col min="7946" max="7947" width="17.5703125" bestFit="1" customWidth="1"/>
    <col min="7948" max="7948" width="15.7109375" bestFit="1" customWidth="1"/>
    <col min="7949" max="7949" width="15" bestFit="1" customWidth="1"/>
    <col min="7950" max="7950" width="15" customWidth="1"/>
    <col min="7951" max="7952" width="18.5703125" bestFit="1" customWidth="1"/>
    <col min="7953" max="7953" width="87.28515625" customWidth="1"/>
    <col min="8192" max="8192" width="14.140625" customWidth="1"/>
    <col min="8193" max="8193" width="9.7109375" customWidth="1"/>
    <col min="8194" max="8194" width="19.140625" customWidth="1"/>
    <col min="8195" max="8195" width="62.42578125" customWidth="1"/>
    <col min="8196" max="8196" width="31" customWidth="1"/>
    <col min="8197" max="8197" width="19.28515625" customWidth="1"/>
    <col min="8198" max="8198" width="15.5703125" bestFit="1" customWidth="1"/>
    <col min="8199" max="8200" width="17.5703125" bestFit="1" customWidth="1"/>
    <col min="8201" max="8201" width="17.5703125" customWidth="1"/>
    <col min="8202" max="8203" width="17.5703125" bestFit="1" customWidth="1"/>
    <col min="8204" max="8204" width="15.7109375" bestFit="1" customWidth="1"/>
    <col min="8205" max="8205" width="15" bestFit="1" customWidth="1"/>
    <col min="8206" max="8206" width="15" customWidth="1"/>
    <col min="8207" max="8208" width="18.5703125" bestFit="1" customWidth="1"/>
    <col min="8209" max="8209" width="87.28515625" customWidth="1"/>
    <col min="8448" max="8448" width="14.140625" customWidth="1"/>
    <col min="8449" max="8449" width="9.7109375" customWidth="1"/>
    <col min="8450" max="8450" width="19.140625" customWidth="1"/>
    <col min="8451" max="8451" width="62.42578125" customWidth="1"/>
    <col min="8452" max="8452" width="31" customWidth="1"/>
    <col min="8453" max="8453" width="19.28515625" customWidth="1"/>
    <col min="8454" max="8454" width="15.5703125" bestFit="1" customWidth="1"/>
    <col min="8455" max="8456" width="17.5703125" bestFit="1" customWidth="1"/>
    <col min="8457" max="8457" width="17.5703125" customWidth="1"/>
    <col min="8458" max="8459" width="17.5703125" bestFit="1" customWidth="1"/>
    <col min="8460" max="8460" width="15.7109375" bestFit="1" customWidth="1"/>
    <col min="8461" max="8461" width="15" bestFit="1" customWidth="1"/>
    <col min="8462" max="8462" width="15" customWidth="1"/>
    <col min="8463" max="8464" width="18.5703125" bestFit="1" customWidth="1"/>
    <col min="8465" max="8465" width="87.28515625" customWidth="1"/>
    <col min="8704" max="8704" width="14.140625" customWidth="1"/>
    <col min="8705" max="8705" width="9.7109375" customWidth="1"/>
    <col min="8706" max="8706" width="19.140625" customWidth="1"/>
    <col min="8707" max="8707" width="62.42578125" customWidth="1"/>
    <col min="8708" max="8708" width="31" customWidth="1"/>
    <col min="8709" max="8709" width="19.28515625" customWidth="1"/>
    <col min="8710" max="8710" width="15.5703125" bestFit="1" customWidth="1"/>
    <col min="8711" max="8712" width="17.5703125" bestFit="1" customWidth="1"/>
    <col min="8713" max="8713" width="17.5703125" customWidth="1"/>
    <col min="8714" max="8715" width="17.5703125" bestFit="1" customWidth="1"/>
    <col min="8716" max="8716" width="15.7109375" bestFit="1" customWidth="1"/>
    <col min="8717" max="8717" width="15" bestFit="1" customWidth="1"/>
    <col min="8718" max="8718" width="15" customWidth="1"/>
    <col min="8719" max="8720" width="18.5703125" bestFit="1" customWidth="1"/>
    <col min="8721" max="8721" width="87.28515625" customWidth="1"/>
    <col min="8960" max="8960" width="14.140625" customWidth="1"/>
    <col min="8961" max="8961" width="9.7109375" customWidth="1"/>
    <col min="8962" max="8962" width="19.140625" customWidth="1"/>
    <col min="8963" max="8963" width="62.42578125" customWidth="1"/>
    <col min="8964" max="8964" width="31" customWidth="1"/>
    <col min="8965" max="8965" width="19.28515625" customWidth="1"/>
    <col min="8966" max="8966" width="15.5703125" bestFit="1" customWidth="1"/>
    <col min="8967" max="8968" width="17.5703125" bestFit="1" customWidth="1"/>
    <col min="8969" max="8969" width="17.5703125" customWidth="1"/>
    <col min="8970" max="8971" width="17.5703125" bestFit="1" customWidth="1"/>
    <col min="8972" max="8972" width="15.7109375" bestFit="1" customWidth="1"/>
    <col min="8973" max="8973" width="15" bestFit="1" customWidth="1"/>
    <col min="8974" max="8974" width="15" customWidth="1"/>
    <col min="8975" max="8976" width="18.5703125" bestFit="1" customWidth="1"/>
    <col min="8977" max="8977" width="87.28515625" customWidth="1"/>
    <col min="9216" max="9216" width="14.140625" customWidth="1"/>
    <col min="9217" max="9217" width="9.7109375" customWidth="1"/>
    <col min="9218" max="9218" width="19.140625" customWidth="1"/>
    <col min="9219" max="9219" width="62.42578125" customWidth="1"/>
    <col min="9220" max="9220" width="31" customWidth="1"/>
    <col min="9221" max="9221" width="19.28515625" customWidth="1"/>
    <col min="9222" max="9222" width="15.5703125" bestFit="1" customWidth="1"/>
    <col min="9223" max="9224" width="17.5703125" bestFit="1" customWidth="1"/>
    <col min="9225" max="9225" width="17.5703125" customWidth="1"/>
    <col min="9226" max="9227" width="17.5703125" bestFit="1" customWidth="1"/>
    <col min="9228" max="9228" width="15.7109375" bestFit="1" customWidth="1"/>
    <col min="9229" max="9229" width="15" bestFit="1" customWidth="1"/>
    <col min="9230" max="9230" width="15" customWidth="1"/>
    <col min="9231" max="9232" width="18.5703125" bestFit="1" customWidth="1"/>
    <col min="9233" max="9233" width="87.28515625" customWidth="1"/>
    <col min="9472" max="9472" width="14.140625" customWidth="1"/>
    <col min="9473" max="9473" width="9.7109375" customWidth="1"/>
    <col min="9474" max="9474" width="19.140625" customWidth="1"/>
    <col min="9475" max="9475" width="62.42578125" customWidth="1"/>
    <col min="9476" max="9476" width="31" customWidth="1"/>
    <col min="9477" max="9477" width="19.28515625" customWidth="1"/>
    <col min="9478" max="9478" width="15.5703125" bestFit="1" customWidth="1"/>
    <col min="9479" max="9480" width="17.5703125" bestFit="1" customWidth="1"/>
    <col min="9481" max="9481" width="17.5703125" customWidth="1"/>
    <col min="9482" max="9483" width="17.5703125" bestFit="1" customWidth="1"/>
    <col min="9484" max="9484" width="15.7109375" bestFit="1" customWidth="1"/>
    <col min="9485" max="9485" width="15" bestFit="1" customWidth="1"/>
    <col min="9486" max="9486" width="15" customWidth="1"/>
    <col min="9487" max="9488" width="18.5703125" bestFit="1" customWidth="1"/>
    <col min="9489" max="9489" width="87.28515625" customWidth="1"/>
    <col min="9728" max="9728" width="14.140625" customWidth="1"/>
    <col min="9729" max="9729" width="9.7109375" customWidth="1"/>
    <col min="9730" max="9730" width="19.140625" customWidth="1"/>
    <col min="9731" max="9731" width="62.42578125" customWidth="1"/>
    <col min="9732" max="9732" width="31" customWidth="1"/>
    <col min="9733" max="9733" width="19.28515625" customWidth="1"/>
    <col min="9734" max="9734" width="15.5703125" bestFit="1" customWidth="1"/>
    <col min="9735" max="9736" width="17.5703125" bestFit="1" customWidth="1"/>
    <col min="9737" max="9737" width="17.5703125" customWidth="1"/>
    <col min="9738" max="9739" width="17.5703125" bestFit="1" customWidth="1"/>
    <col min="9740" max="9740" width="15.7109375" bestFit="1" customWidth="1"/>
    <col min="9741" max="9741" width="15" bestFit="1" customWidth="1"/>
    <col min="9742" max="9742" width="15" customWidth="1"/>
    <col min="9743" max="9744" width="18.5703125" bestFit="1" customWidth="1"/>
    <col min="9745" max="9745" width="87.28515625" customWidth="1"/>
    <col min="9984" max="9984" width="14.140625" customWidth="1"/>
    <col min="9985" max="9985" width="9.7109375" customWidth="1"/>
    <col min="9986" max="9986" width="19.140625" customWidth="1"/>
    <col min="9987" max="9987" width="62.42578125" customWidth="1"/>
    <col min="9988" max="9988" width="31" customWidth="1"/>
    <col min="9989" max="9989" width="19.28515625" customWidth="1"/>
    <col min="9990" max="9990" width="15.5703125" bestFit="1" customWidth="1"/>
    <col min="9991" max="9992" width="17.5703125" bestFit="1" customWidth="1"/>
    <col min="9993" max="9993" width="17.5703125" customWidth="1"/>
    <col min="9994" max="9995" width="17.5703125" bestFit="1" customWidth="1"/>
    <col min="9996" max="9996" width="15.7109375" bestFit="1" customWidth="1"/>
    <col min="9997" max="9997" width="15" bestFit="1" customWidth="1"/>
    <col min="9998" max="9998" width="15" customWidth="1"/>
    <col min="9999" max="10000" width="18.5703125" bestFit="1" customWidth="1"/>
    <col min="10001" max="10001" width="87.28515625" customWidth="1"/>
    <col min="10240" max="10240" width="14.140625" customWidth="1"/>
    <col min="10241" max="10241" width="9.7109375" customWidth="1"/>
    <col min="10242" max="10242" width="19.140625" customWidth="1"/>
    <col min="10243" max="10243" width="62.42578125" customWidth="1"/>
    <col min="10244" max="10244" width="31" customWidth="1"/>
    <col min="10245" max="10245" width="19.28515625" customWidth="1"/>
    <col min="10246" max="10246" width="15.5703125" bestFit="1" customWidth="1"/>
    <col min="10247" max="10248" width="17.5703125" bestFit="1" customWidth="1"/>
    <col min="10249" max="10249" width="17.5703125" customWidth="1"/>
    <col min="10250" max="10251" width="17.5703125" bestFit="1" customWidth="1"/>
    <col min="10252" max="10252" width="15.7109375" bestFit="1" customWidth="1"/>
    <col min="10253" max="10253" width="15" bestFit="1" customWidth="1"/>
    <col min="10254" max="10254" width="15" customWidth="1"/>
    <col min="10255" max="10256" width="18.5703125" bestFit="1" customWidth="1"/>
    <col min="10257" max="10257" width="87.28515625" customWidth="1"/>
    <col min="10496" max="10496" width="14.140625" customWidth="1"/>
    <col min="10497" max="10497" width="9.7109375" customWidth="1"/>
    <col min="10498" max="10498" width="19.140625" customWidth="1"/>
    <col min="10499" max="10499" width="62.42578125" customWidth="1"/>
    <col min="10500" max="10500" width="31" customWidth="1"/>
    <col min="10501" max="10501" width="19.28515625" customWidth="1"/>
    <col min="10502" max="10502" width="15.5703125" bestFit="1" customWidth="1"/>
    <col min="10503" max="10504" width="17.5703125" bestFit="1" customWidth="1"/>
    <col min="10505" max="10505" width="17.5703125" customWidth="1"/>
    <col min="10506" max="10507" width="17.5703125" bestFit="1" customWidth="1"/>
    <col min="10508" max="10508" width="15.7109375" bestFit="1" customWidth="1"/>
    <col min="10509" max="10509" width="15" bestFit="1" customWidth="1"/>
    <col min="10510" max="10510" width="15" customWidth="1"/>
    <col min="10511" max="10512" width="18.5703125" bestFit="1" customWidth="1"/>
    <col min="10513" max="10513" width="87.28515625" customWidth="1"/>
    <col min="10752" max="10752" width="14.140625" customWidth="1"/>
    <col min="10753" max="10753" width="9.7109375" customWidth="1"/>
    <col min="10754" max="10754" width="19.140625" customWidth="1"/>
    <col min="10755" max="10755" width="62.42578125" customWidth="1"/>
    <col min="10756" max="10756" width="31" customWidth="1"/>
    <col min="10757" max="10757" width="19.28515625" customWidth="1"/>
    <col min="10758" max="10758" width="15.5703125" bestFit="1" customWidth="1"/>
    <col min="10759" max="10760" width="17.5703125" bestFit="1" customWidth="1"/>
    <col min="10761" max="10761" width="17.5703125" customWidth="1"/>
    <col min="10762" max="10763" width="17.5703125" bestFit="1" customWidth="1"/>
    <col min="10764" max="10764" width="15.7109375" bestFit="1" customWidth="1"/>
    <col min="10765" max="10765" width="15" bestFit="1" customWidth="1"/>
    <col min="10766" max="10766" width="15" customWidth="1"/>
    <col min="10767" max="10768" width="18.5703125" bestFit="1" customWidth="1"/>
    <col min="10769" max="10769" width="87.28515625" customWidth="1"/>
    <col min="11008" max="11008" width="14.140625" customWidth="1"/>
    <col min="11009" max="11009" width="9.7109375" customWidth="1"/>
    <col min="11010" max="11010" width="19.140625" customWidth="1"/>
    <col min="11011" max="11011" width="62.42578125" customWidth="1"/>
    <col min="11012" max="11012" width="31" customWidth="1"/>
    <col min="11013" max="11013" width="19.28515625" customWidth="1"/>
    <col min="11014" max="11014" width="15.5703125" bestFit="1" customWidth="1"/>
    <col min="11015" max="11016" width="17.5703125" bestFit="1" customWidth="1"/>
    <col min="11017" max="11017" width="17.5703125" customWidth="1"/>
    <col min="11018" max="11019" width="17.5703125" bestFit="1" customWidth="1"/>
    <col min="11020" max="11020" width="15.7109375" bestFit="1" customWidth="1"/>
    <col min="11021" max="11021" width="15" bestFit="1" customWidth="1"/>
    <col min="11022" max="11022" width="15" customWidth="1"/>
    <col min="11023" max="11024" width="18.5703125" bestFit="1" customWidth="1"/>
    <col min="11025" max="11025" width="87.28515625" customWidth="1"/>
    <col min="11264" max="11264" width="14.140625" customWidth="1"/>
    <col min="11265" max="11265" width="9.7109375" customWidth="1"/>
    <col min="11266" max="11266" width="19.140625" customWidth="1"/>
    <col min="11267" max="11267" width="62.42578125" customWidth="1"/>
    <col min="11268" max="11268" width="31" customWidth="1"/>
    <col min="11269" max="11269" width="19.28515625" customWidth="1"/>
    <col min="11270" max="11270" width="15.5703125" bestFit="1" customWidth="1"/>
    <col min="11271" max="11272" width="17.5703125" bestFit="1" customWidth="1"/>
    <col min="11273" max="11273" width="17.5703125" customWidth="1"/>
    <col min="11274" max="11275" width="17.5703125" bestFit="1" customWidth="1"/>
    <col min="11276" max="11276" width="15.7109375" bestFit="1" customWidth="1"/>
    <col min="11277" max="11277" width="15" bestFit="1" customWidth="1"/>
    <col min="11278" max="11278" width="15" customWidth="1"/>
    <col min="11279" max="11280" width="18.5703125" bestFit="1" customWidth="1"/>
    <col min="11281" max="11281" width="87.28515625" customWidth="1"/>
    <col min="11520" max="11520" width="14.140625" customWidth="1"/>
    <col min="11521" max="11521" width="9.7109375" customWidth="1"/>
    <col min="11522" max="11522" width="19.140625" customWidth="1"/>
    <col min="11523" max="11523" width="62.42578125" customWidth="1"/>
    <col min="11524" max="11524" width="31" customWidth="1"/>
    <col min="11525" max="11525" width="19.28515625" customWidth="1"/>
    <col min="11526" max="11526" width="15.5703125" bestFit="1" customWidth="1"/>
    <col min="11527" max="11528" width="17.5703125" bestFit="1" customWidth="1"/>
    <col min="11529" max="11529" width="17.5703125" customWidth="1"/>
    <col min="11530" max="11531" width="17.5703125" bestFit="1" customWidth="1"/>
    <col min="11532" max="11532" width="15.7109375" bestFit="1" customWidth="1"/>
    <col min="11533" max="11533" width="15" bestFit="1" customWidth="1"/>
    <col min="11534" max="11534" width="15" customWidth="1"/>
    <col min="11535" max="11536" width="18.5703125" bestFit="1" customWidth="1"/>
    <col min="11537" max="11537" width="87.28515625" customWidth="1"/>
    <col min="11776" max="11776" width="14.140625" customWidth="1"/>
    <col min="11777" max="11777" width="9.7109375" customWidth="1"/>
    <col min="11778" max="11778" width="19.140625" customWidth="1"/>
    <col min="11779" max="11779" width="62.42578125" customWidth="1"/>
    <col min="11780" max="11780" width="31" customWidth="1"/>
    <col min="11781" max="11781" width="19.28515625" customWidth="1"/>
    <col min="11782" max="11782" width="15.5703125" bestFit="1" customWidth="1"/>
    <col min="11783" max="11784" width="17.5703125" bestFit="1" customWidth="1"/>
    <col min="11785" max="11785" width="17.5703125" customWidth="1"/>
    <col min="11786" max="11787" width="17.5703125" bestFit="1" customWidth="1"/>
    <col min="11788" max="11788" width="15.7109375" bestFit="1" customWidth="1"/>
    <col min="11789" max="11789" width="15" bestFit="1" customWidth="1"/>
    <col min="11790" max="11790" width="15" customWidth="1"/>
    <col min="11791" max="11792" width="18.5703125" bestFit="1" customWidth="1"/>
    <col min="11793" max="11793" width="87.28515625" customWidth="1"/>
    <col min="12032" max="12032" width="14.140625" customWidth="1"/>
    <col min="12033" max="12033" width="9.7109375" customWidth="1"/>
    <col min="12034" max="12034" width="19.140625" customWidth="1"/>
    <col min="12035" max="12035" width="62.42578125" customWidth="1"/>
    <col min="12036" max="12036" width="31" customWidth="1"/>
    <col min="12037" max="12037" width="19.28515625" customWidth="1"/>
    <col min="12038" max="12038" width="15.5703125" bestFit="1" customWidth="1"/>
    <col min="12039" max="12040" width="17.5703125" bestFit="1" customWidth="1"/>
    <col min="12041" max="12041" width="17.5703125" customWidth="1"/>
    <col min="12042" max="12043" width="17.5703125" bestFit="1" customWidth="1"/>
    <col min="12044" max="12044" width="15.7109375" bestFit="1" customWidth="1"/>
    <col min="12045" max="12045" width="15" bestFit="1" customWidth="1"/>
    <col min="12046" max="12046" width="15" customWidth="1"/>
    <col min="12047" max="12048" width="18.5703125" bestFit="1" customWidth="1"/>
    <col min="12049" max="12049" width="87.28515625" customWidth="1"/>
    <col min="12288" max="12288" width="14.140625" customWidth="1"/>
    <col min="12289" max="12289" width="9.7109375" customWidth="1"/>
    <col min="12290" max="12290" width="19.140625" customWidth="1"/>
    <col min="12291" max="12291" width="62.42578125" customWidth="1"/>
    <col min="12292" max="12292" width="31" customWidth="1"/>
    <col min="12293" max="12293" width="19.28515625" customWidth="1"/>
    <col min="12294" max="12294" width="15.5703125" bestFit="1" customWidth="1"/>
    <col min="12295" max="12296" width="17.5703125" bestFit="1" customWidth="1"/>
    <col min="12297" max="12297" width="17.5703125" customWidth="1"/>
    <col min="12298" max="12299" width="17.5703125" bestFit="1" customWidth="1"/>
    <col min="12300" max="12300" width="15.7109375" bestFit="1" customWidth="1"/>
    <col min="12301" max="12301" width="15" bestFit="1" customWidth="1"/>
    <col min="12302" max="12302" width="15" customWidth="1"/>
    <col min="12303" max="12304" width="18.5703125" bestFit="1" customWidth="1"/>
    <col min="12305" max="12305" width="87.28515625" customWidth="1"/>
    <col min="12544" max="12544" width="14.140625" customWidth="1"/>
    <col min="12545" max="12545" width="9.7109375" customWidth="1"/>
    <col min="12546" max="12546" width="19.140625" customWidth="1"/>
    <col min="12547" max="12547" width="62.42578125" customWidth="1"/>
    <col min="12548" max="12548" width="31" customWidth="1"/>
    <col min="12549" max="12549" width="19.28515625" customWidth="1"/>
    <col min="12550" max="12550" width="15.5703125" bestFit="1" customWidth="1"/>
    <col min="12551" max="12552" width="17.5703125" bestFit="1" customWidth="1"/>
    <col min="12553" max="12553" width="17.5703125" customWidth="1"/>
    <col min="12554" max="12555" width="17.5703125" bestFit="1" customWidth="1"/>
    <col min="12556" max="12556" width="15.7109375" bestFit="1" customWidth="1"/>
    <col min="12557" max="12557" width="15" bestFit="1" customWidth="1"/>
    <col min="12558" max="12558" width="15" customWidth="1"/>
    <col min="12559" max="12560" width="18.5703125" bestFit="1" customWidth="1"/>
    <col min="12561" max="12561" width="87.28515625" customWidth="1"/>
    <col min="12800" max="12800" width="14.140625" customWidth="1"/>
    <col min="12801" max="12801" width="9.7109375" customWidth="1"/>
    <col min="12802" max="12802" width="19.140625" customWidth="1"/>
    <col min="12803" max="12803" width="62.42578125" customWidth="1"/>
    <col min="12804" max="12804" width="31" customWidth="1"/>
    <col min="12805" max="12805" width="19.28515625" customWidth="1"/>
    <col min="12806" max="12806" width="15.5703125" bestFit="1" customWidth="1"/>
    <col min="12807" max="12808" width="17.5703125" bestFit="1" customWidth="1"/>
    <col min="12809" max="12809" width="17.5703125" customWidth="1"/>
    <col min="12810" max="12811" width="17.5703125" bestFit="1" customWidth="1"/>
    <col min="12812" max="12812" width="15.7109375" bestFit="1" customWidth="1"/>
    <col min="12813" max="12813" width="15" bestFit="1" customWidth="1"/>
    <col min="12814" max="12814" width="15" customWidth="1"/>
    <col min="12815" max="12816" width="18.5703125" bestFit="1" customWidth="1"/>
    <col min="12817" max="12817" width="87.28515625" customWidth="1"/>
    <col min="13056" max="13056" width="14.140625" customWidth="1"/>
    <col min="13057" max="13057" width="9.7109375" customWidth="1"/>
    <col min="13058" max="13058" width="19.140625" customWidth="1"/>
    <col min="13059" max="13059" width="62.42578125" customWidth="1"/>
    <col min="13060" max="13060" width="31" customWidth="1"/>
    <col min="13061" max="13061" width="19.28515625" customWidth="1"/>
    <col min="13062" max="13062" width="15.5703125" bestFit="1" customWidth="1"/>
    <col min="13063" max="13064" width="17.5703125" bestFit="1" customWidth="1"/>
    <col min="13065" max="13065" width="17.5703125" customWidth="1"/>
    <col min="13066" max="13067" width="17.5703125" bestFit="1" customWidth="1"/>
    <col min="13068" max="13068" width="15.7109375" bestFit="1" customWidth="1"/>
    <col min="13069" max="13069" width="15" bestFit="1" customWidth="1"/>
    <col min="13070" max="13070" width="15" customWidth="1"/>
    <col min="13071" max="13072" width="18.5703125" bestFit="1" customWidth="1"/>
    <col min="13073" max="13073" width="87.28515625" customWidth="1"/>
    <col min="13312" max="13312" width="14.140625" customWidth="1"/>
    <col min="13313" max="13313" width="9.7109375" customWidth="1"/>
    <col min="13314" max="13314" width="19.140625" customWidth="1"/>
    <col min="13315" max="13315" width="62.42578125" customWidth="1"/>
    <col min="13316" max="13316" width="31" customWidth="1"/>
    <col min="13317" max="13317" width="19.28515625" customWidth="1"/>
    <col min="13318" max="13318" width="15.5703125" bestFit="1" customWidth="1"/>
    <col min="13319" max="13320" width="17.5703125" bestFit="1" customWidth="1"/>
    <col min="13321" max="13321" width="17.5703125" customWidth="1"/>
    <col min="13322" max="13323" width="17.5703125" bestFit="1" customWidth="1"/>
    <col min="13324" max="13324" width="15.7109375" bestFit="1" customWidth="1"/>
    <col min="13325" max="13325" width="15" bestFit="1" customWidth="1"/>
    <col min="13326" max="13326" width="15" customWidth="1"/>
    <col min="13327" max="13328" width="18.5703125" bestFit="1" customWidth="1"/>
    <col min="13329" max="13329" width="87.28515625" customWidth="1"/>
    <col min="13568" max="13568" width="14.140625" customWidth="1"/>
    <col min="13569" max="13569" width="9.7109375" customWidth="1"/>
    <col min="13570" max="13570" width="19.140625" customWidth="1"/>
    <col min="13571" max="13571" width="62.42578125" customWidth="1"/>
    <col min="13572" max="13572" width="31" customWidth="1"/>
    <col min="13573" max="13573" width="19.28515625" customWidth="1"/>
    <col min="13574" max="13574" width="15.5703125" bestFit="1" customWidth="1"/>
    <col min="13575" max="13576" width="17.5703125" bestFit="1" customWidth="1"/>
    <col min="13577" max="13577" width="17.5703125" customWidth="1"/>
    <col min="13578" max="13579" width="17.5703125" bestFit="1" customWidth="1"/>
    <col min="13580" max="13580" width="15.7109375" bestFit="1" customWidth="1"/>
    <col min="13581" max="13581" width="15" bestFit="1" customWidth="1"/>
    <col min="13582" max="13582" width="15" customWidth="1"/>
    <col min="13583" max="13584" width="18.5703125" bestFit="1" customWidth="1"/>
    <col min="13585" max="13585" width="87.28515625" customWidth="1"/>
    <col min="13824" max="13824" width="14.140625" customWidth="1"/>
    <col min="13825" max="13825" width="9.7109375" customWidth="1"/>
    <col min="13826" max="13826" width="19.140625" customWidth="1"/>
    <col min="13827" max="13827" width="62.42578125" customWidth="1"/>
    <col min="13828" max="13828" width="31" customWidth="1"/>
    <col min="13829" max="13829" width="19.28515625" customWidth="1"/>
    <col min="13830" max="13830" width="15.5703125" bestFit="1" customWidth="1"/>
    <col min="13831" max="13832" width="17.5703125" bestFit="1" customWidth="1"/>
    <col min="13833" max="13833" width="17.5703125" customWidth="1"/>
    <col min="13834" max="13835" width="17.5703125" bestFit="1" customWidth="1"/>
    <col min="13836" max="13836" width="15.7109375" bestFit="1" customWidth="1"/>
    <col min="13837" max="13837" width="15" bestFit="1" customWidth="1"/>
    <col min="13838" max="13838" width="15" customWidth="1"/>
    <col min="13839" max="13840" width="18.5703125" bestFit="1" customWidth="1"/>
    <col min="13841" max="13841" width="87.28515625" customWidth="1"/>
    <col min="14080" max="14080" width="14.140625" customWidth="1"/>
    <col min="14081" max="14081" width="9.7109375" customWidth="1"/>
    <col min="14082" max="14082" width="19.140625" customWidth="1"/>
    <col min="14083" max="14083" width="62.42578125" customWidth="1"/>
    <col min="14084" max="14084" width="31" customWidth="1"/>
    <col min="14085" max="14085" width="19.28515625" customWidth="1"/>
    <col min="14086" max="14086" width="15.5703125" bestFit="1" customWidth="1"/>
    <col min="14087" max="14088" width="17.5703125" bestFit="1" customWidth="1"/>
    <col min="14089" max="14089" width="17.5703125" customWidth="1"/>
    <col min="14090" max="14091" width="17.5703125" bestFit="1" customWidth="1"/>
    <col min="14092" max="14092" width="15.7109375" bestFit="1" customWidth="1"/>
    <col min="14093" max="14093" width="15" bestFit="1" customWidth="1"/>
    <col min="14094" max="14094" width="15" customWidth="1"/>
    <col min="14095" max="14096" width="18.5703125" bestFit="1" customWidth="1"/>
    <col min="14097" max="14097" width="87.28515625" customWidth="1"/>
    <col min="14336" max="14336" width="14.140625" customWidth="1"/>
    <col min="14337" max="14337" width="9.7109375" customWidth="1"/>
    <col min="14338" max="14338" width="19.140625" customWidth="1"/>
    <col min="14339" max="14339" width="62.42578125" customWidth="1"/>
    <col min="14340" max="14340" width="31" customWidth="1"/>
    <col min="14341" max="14341" width="19.28515625" customWidth="1"/>
    <col min="14342" max="14342" width="15.5703125" bestFit="1" customWidth="1"/>
    <col min="14343" max="14344" width="17.5703125" bestFit="1" customWidth="1"/>
    <col min="14345" max="14345" width="17.5703125" customWidth="1"/>
    <col min="14346" max="14347" width="17.5703125" bestFit="1" customWidth="1"/>
    <col min="14348" max="14348" width="15.7109375" bestFit="1" customWidth="1"/>
    <col min="14349" max="14349" width="15" bestFit="1" customWidth="1"/>
    <col min="14350" max="14350" width="15" customWidth="1"/>
    <col min="14351" max="14352" width="18.5703125" bestFit="1" customWidth="1"/>
    <col min="14353" max="14353" width="87.28515625" customWidth="1"/>
    <col min="14592" max="14592" width="14.140625" customWidth="1"/>
    <col min="14593" max="14593" width="9.7109375" customWidth="1"/>
    <col min="14594" max="14594" width="19.140625" customWidth="1"/>
    <col min="14595" max="14595" width="62.42578125" customWidth="1"/>
    <col min="14596" max="14596" width="31" customWidth="1"/>
    <col min="14597" max="14597" width="19.28515625" customWidth="1"/>
    <col min="14598" max="14598" width="15.5703125" bestFit="1" customWidth="1"/>
    <col min="14599" max="14600" width="17.5703125" bestFit="1" customWidth="1"/>
    <col min="14601" max="14601" width="17.5703125" customWidth="1"/>
    <col min="14602" max="14603" width="17.5703125" bestFit="1" customWidth="1"/>
    <col min="14604" max="14604" width="15.7109375" bestFit="1" customWidth="1"/>
    <col min="14605" max="14605" width="15" bestFit="1" customWidth="1"/>
    <col min="14606" max="14606" width="15" customWidth="1"/>
    <col min="14607" max="14608" width="18.5703125" bestFit="1" customWidth="1"/>
    <col min="14609" max="14609" width="87.28515625" customWidth="1"/>
    <col min="14848" max="14848" width="14.140625" customWidth="1"/>
    <col min="14849" max="14849" width="9.7109375" customWidth="1"/>
    <col min="14850" max="14850" width="19.140625" customWidth="1"/>
    <col min="14851" max="14851" width="62.42578125" customWidth="1"/>
    <col min="14852" max="14852" width="31" customWidth="1"/>
    <col min="14853" max="14853" width="19.28515625" customWidth="1"/>
    <col min="14854" max="14854" width="15.5703125" bestFit="1" customWidth="1"/>
    <col min="14855" max="14856" width="17.5703125" bestFit="1" customWidth="1"/>
    <col min="14857" max="14857" width="17.5703125" customWidth="1"/>
    <col min="14858" max="14859" width="17.5703125" bestFit="1" customWidth="1"/>
    <col min="14860" max="14860" width="15.7109375" bestFit="1" customWidth="1"/>
    <col min="14861" max="14861" width="15" bestFit="1" customWidth="1"/>
    <col min="14862" max="14862" width="15" customWidth="1"/>
    <col min="14863" max="14864" width="18.5703125" bestFit="1" customWidth="1"/>
    <col min="14865" max="14865" width="87.28515625" customWidth="1"/>
    <col min="15104" max="15104" width="14.140625" customWidth="1"/>
    <col min="15105" max="15105" width="9.7109375" customWidth="1"/>
    <col min="15106" max="15106" width="19.140625" customWidth="1"/>
    <col min="15107" max="15107" width="62.42578125" customWidth="1"/>
    <col min="15108" max="15108" width="31" customWidth="1"/>
    <col min="15109" max="15109" width="19.28515625" customWidth="1"/>
    <col min="15110" max="15110" width="15.5703125" bestFit="1" customWidth="1"/>
    <col min="15111" max="15112" width="17.5703125" bestFit="1" customWidth="1"/>
    <col min="15113" max="15113" width="17.5703125" customWidth="1"/>
    <col min="15114" max="15115" width="17.5703125" bestFit="1" customWidth="1"/>
    <col min="15116" max="15116" width="15.7109375" bestFit="1" customWidth="1"/>
    <col min="15117" max="15117" width="15" bestFit="1" customWidth="1"/>
    <col min="15118" max="15118" width="15" customWidth="1"/>
    <col min="15119" max="15120" width="18.5703125" bestFit="1" customWidth="1"/>
    <col min="15121" max="15121" width="87.28515625" customWidth="1"/>
    <col min="15360" max="15360" width="14.140625" customWidth="1"/>
    <col min="15361" max="15361" width="9.7109375" customWidth="1"/>
    <col min="15362" max="15362" width="19.140625" customWidth="1"/>
    <col min="15363" max="15363" width="62.42578125" customWidth="1"/>
    <col min="15364" max="15364" width="31" customWidth="1"/>
    <col min="15365" max="15365" width="19.28515625" customWidth="1"/>
    <col min="15366" max="15366" width="15.5703125" bestFit="1" customWidth="1"/>
    <col min="15367" max="15368" width="17.5703125" bestFit="1" customWidth="1"/>
    <col min="15369" max="15369" width="17.5703125" customWidth="1"/>
    <col min="15370" max="15371" width="17.5703125" bestFit="1" customWidth="1"/>
    <col min="15372" max="15372" width="15.7109375" bestFit="1" customWidth="1"/>
    <col min="15373" max="15373" width="15" bestFit="1" customWidth="1"/>
    <col min="15374" max="15374" width="15" customWidth="1"/>
    <col min="15375" max="15376" width="18.5703125" bestFit="1" customWidth="1"/>
    <col min="15377" max="15377" width="87.28515625" customWidth="1"/>
    <col min="15616" max="15616" width="14.140625" customWidth="1"/>
    <col min="15617" max="15617" width="9.7109375" customWidth="1"/>
    <col min="15618" max="15618" width="19.140625" customWidth="1"/>
    <col min="15619" max="15619" width="62.42578125" customWidth="1"/>
    <col min="15620" max="15620" width="31" customWidth="1"/>
    <col min="15621" max="15621" width="19.28515625" customWidth="1"/>
    <col min="15622" max="15622" width="15.5703125" bestFit="1" customWidth="1"/>
    <col min="15623" max="15624" width="17.5703125" bestFit="1" customWidth="1"/>
    <col min="15625" max="15625" width="17.5703125" customWidth="1"/>
    <col min="15626" max="15627" width="17.5703125" bestFit="1" customWidth="1"/>
    <col min="15628" max="15628" width="15.7109375" bestFit="1" customWidth="1"/>
    <col min="15629" max="15629" width="15" bestFit="1" customWidth="1"/>
    <col min="15630" max="15630" width="15" customWidth="1"/>
    <col min="15631" max="15632" width="18.5703125" bestFit="1" customWidth="1"/>
    <col min="15633" max="15633" width="87.28515625" customWidth="1"/>
    <col min="15872" max="15872" width="14.140625" customWidth="1"/>
    <col min="15873" max="15873" width="9.7109375" customWidth="1"/>
    <col min="15874" max="15874" width="19.140625" customWidth="1"/>
    <col min="15875" max="15875" width="62.42578125" customWidth="1"/>
    <col min="15876" max="15876" width="31" customWidth="1"/>
    <col min="15877" max="15877" width="19.28515625" customWidth="1"/>
    <col min="15878" max="15878" width="15.5703125" bestFit="1" customWidth="1"/>
    <col min="15879" max="15880" width="17.5703125" bestFit="1" customWidth="1"/>
    <col min="15881" max="15881" width="17.5703125" customWidth="1"/>
    <col min="15882" max="15883" width="17.5703125" bestFit="1" customWidth="1"/>
    <col min="15884" max="15884" width="15.7109375" bestFit="1" customWidth="1"/>
    <col min="15885" max="15885" width="15" bestFit="1" customWidth="1"/>
    <col min="15886" max="15886" width="15" customWidth="1"/>
    <col min="15887" max="15888" width="18.5703125" bestFit="1" customWidth="1"/>
    <col min="15889" max="15889" width="87.28515625" customWidth="1"/>
    <col min="16128" max="16128" width="14.140625" customWidth="1"/>
    <col min="16129" max="16129" width="9.7109375" customWidth="1"/>
    <col min="16130" max="16130" width="19.140625" customWidth="1"/>
    <col min="16131" max="16131" width="62.42578125" customWidth="1"/>
    <col min="16132" max="16132" width="31" customWidth="1"/>
    <col min="16133" max="16133" width="19.28515625" customWidth="1"/>
    <col min="16134" max="16134" width="15.5703125" bestFit="1" customWidth="1"/>
    <col min="16135" max="16136" width="17.5703125" bestFit="1" customWidth="1"/>
    <col min="16137" max="16137" width="17.5703125" customWidth="1"/>
    <col min="16138" max="16139" width="17.5703125" bestFit="1" customWidth="1"/>
    <col min="16140" max="16140" width="15.7109375" bestFit="1" customWidth="1"/>
    <col min="16141" max="16141" width="15" bestFit="1" customWidth="1"/>
    <col min="16142" max="16142" width="15" customWidth="1"/>
    <col min="16143" max="16144" width="18.5703125" bestFit="1" customWidth="1"/>
    <col min="16145" max="16145" width="87.28515625" customWidth="1"/>
  </cols>
  <sheetData>
    <row r="1" spans="1:19" ht="20.100000000000001" customHeight="1" x14ac:dyDescent="0.25">
      <c r="G1" s="126"/>
      <c r="H1" s="166"/>
      <c r="I1" s="166"/>
      <c r="J1" s="166"/>
      <c r="K1" s="166"/>
      <c r="L1" s="166"/>
      <c r="M1" s="166"/>
      <c r="N1" s="166"/>
      <c r="O1" s="166"/>
      <c r="P1" s="166"/>
      <c r="Q1" s="126"/>
    </row>
    <row r="2" spans="1:19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</row>
    <row r="3" spans="1:19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</row>
    <row r="4" spans="1:19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</row>
    <row r="6" spans="1:19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2016</v>
      </c>
    </row>
    <row r="12" spans="1:19" ht="20.100000000000001" customHeight="1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6" t="s">
        <v>20</v>
      </c>
      <c r="I12" s="237"/>
      <c r="J12" s="237"/>
      <c r="K12" s="237"/>
      <c r="L12" s="237"/>
      <c r="M12" s="237"/>
      <c r="N12" s="237"/>
      <c r="O12" s="237"/>
      <c r="P12" s="237"/>
      <c r="Q12" s="159" t="s">
        <v>13</v>
      </c>
    </row>
    <row r="13" spans="1:19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7" t="s">
        <v>213</v>
      </c>
      <c r="I13" s="157" t="s">
        <v>217</v>
      </c>
      <c r="J13" s="157" t="s">
        <v>218</v>
      </c>
      <c r="K13" s="158" t="s">
        <v>203</v>
      </c>
      <c r="L13" s="157" t="s">
        <v>204</v>
      </c>
      <c r="M13" s="158" t="s">
        <v>205</v>
      </c>
      <c r="N13" s="157" t="s">
        <v>206</v>
      </c>
      <c r="O13" s="158" t="s">
        <v>207</v>
      </c>
      <c r="P13" s="157" t="s">
        <v>208</v>
      </c>
      <c r="Q13" s="167"/>
      <c r="R13" s="161" t="s">
        <v>622</v>
      </c>
      <c r="S13" s="161" t="s">
        <v>623</v>
      </c>
    </row>
    <row r="14" spans="1:19" s="126" customFormat="1" ht="41.25" hidden="1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50" t="s">
        <v>220</v>
      </c>
      <c r="F14" s="130">
        <v>71</v>
      </c>
      <c r="G14" s="145">
        <f t="shared" ref="G14:G66" si="0">SUM(H14:P14)</f>
        <v>6205.98</v>
      </c>
      <c r="H14" s="145" t="s">
        <v>211</v>
      </c>
      <c r="I14" s="145" t="s">
        <v>211</v>
      </c>
      <c r="J14" s="145" t="s">
        <v>211</v>
      </c>
      <c r="K14" s="145">
        <v>6205.98</v>
      </c>
      <c r="L14" s="145" t="s">
        <v>211</v>
      </c>
      <c r="M14" s="145" t="s">
        <v>211</v>
      </c>
      <c r="N14" s="145" t="s">
        <v>211</v>
      </c>
      <c r="O14" s="145" t="s">
        <v>211</v>
      </c>
      <c r="P14" s="145" t="s">
        <v>211</v>
      </c>
      <c r="Q14" s="120" t="s">
        <v>574</v>
      </c>
      <c r="R14" s="165"/>
      <c r="S14" s="165"/>
    </row>
    <row r="15" spans="1:19" s="126" customFormat="1" ht="41.25" hidden="1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3" t="s">
        <v>221</v>
      </c>
      <c r="F15" s="131">
        <v>71</v>
      </c>
      <c r="G15" s="145">
        <f t="shared" si="0"/>
        <v>563</v>
      </c>
      <c r="H15" s="146" t="s">
        <v>211</v>
      </c>
      <c r="I15" s="146" t="s">
        <v>211</v>
      </c>
      <c r="J15" s="146" t="s">
        <v>211</v>
      </c>
      <c r="K15" s="146">
        <v>563</v>
      </c>
      <c r="L15" s="146" t="s">
        <v>211</v>
      </c>
      <c r="M15" s="146" t="s">
        <v>211</v>
      </c>
      <c r="N15" s="146" t="s">
        <v>211</v>
      </c>
      <c r="O15" s="146" t="s">
        <v>211</v>
      </c>
      <c r="P15" s="146" t="s">
        <v>211</v>
      </c>
      <c r="Q15" s="120" t="s">
        <v>174</v>
      </c>
      <c r="R15" s="165"/>
      <c r="S15" s="165"/>
    </row>
    <row r="16" spans="1:19" s="126" customFormat="1" ht="41.25" hidden="1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3" t="s">
        <v>222</v>
      </c>
      <c r="F16" s="131">
        <v>71</v>
      </c>
      <c r="G16" s="145">
        <f t="shared" si="0"/>
        <v>391</v>
      </c>
      <c r="H16" s="146" t="s">
        <v>211</v>
      </c>
      <c r="I16" s="146" t="s">
        <v>211</v>
      </c>
      <c r="J16" s="146" t="s">
        <v>211</v>
      </c>
      <c r="K16" s="146">
        <v>391</v>
      </c>
      <c r="L16" s="146" t="s">
        <v>211</v>
      </c>
      <c r="M16" s="146" t="s">
        <v>211</v>
      </c>
      <c r="N16" s="146" t="s">
        <v>211</v>
      </c>
      <c r="O16" s="146" t="s">
        <v>211</v>
      </c>
      <c r="P16" s="146" t="s">
        <v>211</v>
      </c>
      <c r="Q16" s="120" t="s">
        <v>175</v>
      </c>
      <c r="R16" s="165"/>
      <c r="S16" s="165"/>
    </row>
    <row r="17" spans="1:19" s="126" customFormat="1" ht="41.25" hidden="1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3" t="s">
        <v>223</v>
      </c>
      <c r="F17" s="131">
        <v>71</v>
      </c>
      <c r="G17" s="145">
        <f t="shared" si="0"/>
        <v>67</v>
      </c>
      <c r="H17" s="146" t="s">
        <v>211</v>
      </c>
      <c r="I17" s="146" t="s">
        <v>211</v>
      </c>
      <c r="J17" s="146" t="s">
        <v>211</v>
      </c>
      <c r="K17" s="146">
        <v>67</v>
      </c>
      <c r="L17" s="146" t="s">
        <v>211</v>
      </c>
      <c r="M17" s="146" t="s">
        <v>211</v>
      </c>
      <c r="N17" s="146" t="s">
        <v>211</v>
      </c>
      <c r="O17" s="146" t="s">
        <v>211</v>
      </c>
      <c r="P17" s="146" t="s">
        <v>211</v>
      </c>
      <c r="Q17" s="120" t="s">
        <v>176</v>
      </c>
      <c r="R17" s="165"/>
      <c r="S17" s="165"/>
    </row>
    <row r="18" spans="1:19" s="126" customFormat="1" ht="41.25" hidden="1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3" t="s">
        <v>224</v>
      </c>
      <c r="F18" s="131">
        <v>441</v>
      </c>
      <c r="G18" s="145">
        <f t="shared" si="0"/>
        <v>5000</v>
      </c>
      <c r="H18" s="146" t="s">
        <v>211</v>
      </c>
      <c r="I18" s="146" t="s">
        <v>211</v>
      </c>
      <c r="J18" s="146" t="s">
        <v>211</v>
      </c>
      <c r="K18" s="146" t="s">
        <v>211</v>
      </c>
      <c r="L18" s="146">
        <v>3000</v>
      </c>
      <c r="M18" s="146">
        <v>2000</v>
      </c>
      <c r="N18" s="146" t="s">
        <v>211</v>
      </c>
      <c r="O18" s="146" t="s">
        <v>211</v>
      </c>
      <c r="P18" s="146" t="s">
        <v>211</v>
      </c>
      <c r="Q18" s="120" t="s">
        <v>452</v>
      </c>
      <c r="R18" s="165"/>
      <c r="S18" s="165"/>
    </row>
    <row r="19" spans="1:19" s="126" customFormat="1" ht="41.25" hidden="1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3" t="s">
        <v>225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 t="s">
        <v>211</v>
      </c>
      <c r="K19" s="146" t="s">
        <v>211</v>
      </c>
      <c r="L19" s="146" t="s">
        <v>211</v>
      </c>
      <c r="M19" s="146">
        <v>280</v>
      </c>
      <c r="N19" s="146" t="s">
        <v>211</v>
      </c>
      <c r="O19" s="146" t="s">
        <v>211</v>
      </c>
      <c r="P19" s="146" t="s">
        <v>211</v>
      </c>
      <c r="Q19" s="120" t="s">
        <v>453</v>
      </c>
      <c r="R19" s="165"/>
      <c r="S19" s="165"/>
    </row>
    <row r="20" spans="1:19" s="126" customFormat="1" ht="41.25" hidden="1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3" t="s">
        <v>227</v>
      </c>
      <c r="F20" s="131">
        <v>588</v>
      </c>
      <c r="G20" s="145">
        <f t="shared" si="0"/>
        <v>43498.32</v>
      </c>
      <c r="H20" s="146" t="s">
        <v>211</v>
      </c>
      <c r="I20" s="146" t="s">
        <v>211</v>
      </c>
      <c r="J20" s="146" t="s">
        <v>211</v>
      </c>
      <c r="K20" s="146">
        <v>43498.32</v>
      </c>
      <c r="L20" s="146" t="s">
        <v>211</v>
      </c>
      <c r="M20" s="146" t="s">
        <v>211</v>
      </c>
      <c r="N20" s="146" t="s">
        <v>211</v>
      </c>
      <c r="O20" s="146" t="s">
        <v>211</v>
      </c>
      <c r="P20" s="146" t="s">
        <v>211</v>
      </c>
      <c r="Q20" s="120" t="s">
        <v>570</v>
      </c>
      <c r="R20" s="165"/>
      <c r="S20" s="165"/>
    </row>
    <row r="21" spans="1:19" s="126" customFormat="1" ht="41.25" hidden="1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3" t="s">
        <v>228</v>
      </c>
      <c r="F21" s="131">
        <v>588</v>
      </c>
      <c r="G21" s="145">
        <f t="shared" si="0"/>
        <v>4444</v>
      </c>
      <c r="H21" s="146" t="s">
        <v>211</v>
      </c>
      <c r="I21" s="146" t="s">
        <v>211</v>
      </c>
      <c r="J21" s="146" t="s">
        <v>211</v>
      </c>
      <c r="K21" s="146">
        <v>4444</v>
      </c>
      <c r="L21" s="146" t="s">
        <v>211</v>
      </c>
      <c r="M21" s="146" t="s">
        <v>211</v>
      </c>
      <c r="N21" s="146" t="s">
        <v>211</v>
      </c>
      <c r="O21" s="146" t="s">
        <v>211</v>
      </c>
      <c r="P21" s="146" t="s">
        <v>211</v>
      </c>
      <c r="Q21" s="120" t="s">
        <v>174</v>
      </c>
      <c r="R21" s="165"/>
      <c r="S21" s="165"/>
    </row>
    <row r="22" spans="1:19" s="126" customFormat="1" ht="41.25" hidden="1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3" t="s">
        <v>229</v>
      </c>
      <c r="F22" s="131">
        <v>588</v>
      </c>
      <c r="G22" s="145">
        <f t="shared" si="0"/>
        <v>4653</v>
      </c>
      <c r="H22" s="146" t="s">
        <v>211</v>
      </c>
      <c r="I22" s="146" t="s">
        <v>211</v>
      </c>
      <c r="J22" s="146" t="s">
        <v>211</v>
      </c>
      <c r="K22" s="146">
        <v>4653</v>
      </c>
      <c r="L22" s="146" t="s">
        <v>211</v>
      </c>
      <c r="M22" s="146" t="s">
        <v>211</v>
      </c>
      <c r="N22" s="146" t="s">
        <v>211</v>
      </c>
      <c r="O22" s="146" t="s">
        <v>211</v>
      </c>
      <c r="P22" s="146" t="s">
        <v>211</v>
      </c>
      <c r="Q22" s="120" t="s">
        <v>573</v>
      </c>
      <c r="R22" s="165"/>
      <c r="S22" s="165"/>
    </row>
    <row r="23" spans="1:19" s="126" customFormat="1" ht="41.25" hidden="1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3" t="s">
        <v>230</v>
      </c>
      <c r="F23" s="131">
        <v>588</v>
      </c>
      <c r="G23" s="145">
        <f t="shared" si="0"/>
        <v>647</v>
      </c>
      <c r="H23" s="146" t="s">
        <v>211</v>
      </c>
      <c r="I23" s="146" t="s">
        <v>211</v>
      </c>
      <c r="J23" s="146" t="s">
        <v>211</v>
      </c>
      <c r="K23" s="146">
        <v>647</v>
      </c>
      <c r="L23" s="146" t="s">
        <v>211</v>
      </c>
      <c r="M23" s="146" t="s">
        <v>211</v>
      </c>
      <c r="N23" s="146" t="s">
        <v>211</v>
      </c>
      <c r="O23" s="146" t="s">
        <v>211</v>
      </c>
      <c r="P23" s="146" t="s">
        <v>211</v>
      </c>
      <c r="Q23" s="120" t="s">
        <v>175</v>
      </c>
      <c r="R23" s="165"/>
      <c r="S23" s="165"/>
    </row>
    <row r="24" spans="1:19" s="126" customFormat="1" ht="41.25" hidden="1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3" t="s">
        <v>231</v>
      </c>
      <c r="F24" s="131">
        <v>588</v>
      </c>
      <c r="G24" s="145">
        <f t="shared" si="0"/>
        <v>549.64</v>
      </c>
      <c r="H24" s="146" t="s">
        <v>211</v>
      </c>
      <c r="I24" s="146" t="s">
        <v>211</v>
      </c>
      <c r="J24" s="146" t="s">
        <v>211</v>
      </c>
      <c r="K24" s="146">
        <v>549.64</v>
      </c>
      <c r="L24" s="146" t="s">
        <v>211</v>
      </c>
      <c r="M24" s="146" t="s">
        <v>211</v>
      </c>
      <c r="N24" s="146" t="s">
        <v>211</v>
      </c>
      <c r="O24" s="146" t="s">
        <v>211</v>
      </c>
      <c r="P24" s="146" t="s">
        <v>211</v>
      </c>
      <c r="Q24" s="120" t="s">
        <v>570</v>
      </c>
      <c r="R24" s="165"/>
      <c r="S24" s="165"/>
    </row>
    <row r="25" spans="1:19" s="126" customFormat="1" ht="41.25" hidden="1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3" t="s">
        <v>232</v>
      </c>
      <c r="F25" s="131">
        <v>588</v>
      </c>
      <c r="G25" s="145">
        <f t="shared" si="0"/>
        <v>251.84</v>
      </c>
      <c r="H25" s="146" t="s">
        <v>211</v>
      </c>
      <c r="I25" s="146" t="s">
        <v>211</v>
      </c>
      <c r="J25" s="146" t="s">
        <v>211</v>
      </c>
      <c r="K25" s="146">
        <v>251.84</v>
      </c>
      <c r="L25" s="146" t="s">
        <v>211</v>
      </c>
      <c r="M25" s="146" t="s">
        <v>211</v>
      </c>
      <c r="N25" s="146" t="s">
        <v>211</v>
      </c>
      <c r="O25" s="146" t="s">
        <v>211</v>
      </c>
      <c r="P25" s="146" t="s">
        <v>211</v>
      </c>
      <c r="Q25" s="120" t="s">
        <v>214</v>
      </c>
      <c r="R25" s="165"/>
      <c r="S25" s="165"/>
    </row>
    <row r="26" spans="1:19" s="126" customFormat="1" ht="41.25" hidden="1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3" t="s">
        <v>233</v>
      </c>
      <c r="F26" s="131">
        <v>588</v>
      </c>
      <c r="G26" s="145">
        <f t="shared" si="0"/>
        <v>110.74</v>
      </c>
      <c r="H26" s="146" t="s">
        <v>211</v>
      </c>
      <c r="I26" s="146" t="s">
        <v>211</v>
      </c>
      <c r="J26" s="146" t="s">
        <v>211</v>
      </c>
      <c r="K26" s="146">
        <v>110.74</v>
      </c>
      <c r="L26" s="146" t="s">
        <v>211</v>
      </c>
      <c r="M26" s="146" t="s">
        <v>211</v>
      </c>
      <c r="N26" s="146" t="s">
        <v>211</v>
      </c>
      <c r="O26" s="146" t="s">
        <v>211</v>
      </c>
      <c r="P26" s="146" t="s">
        <v>211</v>
      </c>
      <c r="Q26" s="120" t="s">
        <v>216</v>
      </c>
      <c r="R26" s="165"/>
      <c r="S26" s="165"/>
    </row>
    <row r="27" spans="1:19" s="126" customFormat="1" ht="41.25" hidden="1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3" t="s">
        <v>234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 t="s">
        <v>211</v>
      </c>
      <c r="K27" s="146" t="s">
        <v>211</v>
      </c>
      <c r="L27" s="146" t="s">
        <v>211</v>
      </c>
      <c r="M27" s="146">
        <v>280</v>
      </c>
      <c r="N27" s="146" t="s">
        <v>211</v>
      </c>
      <c r="O27" s="146" t="s">
        <v>211</v>
      </c>
      <c r="P27" s="146" t="s">
        <v>211</v>
      </c>
      <c r="Q27" s="120" t="s">
        <v>455</v>
      </c>
      <c r="R27" s="165"/>
      <c r="S27" s="165"/>
    </row>
    <row r="28" spans="1:19" s="126" customFormat="1" ht="41.25" hidden="1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3" t="s">
        <v>235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 t="s">
        <v>211</v>
      </c>
      <c r="K28" s="146" t="s">
        <v>211</v>
      </c>
      <c r="L28" s="146" t="s">
        <v>211</v>
      </c>
      <c r="M28" s="146">
        <v>280</v>
      </c>
      <c r="N28" s="146" t="s">
        <v>211</v>
      </c>
      <c r="O28" s="146" t="s">
        <v>211</v>
      </c>
      <c r="P28" s="146" t="s">
        <v>211</v>
      </c>
      <c r="Q28" s="120" t="s">
        <v>456</v>
      </c>
      <c r="R28" s="165"/>
      <c r="S28" s="165"/>
    </row>
    <row r="29" spans="1:19" s="126" customFormat="1" ht="41.25" hidden="1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3" t="s">
        <v>237</v>
      </c>
      <c r="F29" s="131">
        <v>816</v>
      </c>
      <c r="G29" s="145">
        <f t="shared" si="0"/>
        <v>3533.33</v>
      </c>
      <c r="H29" s="146" t="s">
        <v>211</v>
      </c>
      <c r="I29" s="146" t="s">
        <v>211</v>
      </c>
      <c r="J29" s="146" t="s">
        <v>211</v>
      </c>
      <c r="K29" s="146">
        <v>3533.33</v>
      </c>
      <c r="L29" s="146" t="s">
        <v>211</v>
      </c>
      <c r="M29" s="146" t="s">
        <v>211</v>
      </c>
      <c r="N29" s="146" t="s">
        <v>211</v>
      </c>
      <c r="O29" s="146" t="s">
        <v>211</v>
      </c>
      <c r="P29" s="146" t="s">
        <v>211</v>
      </c>
      <c r="Q29" s="120" t="s">
        <v>572</v>
      </c>
      <c r="R29" s="165"/>
      <c r="S29" s="165"/>
    </row>
    <row r="30" spans="1:19" s="126" customFormat="1" ht="41.25" hidden="1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3" t="s">
        <v>238</v>
      </c>
      <c r="F30" s="131">
        <v>816</v>
      </c>
      <c r="G30" s="145">
        <f t="shared" si="0"/>
        <v>750</v>
      </c>
      <c r="H30" s="146" t="s">
        <v>211</v>
      </c>
      <c r="I30" s="146" t="s">
        <v>211</v>
      </c>
      <c r="J30" s="146" t="s">
        <v>211</v>
      </c>
      <c r="K30" s="146">
        <v>750</v>
      </c>
      <c r="L30" s="146" t="s">
        <v>211</v>
      </c>
      <c r="M30" s="146" t="s">
        <v>211</v>
      </c>
      <c r="N30" s="146" t="s">
        <v>211</v>
      </c>
      <c r="O30" s="146" t="s">
        <v>211</v>
      </c>
      <c r="P30" s="146" t="s">
        <v>211</v>
      </c>
      <c r="Q30" s="120" t="s">
        <v>572</v>
      </c>
      <c r="R30" s="165"/>
      <c r="S30" s="165"/>
    </row>
    <row r="31" spans="1:19" s="126" customFormat="1" ht="41.25" hidden="1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3" t="s">
        <v>239</v>
      </c>
      <c r="F31" s="131">
        <v>816</v>
      </c>
      <c r="G31" s="145">
        <f t="shared" si="0"/>
        <v>6133.27</v>
      </c>
      <c r="H31" s="146" t="s">
        <v>211</v>
      </c>
      <c r="I31" s="146" t="s">
        <v>211</v>
      </c>
      <c r="J31" s="146" t="s">
        <v>211</v>
      </c>
      <c r="K31" s="146">
        <v>6133.27</v>
      </c>
      <c r="L31" s="146" t="s">
        <v>211</v>
      </c>
      <c r="M31" s="146" t="s">
        <v>211</v>
      </c>
      <c r="N31" s="146" t="s">
        <v>211</v>
      </c>
      <c r="O31" s="146" t="s">
        <v>211</v>
      </c>
      <c r="P31" s="146" t="s">
        <v>211</v>
      </c>
      <c r="Q31" s="120" t="s">
        <v>571</v>
      </c>
      <c r="R31" s="165"/>
      <c r="S31" s="165"/>
    </row>
    <row r="32" spans="1:19" s="126" customFormat="1" ht="41.25" hidden="1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3" t="s">
        <v>241</v>
      </c>
      <c r="F32" s="131">
        <v>817</v>
      </c>
      <c r="G32" s="145">
        <f t="shared" si="0"/>
        <v>5300</v>
      </c>
      <c r="H32" s="146" t="s">
        <v>211</v>
      </c>
      <c r="I32" s="146" t="s">
        <v>211</v>
      </c>
      <c r="J32" s="146" t="s">
        <v>211</v>
      </c>
      <c r="K32" s="146">
        <v>5300</v>
      </c>
      <c r="L32" s="146" t="s">
        <v>211</v>
      </c>
      <c r="M32" s="146" t="s">
        <v>211</v>
      </c>
      <c r="N32" s="146" t="s">
        <v>211</v>
      </c>
      <c r="O32" s="146" t="s">
        <v>211</v>
      </c>
      <c r="P32" s="146" t="s">
        <v>211</v>
      </c>
      <c r="Q32" s="120" t="s">
        <v>570</v>
      </c>
      <c r="R32" s="165"/>
      <c r="S32" s="165"/>
    </row>
    <row r="33" spans="1:19" s="126" customFormat="1" ht="41.25" hidden="1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3" t="s">
        <v>242</v>
      </c>
      <c r="F33" s="131">
        <v>817</v>
      </c>
      <c r="G33" s="145">
        <f t="shared" si="0"/>
        <v>900</v>
      </c>
      <c r="H33" s="146" t="s">
        <v>211</v>
      </c>
      <c r="I33" s="146" t="s">
        <v>211</v>
      </c>
      <c r="J33" s="146" t="s">
        <v>211</v>
      </c>
      <c r="K33" s="146">
        <v>900</v>
      </c>
      <c r="L33" s="146" t="s">
        <v>211</v>
      </c>
      <c r="M33" s="146" t="s">
        <v>211</v>
      </c>
      <c r="N33" s="146" t="s">
        <v>211</v>
      </c>
      <c r="O33" s="146" t="s">
        <v>211</v>
      </c>
      <c r="P33" s="146" t="s">
        <v>211</v>
      </c>
      <c r="Q33" s="120" t="s">
        <v>570</v>
      </c>
      <c r="R33" s="165"/>
      <c r="S33" s="165"/>
    </row>
    <row r="34" spans="1:19" s="126" customFormat="1" ht="41.25" hidden="1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3" t="s">
        <v>243</v>
      </c>
      <c r="F34" s="131">
        <v>817</v>
      </c>
      <c r="G34" s="145">
        <f t="shared" si="0"/>
        <v>8300</v>
      </c>
      <c r="H34" s="146" t="s">
        <v>211</v>
      </c>
      <c r="I34" s="146" t="s">
        <v>211</v>
      </c>
      <c r="J34" s="146" t="s">
        <v>211</v>
      </c>
      <c r="K34" s="146">
        <v>8300</v>
      </c>
      <c r="L34" s="146" t="s">
        <v>211</v>
      </c>
      <c r="M34" s="146" t="s">
        <v>211</v>
      </c>
      <c r="N34" s="146" t="s">
        <v>211</v>
      </c>
      <c r="O34" s="146" t="s">
        <v>211</v>
      </c>
      <c r="P34" s="146" t="s">
        <v>211</v>
      </c>
      <c r="Q34" s="120" t="s">
        <v>570</v>
      </c>
      <c r="R34" s="165"/>
      <c r="S34" s="165"/>
    </row>
    <row r="35" spans="1:19" s="126" customFormat="1" ht="41.25" hidden="1" customHeight="1" x14ac:dyDescent="0.25">
      <c r="A35" s="143">
        <v>22</v>
      </c>
      <c r="B35" s="144">
        <v>42444</v>
      </c>
      <c r="C35" s="151" t="s">
        <v>178</v>
      </c>
      <c r="D35" s="128">
        <v>268</v>
      </c>
      <c r="E35" s="123" t="s">
        <v>600</v>
      </c>
      <c r="F35" s="131">
        <v>846</v>
      </c>
      <c r="G35" s="145">
        <f t="shared" si="0"/>
        <v>2192.75</v>
      </c>
      <c r="H35" s="146" t="s">
        <v>211</v>
      </c>
      <c r="I35" s="146" t="s">
        <v>211</v>
      </c>
      <c r="J35" s="146" t="s">
        <v>211</v>
      </c>
      <c r="K35" s="146" t="s">
        <v>211</v>
      </c>
      <c r="L35" s="146" t="s">
        <v>211</v>
      </c>
      <c r="M35" s="146" t="s">
        <v>211</v>
      </c>
      <c r="N35" s="146" t="s">
        <v>211</v>
      </c>
      <c r="O35" s="146">
        <v>2192.75</v>
      </c>
      <c r="P35" s="146" t="s">
        <v>211</v>
      </c>
      <c r="Q35" s="120" t="s">
        <v>470</v>
      </c>
      <c r="R35" s="165" t="s">
        <v>624</v>
      </c>
      <c r="S35" s="165" t="s">
        <v>625</v>
      </c>
    </row>
    <row r="36" spans="1:19" s="126" customFormat="1" ht="41.25" hidden="1" customHeight="1" x14ac:dyDescent="0.25">
      <c r="A36" s="122">
        <v>23</v>
      </c>
      <c r="B36" s="144">
        <v>42432</v>
      </c>
      <c r="C36" s="151" t="s">
        <v>163</v>
      </c>
      <c r="D36" s="128">
        <v>227</v>
      </c>
      <c r="E36" s="123" t="s">
        <v>601</v>
      </c>
      <c r="F36" s="131">
        <v>863</v>
      </c>
      <c r="G36" s="145">
        <f t="shared" si="0"/>
        <v>6250</v>
      </c>
      <c r="H36" s="146" t="s">
        <v>211</v>
      </c>
      <c r="I36" s="146" t="s">
        <v>211</v>
      </c>
      <c r="J36" s="146" t="s">
        <v>211</v>
      </c>
      <c r="K36" s="146" t="s">
        <v>211</v>
      </c>
      <c r="L36" s="146" t="s">
        <v>211</v>
      </c>
      <c r="M36" s="146" t="s">
        <v>211</v>
      </c>
      <c r="N36" s="146" t="s">
        <v>211</v>
      </c>
      <c r="O36" s="146" t="s">
        <v>211</v>
      </c>
      <c r="P36" s="146">
        <v>6250</v>
      </c>
      <c r="Q36" s="120" t="s">
        <v>575</v>
      </c>
      <c r="R36" s="165" t="s">
        <v>624</v>
      </c>
      <c r="S36" s="165" t="s">
        <v>625</v>
      </c>
    </row>
    <row r="37" spans="1:19" s="126" customFormat="1" ht="41.25" hidden="1" customHeight="1" x14ac:dyDescent="0.25">
      <c r="A37" s="122">
        <v>24</v>
      </c>
      <c r="B37" s="144">
        <v>42443</v>
      </c>
      <c r="C37" s="151" t="s">
        <v>178</v>
      </c>
      <c r="D37" s="128">
        <v>240</v>
      </c>
      <c r="E37" s="123" t="s">
        <v>602</v>
      </c>
      <c r="F37" s="131">
        <v>909</v>
      </c>
      <c r="G37" s="145">
        <f t="shared" si="0"/>
        <v>1876.7</v>
      </c>
      <c r="H37" s="146" t="s">
        <v>211</v>
      </c>
      <c r="I37" s="146" t="s">
        <v>211</v>
      </c>
      <c r="J37" s="146" t="s">
        <v>211</v>
      </c>
      <c r="K37" s="146" t="s">
        <v>211</v>
      </c>
      <c r="L37" s="146">
        <v>1876.7</v>
      </c>
      <c r="M37" s="146" t="s">
        <v>211</v>
      </c>
      <c r="N37" s="146" t="s">
        <v>211</v>
      </c>
      <c r="O37" s="146" t="s">
        <v>211</v>
      </c>
      <c r="P37" s="146" t="s">
        <v>211</v>
      </c>
      <c r="Q37" s="120" t="s">
        <v>471</v>
      </c>
      <c r="R37" s="165"/>
      <c r="S37" s="165"/>
    </row>
    <row r="38" spans="1:19" s="126" customFormat="1" ht="41.25" hidden="1" customHeight="1" x14ac:dyDescent="0.25">
      <c r="A38" s="143">
        <v>25</v>
      </c>
      <c r="B38" s="144">
        <v>42433</v>
      </c>
      <c r="C38" s="151" t="s">
        <v>163</v>
      </c>
      <c r="D38" s="128">
        <v>242</v>
      </c>
      <c r="E38" s="123" t="s">
        <v>603</v>
      </c>
      <c r="F38" s="131">
        <v>918</v>
      </c>
      <c r="G38" s="145">
        <f t="shared" si="0"/>
        <v>14784</v>
      </c>
      <c r="H38" s="146" t="s">
        <v>211</v>
      </c>
      <c r="I38" s="146" t="s">
        <v>211</v>
      </c>
      <c r="J38" s="146" t="s">
        <v>211</v>
      </c>
      <c r="K38" s="146" t="s">
        <v>211</v>
      </c>
      <c r="L38" s="146" t="s">
        <v>211</v>
      </c>
      <c r="M38" s="146">
        <v>14784</v>
      </c>
      <c r="N38" s="146" t="s">
        <v>211</v>
      </c>
      <c r="O38" s="146" t="s">
        <v>211</v>
      </c>
      <c r="P38" s="146" t="s">
        <v>211</v>
      </c>
      <c r="Q38" s="120" t="s">
        <v>576</v>
      </c>
      <c r="R38" s="169" t="s">
        <v>598</v>
      </c>
      <c r="S38" s="165"/>
    </row>
    <row r="39" spans="1:19" s="126" customFormat="1" ht="41.25" hidden="1" customHeight="1" x14ac:dyDescent="0.25">
      <c r="A39" s="122">
        <v>26</v>
      </c>
      <c r="B39" s="144">
        <v>42433</v>
      </c>
      <c r="C39" s="151" t="s">
        <v>163</v>
      </c>
      <c r="D39" s="128">
        <v>243</v>
      </c>
      <c r="E39" s="123" t="s">
        <v>244</v>
      </c>
      <c r="F39" s="131">
        <v>919</v>
      </c>
      <c r="G39" s="145">
        <f t="shared" si="0"/>
        <v>11750.67</v>
      </c>
      <c r="H39" s="146" t="s">
        <v>211</v>
      </c>
      <c r="I39" s="146" t="s">
        <v>211</v>
      </c>
      <c r="J39" s="146" t="s">
        <v>211</v>
      </c>
      <c r="K39" s="146" t="s">
        <v>211</v>
      </c>
      <c r="L39" s="146" t="s">
        <v>211</v>
      </c>
      <c r="M39" s="146">
        <v>11750.67</v>
      </c>
      <c r="N39" s="146" t="s">
        <v>211</v>
      </c>
      <c r="O39" s="146" t="s">
        <v>211</v>
      </c>
      <c r="P39" s="146" t="s">
        <v>211</v>
      </c>
      <c r="Q39" s="120" t="s">
        <v>577</v>
      </c>
      <c r="R39" s="169" t="s">
        <v>599</v>
      </c>
      <c r="S39" s="165"/>
    </row>
    <row r="40" spans="1:19" s="126" customFormat="1" ht="41.25" hidden="1" customHeight="1" x14ac:dyDescent="0.25">
      <c r="A40" s="122">
        <v>27</v>
      </c>
      <c r="B40" s="144">
        <v>42452</v>
      </c>
      <c r="C40" s="151" t="s">
        <v>178</v>
      </c>
      <c r="D40" s="128">
        <v>348</v>
      </c>
      <c r="E40" s="123" t="s">
        <v>604</v>
      </c>
      <c r="F40" s="131">
        <v>938</v>
      </c>
      <c r="G40" s="145">
        <f t="shared" si="0"/>
        <v>7140</v>
      </c>
      <c r="H40" s="146" t="s">
        <v>211</v>
      </c>
      <c r="I40" s="146" t="s">
        <v>211</v>
      </c>
      <c r="J40" s="146" t="s">
        <v>211</v>
      </c>
      <c r="K40" s="146" t="s">
        <v>211</v>
      </c>
      <c r="L40" s="146">
        <v>7140</v>
      </c>
      <c r="M40" s="146" t="s">
        <v>211</v>
      </c>
      <c r="N40" s="146" t="s">
        <v>211</v>
      </c>
      <c r="O40" s="146" t="s">
        <v>211</v>
      </c>
      <c r="P40" s="146" t="s">
        <v>211</v>
      </c>
      <c r="Q40" s="120" t="s">
        <v>472</v>
      </c>
      <c r="R40" s="165"/>
      <c r="S40" s="165"/>
    </row>
    <row r="41" spans="1:19" s="126" customFormat="1" ht="41.25" hidden="1" customHeight="1" x14ac:dyDescent="0.25">
      <c r="A41" s="143">
        <v>28</v>
      </c>
      <c r="B41" s="144">
        <v>42452</v>
      </c>
      <c r="C41" s="151" t="s">
        <v>178</v>
      </c>
      <c r="D41" s="128">
        <v>348</v>
      </c>
      <c r="E41" s="123" t="s">
        <v>604</v>
      </c>
      <c r="F41" s="131">
        <v>938</v>
      </c>
      <c r="G41" s="145">
        <f t="shared" si="0"/>
        <v>90</v>
      </c>
      <c r="H41" s="146" t="s">
        <v>211</v>
      </c>
      <c r="I41" s="146" t="s">
        <v>211</v>
      </c>
      <c r="J41" s="146" t="s">
        <v>211</v>
      </c>
      <c r="K41" s="146" t="s">
        <v>211</v>
      </c>
      <c r="L41" s="146">
        <v>90</v>
      </c>
      <c r="M41" s="146" t="s">
        <v>211</v>
      </c>
      <c r="N41" s="146" t="s">
        <v>211</v>
      </c>
      <c r="O41" s="146" t="s">
        <v>211</v>
      </c>
      <c r="P41" s="146" t="s">
        <v>211</v>
      </c>
      <c r="Q41" s="120" t="s">
        <v>473</v>
      </c>
      <c r="R41" s="165"/>
      <c r="S41" s="165"/>
    </row>
    <row r="42" spans="1:19" s="126" customFormat="1" ht="41.25" hidden="1" customHeight="1" x14ac:dyDescent="0.25">
      <c r="A42" s="122">
        <v>29</v>
      </c>
      <c r="B42" s="144">
        <v>42493</v>
      </c>
      <c r="C42" s="151" t="s">
        <v>178</v>
      </c>
      <c r="D42" s="128">
        <v>774</v>
      </c>
      <c r="E42" s="123" t="s">
        <v>605</v>
      </c>
      <c r="F42" s="131">
        <v>945</v>
      </c>
      <c r="G42" s="145">
        <f t="shared" si="0"/>
        <v>13452</v>
      </c>
      <c r="H42" s="146" t="s">
        <v>211</v>
      </c>
      <c r="I42" s="146" t="s">
        <v>211</v>
      </c>
      <c r="J42" s="146" t="s">
        <v>211</v>
      </c>
      <c r="K42" s="146" t="s">
        <v>211</v>
      </c>
      <c r="L42" s="146">
        <v>13452</v>
      </c>
      <c r="M42" s="146" t="s">
        <v>211</v>
      </c>
      <c r="N42" s="146" t="s">
        <v>211</v>
      </c>
      <c r="O42" s="146" t="s">
        <v>211</v>
      </c>
      <c r="P42" s="146" t="s">
        <v>211</v>
      </c>
      <c r="Q42" s="120" t="s">
        <v>474</v>
      </c>
      <c r="R42" s="165"/>
      <c r="S42" s="165"/>
    </row>
    <row r="43" spans="1:19" s="126" customFormat="1" ht="41.25" hidden="1" customHeight="1" x14ac:dyDescent="0.25">
      <c r="A43" s="122">
        <v>30</v>
      </c>
      <c r="B43" s="144">
        <v>42493</v>
      </c>
      <c r="C43" s="151" t="s">
        <v>178</v>
      </c>
      <c r="D43" s="128">
        <v>774</v>
      </c>
      <c r="E43" s="123" t="s">
        <v>605</v>
      </c>
      <c r="F43" s="131">
        <v>945</v>
      </c>
      <c r="G43" s="145">
        <f t="shared" si="0"/>
        <v>2370</v>
      </c>
      <c r="H43" s="146" t="s">
        <v>211</v>
      </c>
      <c r="I43" s="146" t="s">
        <v>211</v>
      </c>
      <c r="J43" s="146" t="s">
        <v>211</v>
      </c>
      <c r="K43" s="146" t="s">
        <v>211</v>
      </c>
      <c r="L43" s="146">
        <v>2370</v>
      </c>
      <c r="M43" s="146" t="s">
        <v>211</v>
      </c>
      <c r="N43" s="146" t="s">
        <v>211</v>
      </c>
      <c r="O43" s="146" t="s">
        <v>211</v>
      </c>
      <c r="P43" s="146" t="s">
        <v>211</v>
      </c>
      <c r="Q43" s="120" t="s">
        <v>475</v>
      </c>
      <c r="R43" s="165"/>
      <c r="S43" s="165"/>
    </row>
    <row r="44" spans="1:19" s="126" customFormat="1" ht="41.25" hidden="1" customHeight="1" x14ac:dyDescent="0.25">
      <c r="A44" s="143">
        <v>34</v>
      </c>
      <c r="B44" s="144">
        <v>42584</v>
      </c>
      <c r="C44" s="151" t="s">
        <v>185</v>
      </c>
      <c r="D44" s="123" t="s">
        <v>186</v>
      </c>
      <c r="E44" s="123" t="s">
        <v>245</v>
      </c>
      <c r="F44" s="131">
        <v>967</v>
      </c>
      <c r="G44" s="145">
        <f t="shared" si="0"/>
        <v>597.9</v>
      </c>
      <c r="H44" s="146" t="s">
        <v>211</v>
      </c>
      <c r="I44" s="146" t="s">
        <v>211</v>
      </c>
      <c r="J44" s="146" t="s">
        <v>211</v>
      </c>
      <c r="K44" s="146" t="s">
        <v>211</v>
      </c>
      <c r="L44" s="146" t="s">
        <v>211</v>
      </c>
      <c r="M44" s="146">
        <v>597.9</v>
      </c>
      <c r="N44" s="146" t="s">
        <v>211</v>
      </c>
      <c r="O44" s="146" t="s">
        <v>211</v>
      </c>
      <c r="P44" s="146" t="s">
        <v>211</v>
      </c>
      <c r="Q44" s="120" t="s">
        <v>454</v>
      </c>
      <c r="R44" s="165"/>
      <c r="S44" s="165"/>
    </row>
    <row r="45" spans="1:19" s="126" customFormat="1" ht="41.25" hidden="1" customHeight="1" x14ac:dyDescent="0.25">
      <c r="A45" s="122">
        <v>35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139.22</v>
      </c>
      <c r="H45" s="146"/>
      <c r="I45" s="146"/>
      <c r="J45" s="146"/>
      <c r="K45" s="146"/>
      <c r="L45" s="152">
        <v>139.22</v>
      </c>
      <c r="M45" s="146"/>
      <c r="N45" s="146"/>
      <c r="O45" s="146"/>
      <c r="P45" s="146"/>
      <c r="Q45" s="134" t="s">
        <v>476</v>
      </c>
      <c r="R45" s="165"/>
      <c r="S45" s="165"/>
    </row>
    <row r="46" spans="1:19" s="126" customFormat="1" ht="41.25" hidden="1" customHeight="1" x14ac:dyDescent="0.25">
      <c r="A46" s="122">
        <v>36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21.91</v>
      </c>
      <c r="H46" s="146"/>
      <c r="I46" s="146"/>
      <c r="J46" s="146"/>
      <c r="K46" s="146"/>
      <c r="L46" s="152">
        <v>21.91</v>
      </c>
      <c r="M46" s="146"/>
      <c r="N46" s="146"/>
      <c r="O46" s="146"/>
      <c r="P46" s="146"/>
      <c r="Q46" s="134" t="s">
        <v>477</v>
      </c>
      <c r="R46" s="165"/>
      <c r="S46" s="165"/>
    </row>
    <row r="47" spans="1:19" s="126" customFormat="1" ht="41.25" hidden="1" customHeight="1" x14ac:dyDescent="0.25">
      <c r="A47" s="143">
        <v>37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46"/>
      <c r="J47" s="146"/>
      <c r="K47" s="146"/>
      <c r="L47" s="152">
        <v>17.63</v>
      </c>
      <c r="M47" s="146"/>
      <c r="N47" s="146"/>
      <c r="O47" s="146"/>
      <c r="P47" s="146"/>
      <c r="Q47" s="134" t="s">
        <v>478</v>
      </c>
      <c r="R47" s="165"/>
      <c r="S47" s="165"/>
    </row>
    <row r="48" spans="1:19" s="126" customFormat="1" ht="41.25" hidden="1" customHeight="1" x14ac:dyDescent="0.25">
      <c r="A48" s="122">
        <v>38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17.63</v>
      </c>
      <c r="H48" s="146"/>
      <c r="I48" s="146"/>
      <c r="J48" s="146"/>
      <c r="K48" s="146"/>
      <c r="L48" s="152">
        <v>17.63</v>
      </c>
      <c r="M48" s="146"/>
      <c r="N48" s="146"/>
      <c r="O48" s="146"/>
      <c r="P48" s="146"/>
      <c r="Q48" s="134" t="s">
        <v>479</v>
      </c>
      <c r="R48" s="165"/>
      <c r="S48" s="165"/>
    </row>
    <row r="49" spans="1:19" s="126" customFormat="1" ht="41.25" hidden="1" customHeight="1" x14ac:dyDescent="0.25">
      <c r="A49" s="122">
        <v>39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17.63</v>
      </c>
      <c r="H49" s="146"/>
      <c r="I49" s="146"/>
      <c r="J49" s="146"/>
      <c r="K49" s="146"/>
      <c r="L49" s="152">
        <v>17.63</v>
      </c>
      <c r="M49" s="146"/>
      <c r="N49" s="146"/>
      <c r="O49" s="146"/>
      <c r="P49" s="146"/>
      <c r="Q49" s="134" t="s">
        <v>480</v>
      </c>
      <c r="R49" s="165"/>
      <c r="S49" s="165"/>
    </row>
    <row r="50" spans="1:19" s="126" customFormat="1" ht="41.25" hidden="1" customHeight="1" x14ac:dyDescent="0.25">
      <c r="A50" s="143">
        <v>40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10.27</v>
      </c>
      <c r="H50" s="146"/>
      <c r="I50" s="146"/>
      <c r="J50" s="146"/>
      <c r="K50" s="146"/>
      <c r="L50" s="152">
        <v>10.27</v>
      </c>
      <c r="M50" s="146"/>
      <c r="N50" s="146"/>
      <c r="O50" s="146"/>
      <c r="P50" s="146"/>
      <c r="Q50" s="134" t="s">
        <v>481</v>
      </c>
      <c r="R50" s="165"/>
      <c r="S50" s="165"/>
    </row>
    <row r="51" spans="1:19" s="126" customFormat="1" ht="41.25" hidden="1" customHeight="1" x14ac:dyDescent="0.25">
      <c r="A51" s="122">
        <v>41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4.1100000000000003</v>
      </c>
      <c r="H51" s="146"/>
      <c r="I51" s="146"/>
      <c r="J51" s="146"/>
      <c r="K51" s="146"/>
      <c r="L51" s="152">
        <v>4.1100000000000003</v>
      </c>
      <c r="M51" s="146"/>
      <c r="N51" s="146"/>
      <c r="O51" s="146"/>
      <c r="P51" s="146"/>
      <c r="Q51" s="134" t="s">
        <v>482</v>
      </c>
      <c r="R51" s="165"/>
      <c r="S51" s="165"/>
    </row>
    <row r="52" spans="1:19" s="126" customFormat="1" ht="41.25" hidden="1" customHeight="1" x14ac:dyDescent="0.25">
      <c r="A52" s="122">
        <v>42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4.1100000000000003</v>
      </c>
      <c r="H52" s="146"/>
      <c r="I52" s="146"/>
      <c r="J52" s="146"/>
      <c r="K52" s="146"/>
      <c r="L52" s="152">
        <v>4.1100000000000003</v>
      </c>
      <c r="M52" s="146"/>
      <c r="N52" s="146"/>
      <c r="O52" s="146"/>
      <c r="P52" s="146"/>
      <c r="Q52" s="134" t="s">
        <v>483</v>
      </c>
      <c r="R52" s="165"/>
      <c r="S52" s="165"/>
    </row>
    <row r="53" spans="1:19" s="126" customFormat="1" ht="41.25" hidden="1" customHeight="1" x14ac:dyDescent="0.25">
      <c r="A53" s="143">
        <v>43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1.88</v>
      </c>
      <c r="H53" s="146"/>
      <c r="I53" s="146"/>
      <c r="J53" s="146"/>
      <c r="K53" s="146"/>
      <c r="L53" s="152">
        <v>1.88</v>
      </c>
      <c r="M53" s="146"/>
      <c r="N53" s="146"/>
      <c r="O53" s="146"/>
      <c r="P53" s="146"/>
      <c r="Q53" s="134" t="s">
        <v>484</v>
      </c>
      <c r="R53" s="165"/>
      <c r="S53" s="165"/>
    </row>
    <row r="54" spans="1:19" s="126" customFormat="1" ht="41.25" hidden="1" customHeight="1" x14ac:dyDescent="0.25">
      <c r="A54" s="122">
        <v>44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23.93</v>
      </c>
      <c r="H54" s="146"/>
      <c r="I54" s="146"/>
      <c r="J54" s="146"/>
      <c r="K54" s="146"/>
      <c r="L54" s="152">
        <v>23.93</v>
      </c>
      <c r="M54" s="146"/>
      <c r="N54" s="146"/>
      <c r="O54" s="146"/>
      <c r="P54" s="146"/>
      <c r="Q54" s="134" t="s">
        <v>485</v>
      </c>
      <c r="R54" s="165"/>
      <c r="S54" s="165"/>
    </row>
    <row r="55" spans="1:19" s="126" customFormat="1" ht="41.25" hidden="1" customHeight="1" x14ac:dyDescent="0.25">
      <c r="A55" s="122">
        <v>45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52.25</v>
      </c>
      <c r="H55" s="146"/>
      <c r="I55" s="146"/>
      <c r="J55" s="146"/>
      <c r="K55" s="146"/>
      <c r="L55" s="152">
        <v>52.25</v>
      </c>
      <c r="M55" s="146"/>
      <c r="N55" s="146"/>
      <c r="O55" s="146"/>
      <c r="P55" s="146"/>
      <c r="Q55" s="134" t="s">
        <v>486</v>
      </c>
      <c r="R55" s="165"/>
      <c r="S55" s="165"/>
    </row>
    <row r="56" spans="1:19" s="126" customFormat="1" ht="41.25" hidden="1" customHeight="1" x14ac:dyDescent="0.25">
      <c r="A56" s="143">
        <v>46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121.25</v>
      </c>
      <c r="H56" s="146"/>
      <c r="I56" s="146"/>
      <c r="J56" s="146"/>
      <c r="K56" s="146"/>
      <c r="L56" s="152">
        <v>121.25</v>
      </c>
      <c r="M56" s="146"/>
      <c r="N56" s="146"/>
      <c r="O56" s="146"/>
      <c r="P56" s="146"/>
      <c r="Q56" s="134" t="s">
        <v>487</v>
      </c>
      <c r="R56" s="165"/>
      <c r="S56" s="165"/>
    </row>
    <row r="57" spans="1:19" s="126" customFormat="1" ht="41.25" hidden="1" customHeight="1" x14ac:dyDescent="0.25">
      <c r="A57" s="122">
        <v>47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39.51</v>
      </c>
      <c r="H57" s="146"/>
      <c r="I57" s="146"/>
      <c r="J57" s="146"/>
      <c r="K57" s="146"/>
      <c r="L57" s="152">
        <v>39.51</v>
      </c>
      <c r="M57" s="146"/>
      <c r="N57" s="146"/>
      <c r="O57" s="146"/>
      <c r="P57" s="146"/>
      <c r="Q57" s="134" t="s">
        <v>488</v>
      </c>
      <c r="R57" s="165"/>
      <c r="S57" s="165"/>
    </row>
    <row r="58" spans="1:19" s="126" customFormat="1" ht="41.25" hidden="1" customHeight="1" x14ac:dyDescent="0.25">
      <c r="A58" s="122">
        <v>48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2.89</v>
      </c>
      <c r="H58" s="146"/>
      <c r="I58" s="146"/>
      <c r="J58" s="146"/>
      <c r="K58" s="146"/>
      <c r="L58" s="152">
        <v>2.89</v>
      </c>
      <c r="M58" s="146"/>
      <c r="N58" s="146"/>
      <c r="O58" s="146"/>
      <c r="P58" s="146"/>
      <c r="Q58" s="134" t="s">
        <v>489</v>
      </c>
      <c r="R58" s="165"/>
      <c r="S58" s="165"/>
    </row>
    <row r="59" spans="1:19" s="126" customFormat="1" ht="41.25" hidden="1" customHeight="1" x14ac:dyDescent="0.25">
      <c r="A59" s="143">
        <v>49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4.4800000000000004</v>
      </c>
      <c r="H59" s="146"/>
      <c r="I59" s="146"/>
      <c r="J59" s="146"/>
      <c r="K59" s="146"/>
      <c r="L59" s="152">
        <v>4.4800000000000004</v>
      </c>
      <c r="M59" s="146"/>
      <c r="N59" s="146"/>
      <c r="O59" s="146"/>
      <c r="P59" s="146"/>
      <c r="Q59" s="134" t="s">
        <v>490</v>
      </c>
      <c r="R59" s="165"/>
      <c r="S59" s="165"/>
    </row>
    <row r="60" spans="1:19" s="126" customFormat="1" ht="41.25" hidden="1" customHeight="1" x14ac:dyDescent="0.25">
      <c r="A60" s="122">
        <v>50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87.97</v>
      </c>
      <c r="H60" s="146"/>
      <c r="I60" s="146"/>
      <c r="J60" s="146"/>
      <c r="K60" s="146"/>
      <c r="L60" s="152">
        <v>87.97</v>
      </c>
      <c r="M60" s="146"/>
      <c r="N60" s="146"/>
      <c r="O60" s="146"/>
      <c r="P60" s="146"/>
      <c r="Q60" s="134" t="s">
        <v>491</v>
      </c>
      <c r="R60" s="165"/>
      <c r="S60" s="165"/>
    </row>
    <row r="61" spans="1:19" s="126" customFormat="1" ht="41.25" hidden="1" customHeight="1" x14ac:dyDescent="0.25">
      <c r="A61" s="122">
        <v>51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400.73</v>
      </c>
      <c r="H61" s="146"/>
      <c r="I61" s="146"/>
      <c r="J61" s="146"/>
      <c r="K61" s="146"/>
      <c r="L61" s="152">
        <v>400.73</v>
      </c>
      <c r="M61" s="146"/>
      <c r="N61" s="146"/>
      <c r="O61" s="146"/>
      <c r="P61" s="146"/>
      <c r="Q61" s="134" t="s">
        <v>492</v>
      </c>
      <c r="R61" s="165"/>
      <c r="S61" s="165"/>
    </row>
    <row r="62" spans="1:19" s="126" customFormat="1" ht="41.25" hidden="1" customHeight="1" x14ac:dyDescent="0.25">
      <c r="A62" s="143">
        <v>52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342.2</v>
      </c>
      <c r="H62" s="146"/>
      <c r="I62" s="146"/>
      <c r="J62" s="146"/>
      <c r="K62" s="146"/>
      <c r="L62" s="152">
        <v>342.2</v>
      </c>
      <c r="M62" s="146"/>
      <c r="N62" s="146"/>
      <c r="O62" s="146"/>
      <c r="P62" s="146"/>
      <c r="Q62" s="134" t="s">
        <v>493</v>
      </c>
      <c r="R62" s="165"/>
      <c r="S62" s="165"/>
    </row>
    <row r="63" spans="1:19" s="126" customFormat="1" ht="41.25" hidden="1" customHeight="1" x14ac:dyDescent="0.25">
      <c r="A63" s="122">
        <v>53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25.35</v>
      </c>
      <c r="H63" s="146"/>
      <c r="I63" s="146"/>
      <c r="J63" s="146"/>
      <c r="K63" s="146"/>
      <c r="L63" s="152">
        <v>25.35</v>
      </c>
      <c r="M63" s="146"/>
      <c r="N63" s="146"/>
      <c r="O63" s="146"/>
      <c r="P63" s="146"/>
      <c r="Q63" s="134" t="s">
        <v>494</v>
      </c>
      <c r="R63" s="165"/>
      <c r="S63" s="165"/>
    </row>
    <row r="64" spans="1:19" s="126" customFormat="1" ht="41.25" hidden="1" customHeight="1" x14ac:dyDescent="0.25">
      <c r="A64" s="122">
        <v>54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25.49</v>
      </c>
      <c r="H64" s="146"/>
      <c r="I64" s="146"/>
      <c r="J64" s="146"/>
      <c r="K64" s="146"/>
      <c r="L64" s="152">
        <v>25.49</v>
      </c>
      <c r="M64" s="146"/>
      <c r="N64" s="146"/>
      <c r="O64" s="146"/>
      <c r="P64" s="146"/>
      <c r="Q64" s="134" t="s">
        <v>495</v>
      </c>
      <c r="R64" s="165"/>
      <c r="S64" s="165"/>
    </row>
    <row r="65" spans="1:19" s="126" customFormat="1" ht="41.25" hidden="1" customHeight="1" x14ac:dyDescent="0.25">
      <c r="A65" s="143">
        <v>55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2.6</v>
      </c>
      <c r="H65" s="146"/>
      <c r="I65" s="146"/>
      <c r="J65" s="146"/>
      <c r="K65" s="146"/>
      <c r="L65" s="152">
        <v>2.6</v>
      </c>
      <c r="M65" s="146"/>
      <c r="N65" s="146"/>
      <c r="O65" s="146"/>
      <c r="P65" s="146"/>
      <c r="Q65" s="134" t="s">
        <v>496</v>
      </c>
      <c r="R65" s="165"/>
      <c r="S65" s="165"/>
    </row>
    <row r="66" spans="1:19" s="126" customFormat="1" ht="41.25" hidden="1" customHeight="1" x14ac:dyDescent="0.25">
      <c r="A66" s="122">
        <v>56</v>
      </c>
      <c r="B66" s="144">
        <v>42472</v>
      </c>
      <c r="C66" s="151" t="s">
        <v>178</v>
      </c>
      <c r="D66" s="128">
        <v>551</v>
      </c>
      <c r="E66" s="123" t="s">
        <v>606</v>
      </c>
      <c r="F66" s="131">
        <v>1056</v>
      </c>
      <c r="G66" s="145">
        <f t="shared" si="0"/>
        <v>3.19</v>
      </c>
      <c r="H66" s="146"/>
      <c r="I66" s="146"/>
      <c r="J66" s="146"/>
      <c r="K66" s="146"/>
      <c r="L66" s="152">
        <v>3.19</v>
      </c>
      <c r="M66" s="146"/>
      <c r="N66" s="146"/>
      <c r="O66" s="146"/>
      <c r="P66" s="146"/>
      <c r="Q66" s="134" t="s">
        <v>497</v>
      </c>
      <c r="R66" s="165"/>
      <c r="S66" s="165"/>
    </row>
    <row r="67" spans="1:19" s="126" customFormat="1" ht="41.25" hidden="1" customHeight="1" x14ac:dyDescent="0.25">
      <c r="A67" s="122">
        <v>57</v>
      </c>
      <c r="B67" s="144">
        <v>42472</v>
      </c>
      <c r="C67" s="151" t="s">
        <v>178</v>
      </c>
      <c r="D67" s="128">
        <v>551</v>
      </c>
      <c r="E67" s="123" t="s">
        <v>606</v>
      </c>
      <c r="F67" s="131">
        <v>1056</v>
      </c>
      <c r="G67" s="145">
        <f t="shared" ref="G67:G124" si="1">SUM(H67:P67)</f>
        <v>26.53</v>
      </c>
      <c r="H67" s="146"/>
      <c r="I67" s="146"/>
      <c r="J67" s="146"/>
      <c r="K67" s="146"/>
      <c r="L67" s="152">
        <v>26.53</v>
      </c>
      <c r="M67" s="146"/>
      <c r="N67" s="146"/>
      <c r="O67" s="146"/>
      <c r="P67" s="146"/>
      <c r="Q67" s="134" t="s">
        <v>498</v>
      </c>
      <c r="R67" s="165"/>
      <c r="S67" s="165"/>
    </row>
    <row r="68" spans="1:19" s="126" customFormat="1" ht="41.25" hidden="1" customHeight="1" x14ac:dyDescent="0.25">
      <c r="A68" s="143">
        <v>58</v>
      </c>
      <c r="B68" s="144">
        <v>42493</v>
      </c>
      <c r="C68" s="151" t="s">
        <v>178</v>
      </c>
      <c r="D68" s="128">
        <v>775</v>
      </c>
      <c r="E68" s="123" t="s">
        <v>607</v>
      </c>
      <c r="F68" s="131">
        <v>1288</v>
      </c>
      <c r="G68" s="145">
        <f t="shared" si="1"/>
        <v>4180</v>
      </c>
      <c r="H68" s="146" t="s">
        <v>211</v>
      </c>
      <c r="I68" s="146" t="s">
        <v>211</v>
      </c>
      <c r="J68" s="146" t="s">
        <v>211</v>
      </c>
      <c r="K68" s="146" t="s">
        <v>211</v>
      </c>
      <c r="L68" s="146">
        <v>4180</v>
      </c>
      <c r="M68" s="146" t="s">
        <v>211</v>
      </c>
      <c r="N68" s="146" t="s">
        <v>211</v>
      </c>
      <c r="O68" s="146" t="s">
        <v>211</v>
      </c>
      <c r="P68" s="146" t="s">
        <v>211</v>
      </c>
      <c r="Q68" s="120" t="s">
        <v>499</v>
      </c>
      <c r="R68" s="165"/>
      <c r="S68" s="165"/>
    </row>
    <row r="69" spans="1:19" s="126" customFormat="1" ht="41.25" hidden="1" customHeight="1" x14ac:dyDescent="0.25">
      <c r="A69" s="122">
        <v>59</v>
      </c>
      <c r="B69" s="144">
        <v>42493</v>
      </c>
      <c r="C69" s="151" t="s">
        <v>178</v>
      </c>
      <c r="D69" s="128">
        <v>773</v>
      </c>
      <c r="E69" s="123" t="s">
        <v>246</v>
      </c>
      <c r="F69" s="131">
        <v>1374</v>
      </c>
      <c r="G69" s="145">
        <f t="shared" si="1"/>
        <v>5548</v>
      </c>
      <c r="H69" s="146" t="s">
        <v>211</v>
      </c>
      <c r="I69" s="146" t="s">
        <v>211</v>
      </c>
      <c r="J69" s="146" t="s">
        <v>211</v>
      </c>
      <c r="K69" s="146" t="s">
        <v>211</v>
      </c>
      <c r="L69" s="146">
        <v>5548</v>
      </c>
      <c r="M69" s="146" t="s">
        <v>211</v>
      </c>
      <c r="N69" s="146" t="s">
        <v>211</v>
      </c>
      <c r="O69" s="146" t="s">
        <v>211</v>
      </c>
      <c r="P69" s="146" t="s">
        <v>211</v>
      </c>
      <c r="Q69" s="120" t="s">
        <v>500</v>
      </c>
      <c r="R69" s="165"/>
      <c r="S69" s="165"/>
    </row>
    <row r="70" spans="1:19" s="126" customFormat="1" ht="41.25" hidden="1" customHeight="1" x14ac:dyDescent="0.25">
      <c r="A70" s="122">
        <v>60</v>
      </c>
      <c r="B70" s="144">
        <v>42478</v>
      </c>
      <c r="C70" s="151" t="s">
        <v>178</v>
      </c>
      <c r="D70" s="128">
        <v>628</v>
      </c>
      <c r="E70" s="123" t="s">
        <v>247</v>
      </c>
      <c r="F70" s="131">
        <v>1376</v>
      </c>
      <c r="G70" s="145">
        <f t="shared" si="1"/>
        <v>7728</v>
      </c>
      <c r="H70" s="146" t="s">
        <v>211</v>
      </c>
      <c r="I70" s="146" t="s">
        <v>211</v>
      </c>
      <c r="J70" s="146" t="s">
        <v>211</v>
      </c>
      <c r="K70" s="146" t="s">
        <v>211</v>
      </c>
      <c r="L70" s="146">
        <v>7728</v>
      </c>
      <c r="M70" s="146" t="s">
        <v>211</v>
      </c>
      <c r="N70" s="146" t="s">
        <v>211</v>
      </c>
      <c r="O70" s="146" t="s">
        <v>211</v>
      </c>
      <c r="P70" s="146" t="s">
        <v>211</v>
      </c>
      <c r="Q70" s="120" t="s">
        <v>501</v>
      </c>
      <c r="R70" s="165"/>
      <c r="S70" s="165"/>
    </row>
    <row r="71" spans="1:19" s="126" customFormat="1" ht="41.25" hidden="1" customHeight="1" x14ac:dyDescent="0.25">
      <c r="A71" s="143">
        <v>61</v>
      </c>
      <c r="B71" s="144">
        <v>42458</v>
      </c>
      <c r="C71" s="151" t="s">
        <v>164</v>
      </c>
      <c r="D71" s="123" t="s">
        <v>248</v>
      </c>
      <c r="E71" s="123" t="s">
        <v>249</v>
      </c>
      <c r="F71" s="131">
        <v>1410</v>
      </c>
      <c r="G71" s="145">
        <f t="shared" si="1"/>
        <v>171</v>
      </c>
      <c r="H71" s="146" t="s">
        <v>211</v>
      </c>
      <c r="I71" s="146" t="s">
        <v>211</v>
      </c>
      <c r="J71" s="146" t="s">
        <v>211</v>
      </c>
      <c r="K71" s="146">
        <v>171</v>
      </c>
      <c r="L71" s="146" t="s">
        <v>211</v>
      </c>
      <c r="M71" s="146" t="s">
        <v>211</v>
      </c>
      <c r="N71" s="146" t="s">
        <v>211</v>
      </c>
      <c r="O71" s="146" t="s">
        <v>211</v>
      </c>
      <c r="P71" s="146" t="s">
        <v>211</v>
      </c>
      <c r="Q71" s="120" t="s">
        <v>175</v>
      </c>
      <c r="R71" s="165"/>
      <c r="S71" s="165"/>
    </row>
    <row r="72" spans="1:19" s="126" customFormat="1" ht="41.25" hidden="1" customHeight="1" x14ac:dyDescent="0.25">
      <c r="A72" s="122">
        <v>62</v>
      </c>
      <c r="B72" s="144">
        <v>42458</v>
      </c>
      <c r="C72" s="151" t="s">
        <v>164</v>
      </c>
      <c r="D72" s="123" t="s">
        <v>248</v>
      </c>
      <c r="E72" s="123" t="s">
        <v>250</v>
      </c>
      <c r="F72" s="131">
        <v>1410</v>
      </c>
      <c r="G72" s="145">
        <f t="shared" si="1"/>
        <v>237.88</v>
      </c>
      <c r="H72" s="146" t="s">
        <v>211</v>
      </c>
      <c r="I72" s="146" t="s">
        <v>211</v>
      </c>
      <c r="J72" s="146" t="s">
        <v>211</v>
      </c>
      <c r="K72" s="146">
        <v>237.88</v>
      </c>
      <c r="L72" s="146" t="s">
        <v>211</v>
      </c>
      <c r="M72" s="146" t="s">
        <v>211</v>
      </c>
      <c r="N72" s="146" t="s">
        <v>211</v>
      </c>
      <c r="O72" s="146" t="s">
        <v>211</v>
      </c>
      <c r="P72" s="146" t="s">
        <v>211</v>
      </c>
      <c r="Q72" s="120" t="s">
        <v>177</v>
      </c>
      <c r="R72" s="165"/>
      <c r="S72" s="165"/>
    </row>
    <row r="73" spans="1:19" s="126" customFormat="1" ht="41.25" hidden="1" customHeight="1" x14ac:dyDescent="0.25">
      <c r="A73" s="122">
        <v>63</v>
      </c>
      <c r="B73" s="144">
        <v>42458</v>
      </c>
      <c r="C73" s="151" t="s">
        <v>164</v>
      </c>
      <c r="D73" s="123" t="s">
        <v>248</v>
      </c>
      <c r="E73" s="123" t="s">
        <v>251</v>
      </c>
      <c r="F73" s="131">
        <v>1410</v>
      </c>
      <c r="G73" s="145">
        <f t="shared" si="1"/>
        <v>3562.12</v>
      </c>
      <c r="H73" s="146" t="s">
        <v>211</v>
      </c>
      <c r="I73" s="146" t="s">
        <v>211</v>
      </c>
      <c r="J73" s="146" t="s">
        <v>211</v>
      </c>
      <c r="K73" s="146">
        <v>3562.12</v>
      </c>
      <c r="L73" s="146" t="s">
        <v>211</v>
      </c>
      <c r="M73" s="146" t="s">
        <v>211</v>
      </c>
      <c r="N73" s="146" t="s">
        <v>211</v>
      </c>
      <c r="O73" s="146" t="s">
        <v>211</v>
      </c>
      <c r="P73" s="146" t="s">
        <v>211</v>
      </c>
      <c r="Q73" s="120" t="s">
        <v>569</v>
      </c>
      <c r="R73" s="165"/>
      <c r="S73" s="165"/>
    </row>
    <row r="74" spans="1:19" s="126" customFormat="1" ht="41.25" hidden="1" customHeight="1" x14ac:dyDescent="0.25">
      <c r="A74" s="143">
        <v>64</v>
      </c>
      <c r="B74" s="144">
        <v>42466</v>
      </c>
      <c r="C74" s="151" t="s">
        <v>178</v>
      </c>
      <c r="D74" s="128">
        <v>500</v>
      </c>
      <c r="E74" s="123" t="s">
        <v>608</v>
      </c>
      <c r="F74" s="131">
        <v>1481</v>
      </c>
      <c r="G74" s="145">
        <f t="shared" si="1"/>
        <v>5820</v>
      </c>
      <c r="H74" s="146" t="s">
        <v>211</v>
      </c>
      <c r="I74" s="146" t="s">
        <v>211</v>
      </c>
      <c r="J74" s="146" t="s">
        <v>211</v>
      </c>
      <c r="K74" s="146" t="s">
        <v>211</v>
      </c>
      <c r="L74" s="146">
        <v>5820</v>
      </c>
      <c r="M74" s="146" t="s">
        <v>211</v>
      </c>
      <c r="N74" s="146" t="s">
        <v>211</v>
      </c>
      <c r="O74" s="146" t="s">
        <v>211</v>
      </c>
      <c r="P74" s="146" t="s">
        <v>211</v>
      </c>
      <c r="Q74" s="120" t="s">
        <v>502</v>
      </c>
      <c r="R74" s="165"/>
      <c r="S74" s="165"/>
    </row>
    <row r="75" spans="1:19" s="126" customFormat="1" ht="41.25" hidden="1" customHeight="1" x14ac:dyDescent="0.25">
      <c r="A75" s="122">
        <v>65</v>
      </c>
      <c r="B75" s="144">
        <v>42466</v>
      </c>
      <c r="C75" s="151" t="s">
        <v>178</v>
      </c>
      <c r="D75" s="128">
        <v>500</v>
      </c>
      <c r="E75" s="123" t="s">
        <v>608</v>
      </c>
      <c r="F75" s="131">
        <v>1481</v>
      </c>
      <c r="G75" s="145">
        <f t="shared" si="1"/>
        <v>3570</v>
      </c>
      <c r="H75" s="146" t="s">
        <v>211</v>
      </c>
      <c r="I75" s="146" t="s">
        <v>211</v>
      </c>
      <c r="J75" s="146" t="s">
        <v>211</v>
      </c>
      <c r="K75" s="146" t="s">
        <v>211</v>
      </c>
      <c r="L75" s="146">
        <v>3570</v>
      </c>
      <c r="M75" s="146" t="s">
        <v>211</v>
      </c>
      <c r="N75" s="146" t="s">
        <v>211</v>
      </c>
      <c r="O75" s="146" t="s">
        <v>211</v>
      </c>
      <c r="P75" s="146" t="s">
        <v>211</v>
      </c>
      <c r="Q75" s="120" t="s">
        <v>503</v>
      </c>
      <c r="R75" s="165"/>
      <c r="S75" s="165"/>
    </row>
    <row r="76" spans="1:19" s="126" customFormat="1" ht="41.25" hidden="1" customHeight="1" x14ac:dyDescent="0.25">
      <c r="A76" s="122">
        <v>66</v>
      </c>
      <c r="B76" s="144">
        <v>42461</v>
      </c>
      <c r="C76" s="151" t="s">
        <v>163</v>
      </c>
      <c r="D76" s="128">
        <v>427</v>
      </c>
      <c r="E76" s="123" t="s">
        <v>609</v>
      </c>
      <c r="F76" s="131">
        <v>1534</v>
      </c>
      <c r="G76" s="145">
        <f t="shared" si="1"/>
        <v>15631</v>
      </c>
      <c r="H76" s="146" t="s">
        <v>211</v>
      </c>
      <c r="I76" s="146" t="s">
        <v>211</v>
      </c>
      <c r="J76" s="146" t="s">
        <v>211</v>
      </c>
      <c r="K76" s="146" t="s">
        <v>211</v>
      </c>
      <c r="L76" s="146" t="s">
        <v>211</v>
      </c>
      <c r="M76" s="146">
        <v>15631</v>
      </c>
      <c r="N76" s="146" t="s">
        <v>211</v>
      </c>
      <c r="O76" s="146" t="s">
        <v>211</v>
      </c>
      <c r="P76" s="146" t="s">
        <v>211</v>
      </c>
      <c r="Q76" s="120" t="s">
        <v>578</v>
      </c>
      <c r="R76" s="165"/>
      <c r="S76" s="165"/>
    </row>
    <row r="77" spans="1:19" s="126" customFormat="1" ht="41.25" hidden="1" customHeight="1" x14ac:dyDescent="0.25">
      <c r="A77" s="143">
        <v>67</v>
      </c>
      <c r="B77" s="144">
        <v>42459</v>
      </c>
      <c r="C77" s="151" t="s">
        <v>164</v>
      </c>
      <c r="D77" s="128">
        <v>269</v>
      </c>
      <c r="E77" s="123" t="s">
        <v>252</v>
      </c>
      <c r="F77" s="131">
        <v>1570</v>
      </c>
      <c r="G77" s="145">
        <f t="shared" si="1"/>
        <v>-136.93</v>
      </c>
      <c r="H77" s="146" t="s">
        <v>211</v>
      </c>
      <c r="I77" s="146" t="s">
        <v>211</v>
      </c>
      <c r="J77" s="146" t="s">
        <v>211</v>
      </c>
      <c r="K77" s="146">
        <v>-136.93</v>
      </c>
      <c r="L77" s="146" t="s">
        <v>211</v>
      </c>
      <c r="M77" s="146" t="s">
        <v>211</v>
      </c>
      <c r="N77" s="146" t="s">
        <v>211</v>
      </c>
      <c r="O77" s="146" t="s">
        <v>211</v>
      </c>
      <c r="P77" s="146" t="s">
        <v>211</v>
      </c>
      <c r="Q77" s="120" t="s">
        <v>177</v>
      </c>
      <c r="R77" s="165"/>
      <c r="S77" s="165"/>
    </row>
    <row r="78" spans="1:19" s="126" customFormat="1" ht="41.25" hidden="1" customHeight="1" x14ac:dyDescent="0.25">
      <c r="A78" s="122">
        <v>68</v>
      </c>
      <c r="B78" s="144">
        <v>42459</v>
      </c>
      <c r="C78" s="151" t="s">
        <v>164</v>
      </c>
      <c r="D78" s="128">
        <v>269</v>
      </c>
      <c r="E78" s="123" t="s">
        <v>253</v>
      </c>
      <c r="F78" s="131">
        <v>1570</v>
      </c>
      <c r="G78" s="145">
        <f t="shared" si="1"/>
        <v>-151.54</v>
      </c>
      <c r="H78" s="146" t="s">
        <v>211</v>
      </c>
      <c r="I78" s="146" t="s">
        <v>211</v>
      </c>
      <c r="J78" s="146" t="s">
        <v>211</v>
      </c>
      <c r="K78" s="146">
        <v>-151.54</v>
      </c>
      <c r="L78" s="146" t="s">
        <v>211</v>
      </c>
      <c r="M78" s="146" t="s">
        <v>211</v>
      </c>
      <c r="N78" s="146" t="s">
        <v>211</v>
      </c>
      <c r="O78" s="146" t="s">
        <v>211</v>
      </c>
      <c r="P78" s="146" t="s">
        <v>211</v>
      </c>
      <c r="Q78" s="120" t="s">
        <v>216</v>
      </c>
      <c r="R78" s="165"/>
      <c r="S78" s="165"/>
    </row>
    <row r="79" spans="1:19" s="126" customFormat="1" ht="41.25" hidden="1" customHeight="1" x14ac:dyDescent="0.25">
      <c r="A79" s="122">
        <v>69</v>
      </c>
      <c r="B79" s="144">
        <v>42459</v>
      </c>
      <c r="C79" s="151" t="s">
        <v>164</v>
      </c>
      <c r="D79" s="128">
        <v>269</v>
      </c>
      <c r="E79" s="123" t="s">
        <v>254</v>
      </c>
      <c r="F79" s="131">
        <v>1570</v>
      </c>
      <c r="G79" s="145">
        <f t="shared" si="1"/>
        <v>-571.28</v>
      </c>
      <c r="H79" s="146" t="s">
        <v>211</v>
      </c>
      <c r="I79" s="146" t="s">
        <v>211</v>
      </c>
      <c r="J79" s="146" t="s">
        <v>211</v>
      </c>
      <c r="K79" s="146">
        <v>-571.28</v>
      </c>
      <c r="L79" s="146" t="s">
        <v>211</v>
      </c>
      <c r="M79" s="146" t="s">
        <v>211</v>
      </c>
      <c r="N79" s="146" t="s">
        <v>211</v>
      </c>
      <c r="O79" s="146" t="s">
        <v>211</v>
      </c>
      <c r="P79" s="146" t="s">
        <v>211</v>
      </c>
      <c r="Q79" s="120" t="s">
        <v>567</v>
      </c>
      <c r="R79" s="165"/>
      <c r="S79" s="165"/>
    </row>
    <row r="80" spans="1:19" s="126" customFormat="1" ht="41.25" hidden="1" customHeight="1" x14ac:dyDescent="0.25">
      <c r="A80" s="143">
        <v>70</v>
      </c>
      <c r="B80" s="144">
        <v>42459</v>
      </c>
      <c r="C80" s="151" t="s">
        <v>164</v>
      </c>
      <c r="D80" s="128">
        <v>269</v>
      </c>
      <c r="E80" s="123" t="s">
        <v>255</v>
      </c>
      <c r="F80" s="131">
        <v>1570</v>
      </c>
      <c r="G80" s="145">
        <f t="shared" si="1"/>
        <v>124501.72</v>
      </c>
      <c r="H80" s="146" t="s">
        <v>211</v>
      </c>
      <c r="I80" s="146" t="s">
        <v>211</v>
      </c>
      <c r="J80" s="146" t="s">
        <v>211</v>
      </c>
      <c r="K80" s="146">
        <v>124501.72</v>
      </c>
      <c r="L80" s="146" t="s">
        <v>211</v>
      </c>
      <c r="M80" s="146" t="s">
        <v>211</v>
      </c>
      <c r="N80" s="146" t="s">
        <v>211</v>
      </c>
      <c r="O80" s="146" t="s">
        <v>211</v>
      </c>
      <c r="P80" s="146" t="s">
        <v>211</v>
      </c>
      <c r="Q80" s="120" t="s">
        <v>567</v>
      </c>
      <c r="R80" s="165"/>
      <c r="S80" s="165"/>
    </row>
    <row r="81" spans="1:19" s="126" customFormat="1" ht="41.25" hidden="1" customHeight="1" x14ac:dyDescent="0.25">
      <c r="A81" s="122">
        <v>71</v>
      </c>
      <c r="B81" s="144">
        <v>42459</v>
      </c>
      <c r="C81" s="151" t="s">
        <v>164</v>
      </c>
      <c r="D81" s="128">
        <v>269</v>
      </c>
      <c r="E81" s="123" t="s">
        <v>254</v>
      </c>
      <c r="F81" s="131">
        <v>1570</v>
      </c>
      <c r="G81" s="145">
        <f t="shared" si="1"/>
        <v>5217.53</v>
      </c>
      <c r="H81" s="146" t="s">
        <v>211</v>
      </c>
      <c r="I81" s="146" t="s">
        <v>211</v>
      </c>
      <c r="J81" s="146" t="s">
        <v>211</v>
      </c>
      <c r="K81" s="146">
        <v>5217.53</v>
      </c>
      <c r="L81" s="146" t="s">
        <v>211</v>
      </c>
      <c r="M81" s="146" t="s">
        <v>211</v>
      </c>
      <c r="N81" s="146" t="s">
        <v>211</v>
      </c>
      <c r="O81" s="146" t="s">
        <v>211</v>
      </c>
      <c r="P81" s="146" t="s">
        <v>211</v>
      </c>
      <c r="Q81" s="120" t="s">
        <v>568</v>
      </c>
      <c r="R81" s="165"/>
      <c r="S81" s="165"/>
    </row>
    <row r="82" spans="1:19" s="126" customFormat="1" ht="41.25" hidden="1" customHeight="1" x14ac:dyDescent="0.25">
      <c r="A82" s="122">
        <v>72</v>
      </c>
      <c r="B82" s="144">
        <v>42459</v>
      </c>
      <c r="C82" s="151" t="s">
        <v>164</v>
      </c>
      <c r="D82" s="128">
        <v>269</v>
      </c>
      <c r="E82" s="123" t="s">
        <v>256</v>
      </c>
      <c r="F82" s="131">
        <v>1570</v>
      </c>
      <c r="G82" s="145">
        <f t="shared" si="1"/>
        <v>13839</v>
      </c>
      <c r="H82" s="146" t="s">
        <v>211</v>
      </c>
      <c r="I82" s="146" t="s">
        <v>211</v>
      </c>
      <c r="J82" s="146" t="s">
        <v>211</v>
      </c>
      <c r="K82" s="146">
        <v>13839</v>
      </c>
      <c r="L82" s="146" t="s">
        <v>211</v>
      </c>
      <c r="M82" s="146" t="s">
        <v>211</v>
      </c>
      <c r="N82" s="146" t="s">
        <v>211</v>
      </c>
      <c r="O82" s="146" t="s">
        <v>211</v>
      </c>
      <c r="P82" s="146" t="s">
        <v>211</v>
      </c>
      <c r="Q82" s="120" t="s">
        <v>567</v>
      </c>
      <c r="R82" s="165"/>
      <c r="S82" s="165"/>
    </row>
    <row r="83" spans="1:19" s="126" customFormat="1" ht="41.25" hidden="1" customHeight="1" x14ac:dyDescent="0.25">
      <c r="A83" s="143">
        <v>73</v>
      </c>
      <c r="B83" s="144">
        <v>42459</v>
      </c>
      <c r="C83" s="151" t="s">
        <v>164</v>
      </c>
      <c r="D83" s="128">
        <v>269</v>
      </c>
      <c r="E83" s="123" t="s">
        <v>257</v>
      </c>
      <c r="F83" s="131">
        <v>1570</v>
      </c>
      <c r="G83" s="145">
        <f t="shared" si="1"/>
        <v>18043</v>
      </c>
      <c r="H83" s="146" t="s">
        <v>211</v>
      </c>
      <c r="I83" s="146" t="s">
        <v>211</v>
      </c>
      <c r="J83" s="146" t="s">
        <v>211</v>
      </c>
      <c r="K83" s="146">
        <v>18043</v>
      </c>
      <c r="L83" s="146" t="s">
        <v>211</v>
      </c>
      <c r="M83" s="146" t="s">
        <v>211</v>
      </c>
      <c r="N83" s="146" t="s">
        <v>211</v>
      </c>
      <c r="O83" s="146" t="s">
        <v>211</v>
      </c>
      <c r="P83" s="146" t="s">
        <v>211</v>
      </c>
      <c r="Q83" s="120" t="s">
        <v>175</v>
      </c>
      <c r="R83" s="165"/>
      <c r="S83" s="165"/>
    </row>
    <row r="84" spans="1:19" s="126" customFormat="1" ht="41.25" hidden="1" customHeight="1" x14ac:dyDescent="0.25">
      <c r="A84" s="122">
        <v>74</v>
      </c>
      <c r="B84" s="144">
        <v>42459</v>
      </c>
      <c r="C84" s="151" t="s">
        <v>164</v>
      </c>
      <c r="D84" s="128">
        <v>269</v>
      </c>
      <c r="E84" s="123" t="s">
        <v>258</v>
      </c>
      <c r="F84" s="131">
        <v>1570</v>
      </c>
      <c r="G84" s="145">
        <f t="shared" si="1"/>
        <v>1930</v>
      </c>
      <c r="H84" s="146" t="s">
        <v>211</v>
      </c>
      <c r="I84" s="146" t="s">
        <v>211</v>
      </c>
      <c r="J84" s="146" t="s">
        <v>211</v>
      </c>
      <c r="K84" s="146">
        <v>1930</v>
      </c>
      <c r="L84" s="146" t="s">
        <v>211</v>
      </c>
      <c r="M84" s="146" t="s">
        <v>211</v>
      </c>
      <c r="N84" s="146" t="s">
        <v>211</v>
      </c>
      <c r="O84" s="146" t="s">
        <v>211</v>
      </c>
      <c r="P84" s="146" t="s">
        <v>211</v>
      </c>
      <c r="Q84" s="120" t="s">
        <v>175</v>
      </c>
      <c r="R84" s="165"/>
      <c r="S84" s="165"/>
    </row>
    <row r="85" spans="1:19" s="126" customFormat="1" ht="41.25" hidden="1" customHeight="1" x14ac:dyDescent="0.25">
      <c r="A85" s="122">
        <v>75</v>
      </c>
      <c r="B85" s="144">
        <v>42459</v>
      </c>
      <c r="C85" s="151" t="s">
        <v>164</v>
      </c>
      <c r="D85" s="128">
        <v>269</v>
      </c>
      <c r="E85" s="123" t="s">
        <v>259</v>
      </c>
      <c r="F85" s="131">
        <v>1570</v>
      </c>
      <c r="G85" s="145">
        <f t="shared" si="1"/>
        <v>1632.86</v>
      </c>
      <c r="H85" s="146" t="s">
        <v>211</v>
      </c>
      <c r="I85" s="146" t="s">
        <v>211</v>
      </c>
      <c r="J85" s="146" t="s">
        <v>211</v>
      </c>
      <c r="K85" s="146">
        <v>1632.86</v>
      </c>
      <c r="L85" s="146" t="s">
        <v>211</v>
      </c>
      <c r="M85" s="146" t="s">
        <v>211</v>
      </c>
      <c r="N85" s="146" t="s">
        <v>211</v>
      </c>
      <c r="O85" s="146" t="s">
        <v>211</v>
      </c>
      <c r="P85" s="146" t="s">
        <v>211</v>
      </c>
      <c r="Q85" s="120" t="s">
        <v>214</v>
      </c>
      <c r="R85" s="165"/>
      <c r="S85" s="165"/>
    </row>
    <row r="86" spans="1:19" s="126" customFormat="1" ht="41.25" hidden="1" customHeight="1" x14ac:dyDescent="0.25">
      <c r="A86" s="143">
        <v>76</v>
      </c>
      <c r="B86" s="144">
        <v>42459</v>
      </c>
      <c r="C86" s="151" t="s">
        <v>164</v>
      </c>
      <c r="D86" s="128">
        <v>269</v>
      </c>
      <c r="E86" s="123" t="s">
        <v>260</v>
      </c>
      <c r="F86" s="131">
        <v>1570</v>
      </c>
      <c r="G86" s="145">
        <f t="shared" si="1"/>
        <v>230.84</v>
      </c>
      <c r="H86" s="146" t="s">
        <v>211</v>
      </c>
      <c r="I86" s="146" t="s">
        <v>211</v>
      </c>
      <c r="J86" s="146" t="s">
        <v>211</v>
      </c>
      <c r="K86" s="146">
        <v>230.84</v>
      </c>
      <c r="L86" s="146" t="s">
        <v>211</v>
      </c>
      <c r="M86" s="146" t="s">
        <v>211</v>
      </c>
      <c r="N86" s="146" t="s">
        <v>211</v>
      </c>
      <c r="O86" s="146" t="s">
        <v>211</v>
      </c>
      <c r="P86" s="146" t="s">
        <v>211</v>
      </c>
      <c r="Q86" s="120" t="s">
        <v>209</v>
      </c>
      <c r="R86" s="165"/>
      <c r="S86" s="165"/>
    </row>
    <row r="87" spans="1:19" s="126" customFormat="1" ht="41.25" hidden="1" customHeight="1" x14ac:dyDescent="0.25">
      <c r="A87" s="122">
        <v>77</v>
      </c>
      <c r="B87" s="144">
        <v>42459</v>
      </c>
      <c r="C87" s="151" t="s">
        <v>164</v>
      </c>
      <c r="D87" s="128">
        <v>269</v>
      </c>
      <c r="E87" s="123" t="s">
        <v>261</v>
      </c>
      <c r="F87" s="131">
        <v>1570</v>
      </c>
      <c r="G87" s="145">
        <f t="shared" si="1"/>
        <v>136.93</v>
      </c>
      <c r="H87" s="146" t="s">
        <v>211</v>
      </c>
      <c r="I87" s="146" t="s">
        <v>211</v>
      </c>
      <c r="J87" s="146" t="s">
        <v>211</v>
      </c>
      <c r="K87" s="146">
        <v>136.93</v>
      </c>
      <c r="L87" s="146" t="s">
        <v>211</v>
      </c>
      <c r="M87" s="146" t="s">
        <v>211</v>
      </c>
      <c r="N87" s="146" t="s">
        <v>211</v>
      </c>
      <c r="O87" s="146" t="s">
        <v>211</v>
      </c>
      <c r="P87" s="146" t="s">
        <v>211</v>
      </c>
      <c r="Q87" s="120" t="s">
        <v>177</v>
      </c>
      <c r="R87" s="165"/>
      <c r="S87" s="165"/>
    </row>
    <row r="88" spans="1:19" s="126" customFormat="1" ht="41.25" hidden="1" customHeight="1" x14ac:dyDescent="0.25">
      <c r="A88" s="122">
        <v>78</v>
      </c>
      <c r="B88" s="144">
        <v>42459</v>
      </c>
      <c r="C88" s="151" t="s">
        <v>164</v>
      </c>
      <c r="D88" s="128">
        <v>269</v>
      </c>
      <c r="E88" s="123" t="s">
        <v>253</v>
      </c>
      <c r="F88" s="131">
        <v>1570</v>
      </c>
      <c r="G88" s="145">
        <f t="shared" si="1"/>
        <v>151.54</v>
      </c>
      <c r="H88" s="146" t="s">
        <v>211</v>
      </c>
      <c r="I88" s="146" t="s">
        <v>211</v>
      </c>
      <c r="J88" s="146" t="s">
        <v>211</v>
      </c>
      <c r="K88" s="146">
        <v>151.54</v>
      </c>
      <c r="L88" s="146" t="s">
        <v>211</v>
      </c>
      <c r="M88" s="146" t="s">
        <v>211</v>
      </c>
      <c r="N88" s="146" t="s">
        <v>211</v>
      </c>
      <c r="O88" s="146" t="s">
        <v>211</v>
      </c>
      <c r="P88" s="146" t="s">
        <v>211</v>
      </c>
      <c r="Q88" s="120" t="s">
        <v>216</v>
      </c>
      <c r="R88" s="165"/>
      <c r="S88" s="165"/>
    </row>
    <row r="89" spans="1:19" s="126" customFormat="1" ht="41.25" hidden="1" customHeight="1" x14ac:dyDescent="0.25">
      <c r="A89" s="143">
        <v>79</v>
      </c>
      <c r="B89" s="144">
        <v>42459</v>
      </c>
      <c r="C89" s="151" t="s">
        <v>164</v>
      </c>
      <c r="D89" s="128">
        <v>269</v>
      </c>
      <c r="E89" s="123" t="s">
        <v>261</v>
      </c>
      <c r="F89" s="131">
        <v>1570</v>
      </c>
      <c r="G89" s="145">
        <f t="shared" si="1"/>
        <v>136.93</v>
      </c>
      <c r="H89" s="146" t="s">
        <v>211</v>
      </c>
      <c r="I89" s="146" t="s">
        <v>211</v>
      </c>
      <c r="J89" s="146" t="s">
        <v>211</v>
      </c>
      <c r="K89" s="146">
        <v>136.93</v>
      </c>
      <c r="L89" s="146" t="s">
        <v>211</v>
      </c>
      <c r="M89" s="146" t="s">
        <v>211</v>
      </c>
      <c r="N89" s="146" t="s">
        <v>211</v>
      </c>
      <c r="O89" s="146" t="s">
        <v>211</v>
      </c>
      <c r="P89" s="146" t="s">
        <v>211</v>
      </c>
      <c r="Q89" s="120" t="s">
        <v>177</v>
      </c>
      <c r="R89" s="165"/>
      <c r="S89" s="165"/>
    </row>
    <row r="90" spans="1:19" s="126" customFormat="1" ht="41.25" hidden="1" customHeight="1" x14ac:dyDescent="0.25">
      <c r="A90" s="122">
        <v>80</v>
      </c>
      <c r="B90" s="144">
        <v>42459</v>
      </c>
      <c r="C90" s="151" t="s">
        <v>164</v>
      </c>
      <c r="D90" s="128">
        <v>269</v>
      </c>
      <c r="E90" s="123" t="s">
        <v>253</v>
      </c>
      <c r="F90" s="131">
        <v>1570</v>
      </c>
      <c r="G90" s="145">
        <f t="shared" si="1"/>
        <v>151.54</v>
      </c>
      <c r="H90" s="146" t="s">
        <v>211</v>
      </c>
      <c r="I90" s="146" t="s">
        <v>211</v>
      </c>
      <c r="J90" s="146" t="s">
        <v>211</v>
      </c>
      <c r="K90" s="146">
        <v>151.54</v>
      </c>
      <c r="L90" s="146" t="s">
        <v>211</v>
      </c>
      <c r="M90" s="146" t="s">
        <v>211</v>
      </c>
      <c r="N90" s="146" t="s">
        <v>211</v>
      </c>
      <c r="O90" s="146" t="s">
        <v>211</v>
      </c>
      <c r="P90" s="146" t="s">
        <v>211</v>
      </c>
      <c r="Q90" s="120" t="s">
        <v>216</v>
      </c>
      <c r="R90" s="165"/>
      <c r="S90" s="165"/>
    </row>
    <row r="91" spans="1:19" s="126" customFormat="1" ht="41.25" hidden="1" customHeight="1" x14ac:dyDescent="0.25">
      <c r="A91" s="122">
        <v>81</v>
      </c>
      <c r="B91" s="144">
        <v>42459</v>
      </c>
      <c r="C91" s="151" t="s">
        <v>164</v>
      </c>
      <c r="D91" s="123" t="s">
        <v>262</v>
      </c>
      <c r="E91" s="123" t="s">
        <v>263</v>
      </c>
      <c r="F91" s="131">
        <v>1689</v>
      </c>
      <c r="G91" s="145">
        <f t="shared" si="1"/>
        <v>139</v>
      </c>
      <c r="H91" s="146" t="s">
        <v>211</v>
      </c>
      <c r="I91" s="146" t="s">
        <v>211</v>
      </c>
      <c r="J91" s="146" t="s">
        <v>211</v>
      </c>
      <c r="K91" s="146">
        <v>139</v>
      </c>
      <c r="L91" s="146" t="s">
        <v>211</v>
      </c>
      <c r="M91" s="146" t="s">
        <v>211</v>
      </c>
      <c r="N91" s="146" t="s">
        <v>211</v>
      </c>
      <c r="O91" s="146" t="s">
        <v>211</v>
      </c>
      <c r="P91" s="146" t="s">
        <v>211</v>
      </c>
      <c r="Q91" s="120" t="s">
        <v>566</v>
      </c>
      <c r="R91" s="165"/>
      <c r="S91" s="165"/>
    </row>
    <row r="92" spans="1:19" s="126" customFormat="1" ht="41.25" hidden="1" customHeight="1" x14ac:dyDescent="0.25">
      <c r="A92" s="143">
        <v>82</v>
      </c>
      <c r="B92" s="144">
        <v>42459</v>
      </c>
      <c r="C92" s="151" t="s">
        <v>164</v>
      </c>
      <c r="D92" s="123" t="s">
        <v>262</v>
      </c>
      <c r="E92" s="123" t="s">
        <v>264</v>
      </c>
      <c r="F92" s="131">
        <v>1689</v>
      </c>
      <c r="G92" s="145">
        <f t="shared" si="1"/>
        <v>611</v>
      </c>
      <c r="H92" s="146" t="s">
        <v>211</v>
      </c>
      <c r="I92" s="146" t="s">
        <v>211</v>
      </c>
      <c r="J92" s="146" t="s">
        <v>211</v>
      </c>
      <c r="K92" s="146">
        <v>611</v>
      </c>
      <c r="L92" s="146" t="s">
        <v>211</v>
      </c>
      <c r="M92" s="146" t="s">
        <v>211</v>
      </c>
      <c r="N92" s="146" t="s">
        <v>211</v>
      </c>
      <c r="O92" s="146" t="s">
        <v>211</v>
      </c>
      <c r="P92" s="146" t="s">
        <v>211</v>
      </c>
      <c r="Q92" s="120" t="s">
        <v>174</v>
      </c>
      <c r="R92" s="165"/>
      <c r="S92" s="165"/>
    </row>
    <row r="93" spans="1:19" s="126" customFormat="1" ht="41.25" hidden="1" customHeight="1" x14ac:dyDescent="0.25">
      <c r="A93" s="122">
        <v>83</v>
      </c>
      <c r="B93" s="144">
        <v>42459</v>
      </c>
      <c r="C93" s="151" t="s">
        <v>164</v>
      </c>
      <c r="D93" s="123" t="s">
        <v>262</v>
      </c>
      <c r="E93" s="123" t="s">
        <v>265</v>
      </c>
      <c r="F93" s="131">
        <v>1689</v>
      </c>
      <c r="G93" s="145">
        <f t="shared" si="1"/>
        <v>900</v>
      </c>
      <c r="H93" s="146" t="s">
        <v>211</v>
      </c>
      <c r="I93" s="146" t="s">
        <v>211</v>
      </c>
      <c r="J93" s="146" t="s">
        <v>211</v>
      </c>
      <c r="K93" s="146">
        <v>900</v>
      </c>
      <c r="L93" s="146" t="s">
        <v>211</v>
      </c>
      <c r="M93" s="146" t="s">
        <v>211</v>
      </c>
      <c r="N93" s="146" t="s">
        <v>211</v>
      </c>
      <c r="O93" s="146" t="s">
        <v>211</v>
      </c>
      <c r="P93" s="146" t="s">
        <v>211</v>
      </c>
      <c r="Q93" s="120" t="s">
        <v>565</v>
      </c>
      <c r="R93" s="165"/>
      <c r="S93" s="165"/>
    </row>
    <row r="94" spans="1:19" s="126" customFormat="1" ht="41.25" hidden="1" customHeight="1" x14ac:dyDescent="0.25">
      <c r="A94" s="122">
        <v>84</v>
      </c>
      <c r="B94" s="144">
        <v>42459</v>
      </c>
      <c r="C94" s="151" t="s">
        <v>164</v>
      </c>
      <c r="D94" s="123" t="s">
        <v>262</v>
      </c>
      <c r="E94" s="123" t="s">
        <v>266</v>
      </c>
      <c r="F94" s="131">
        <v>1689</v>
      </c>
      <c r="G94" s="145">
        <f t="shared" si="1"/>
        <v>828</v>
      </c>
      <c r="H94" s="146" t="s">
        <v>211</v>
      </c>
      <c r="I94" s="146" t="s">
        <v>211</v>
      </c>
      <c r="J94" s="146" t="s">
        <v>211</v>
      </c>
      <c r="K94" s="146">
        <v>828</v>
      </c>
      <c r="L94" s="146" t="s">
        <v>211</v>
      </c>
      <c r="M94" s="146" t="s">
        <v>211</v>
      </c>
      <c r="N94" s="146" t="s">
        <v>211</v>
      </c>
      <c r="O94" s="146" t="s">
        <v>211</v>
      </c>
      <c r="P94" s="146" t="s">
        <v>211</v>
      </c>
      <c r="Q94" s="120" t="s">
        <v>175</v>
      </c>
      <c r="R94" s="165"/>
      <c r="S94" s="165"/>
    </row>
    <row r="95" spans="1:19" s="126" customFormat="1" ht="41.25" hidden="1" customHeight="1" x14ac:dyDescent="0.25">
      <c r="A95" s="143">
        <v>85</v>
      </c>
      <c r="B95" s="144">
        <v>42459</v>
      </c>
      <c r="C95" s="151" t="s">
        <v>164</v>
      </c>
      <c r="D95" s="123" t="s">
        <v>262</v>
      </c>
      <c r="E95" s="123" t="s">
        <v>267</v>
      </c>
      <c r="F95" s="131">
        <v>1689</v>
      </c>
      <c r="G95" s="145">
        <f t="shared" si="1"/>
        <v>565.20000000000005</v>
      </c>
      <c r="H95" s="146" t="s">
        <v>211</v>
      </c>
      <c r="I95" s="146" t="s">
        <v>211</v>
      </c>
      <c r="J95" s="146" t="s">
        <v>211</v>
      </c>
      <c r="K95" s="146">
        <v>565.20000000000005</v>
      </c>
      <c r="L95" s="146" t="s">
        <v>211</v>
      </c>
      <c r="M95" s="146" t="s">
        <v>211</v>
      </c>
      <c r="N95" s="146" t="s">
        <v>211</v>
      </c>
      <c r="O95" s="146" t="s">
        <v>211</v>
      </c>
      <c r="P95" s="146" t="s">
        <v>211</v>
      </c>
      <c r="Q95" s="120" t="s">
        <v>209</v>
      </c>
      <c r="R95" s="165"/>
      <c r="S95" s="165"/>
    </row>
    <row r="96" spans="1:19" s="126" customFormat="1" ht="41.25" hidden="1" customHeight="1" x14ac:dyDescent="0.25">
      <c r="A96" s="122">
        <v>86</v>
      </c>
      <c r="B96" s="144">
        <v>42459</v>
      </c>
      <c r="C96" s="151" t="s">
        <v>164</v>
      </c>
      <c r="D96" s="123" t="s">
        <v>262</v>
      </c>
      <c r="E96" s="123" t="s">
        <v>268</v>
      </c>
      <c r="F96" s="131">
        <v>1689</v>
      </c>
      <c r="G96" s="145">
        <f t="shared" si="1"/>
        <v>6984.8</v>
      </c>
      <c r="H96" s="146" t="s">
        <v>211</v>
      </c>
      <c r="I96" s="146" t="s">
        <v>211</v>
      </c>
      <c r="J96" s="146" t="s">
        <v>211</v>
      </c>
      <c r="K96" s="146">
        <v>6984.8</v>
      </c>
      <c r="L96" s="146" t="s">
        <v>211</v>
      </c>
      <c r="M96" s="146" t="s">
        <v>211</v>
      </c>
      <c r="N96" s="146" t="s">
        <v>211</v>
      </c>
      <c r="O96" s="146" t="s">
        <v>211</v>
      </c>
      <c r="P96" s="146" t="s">
        <v>211</v>
      </c>
      <c r="Q96" s="120" t="s">
        <v>565</v>
      </c>
      <c r="R96" s="165"/>
      <c r="S96" s="165"/>
    </row>
    <row r="97" spans="1:19" s="126" customFormat="1" ht="41.25" hidden="1" customHeight="1" x14ac:dyDescent="0.25">
      <c r="A97" s="122">
        <v>87</v>
      </c>
      <c r="B97" s="144">
        <v>42479</v>
      </c>
      <c r="C97" s="151" t="s">
        <v>164</v>
      </c>
      <c r="D97" s="123" t="s">
        <v>269</v>
      </c>
      <c r="E97" s="123" t="s">
        <v>270</v>
      </c>
      <c r="F97" s="131">
        <v>1790</v>
      </c>
      <c r="G97" s="145">
        <f t="shared" si="1"/>
        <v>8600</v>
      </c>
      <c r="H97" s="146" t="s">
        <v>211</v>
      </c>
      <c r="I97" s="146" t="s">
        <v>211</v>
      </c>
      <c r="J97" s="146" t="s">
        <v>211</v>
      </c>
      <c r="K97" s="146" t="s">
        <v>211</v>
      </c>
      <c r="L97" s="146" t="s">
        <v>211</v>
      </c>
      <c r="M97" s="146" t="s">
        <v>211</v>
      </c>
      <c r="N97" s="146">
        <v>8600</v>
      </c>
      <c r="O97" s="146" t="s">
        <v>211</v>
      </c>
      <c r="P97" s="146" t="s">
        <v>211</v>
      </c>
      <c r="Q97" s="156" t="s">
        <v>457</v>
      </c>
      <c r="R97" s="165" t="s">
        <v>624</v>
      </c>
      <c r="S97" s="165" t="s">
        <v>625</v>
      </c>
    </row>
    <row r="98" spans="1:19" s="126" customFormat="1" ht="41.25" hidden="1" customHeight="1" x14ac:dyDescent="0.25">
      <c r="A98" s="143">
        <v>88</v>
      </c>
      <c r="B98" s="144">
        <v>42465</v>
      </c>
      <c r="C98" s="151" t="s">
        <v>163</v>
      </c>
      <c r="D98" s="128">
        <v>573</v>
      </c>
      <c r="E98" s="123" t="s">
        <v>271</v>
      </c>
      <c r="F98" s="131">
        <v>1979</v>
      </c>
      <c r="G98" s="145">
        <f t="shared" si="1"/>
        <v>2600</v>
      </c>
      <c r="H98" s="146" t="s">
        <v>211</v>
      </c>
      <c r="I98" s="146" t="s">
        <v>211</v>
      </c>
      <c r="J98" s="146" t="s">
        <v>211</v>
      </c>
      <c r="K98" s="146" t="s">
        <v>211</v>
      </c>
      <c r="L98" s="146" t="s">
        <v>211</v>
      </c>
      <c r="M98" s="146">
        <v>2600</v>
      </c>
      <c r="N98" s="146" t="s">
        <v>211</v>
      </c>
      <c r="O98" s="146" t="s">
        <v>211</v>
      </c>
      <c r="P98" s="146" t="s">
        <v>211</v>
      </c>
      <c r="Q98" s="120" t="s">
        <v>582</v>
      </c>
      <c r="R98" s="165"/>
      <c r="S98" s="165"/>
    </row>
    <row r="99" spans="1:19" s="126" customFormat="1" ht="41.25" hidden="1" customHeight="1" x14ac:dyDescent="0.25">
      <c r="A99" s="122">
        <v>89</v>
      </c>
      <c r="B99" s="144">
        <v>42474</v>
      </c>
      <c r="C99" s="151" t="s">
        <v>164</v>
      </c>
      <c r="D99" s="123" t="s">
        <v>272</v>
      </c>
      <c r="E99" s="123" t="s">
        <v>273</v>
      </c>
      <c r="F99" s="131">
        <v>2021</v>
      </c>
      <c r="G99" s="145">
        <f t="shared" si="1"/>
        <v>5300</v>
      </c>
      <c r="H99" s="146" t="s">
        <v>211</v>
      </c>
      <c r="I99" s="146" t="s">
        <v>211</v>
      </c>
      <c r="J99" s="146" t="s">
        <v>211</v>
      </c>
      <c r="K99" s="146">
        <v>5300</v>
      </c>
      <c r="L99" s="146" t="s">
        <v>211</v>
      </c>
      <c r="M99" s="146" t="s">
        <v>211</v>
      </c>
      <c r="N99" s="146" t="s">
        <v>211</v>
      </c>
      <c r="O99" s="146" t="s">
        <v>211</v>
      </c>
      <c r="P99" s="146" t="s">
        <v>211</v>
      </c>
      <c r="Q99" s="156" t="s">
        <v>530</v>
      </c>
      <c r="R99" s="165"/>
      <c r="S99" s="165"/>
    </row>
    <row r="100" spans="1:19" s="126" customFormat="1" ht="41.25" hidden="1" customHeight="1" x14ac:dyDescent="0.25">
      <c r="A100" s="122">
        <v>90</v>
      </c>
      <c r="B100" s="144">
        <v>42479</v>
      </c>
      <c r="C100" s="151" t="s">
        <v>178</v>
      </c>
      <c r="D100" s="128">
        <v>650</v>
      </c>
      <c r="E100" s="123" t="s">
        <v>610</v>
      </c>
      <c r="F100" s="131">
        <v>2135</v>
      </c>
      <c r="G100" s="145">
        <f t="shared" si="1"/>
        <v>2150</v>
      </c>
      <c r="H100" s="146" t="s">
        <v>211</v>
      </c>
      <c r="I100" s="146" t="s">
        <v>211</v>
      </c>
      <c r="J100" s="146" t="s">
        <v>211</v>
      </c>
      <c r="K100" s="146" t="s">
        <v>211</v>
      </c>
      <c r="L100" s="146">
        <v>2150</v>
      </c>
      <c r="M100" s="146" t="s">
        <v>211</v>
      </c>
      <c r="N100" s="146" t="s">
        <v>211</v>
      </c>
      <c r="O100" s="146" t="s">
        <v>211</v>
      </c>
      <c r="P100" s="146" t="s">
        <v>211</v>
      </c>
      <c r="Q100" s="120" t="s">
        <v>504</v>
      </c>
      <c r="R100" s="165"/>
      <c r="S100" s="165"/>
    </row>
    <row r="101" spans="1:19" s="126" customFormat="1" ht="41.25" hidden="1" customHeight="1" x14ac:dyDescent="0.25">
      <c r="A101" s="143">
        <v>91</v>
      </c>
      <c r="B101" s="144">
        <v>42479</v>
      </c>
      <c r="C101" s="151" t="s">
        <v>178</v>
      </c>
      <c r="D101" s="128">
        <v>650</v>
      </c>
      <c r="E101" s="123" t="s">
        <v>610</v>
      </c>
      <c r="F101" s="131">
        <v>2135</v>
      </c>
      <c r="G101" s="145">
        <f t="shared" si="1"/>
        <v>1070</v>
      </c>
      <c r="H101" s="146" t="s">
        <v>211</v>
      </c>
      <c r="I101" s="146" t="s">
        <v>211</v>
      </c>
      <c r="J101" s="146" t="s">
        <v>211</v>
      </c>
      <c r="K101" s="146" t="s">
        <v>211</v>
      </c>
      <c r="L101" s="146">
        <v>1070</v>
      </c>
      <c r="M101" s="146" t="s">
        <v>211</v>
      </c>
      <c r="N101" s="146" t="s">
        <v>211</v>
      </c>
      <c r="O101" s="146" t="s">
        <v>211</v>
      </c>
      <c r="P101" s="146" t="s">
        <v>211</v>
      </c>
      <c r="Q101" s="120" t="s">
        <v>505</v>
      </c>
      <c r="R101" s="165"/>
      <c r="S101" s="165"/>
    </row>
    <row r="102" spans="1:19" s="126" customFormat="1" ht="41.25" hidden="1" customHeight="1" x14ac:dyDescent="0.25">
      <c r="A102" s="122">
        <v>92</v>
      </c>
      <c r="B102" s="144">
        <v>42475</v>
      </c>
      <c r="C102" s="151" t="s">
        <v>163</v>
      </c>
      <c r="D102" s="128">
        <v>662</v>
      </c>
      <c r="E102" s="123" t="s">
        <v>274</v>
      </c>
      <c r="F102" s="131">
        <v>2168</v>
      </c>
      <c r="G102" s="145">
        <f t="shared" si="1"/>
        <v>396.2</v>
      </c>
      <c r="H102" s="146" t="s">
        <v>211</v>
      </c>
      <c r="I102" s="146" t="s">
        <v>211</v>
      </c>
      <c r="J102" s="146" t="s">
        <v>211</v>
      </c>
      <c r="K102" s="146" t="s">
        <v>211</v>
      </c>
      <c r="L102" s="146" t="s">
        <v>211</v>
      </c>
      <c r="M102" s="146">
        <v>396.2</v>
      </c>
      <c r="N102" s="146" t="s">
        <v>211</v>
      </c>
      <c r="O102" s="146" t="s">
        <v>211</v>
      </c>
      <c r="P102" s="146" t="s">
        <v>211</v>
      </c>
      <c r="Q102" s="120" t="s">
        <v>579</v>
      </c>
      <c r="R102" s="170"/>
      <c r="S102" s="165"/>
    </row>
    <row r="103" spans="1:19" s="126" customFormat="1" ht="41.25" hidden="1" customHeight="1" x14ac:dyDescent="0.25">
      <c r="A103" s="122">
        <v>95</v>
      </c>
      <c r="B103" s="144">
        <v>42479</v>
      </c>
      <c r="C103" s="151" t="s">
        <v>185</v>
      </c>
      <c r="D103" s="123" t="s">
        <v>186</v>
      </c>
      <c r="E103" s="123" t="s">
        <v>275</v>
      </c>
      <c r="F103" s="131">
        <v>2275</v>
      </c>
      <c r="G103" s="145">
        <f t="shared" si="1"/>
        <v>140</v>
      </c>
      <c r="H103" s="146" t="s">
        <v>211</v>
      </c>
      <c r="I103" s="146" t="s">
        <v>211</v>
      </c>
      <c r="J103" s="146" t="s">
        <v>211</v>
      </c>
      <c r="K103" s="146" t="s">
        <v>211</v>
      </c>
      <c r="L103" s="146" t="s">
        <v>211</v>
      </c>
      <c r="M103" s="146">
        <v>140</v>
      </c>
      <c r="N103" s="146" t="s">
        <v>211</v>
      </c>
      <c r="O103" s="146" t="s">
        <v>211</v>
      </c>
      <c r="P103" s="146" t="s">
        <v>211</v>
      </c>
      <c r="Q103" s="120" t="s">
        <v>469</v>
      </c>
      <c r="R103" s="165"/>
      <c r="S103" s="165"/>
    </row>
    <row r="104" spans="1:19" s="126" customFormat="1" ht="41.25" hidden="1" customHeight="1" x14ac:dyDescent="0.25">
      <c r="A104" s="122">
        <v>98</v>
      </c>
      <c r="B104" s="144">
        <v>42479</v>
      </c>
      <c r="C104" s="151" t="s">
        <v>185</v>
      </c>
      <c r="D104" s="123" t="s">
        <v>186</v>
      </c>
      <c r="E104" s="123" t="s">
        <v>276</v>
      </c>
      <c r="F104" s="131">
        <v>2276</v>
      </c>
      <c r="G104" s="145">
        <f t="shared" si="1"/>
        <v>140</v>
      </c>
      <c r="H104" s="146" t="s">
        <v>211</v>
      </c>
      <c r="I104" s="146" t="s">
        <v>211</v>
      </c>
      <c r="J104" s="146" t="s">
        <v>211</v>
      </c>
      <c r="K104" s="146" t="s">
        <v>211</v>
      </c>
      <c r="L104" s="146" t="s">
        <v>211</v>
      </c>
      <c r="M104" s="146">
        <v>140</v>
      </c>
      <c r="N104" s="146" t="s">
        <v>211</v>
      </c>
      <c r="O104" s="146" t="s">
        <v>211</v>
      </c>
      <c r="P104" s="146" t="s">
        <v>211</v>
      </c>
      <c r="Q104" s="120" t="s">
        <v>468</v>
      </c>
      <c r="R104" s="165"/>
      <c r="S104" s="165"/>
    </row>
    <row r="105" spans="1:19" s="126" customFormat="1" ht="41.25" hidden="1" customHeight="1" x14ac:dyDescent="0.25">
      <c r="A105" s="122">
        <v>99</v>
      </c>
      <c r="B105" s="144">
        <v>42459</v>
      </c>
      <c r="C105" s="151" t="s">
        <v>163</v>
      </c>
      <c r="D105" s="128">
        <v>515</v>
      </c>
      <c r="E105" s="123" t="s">
        <v>580</v>
      </c>
      <c r="F105" s="131">
        <v>2290</v>
      </c>
      <c r="G105" s="145">
        <f t="shared" si="1"/>
        <v>1500</v>
      </c>
      <c r="H105" s="146" t="s">
        <v>211</v>
      </c>
      <c r="I105" s="146" t="s">
        <v>211</v>
      </c>
      <c r="J105" s="146" t="s">
        <v>211</v>
      </c>
      <c r="K105" s="146" t="s">
        <v>211</v>
      </c>
      <c r="L105" s="146" t="s">
        <v>211</v>
      </c>
      <c r="M105" s="146">
        <v>1500</v>
      </c>
      <c r="N105" s="146" t="s">
        <v>211</v>
      </c>
      <c r="O105" s="146" t="s">
        <v>211</v>
      </c>
      <c r="P105" s="146" t="s">
        <v>211</v>
      </c>
      <c r="Q105" s="120" t="s">
        <v>581</v>
      </c>
      <c r="R105" s="165"/>
      <c r="S105" s="165"/>
    </row>
    <row r="106" spans="1:19" s="126" customFormat="1" ht="41.25" hidden="1" customHeight="1" x14ac:dyDescent="0.25">
      <c r="A106" s="143">
        <v>100</v>
      </c>
      <c r="B106" s="144">
        <v>42486</v>
      </c>
      <c r="C106" s="151" t="s">
        <v>164</v>
      </c>
      <c r="D106" s="123" t="s">
        <v>277</v>
      </c>
      <c r="E106" s="123" t="s">
        <v>278</v>
      </c>
      <c r="F106" s="131">
        <v>2538</v>
      </c>
      <c r="G106" s="145">
        <f t="shared" si="1"/>
        <v>16566.259999999998</v>
      </c>
      <c r="H106" s="146" t="s">
        <v>211</v>
      </c>
      <c r="I106" s="146" t="s">
        <v>211</v>
      </c>
      <c r="J106" s="146" t="s">
        <v>211</v>
      </c>
      <c r="K106" s="146">
        <v>16566.259999999998</v>
      </c>
      <c r="L106" s="146" t="s">
        <v>211</v>
      </c>
      <c r="M106" s="146" t="s">
        <v>211</v>
      </c>
      <c r="N106" s="146" t="s">
        <v>211</v>
      </c>
      <c r="O106" s="146" t="s">
        <v>211</v>
      </c>
      <c r="P106" s="146" t="s">
        <v>211</v>
      </c>
      <c r="Q106" s="120" t="s">
        <v>564</v>
      </c>
      <c r="R106" s="165"/>
      <c r="S106" s="165"/>
    </row>
    <row r="107" spans="1:19" s="126" customFormat="1" ht="41.25" hidden="1" customHeight="1" x14ac:dyDescent="0.25">
      <c r="A107" s="122">
        <v>101</v>
      </c>
      <c r="B107" s="144">
        <v>42486</v>
      </c>
      <c r="C107" s="151" t="s">
        <v>164</v>
      </c>
      <c r="D107" s="123" t="s">
        <v>277</v>
      </c>
      <c r="E107" s="123" t="s">
        <v>279</v>
      </c>
      <c r="F107" s="131">
        <v>2538</v>
      </c>
      <c r="G107" s="145">
        <f t="shared" si="1"/>
        <v>26123.15</v>
      </c>
      <c r="H107" s="146" t="s">
        <v>211</v>
      </c>
      <c r="I107" s="146" t="s">
        <v>211</v>
      </c>
      <c r="J107" s="146" t="s">
        <v>211</v>
      </c>
      <c r="K107" s="146">
        <v>26123.15</v>
      </c>
      <c r="L107" s="146" t="s">
        <v>211</v>
      </c>
      <c r="M107" s="146" t="s">
        <v>211</v>
      </c>
      <c r="N107" s="146" t="s">
        <v>211</v>
      </c>
      <c r="O107" s="146" t="s">
        <v>211</v>
      </c>
      <c r="P107" s="146" t="s">
        <v>211</v>
      </c>
      <c r="Q107" s="120" t="s">
        <v>563</v>
      </c>
      <c r="R107" s="165"/>
      <c r="S107" s="165"/>
    </row>
    <row r="108" spans="1:19" s="126" customFormat="1" ht="41.25" hidden="1" customHeight="1" x14ac:dyDescent="0.25">
      <c r="A108" s="122">
        <v>102</v>
      </c>
      <c r="B108" s="144">
        <v>42486</v>
      </c>
      <c r="C108" s="151" t="s">
        <v>164</v>
      </c>
      <c r="D108" s="123" t="s">
        <v>277</v>
      </c>
      <c r="E108" s="123" t="s">
        <v>280</v>
      </c>
      <c r="F108" s="131">
        <v>2538</v>
      </c>
      <c r="G108" s="145">
        <f t="shared" si="1"/>
        <v>3768</v>
      </c>
      <c r="H108" s="146" t="s">
        <v>211</v>
      </c>
      <c r="I108" s="146" t="s">
        <v>211</v>
      </c>
      <c r="J108" s="146" t="s">
        <v>211</v>
      </c>
      <c r="K108" s="146">
        <v>3768</v>
      </c>
      <c r="L108" s="146" t="s">
        <v>211</v>
      </c>
      <c r="M108" s="146" t="s">
        <v>211</v>
      </c>
      <c r="N108" s="146" t="s">
        <v>211</v>
      </c>
      <c r="O108" s="146" t="s">
        <v>211</v>
      </c>
      <c r="P108" s="146" t="s">
        <v>211</v>
      </c>
      <c r="Q108" s="120" t="s">
        <v>174</v>
      </c>
      <c r="R108" s="165"/>
      <c r="S108" s="165"/>
    </row>
    <row r="109" spans="1:19" s="126" customFormat="1" ht="41.25" hidden="1" customHeight="1" x14ac:dyDescent="0.25">
      <c r="A109" s="143">
        <v>103</v>
      </c>
      <c r="B109" s="144">
        <v>42486</v>
      </c>
      <c r="C109" s="151" t="s">
        <v>164</v>
      </c>
      <c r="D109" s="123" t="s">
        <v>277</v>
      </c>
      <c r="E109" s="123" t="s">
        <v>281</v>
      </c>
      <c r="F109" s="131">
        <v>2538</v>
      </c>
      <c r="G109" s="145">
        <f t="shared" si="1"/>
        <v>4329</v>
      </c>
      <c r="H109" s="146" t="s">
        <v>211</v>
      </c>
      <c r="I109" s="146" t="s">
        <v>211</v>
      </c>
      <c r="J109" s="146" t="s">
        <v>211</v>
      </c>
      <c r="K109" s="146">
        <v>4329</v>
      </c>
      <c r="L109" s="146" t="s">
        <v>211</v>
      </c>
      <c r="M109" s="146" t="s">
        <v>211</v>
      </c>
      <c r="N109" s="146" t="s">
        <v>211</v>
      </c>
      <c r="O109" s="146" t="s">
        <v>211</v>
      </c>
      <c r="P109" s="146" t="s">
        <v>211</v>
      </c>
      <c r="Q109" s="120" t="s">
        <v>175</v>
      </c>
      <c r="R109" s="165"/>
      <c r="S109" s="165"/>
    </row>
    <row r="110" spans="1:19" s="126" customFormat="1" ht="41.25" hidden="1" customHeight="1" x14ac:dyDescent="0.25">
      <c r="A110" s="122">
        <v>104</v>
      </c>
      <c r="B110" s="144">
        <v>42486</v>
      </c>
      <c r="C110" s="151" t="s">
        <v>164</v>
      </c>
      <c r="D110" s="123" t="s">
        <v>277</v>
      </c>
      <c r="E110" s="123" t="s">
        <v>282</v>
      </c>
      <c r="F110" s="131">
        <v>2538</v>
      </c>
      <c r="G110" s="145">
        <f t="shared" si="1"/>
        <v>634</v>
      </c>
      <c r="H110" s="146" t="s">
        <v>211</v>
      </c>
      <c r="I110" s="146" t="s">
        <v>211</v>
      </c>
      <c r="J110" s="146" t="s">
        <v>211</v>
      </c>
      <c r="K110" s="146">
        <v>634</v>
      </c>
      <c r="L110" s="146" t="s">
        <v>211</v>
      </c>
      <c r="M110" s="146" t="s">
        <v>211</v>
      </c>
      <c r="N110" s="146" t="s">
        <v>211</v>
      </c>
      <c r="O110" s="146" t="s">
        <v>211</v>
      </c>
      <c r="P110" s="146" t="s">
        <v>211</v>
      </c>
      <c r="Q110" s="120" t="s">
        <v>562</v>
      </c>
      <c r="R110" s="165"/>
      <c r="S110" s="165"/>
    </row>
    <row r="111" spans="1:19" s="126" customFormat="1" ht="41.25" hidden="1" customHeight="1" x14ac:dyDescent="0.25">
      <c r="A111" s="122">
        <v>105</v>
      </c>
      <c r="B111" s="144">
        <v>42486</v>
      </c>
      <c r="C111" s="151" t="s">
        <v>164</v>
      </c>
      <c r="D111" s="123" t="s">
        <v>277</v>
      </c>
      <c r="E111" s="123" t="s">
        <v>283</v>
      </c>
      <c r="F111" s="131">
        <v>2538</v>
      </c>
      <c r="G111" s="145">
        <f t="shared" si="1"/>
        <v>928.52</v>
      </c>
      <c r="H111" s="146" t="s">
        <v>211</v>
      </c>
      <c r="I111" s="146" t="s">
        <v>211</v>
      </c>
      <c r="J111" s="146" t="s">
        <v>211</v>
      </c>
      <c r="K111" s="146">
        <v>928.52</v>
      </c>
      <c r="L111" s="146" t="s">
        <v>211</v>
      </c>
      <c r="M111" s="146" t="s">
        <v>211</v>
      </c>
      <c r="N111" s="146" t="s">
        <v>211</v>
      </c>
      <c r="O111" s="146" t="s">
        <v>211</v>
      </c>
      <c r="P111" s="146" t="s">
        <v>211</v>
      </c>
      <c r="Q111" s="120" t="s">
        <v>562</v>
      </c>
      <c r="R111" s="165"/>
      <c r="S111" s="165"/>
    </row>
    <row r="112" spans="1:19" s="126" customFormat="1" ht="41.25" hidden="1" customHeight="1" x14ac:dyDescent="0.25">
      <c r="A112" s="143">
        <v>106</v>
      </c>
      <c r="B112" s="144">
        <v>42486</v>
      </c>
      <c r="C112" s="151" t="s">
        <v>164</v>
      </c>
      <c r="D112" s="123" t="s">
        <v>277</v>
      </c>
      <c r="E112" s="123" t="s">
        <v>284</v>
      </c>
      <c r="F112" s="131">
        <v>2538</v>
      </c>
      <c r="G112" s="145">
        <f t="shared" si="1"/>
        <v>240.4</v>
      </c>
      <c r="H112" s="146" t="s">
        <v>211</v>
      </c>
      <c r="I112" s="146" t="s">
        <v>211</v>
      </c>
      <c r="J112" s="146" t="s">
        <v>211</v>
      </c>
      <c r="K112" s="146">
        <v>240.4</v>
      </c>
      <c r="L112" s="146" t="s">
        <v>211</v>
      </c>
      <c r="M112" s="146" t="s">
        <v>211</v>
      </c>
      <c r="N112" s="146" t="s">
        <v>211</v>
      </c>
      <c r="O112" s="146" t="s">
        <v>211</v>
      </c>
      <c r="P112" s="146" t="s">
        <v>211</v>
      </c>
      <c r="Q112" s="120" t="s">
        <v>209</v>
      </c>
      <c r="R112" s="165"/>
      <c r="S112" s="165"/>
    </row>
    <row r="113" spans="1:19" s="126" customFormat="1" ht="41.25" hidden="1" customHeight="1" x14ac:dyDescent="0.25">
      <c r="A113" s="122">
        <v>107</v>
      </c>
      <c r="B113" s="144">
        <v>42486</v>
      </c>
      <c r="C113" s="151" t="s">
        <v>164</v>
      </c>
      <c r="D113" s="123" t="s">
        <v>277</v>
      </c>
      <c r="E113" s="123" t="s">
        <v>285</v>
      </c>
      <c r="F113" s="131">
        <v>2538</v>
      </c>
      <c r="G113" s="145">
        <f t="shared" si="1"/>
        <v>268.11</v>
      </c>
      <c r="H113" s="146" t="s">
        <v>211</v>
      </c>
      <c r="I113" s="146" t="s">
        <v>211</v>
      </c>
      <c r="J113" s="146" t="s">
        <v>211</v>
      </c>
      <c r="K113" s="146">
        <v>268.11</v>
      </c>
      <c r="L113" s="146" t="s">
        <v>211</v>
      </c>
      <c r="M113" s="146" t="s">
        <v>211</v>
      </c>
      <c r="N113" s="146" t="s">
        <v>211</v>
      </c>
      <c r="O113" s="146" t="s">
        <v>211</v>
      </c>
      <c r="P113" s="146" t="s">
        <v>211</v>
      </c>
      <c r="Q113" s="120" t="s">
        <v>216</v>
      </c>
      <c r="R113" s="165"/>
      <c r="S113" s="165"/>
    </row>
    <row r="114" spans="1:19" s="126" customFormat="1" ht="41.25" hidden="1" customHeight="1" x14ac:dyDescent="0.25">
      <c r="A114" s="122">
        <v>108</v>
      </c>
      <c r="B114" s="144">
        <v>42486</v>
      </c>
      <c r="C114" s="151" t="s">
        <v>164</v>
      </c>
      <c r="D114" s="123" t="s">
        <v>286</v>
      </c>
      <c r="E114" s="123" t="s">
        <v>287</v>
      </c>
      <c r="F114" s="131">
        <v>2568</v>
      </c>
      <c r="G114" s="145">
        <f t="shared" si="1"/>
        <v>123</v>
      </c>
      <c r="H114" s="146" t="s">
        <v>211</v>
      </c>
      <c r="I114" s="146" t="s">
        <v>211</v>
      </c>
      <c r="J114" s="146" t="s">
        <v>211</v>
      </c>
      <c r="K114" s="146" t="s">
        <v>211</v>
      </c>
      <c r="L114" s="146" t="s">
        <v>211</v>
      </c>
      <c r="M114" s="146" t="s">
        <v>211</v>
      </c>
      <c r="N114" s="146">
        <v>123</v>
      </c>
      <c r="O114" s="146" t="s">
        <v>211</v>
      </c>
      <c r="P114" s="146" t="s">
        <v>211</v>
      </c>
      <c r="Q114" s="120" t="s">
        <v>561</v>
      </c>
      <c r="R114" s="165" t="s">
        <v>624</v>
      </c>
      <c r="S114" s="165" t="s">
        <v>625</v>
      </c>
    </row>
    <row r="115" spans="1:19" s="126" customFormat="1" ht="41.25" hidden="1" customHeight="1" x14ac:dyDescent="0.25">
      <c r="A115" s="143">
        <v>109</v>
      </c>
      <c r="B115" s="144">
        <v>42486</v>
      </c>
      <c r="C115" s="151" t="s">
        <v>164</v>
      </c>
      <c r="D115" s="123" t="s">
        <v>286</v>
      </c>
      <c r="E115" s="123" t="s">
        <v>288</v>
      </c>
      <c r="F115" s="131">
        <v>2568</v>
      </c>
      <c r="G115" s="145">
        <f t="shared" si="1"/>
        <v>387</v>
      </c>
      <c r="H115" s="146" t="s">
        <v>211</v>
      </c>
      <c r="I115" s="146" t="s">
        <v>211</v>
      </c>
      <c r="J115" s="146" t="s">
        <v>211</v>
      </c>
      <c r="K115" s="146" t="s">
        <v>211</v>
      </c>
      <c r="L115" s="146" t="s">
        <v>211</v>
      </c>
      <c r="M115" s="146" t="s">
        <v>211</v>
      </c>
      <c r="N115" s="146">
        <v>387</v>
      </c>
      <c r="O115" s="146" t="s">
        <v>211</v>
      </c>
      <c r="P115" s="146" t="s">
        <v>211</v>
      </c>
      <c r="Q115" s="120" t="s">
        <v>560</v>
      </c>
      <c r="R115" s="165" t="s">
        <v>624</v>
      </c>
      <c r="S115" s="165" t="s">
        <v>625</v>
      </c>
    </row>
    <row r="116" spans="1:19" s="126" customFormat="1" ht="41.25" hidden="1" customHeight="1" x14ac:dyDescent="0.25">
      <c r="A116" s="122">
        <v>110</v>
      </c>
      <c r="B116" s="144">
        <v>42486</v>
      </c>
      <c r="C116" s="151" t="s">
        <v>164</v>
      </c>
      <c r="D116" s="123" t="s">
        <v>286</v>
      </c>
      <c r="E116" s="123" t="s">
        <v>289</v>
      </c>
      <c r="F116" s="131">
        <v>2568</v>
      </c>
      <c r="G116" s="145">
        <f t="shared" si="1"/>
        <v>559.86</v>
      </c>
      <c r="H116" s="146" t="s">
        <v>211</v>
      </c>
      <c r="I116" s="146" t="s">
        <v>211</v>
      </c>
      <c r="J116" s="146" t="s">
        <v>211</v>
      </c>
      <c r="K116" s="146" t="s">
        <v>211</v>
      </c>
      <c r="L116" s="146" t="s">
        <v>211</v>
      </c>
      <c r="M116" s="146" t="s">
        <v>211</v>
      </c>
      <c r="N116" s="146">
        <v>559.86</v>
      </c>
      <c r="O116" s="146" t="s">
        <v>211</v>
      </c>
      <c r="P116" s="146" t="s">
        <v>211</v>
      </c>
      <c r="Q116" s="120" t="s">
        <v>216</v>
      </c>
      <c r="R116" s="165" t="s">
        <v>624</v>
      </c>
      <c r="S116" s="165" t="s">
        <v>625</v>
      </c>
    </row>
    <row r="117" spans="1:19" s="126" customFormat="1" ht="41.25" hidden="1" customHeight="1" x14ac:dyDescent="0.25">
      <c r="A117" s="122">
        <v>111</v>
      </c>
      <c r="B117" s="144">
        <v>42486</v>
      </c>
      <c r="C117" s="151" t="s">
        <v>164</v>
      </c>
      <c r="D117" s="123" t="s">
        <v>286</v>
      </c>
      <c r="E117" s="123" t="s">
        <v>290</v>
      </c>
      <c r="F117" s="131">
        <v>2568</v>
      </c>
      <c r="G117" s="145">
        <f t="shared" si="1"/>
        <v>3617.14</v>
      </c>
      <c r="H117" s="146" t="s">
        <v>211</v>
      </c>
      <c r="I117" s="146" t="s">
        <v>211</v>
      </c>
      <c r="J117" s="146" t="s">
        <v>211</v>
      </c>
      <c r="K117" s="146" t="s">
        <v>211</v>
      </c>
      <c r="L117" s="146" t="s">
        <v>211</v>
      </c>
      <c r="M117" s="146" t="s">
        <v>211</v>
      </c>
      <c r="N117" s="146">
        <v>3617.14</v>
      </c>
      <c r="O117" s="146" t="s">
        <v>211</v>
      </c>
      <c r="P117" s="146" t="s">
        <v>211</v>
      </c>
      <c r="Q117" s="120" t="s">
        <v>559</v>
      </c>
      <c r="R117" s="165" t="s">
        <v>624</v>
      </c>
      <c r="S117" s="165" t="s">
        <v>625</v>
      </c>
    </row>
    <row r="118" spans="1:19" s="126" customFormat="1" ht="41.25" hidden="1" customHeight="1" x14ac:dyDescent="0.25">
      <c r="A118" s="143">
        <v>112</v>
      </c>
      <c r="B118" s="144">
        <v>42486</v>
      </c>
      <c r="C118" s="151" t="s">
        <v>164</v>
      </c>
      <c r="D118" s="123" t="s">
        <v>291</v>
      </c>
      <c r="E118" s="123" t="s">
        <v>292</v>
      </c>
      <c r="F118" s="131">
        <v>2583</v>
      </c>
      <c r="G118" s="145">
        <f t="shared" si="1"/>
        <v>8811.7999999999993</v>
      </c>
      <c r="H118" s="146" t="s">
        <v>211</v>
      </c>
      <c r="I118" s="146" t="s">
        <v>211</v>
      </c>
      <c r="J118" s="146" t="s">
        <v>211</v>
      </c>
      <c r="K118" s="146">
        <v>8811.7999999999993</v>
      </c>
      <c r="L118" s="146" t="s">
        <v>211</v>
      </c>
      <c r="M118" s="146" t="s">
        <v>211</v>
      </c>
      <c r="N118" s="146" t="s">
        <v>211</v>
      </c>
      <c r="O118" s="146" t="s">
        <v>211</v>
      </c>
      <c r="P118" s="146" t="s">
        <v>211</v>
      </c>
      <c r="Q118" s="120" t="s">
        <v>558</v>
      </c>
      <c r="R118" s="165"/>
      <c r="S118" s="165"/>
    </row>
    <row r="119" spans="1:19" s="126" customFormat="1" ht="41.25" hidden="1" customHeight="1" x14ac:dyDescent="0.25">
      <c r="A119" s="122">
        <v>113</v>
      </c>
      <c r="B119" s="144">
        <v>42486</v>
      </c>
      <c r="C119" s="151" t="s">
        <v>164</v>
      </c>
      <c r="D119" s="123" t="s">
        <v>291</v>
      </c>
      <c r="E119" s="123" t="s">
        <v>293</v>
      </c>
      <c r="F119" s="131">
        <v>2583</v>
      </c>
      <c r="G119" s="145">
        <f t="shared" si="1"/>
        <v>139</v>
      </c>
      <c r="H119" s="146" t="s">
        <v>211</v>
      </c>
      <c r="I119" s="146" t="s">
        <v>211</v>
      </c>
      <c r="J119" s="146" t="s">
        <v>211</v>
      </c>
      <c r="K119" s="146">
        <v>139</v>
      </c>
      <c r="L119" s="146" t="s">
        <v>211</v>
      </c>
      <c r="M119" s="146" t="s">
        <v>211</v>
      </c>
      <c r="N119" s="146" t="s">
        <v>211</v>
      </c>
      <c r="O119" s="146" t="s">
        <v>211</v>
      </c>
      <c r="P119" s="146" t="s">
        <v>211</v>
      </c>
      <c r="Q119" s="120" t="s">
        <v>557</v>
      </c>
      <c r="R119" s="165"/>
      <c r="S119" s="165"/>
    </row>
    <row r="120" spans="1:19" s="126" customFormat="1" ht="41.25" hidden="1" customHeight="1" x14ac:dyDescent="0.25">
      <c r="A120" s="122">
        <v>114</v>
      </c>
      <c r="B120" s="144">
        <v>42486</v>
      </c>
      <c r="C120" s="151" t="s">
        <v>164</v>
      </c>
      <c r="D120" s="123" t="s">
        <v>291</v>
      </c>
      <c r="E120" s="123" t="s">
        <v>294</v>
      </c>
      <c r="F120" s="131">
        <v>2583</v>
      </c>
      <c r="G120" s="145">
        <f t="shared" si="1"/>
        <v>884</v>
      </c>
      <c r="H120" s="146" t="s">
        <v>211</v>
      </c>
      <c r="I120" s="146" t="s">
        <v>211</v>
      </c>
      <c r="J120" s="146" t="s">
        <v>211</v>
      </c>
      <c r="K120" s="146">
        <v>884</v>
      </c>
      <c r="L120" s="146" t="s">
        <v>211</v>
      </c>
      <c r="M120" s="146" t="s">
        <v>211</v>
      </c>
      <c r="N120" s="146" t="s">
        <v>211</v>
      </c>
      <c r="O120" s="146" t="s">
        <v>211</v>
      </c>
      <c r="P120" s="146" t="s">
        <v>211</v>
      </c>
      <c r="Q120" s="120" t="s">
        <v>174</v>
      </c>
      <c r="R120" s="165"/>
      <c r="S120" s="165"/>
    </row>
    <row r="121" spans="1:19" s="126" customFormat="1" ht="41.25" hidden="1" customHeight="1" x14ac:dyDescent="0.25">
      <c r="A121" s="143">
        <v>115</v>
      </c>
      <c r="B121" s="144">
        <v>42486</v>
      </c>
      <c r="C121" s="151" t="s">
        <v>164</v>
      </c>
      <c r="D121" s="123" t="s">
        <v>291</v>
      </c>
      <c r="E121" s="123" t="s">
        <v>295</v>
      </c>
      <c r="F121" s="131">
        <v>2583</v>
      </c>
      <c r="G121" s="145">
        <f t="shared" si="1"/>
        <v>900</v>
      </c>
      <c r="H121" s="146" t="s">
        <v>211</v>
      </c>
      <c r="I121" s="146" t="s">
        <v>211</v>
      </c>
      <c r="J121" s="146" t="s">
        <v>211</v>
      </c>
      <c r="K121" s="146">
        <v>900</v>
      </c>
      <c r="L121" s="146" t="s">
        <v>211</v>
      </c>
      <c r="M121" s="146" t="s">
        <v>211</v>
      </c>
      <c r="N121" s="146" t="s">
        <v>211</v>
      </c>
      <c r="O121" s="146" t="s">
        <v>211</v>
      </c>
      <c r="P121" s="146" t="s">
        <v>211</v>
      </c>
      <c r="Q121" s="120" t="s">
        <v>556</v>
      </c>
      <c r="R121" s="165"/>
      <c r="S121" s="165"/>
    </row>
    <row r="122" spans="1:19" s="126" customFormat="1" ht="41.25" hidden="1" customHeight="1" x14ac:dyDescent="0.25">
      <c r="A122" s="122">
        <v>116</v>
      </c>
      <c r="B122" s="144">
        <v>42486</v>
      </c>
      <c r="C122" s="151" t="s">
        <v>164</v>
      </c>
      <c r="D122" s="123" t="s">
        <v>291</v>
      </c>
      <c r="E122" s="123" t="s">
        <v>296</v>
      </c>
      <c r="F122" s="131">
        <v>2583</v>
      </c>
      <c r="G122" s="145">
        <f t="shared" si="1"/>
        <v>1017</v>
      </c>
      <c r="H122" s="146" t="s">
        <v>211</v>
      </c>
      <c r="I122" s="146" t="s">
        <v>211</v>
      </c>
      <c r="J122" s="146" t="s">
        <v>211</v>
      </c>
      <c r="K122" s="146">
        <v>1017</v>
      </c>
      <c r="L122" s="146" t="s">
        <v>211</v>
      </c>
      <c r="M122" s="146" t="s">
        <v>211</v>
      </c>
      <c r="N122" s="146" t="s">
        <v>211</v>
      </c>
      <c r="O122" s="146" t="s">
        <v>211</v>
      </c>
      <c r="P122" s="146" t="s">
        <v>211</v>
      </c>
      <c r="Q122" s="120" t="s">
        <v>175</v>
      </c>
      <c r="R122" s="165"/>
      <c r="S122" s="165"/>
    </row>
    <row r="123" spans="1:19" s="126" customFormat="1" ht="41.25" hidden="1" customHeight="1" x14ac:dyDescent="0.25">
      <c r="A123" s="122">
        <v>117</v>
      </c>
      <c r="B123" s="144">
        <v>42486</v>
      </c>
      <c r="C123" s="151" t="s">
        <v>164</v>
      </c>
      <c r="D123" s="123" t="s">
        <v>291</v>
      </c>
      <c r="E123" s="123" t="s">
        <v>297</v>
      </c>
      <c r="F123" s="131">
        <v>2583</v>
      </c>
      <c r="G123" s="145">
        <f t="shared" si="1"/>
        <v>565.20000000000005</v>
      </c>
      <c r="H123" s="146" t="s">
        <v>211</v>
      </c>
      <c r="I123" s="146" t="s">
        <v>211</v>
      </c>
      <c r="J123" s="146" t="s">
        <v>211</v>
      </c>
      <c r="K123" s="146">
        <v>565.20000000000005</v>
      </c>
      <c r="L123" s="146" t="s">
        <v>211</v>
      </c>
      <c r="M123" s="146" t="s">
        <v>211</v>
      </c>
      <c r="N123" s="146" t="s">
        <v>211</v>
      </c>
      <c r="O123" s="146" t="s">
        <v>211</v>
      </c>
      <c r="P123" s="146" t="s">
        <v>211</v>
      </c>
      <c r="Q123" s="120" t="s">
        <v>209</v>
      </c>
      <c r="R123" s="165"/>
      <c r="S123" s="165"/>
    </row>
    <row r="124" spans="1:19" s="126" customFormat="1" ht="41.25" hidden="1" customHeight="1" x14ac:dyDescent="0.25">
      <c r="A124" s="143">
        <v>118</v>
      </c>
      <c r="B124" s="144">
        <v>42490</v>
      </c>
      <c r="C124" s="151" t="s">
        <v>178</v>
      </c>
      <c r="D124" s="128">
        <v>759</v>
      </c>
      <c r="E124" s="123" t="s">
        <v>611</v>
      </c>
      <c r="F124" s="131">
        <v>2596</v>
      </c>
      <c r="G124" s="145">
        <f t="shared" si="1"/>
        <v>4900</v>
      </c>
      <c r="H124" s="146"/>
      <c r="I124" s="146"/>
      <c r="J124" s="146"/>
      <c r="K124" s="146"/>
      <c r="L124" s="148">
        <v>4900</v>
      </c>
      <c r="M124" s="146"/>
      <c r="N124" s="146"/>
      <c r="O124" s="146"/>
      <c r="P124" s="146"/>
      <c r="Q124" s="120" t="s">
        <v>506</v>
      </c>
      <c r="R124" s="165"/>
      <c r="S124" s="165"/>
    </row>
    <row r="125" spans="1:19" s="126" customFormat="1" ht="41.25" hidden="1" customHeight="1" x14ac:dyDescent="0.25">
      <c r="A125" s="122">
        <v>119</v>
      </c>
      <c r="B125" s="144">
        <v>42490</v>
      </c>
      <c r="C125" s="151" t="s">
        <v>178</v>
      </c>
      <c r="D125" s="128">
        <v>759</v>
      </c>
      <c r="E125" s="123" t="s">
        <v>611</v>
      </c>
      <c r="F125" s="131">
        <v>2596</v>
      </c>
      <c r="G125" s="145">
        <f t="shared" ref="G125:G182" si="2">SUM(H125:P125)</f>
        <v>110</v>
      </c>
      <c r="H125" s="146"/>
      <c r="I125" s="146"/>
      <c r="J125" s="146"/>
      <c r="K125" s="146"/>
      <c r="L125" s="148">
        <v>110</v>
      </c>
      <c r="M125" s="146"/>
      <c r="N125" s="146"/>
      <c r="O125" s="146"/>
      <c r="P125" s="146"/>
      <c r="Q125" s="120" t="s">
        <v>507</v>
      </c>
      <c r="R125" s="165"/>
      <c r="S125" s="165"/>
    </row>
    <row r="126" spans="1:19" s="126" customFormat="1" ht="41.25" hidden="1" customHeight="1" x14ac:dyDescent="0.25">
      <c r="A126" s="122">
        <v>120</v>
      </c>
      <c r="B126" s="144">
        <v>42490</v>
      </c>
      <c r="C126" s="151" t="s">
        <v>178</v>
      </c>
      <c r="D126" s="128">
        <v>759</v>
      </c>
      <c r="E126" s="123" t="s">
        <v>611</v>
      </c>
      <c r="F126" s="131">
        <v>2596</v>
      </c>
      <c r="G126" s="145">
        <f t="shared" si="2"/>
        <v>47.5</v>
      </c>
      <c r="H126" s="146"/>
      <c r="I126" s="146"/>
      <c r="J126" s="146"/>
      <c r="K126" s="146"/>
      <c r="L126" s="148">
        <v>47.5</v>
      </c>
      <c r="M126" s="146"/>
      <c r="N126" s="146"/>
      <c r="O126" s="146"/>
      <c r="P126" s="146"/>
      <c r="Q126" s="120" t="s">
        <v>508</v>
      </c>
      <c r="R126" s="165"/>
      <c r="S126" s="165"/>
    </row>
    <row r="127" spans="1:19" s="126" customFormat="1" ht="41.25" hidden="1" customHeight="1" x14ac:dyDescent="0.25">
      <c r="A127" s="143">
        <v>121</v>
      </c>
      <c r="B127" s="144">
        <v>42490</v>
      </c>
      <c r="C127" s="151" t="s">
        <v>178</v>
      </c>
      <c r="D127" s="128">
        <v>759</v>
      </c>
      <c r="E127" s="123" t="s">
        <v>611</v>
      </c>
      <c r="F127" s="131">
        <v>2596</v>
      </c>
      <c r="G127" s="145">
        <f t="shared" si="2"/>
        <v>8680</v>
      </c>
      <c r="H127" s="146"/>
      <c r="I127" s="146"/>
      <c r="J127" s="146"/>
      <c r="K127" s="146"/>
      <c r="L127" s="148">
        <v>8680</v>
      </c>
      <c r="M127" s="146"/>
      <c r="N127" s="146"/>
      <c r="O127" s="146"/>
      <c r="P127" s="146"/>
      <c r="Q127" s="120" t="s">
        <v>509</v>
      </c>
      <c r="R127" s="165"/>
      <c r="S127" s="165"/>
    </row>
    <row r="128" spans="1:19" s="126" customFormat="1" ht="41.25" hidden="1" customHeight="1" x14ac:dyDescent="0.25">
      <c r="A128" s="122">
        <v>122</v>
      </c>
      <c r="B128" s="144">
        <v>42490</v>
      </c>
      <c r="C128" s="151" t="s">
        <v>178</v>
      </c>
      <c r="D128" s="128">
        <v>759</v>
      </c>
      <c r="E128" s="123" t="s">
        <v>611</v>
      </c>
      <c r="F128" s="131">
        <v>2596</v>
      </c>
      <c r="G128" s="145">
        <f t="shared" si="2"/>
        <v>5200</v>
      </c>
      <c r="H128" s="146"/>
      <c r="I128" s="146"/>
      <c r="J128" s="146"/>
      <c r="K128" s="146"/>
      <c r="L128" s="148">
        <v>5200</v>
      </c>
      <c r="M128" s="146"/>
      <c r="N128" s="146"/>
      <c r="O128" s="146"/>
      <c r="P128" s="146"/>
      <c r="Q128" s="120" t="s">
        <v>510</v>
      </c>
      <c r="R128" s="165"/>
      <c r="S128" s="165"/>
    </row>
    <row r="129" spans="1:19" s="126" customFormat="1" ht="41.25" hidden="1" customHeight="1" x14ac:dyDescent="0.25">
      <c r="A129" s="122">
        <v>123</v>
      </c>
      <c r="B129" s="144">
        <v>42490</v>
      </c>
      <c r="C129" s="151" t="s">
        <v>178</v>
      </c>
      <c r="D129" s="128">
        <v>759</v>
      </c>
      <c r="E129" s="123" t="s">
        <v>611</v>
      </c>
      <c r="F129" s="131">
        <v>2596</v>
      </c>
      <c r="G129" s="145">
        <f t="shared" si="2"/>
        <v>4275</v>
      </c>
      <c r="H129" s="146"/>
      <c r="I129" s="146"/>
      <c r="J129" s="146"/>
      <c r="K129" s="146"/>
      <c r="L129" s="148">
        <v>4275</v>
      </c>
      <c r="M129" s="146"/>
      <c r="N129" s="146"/>
      <c r="O129" s="146"/>
      <c r="P129" s="146"/>
      <c r="Q129" s="120" t="s">
        <v>511</v>
      </c>
      <c r="R129" s="165"/>
      <c r="S129" s="165"/>
    </row>
    <row r="130" spans="1:19" s="126" customFormat="1" ht="41.25" hidden="1" customHeight="1" x14ac:dyDescent="0.25">
      <c r="A130" s="143">
        <v>124</v>
      </c>
      <c r="B130" s="144">
        <v>42490</v>
      </c>
      <c r="C130" s="151" t="s">
        <v>178</v>
      </c>
      <c r="D130" s="128">
        <v>759</v>
      </c>
      <c r="E130" s="123" t="s">
        <v>611</v>
      </c>
      <c r="F130" s="131">
        <v>2596</v>
      </c>
      <c r="G130" s="145">
        <f t="shared" si="2"/>
        <v>4480</v>
      </c>
      <c r="H130" s="146"/>
      <c r="I130" s="146"/>
      <c r="J130" s="146"/>
      <c r="K130" s="146"/>
      <c r="L130" s="148">
        <v>4480</v>
      </c>
      <c r="M130" s="146"/>
      <c r="N130" s="146"/>
      <c r="O130" s="146"/>
      <c r="P130" s="146"/>
      <c r="Q130" s="120" t="s">
        <v>512</v>
      </c>
      <c r="R130" s="165"/>
      <c r="S130" s="165"/>
    </row>
    <row r="131" spans="1:19" s="126" customFormat="1" ht="41.25" hidden="1" customHeight="1" x14ac:dyDescent="0.25">
      <c r="A131" s="122">
        <v>125</v>
      </c>
      <c r="B131" s="144">
        <v>42544</v>
      </c>
      <c r="C131" s="151" t="s">
        <v>178</v>
      </c>
      <c r="D131" s="128">
        <v>1317</v>
      </c>
      <c r="E131" s="123" t="s">
        <v>612</v>
      </c>
      <c r="F131" s="131">
        <v>2725</v>
      </c>
      <c r="G131" s="145">
        <f t="shared" si="2"/>
        <v>630</v>
      </c>
      <c r="H131" s="146" t="s">
        <v>211</v>
      </c>
      <c r="I131" s="146" t="s">
        <v>211</v>
      </c>
      <c r="J131" s="146" t="s">
        <v>211</v>
      </c>
      <c r="K131" s="146" t="s">
        <v>211</v>
      </c>
      <c r="L131" s="146">
        <v>630</v>
      </c>
      <c r="M131" s="146" t="s">
        <v>211</v>
      </c>
      <c r="N131" s="146" t="s">
        <v>211</v>
      </c>
      <c r="O131" s="146" t="s">
        <v>211</v>
      </c>
      <c r="P131" s="146" t="s">
        <v>211</v>
      </c>
      <c r="Q131" s="120" t="s">
        <v>513</v>
      </c>
      <c r="R131" s="165"/>
      <c r="S131" s="165"/>
    </row>
    <row r="132" spans="1:19" s="126" customFormat="1" ht="41.25" hidden="1" customHeight="1" x14ac:dyDescent="0.25">
      <c r="A132" s="122">
        <v>126</v>
      </c>
      <c r="B132" s="144">
        <v>42544</v>
      </c>
      <c r="C132" s="151" t="s">
        <v>178</v>
      </c>
      <c r="D132" s="128">
        <v>1317</v>
      </c>
      <c r="E132" s="123" t="s">
        <v>612</v>
      </c>
      <c r="F132" s="131">
        <v>2725</v>
      </c>
      <c r="G132" s="145">
        <f t="shared" si="2"/>
        <v>1260</v>
      </c>
      <c r="H132" s="146"/>
      <c r="I132" s="146"/>
      <c r="J132" s="146"/>
      <c r="K132" s="146"/>
      <c r="L132" s="146">
        <v>1260</v>
      </c>
      <c r="M132" s="146"/>
      <c r="N132" s="146"/>
      <c r="O132" s="146"/>
      <c r="P132" s="146"/>
      <c r="Q132" s="120" t="s">
        <v>514</v>
      </c>
      <c r="R132" s="165"/>
      <c r="S132" s="165"/>
    </row>
    <row r="133" spans="1:19" s="126" customFormat="1" ht="41.25" hidden="1" customHeight="1" x14ac:dyDescent="0.25">
      <c r="A133" s="143">
        <v>127</v>
      </c>
      <c r="B133" s="144">
        <v>42544</v>
      </c>
      <c r="C133" s="151" t="s">
        <v>178</v>
      </c>
      <c r="D133" s="128">
        <v>1316</v>
      </c>
      <c r="E133" s="123" t="s">
        <v>613</v>
      </c>
      <c r="F133" s="131">
        <v>2726</v>
      </c>
      <c r="G133" s="145">
        <f t="shared" si="2"/>
        <v>3150</v>
      </c>
      <c r="H133" s="146" t="s">
        <v>211</v>
      </c>
      <c r="I133" s="146" t="s">
        <v>211</v>
      </c>
      <c r="J133" s="146" t="s">
        <v>211</v>
      </c>
      <c r="K133" s="146" t="s">
        <v>211</v>
      </c>
      <c r="L133" s="146">
        <v>3150</v>
      </c>
      <c r="M133" s="146" t="s">
        <v>211</v>
      </c>
      <c r="N133" s="146" t="s">
        <v>211</v>
      </c>
      <c r="O133" s="146" t="s">
        <v>211</v>
      </c>
      <c r="P133" s="146" t="s">
        <v>211</v>
      </c>
      <c r="Q133" s="120" t="s">
        <v>515</v>
      </c>
      <c r="R133" s="165"/>
      <c r="S133" s="165"/>
    </row>
    <row r="134" spans="1:19" s="126" customFormat="1" ht="41.25" hidden="1" customHeight="1" x14ac:dyDescent="0.25">
      <c r="A134" s="122">
        <v>128</v>
      </c>
      <c r="B134" s="144">
        <v>42544</v>
      </c>
      <c r="C134" s="151" t="s">
        <v>178</v>
      </c>
      <c r="D134" s="128">
        <v>1316</v>
      </c>
      <c r="E134" s="123" t="s">
        <v>613</v>
      </c>
      <c r="F134" s="131">
        <v>2726</v>
      </c>
      <c r="G134" s="145">
        <f t="shared" si="2"/>
        <v>9100</v>
      </c>
      <c r="H134" s="146" t="s">
        <v>211</v>
      </c>
      <c r="I134" s="146" t="s">
        <v>211</v>
      </c>
      <c r="J134" s="146" t="s">
        <v>211</v>
      </c>
      <c r="K134" s="146" t="s">
        <v>211</v>
      </c>
      <c r="L134" s="146">
        <v>9100</v>
      </c>
      <c r="M134" s="146" t="s">
        <v>211</v>
      </c>
      <c r="N134" s="146" t="s">
        <v>211</v>
      </c>
      <c r="O134" s="146" t="s">
        <v>211</v>
      </c>
      <c r="P134" s="146" t="s">
        <v>211</v>
      </c>
      <c r="Q134" s="120" t="s">
        <v>516</v>
      </c>
      <c r="R134" s="165"/>
      <c r="S134" s="165"/>
    </row>
    <row r="135" spans="1:19" s="126" customFormat="1" ht="41.25" hidden="1" customHeight="1" x14ac:dyDescent="0.25">
      <c r="A135" s="122">
        <v>129</v>
      </c>
      <c r="B135" s="144">
        <v>42494</v>
      </c>
      <c r="C135" s="151" t="s">
        <v>185</v>
      </c>
      <c r="D135" s="123" t="s">
        <v>186</v>
      </c>
      <c r="E135" s="123" t="s">
        <v>298</v>
      </c>
      <c r="F135" s="131">
        <v>2875</v>
      </c>
      <c r="G135" s="145">
        <f t="shared" si="2"/>
        <v>280</v>
      </c>
      <c r="H135" s="146" t="s">
        <v>211</v>
      </c>
      <c r="I135" s="146" t="s">
        <v>211</v>
      </c>
      <c r="J135" s="146" t="s">
        <v>211</v>
      </c>
      <c r="K135" s="146" t="s">
        <v>211</v>
      </c>
      <c r="L135" s="146" t="s">
        <v>211</v>
      </c>
      <c r="M135" s="146">
        <v>280</v>
      </c>
      <c r="N135" s="146" t="s">
        <v>211</v>
      </c>
      <c r="O135" s="146" t="s">
        <v>211</v>
      </c>
      <c r="P135" s="146" t="s">
        <v>211</v>
      </c>
      <c r="Q135" s="120" t="s">
        <v>458</v>
      </c>
      <c r="R135" s="165"/>
      <c r="S135" s="165"/>
    </row>
    <row r="136" spans="1:19" s="126" customFormat="1" ht="41.25" hidden="1" customHeight="1" x14ac:dyDescent="0.25">
      <c r="A136" s="143">
        <v>130</v>
      </c>
      <c r="B136" s="144">
        <v>42494</v>
      </c>
      <c r="C136" s="151" t="s">
        <v>185</v>
      </c>
      <c r="D136" s="123" t="s">
        <v>299</v>
      </c>
      <c r="E136" s="123" t="s">
        <v>299</v>
      </c>
      <c r="F136" s="131">
        <v>2882</v>
      </c>
      <c r="G136" s="145">
        <f t="shared" si="2"/>
        <v>420</v>
      </c>
      <c r="H136" s="146" t="s">
        <v>211</v>
      </c>
      <c r="I136" s="146" t="s">
        <v>211</v>
      </c>
      <c r="J136" s="146" t="s">
        <v>211</v>
      </c>
      <c r="K136" s="146" t="s">
        <v>211</v>
      </c>
      <c r="L136" s="146" t="s">
        <v>211</v>
      </c>
      <c r="M136" s="146">
        <v>420</v>
      </c>
      <c r="N136" s="146" t="s">
        <v>211</v>
      </c>
      <c r="O136" s="146" t="s">
        <v>211</v>
      </c>
      <c r="P136" s="146" t="s">
        <v>211</v>
      </c>
      <c r="Q136" s="120" t="s">
        <v>459</v>
      </c>
      <c r="R136" s="165"/>
      <c r="S136" s="165"/>
    </row>
    <row r="137" spans="1:19" s="126" customFormat="1" ht="41.25" hidden="1" customHeight="1" x14ac:dyDescent="0.25">
      <c r="A137" s="122">
        <v>131</v>
      </c>
      <c r="B137" s="144">
        <v>42493</v>
      </c>
      <c r="C137" s="151" t="s">
        <v>163</v>
      </c>
      <c r="D137" s="128">
        <v>946</v>
      </c>
      <c r="E137" s="123" t="s">
        <v>614</v>
      </c>
      <c r="F137" s="131">
        <v>2903</v>
      </c>
      <c r="G137" s="145">
        <f t="shared" si="2"/>
        <v>4900</v>
      </c>
      <c r="H137" s="146" t="s">
        <v>211</v>
      </c>
      <c r="I137" s="146" t="s">
        <v>211</v>
      </c>
      <c r="J137" s="146" t="s">
        <v>211</v>
      </c>
      <c r="K137" s="146" t="s">
        <v>211</v>
      </c>
      <c r="L137" s="146" t="s">
        <v>211</v>
      </c>
      <c r="M137" s="146">
        <v>4900</v>
      </c>
      <c r="N137" s="146" t="s">
        <v>211</v>
      </c>
      <c r="O137" s="146" t="s">
        <v>211</v>
      </c>
      <c r="P137" s="146" t="s">
        <v>211</v>
      </c>
      <c r="Q137" s="120" t="s">
        <v>583</v>
      </c>
      <c r="R137" s="165"/>
      <c r="S137" s="165"/>
    </row>
    <row r="138" spans="1:19" s="126" customFormat="1" ht="41.25" hidden="1" customHeight="1" x14ac:dyDescent="0.25">
      <c r="A138" s="122">
        <v>132</v>
      </c>
      <c r="B138" s="144">
        <v>42521</v>
      </c>
      <c r="C138" s="151" t="s">
        <v>178</v>
      </c>
      <c r="D138" s="128">
        <v>1085</v>
      </c>
      <c r="E138" s="123" t="s">
        <v>615</v>
      </c>
      <c r="F138" s="131">
        <v>3280</v>
      </c>
      <c r="G138" s="145">
        <f t="shared" si="2"/>
        <v>2946.66</v>
      </c>
      <c r="H138" s="146" t="s">
        <v>211</v>
      </c>
      <c r="I138" s="146" t="s">
        <v>211</v>
      </c>
      <c r="J138" s="146">
        <v>2946.66</v>
      </c>
      <c r="K138" s="146" t="s">
        <v>211</v>
      </c>
      <c r="L138" s="146" t="s">
        <v>211</v>
      </c>
      <c r="M138" s="146" t="s">
        <v>211</v>
      </c>
      <c r="N138" s="146" t="s">
        <v>211</v>
      </c>
      <c r="O138" s="146" t="s">
        <v>211</v>
      </c>
      <c r="P138" s="146" t="s">
        <v>211</v>
      </c>
      <c r="Q138" s="120" t="s">
        <v>517</v>
      </c>
      <c r="R138" s="165"/>
      <c r="S138" s="165"/>
    </row>
    <row r="139" spans="1:19" s="126" customFormat="1" ht="41.25" hidden="1" customHeight="1" x14ac:dyDescent="0.25">
      <c r="A139" s="143">
        <v>133</v>
      </c>
      <c r="B139" s="144">
        <v>42521</v>
      </c>
      <c r="C139" s="151" t="s">
        <v>178</v>
      </c>
      <c r="D139" s="128">
        <v>1086</v>
      </c>
      <c r="E139" s="123" t="s">
        <v>616</v>
      </c>
      <c r="F139" s="131">
        <v>3457</v>
      </c>
      <c r="G139" s="145">
        <f t="shared" si="2"/>
        <v>735</v>
      </c>
      <c r="H139" s="146" t="s">
        <v>211</v>
      </c>
      <c r="I139" s="146">
        <v>735</v>
      </c>
      <c r="J139" s="146"/>
      <c r="K139" s="146" t="s">
        <v>211</v>
      </c>
      <c r="L139" s="146" t="s">
        <v>211</v>
      </c>
      <c r="M139" s="146" t="s">
        <v>211</v>
      </c>
      <c r="N139" s="146" t="s">
        <v>211</v>
      </c>
      <c r="O139" s="146" t="s">
        <v>211</v>
      </c>
      <c r="P139" s="146" t="s">
        <v>211</v>
      </c>
      <c r="Q139" s="121" t="s">
        <v>518</v>
      </c>
      <c r="R139" s="165"/>
      <c r="S139" s="165"/>
    </row>
    <row r="140" spans="1:19" s="126" customFormat="1" ht="41.25" hidden="1" customHeight="1" x14ac:dyDescent="0.25">
      <c r="A140" s="122">
        <v>134</v>
      </c>
      <c r="B140" s="144">
        <v>42521</v>
      </c>
      <c r="C140" s="151" t="s">
        <v>178</v>
      </c>
      <c r="D140" s="128">
        <v>1086</v>
      </c>
      <c r="E140" s="123" t="s">
        <v>616</v>
      </c>
      <c r="F140" s="131">
        <v>3457</v>
      </c>
      <c r="G140" s="145">
        <f t="shared" si="2"/>
        <v>1609</v>
      </c>
      <c r="H140" s="146" t="s">
        <v>211</v>
      </c>
      <c r="I140" s="146"/>
      <c r="J140" s="146">
        <v>1609</v>
      </c>
      <c r="K140" s="146" t="s">
        <v>211</v>
      </c>
      <c r="L140" s="146" t="s">
        <v>211</v>
      </c>
      <c r="M140" s="146" t="s">
        <v>211</v>
      </c>
      <c r="N140" s="146" t="s">
        <v>211</v>
      </c>
      <c r="O140" s="146" t="s">
        <v>211</v>
      </c>
      <c r="P140" s="146" t="s">
        <v>211</v>
      </c>
      <c r="Q140" s="120" t="s">
        <v>519</v>
      </c>
      <c r="R140" s="165"/>
      <c r="S140" s="165"/>
    </row>
    <row r="141" spans="1:19" s="126" customFormat="1" ht="41.25" hidden="1" customHeight="1" x14ac:dyDescent="0.25">
      <c r="A141" s="122">
        <v>135</v>
      </c>
      <c r="B141" s="144">
        <v>42520</v>
      </c>
      <c r="C141" s="151" t="s">
        <v>164</v>
      </c>
      <c r="D141" s="123" t="s">
        <v>300</v>
      </c>
      <c r="E141" s="123" t="s">
        <v>301</v>
      </c>
      <c r="F141" s="131">
        <v>3467</v>
      </c>
      <c r="G141" s="145">
        <f t="shared" si="2"/>
        <v>139</v>
      </c>
      <c r="H141" s="146" t="s">
        <v>211</v>
      </c>
      <c r="I141" s="146" t="s">
        <v>211</v>
      </c>
      <c r="J141" s="146" t="s">
        <v>211</v>
      </c>
      <c r="K141" s="146">
        <v>139</v>
      </c>
      <c r="L141" s="146" t="s">
        <v>211</v>
      </c>
      <c r="M141" s="146" t="s">
        <v>211</v>
      </c>
      <c r="N141" s="146" t="s">
        <v>211</v>
      </c>
      <c r="O141" s="146" t="s">
        <v>211</v>
      </c>
      <c r="P141" s="146" t="s">
        <v>211</v>
      </c>
      <c r="Q141" s="120" t="s">
        <v>555</v>
      </c>
      <c r="R141" s="165"/>
      <c r="S141" s="165"/>
    </row>
    <row r="142" spans="1:19" s="126" customFormat="1" ht="41.25" hidden="1" customHeight="1" x14ac:dyDescent="0.25">
      <c r="A142" s="143">
        <v>136</v>
      </c>
      <c r="B142" s="144">
        <v>42520</v>
      </c>
      <c r="C142" s="151" t="s">
        <v>164</v>
      </c>
      <c r="D142" s="123" t="s">
        <v>300</v>
      </c>
      <c r="E142" s="123" t="s">
        <v>302</v>
      </c>
      <c r="F142" s="131">
        <v>3467</v>
      </c>
      <c r="G142" s="145">
        <f t="shared" si="2"/>
        <v>1352</v>
      </c>
      <c r="H142" s="146" t="s">
        <v>211</v>
      </c>
      <c r="I142" s="146" t="s">
        <v>211</v>
      </c>
      <c r="J142" s="146" t="s">
        <v>211</v>
      </c>
      <c r="K142" s="146">
        <v>1352</v>
      </c>
      <c r="L142" s="146" t="s">
        <v>211</v>
      </c>
      <c r="M142" s="146" t="s">
        <v>211</v>
      </c>
      <c r="N142" s="146" t="s">
        <v>211</v>
      </c>
      <c r="O142" s="146" t="s">
        <v>211</v>
      </c>
      <c r="P142" s="146" t="s">
        <v>211</v>
      </c>
      <c r="Q142" s="120" t="s">
        <v>174</v>
      </c>
      <c r="R142" s="165"/>
      <c r="S142" s="165"/>
    </row>
    <row r="143" spans="1:19" s="126" customFormat="1" ht="41.25" hidden="1" customHeight="1" x14ac:dyDescent="0.25">
      <c r="A143" s="122">
        <v>137</v>
      </c>
      <c r="B143" s="144">
        <v>42520</v>
      </c>
      <c r="C143" s="151" t="s">
        <v>164</v>
      </c>
      <c r="D143" s="123" t="s">
        <v>300</v>
      </c>
      <c r="E143" s="123" t="s">
        <v>303</v>
      </c>
      <c r="F143" s="131">
        <v>3467</v>
      </c>
      <c r="G143" s="145">
        <f t="shared" si="2"/>
        <v>900</v>
      </c>
      <c r="H143" s="146" t="s">
        <v>211</v>
      </c>
      <c r="I143" s="146" t="s">
        <v>211</v>
      </c>
      <c r="J143" s="146" t="s">
        <v>211</v>
      </c>
      <c r="K143" s="146">
        <v>900</v>
      </c>
      <c r="L143" s="146" t="s">
        <v>211</v>
      </c>
      <c r="M143" s="146" t="s">
        <v>211</v>
      </c>
      <c r="N143" s="146" t="s">
        <v>211</v>
      </c>
      <c r="O143" s="146" t="s">
        <v>211</v>
      </c>
      <c r="P143" s="146" t="s">
        <v>211</v>
      </c>
      <c r="Q143" s="120" t="s">
        <v>554</v>
      </c>
      <c r="R143" s="165"/>
      <c r="S143" s="165"/>
    </row>
    <row r="144" spans="1:19" s="126" customFormat="1" ht="41.25" hidden="1" customHeight="1" x14ac:dyDescent="0.25">
      <c r="A144" s="122">
        <v>138</v>
      </c>
      <c r="B144" s="144">
        <v>42520</v>
      </c>
      <c r="C144" s="151" t="s">
        <v>164</v>
      </c>
      <c r="D144" s="123" t="s">
        <v>300</v>
      </c>
      <c r="E144" s="123" t="s">
        <v>304</v>
      </c>
      <c r="F144" s="131">
        <v>3467</v>
      </c>
      <c r="G144" s="145">
        <f t="shared" si="2"/>
        <v>1341</v>
      </c>
      <c r="H144" s="146" t="s">
        <v>211</v>
      </c>
      <c r="I144" s="146" t="s">
        <v>211</v>
      </c>
      <c r="J144" s="146" t="s">
        <v>211</v>
      </c>
      <c r="K144" s="146">
        <v>1341</v>
      </c>
      <c r="L144" s="146" t="s">
        <v>211</v>
      </c>
      <c r="M144" s="146" t="s">
        <v>211</v>
      </c>
      <c r="N144" s="146" t="s">
        <v>211</v>
      </c>
      <c r="O144" s="146" t="s">
        <v>211</v>
      </c>
      <c r="P144" s="146" t="s">
        <v>211</v>
      </c>
      <c r="Q144" s="120" t="s">
        <v>175</v>
      </c>
      <c r="R144" s="165"/>
      <c r="S144" s="165"/>
    </row>
    <row r="145" spans="1:19" s="126" customFormat="1" ht="41.25" hidden="1" customHeight="1" x14ac:dyDescent="0.25">
      <c r="A145" s="143">
        <v>139</v>
      </c>
      <c r="B145" s="144">
        <v>42520</v>
      </c>
      <c r="C145" s="151" t="s">
        <v>164</v>
      </c>
      <c r="D145" s="123" t="s">
        <v>300</v>
      </c>
      <c r="E145" s="123" t="s">
        <v>305</v>
      </c>
      <c r="F145" s="131">
        <v>3467</v>
      </c>
      <c r="G145" s="145">
        <f t="shared" si="2"/>
        <v>565.20000000000005</v>
      </c>
      <c r="H145" s="146" t="s">
        <v>211</v>
      </c>
      <c r="I145" s="146" t="s">
        <v>211</v>
      </c>
      <c r="J145" s="146" t="s">
        <v>211</v>
      </c>
      <c r="K145" s="146">
        <v>565.20000000000005</v>
      </c>
      <c r="L145" s="146" t="s">
        <v>211</v>
      </c>
      <c r="M145" s="146" t="s">
        <v>211</v>
      </c>
      <c r="N145" s="146" t="s">
        <v>211</v>
      </c>
      <c r="O145" s="146" t="s">
        <v>211</v>
      </c>
      <c r="P145" s="146" t="s">
        <v>211</v>
      </c>
      <c r="Q145" s="120" t="s">
        <v>209</v>
      </c>
      <c r="R145" s="165"/>
      <c r="S145" s="165"/>
    </row>
    <row r="146" spans="1:19" s="126" customFormat="1" ht="41.25" hidden="1" customHeight="1" x14ac:dyDescent="0.25">
      <c r="A146" s="122">
        <v>140</v>
      </c>
      <c r="B146" s="144">
        <v>42520</v>
      </c>
      <c r="C146" s="151" t="s">
        <v>164</v>
      </c>
      <c r="D146" s="123" t="s">
        <v>300</v>
      </c>
      <c r="E146" s="123" t="s">
        <v>306</v>
      </c>
      <c r="F146" s="131">
        <v>3467</v>
      </c>
      <c r="G146" s="145">
        <f t="shared" si="2"/>
        <v>15543.8</v>
      </c>
      <c r="H146" s="146" t="s">
        <v>211</v>
      </c>
      <c r="I146" s="146" t="s">
        <v>211</v>
      </c>
      <c r="J146" s="146" t="s">
        <v>211</v>
      </c>
      <c r="K146" s="146">
        <v>15543.8</v>
      </c>
      <c r="L146" s="146" t="s">
        <v>211</v>
      </c>
      <c r="M146" s="146" t="s">
        <v>211</v>
      </c>
      <c r="N146" s="146" t="s">
        <v>211</v>
      </c>
      <c r="O146" s="146" t="s">
        <v>211</v>
      </c>
      <c r="P146" s="146" t="s">
        <v>211</v>
      </c>
      <c r="Q146" s="120" t="s">
        <v>553</v>
      </c>
      <c r="R146" s="165"/>
      <c r="S146" s="165"/>
    </row>
    <row r="147" spans="1:19" s="126" customFormat="1" ht="41.25" hidden="1" customHeight="1" x14ac:dyDescent="0.25">
      <c r="A147" s="122">
        <v>141</v>
      </c>
      <c r="B147" s="144">
        <v>42516</v>
      </c>
      <c r="C147" s="151" t="s">
        <v>164</v>
      </c>
      <c r="D147" s="123" t="s">
        <v>307</v>
      </c>
      <c r="E147" s="123" t="s">
        <v>308</v>
      </c>
      <c r="F147" s="131">
        <v>3509</v>
      </c>
      <c r="G147" s="145">
        <f t="shared" si="2"/>
        <v>15839.31</v>
      </c>
      <c r="H147" s="146" t="s">
        <v>211</v>
      </c>
      <c r="I147" s="146" t="s">
        <v>211</v>
      </c>
      <c r="J147" s="146" t="s">
        <v>211</v>
      </c>
      <c r="K147" s="146">
        <v>15839.31</v>
      </c>
      <c r="L147" s="146" t="s">
        <v>211</v>
      </c>
      <c r="M147" s="146" t="s">
        <v>211</v>
      </c>
      <c r="N147" s="146" t="s">
        <v>211</v>
      </c>
      <c r="O147" s="146" t="s">
        <v>211</v>
      </c>
      <c r="P147" s="146" t="s">
        <v>211</v>
      </c>
      <c r="Q147" s="120" t="s">
        <v>552</v>
      </c>
      <c r="R147" s="165"/>
      <c r="S147" s="165"/>
    </row>
    <row r="148" spans="1:19" s="126" customFormat="1" ht="41.25" hidden="1" customHeight="1" x14ac:dyDescent="0.25">
      <c r="A148" s="143">
        <v>142</v>
      </c>
      <c r="B148" s="144">
        <v>42516</v>
      </c>
      <c r="C148" s="151" t="s">
        <v>164</v>
      </c>
      <c r="D148" s="123" t="s">
        <v>307</v>
      </c>
      <c r="E148" s="123" t="s">
        <v>309</v>
      </c>
      <c r="F148" s="131">
        <v>3509</v>
      </c>
      <c r="G148" s="145">
        <f t="shared" si="2"/>
        <v>8172.92</v>
      </c>
      <c r="H148" s="146" t="s">
        <v>211</v>
      </c>
      <c r="I148" s="146" t="s">
        <v>211</v>
      </c>
      <c r="J148" s="146" t="s">
        <v>211</v>
      </c>
      <c r="K148" s="146">
        <v>8172.92</v>
      </c>
      <c r="L148" s="146" t="s">
        <v>211</v>
      </c>
      <c r="M148" s="146" t="s">
        <v>211</v>
      </c>
      <c r="N148" s="146" t="s">
        <v>211</v>
      </c>
      <c r="O148" s="146" t="s">
        <v>211</v>
      </c>
      <c r="P148" s="146" t="s">
        <v>211</v>
      </c>
      <c r="Q148" s="120" t="s">
        <v>552</v>
      </c>
      <c r="R148" s="165"/>
      <c r="S148" s="165"/>
    </row>
    <row r="149" spans="1:19" s="126" customFormat="1" ht="41.25" hidden="1" customHeight="1" x14ac:dyDescent="0.25">
      <c r="A149" s="122">
        <v>143</v>
      </c>
      <c r="B149" s="144">
        <v>42516</v>
      </c>
      <c r="C149" s="151" t="s">
        <v>164</v>
      </c>
      <c r="D149" s="123" t="s">
        <v>307</v>
      </c>
      <c r="E149" s="123" t="s">
        <v>310</v>
      </c>
      <c r="F149" s="131">
        <v>3509</v>
      </c>
      <c r="G149" s="145">
        <f t="shared" si="2"/>
        <v>2163</v>
      </c>
      <c r="H149" s="146" t="s">
        <v>211</v>
      </c>
      <c r="I149" s="146" t="s">
        <v>211</v>
      </c>
      <c r="J149" s="146" t="s">
        <v>211</v>
      </c>
      <c r="K149" s="146">
        <v>2163</v>
      </c>
      <c r="L149" s="146" t="s">
        <v>211</v>
      </c>
      <c r="M149" s="146" t="s">
        <v>211</v>
      </c>
      <c r="N149" s="146" t="s">
        <v>211</v>
      </c>
      <c r="O149" s="146" t="s">
        <v>211</v>
      </c>
      <c r="P149" s="146" t="s">
        <v>211</v>
      </c>
      <c r="Q149" s="120" t="s">
        <v>174</v>
      </c>
      <c r="R149" s="165"/>
      <c r="S149" s="165"/>
    </row>
    <row r="150" spans="1:19" s="126" customFormat="1" ht="41.25" hidden="1" customHeight="1" x14ac:dyDescent="0.25">
      <c r="A150" s="122">
        <v>144</v>
      </c>
      <c r="B150" s="144">
        <v>42516</v>
      </c>
      <c r="C150" s="151" t="s">
        <v>164</v>
      </c>
      <c r="D150" s="123" t="s">
        <v>307</v>
      </c>
      <c r="E150" s="123" t="s">
        <v>311</v>
      </c>
      <c r="F150" s="131">
        <v>3509</v>
      </c>
      <c r="G150" s="145">
        <f t="shared" si="2"/>
        <v>2869</v>
      </c>
      <c r="H150" s="146" t="s">
        <v>211</v>
      </c>
      <c r="I150" s="146" t="s">
        <v>211</v>
      </c>
      <c r="J150" s="146" t="s">
        <v>211</v>
      </c>
      <c r="K150" s="146">
        <v>2869</v>
      </c>
      <c r="L150" s="146" t="s">
        <v>211</v>
      </c>
      <c r="M150" s="146" t="s">
        <v>211</v>
      </c>
      <c r="N150" s="146" t="s">
        <v>211</v>
      </c>
      <c r="O150" s="146" t="s">
        <v>211</v>
      </c>
      <c r="P150" s="146" t="s">
        <v>211</v>
      </c>
      <c r="Q150" s="120" t="s">
        <v>175</v>
      </c>
      <c r="R150" s="165"/>
      <c r="S150" s="165"/>
    </row>
    <row r="151" spans="1:19" s="126" customFormat="1" ht="41.25" hidden="1" customHeight="1" x14ac:dyDescent="0.25">
      <c r="A151" s="143">
        <v>145</v>
      </c>
      <c r="B151" s="144">
        <v>42516</v>
      </c>
      <c r="C151" s="151" t="s">
        <v>164</v>
      </c>
      <c r="D151" s="123" t="s">
        <v>307</v>
      </c>
      <c r="E151" s="123" t="s">
        <v>312</v>
      </c>
      <c r="F151" s="131">
        <v>3509</v>
      </c>
      <c r="G151" s="145">
        <f t="shared" si="2"/>
        <v>357</v>
      </c>
      <c r="H151" s="146" t="s">
        <v>211</v>
      </c>
      <c r="I151" s="146" t="s">
        <v>211</v>
      </c>
      <c r="J151" s="146" t="s">
        <v>211</v>
      </c>
      <c r="K151" s="146">
        <v>357</v>
      </c>
      <c r="L151" s="146" t="s">
        <v>211</v>
      </c>
      <c r="M151" s="146" t="s">
        <v>211</v>
      </c>
      <c r="N151" s="146" t="s">
        <v>211</v>
      </c>
      <c r="O151" s="146" t="s">
        <v>211</v>
      </c>
      <c r="P151" s="146" t="s">
        <v>211</v>
      </c>
      <c r="Q151" s="120" t="s">
        <v>175</v>
      </c>
      <c r="R151" s="165"/>
      <c r="S151" s="165"/>
    </row>
    <row r="152" spans="1:19" s="126" customFormat="1" ht="41.25" hidden="1" customHeight="1" x14ac:dyDescent="0.25">
      <c r="A152" s="122">
        <v>146</v>
      </c>
      <c r="B152" s="144">
        <v>42516</v>
      </c>
      <c r="C152" s="151" t="s">
        <v>164</v>
      </c>
      <c r="D152" s="123" t="s">
        <v>307</v>
      </c>
      <c r="E152" s="123" t="s">
        <v>313</v>
      </c>
      <c r="F152" s="131">
        <v>3509</v>
      </c>
      <c r="G152" s="145">
        <f t="shared" si="2"/>
        <v>635.01</v>
      </c>
      <c r="H152" s="146" t="s">
        <v>211</v>
      </c>
      <c r="I152" s="146" t="s">
        <v>211</v>
      </c>
      <c r="J152" s="146" t="s">
        <v>211</v>
      </c>
      <c r="K152" s="146">
        <v>635.01</v>
      </c>
      <c r="L152" s="146" t="s">
        <v>211</v>
      </c>
      <c r="M152" s="146" t="s">
        <v>211</v>
      </c>
      <c r="N152" s="146" t="s">
        <v>211</v>
      </c>
      <c r="O152" s="146" t="s">
        <v>211</v>
      </c>
      <c r="P152" s="146" t="s">
        <v>211</v>
      </c>
      <c r="Q152" s="120" t="s">
        <v>214</v>
      </c>
      <c r="R152" s="165"/>
      <c r="S152" s="165"/>
    </row>
    <row r="153" spans="1:19" s="126" customFormat="1" ht="41.25" hidden="1" customHeight="1" x14ac:dyDescent="0.25">
      <c r="A153" s="122">
        <v>147</v>
      </c>
      <c r="B153" s="144">
        <v>42516</v>
      </c>
      <c r="C153" s="151" t="s">
        <v>164</v>
      </c>
      <c r="D153" s="123" t="s">
        <v>307</v>
      </c>
      <c r="E153" s="123" t="s">
        <v>314</v>
      </c>
      <c r="F153" s="131">
        <v>3509</v>
      </c>
      <c r="G153" s="145">
        <f t="shared" si="2"/>
        <v>123.74</v>
      </c>
      <c r="H153" s="146" t="s">
        <v>211</v>
      </c>
      <c r="I153" s="146" t="s">
        <v>211</v>
      </c>
      <c r="J153" s="146" t="s">
        <v>211</v>
      </c>
      <c r="K153" s="146">
        <v>123.74</v>
      </c>
      <c r="L153" s="146" t="s">
        <v>211</v>
      </c>
      <c r="M153" s="146" t="s">
        <v>211</v>
      </c>
      <c r="N153" s="146" t="s">
        <v>211</v>
      </c>
      <c r="O153" s="146" t="s">
        <v>211</v>
      </c>
      <c r="P153" s="146" t="s">
        <v>211</v>
      </c>
      <c r="Q153" s="120" t="s">
        <v>177</v>
      </c>
      <c r="R153" s="165"/>
      <c r="S153" s="165"/>
    </row>
    <row r="154" spans="1:19" s="126" customFormat="1" ht="41.25" customHeight="1" x14ac:dyDescent="0.25">
      <c r="A154" s="143">
        <v>148</v>
      </c>
      <c r="B154" s="144">
        <v>42515</v>
      </c>
      <c r="C154" s="151" t="s">
        <v>164</v>
      </c>
      <c r="D154" s="123" t="s">
        <v>315</v>
      </c>
      <c r="E154" s="123" t="s">
        <v>316</v>
      </c>
      <c r="F154" s="131">
        <v>3567</v>
      </c>
      <c r="G154" s="145">
        <f t="shared" si="2"/>
        <v>3492.47</v>
      </c>
      <c r="H154" s="146" t="s">
        <v>211</v>
      </c>
      <c r="I154" s="146" t="s">
        <v>211</v>
      </c>
      <c r="J154" s="146" t="s">
        <v>211</v>
      </c>
      <c r="K154" s="146" t="s">
        <v>211</v>
      </c>
      <c r="L154" s="146" t="s">
        <v>211</v>
      </c>
      <c r="M154" s="146" t="s">
        <v>211</v>
      </c>
      <c r="N154" s="146">
        <v>3492.47</v>
      </c>
      <c r="O154" s="146" t="s">
        <v>211</v>
      </c>
      <c r="P154" s="146" t="s">
        <v>211</v>
      </c>
      <c r="Q154" s="120" t="s">
        <v>542</v>
      </c>
      <c r="R154" s="165" t="s">
        <v>624</v>
      </c>
      <c r="S154" s="165" t="s">
        <v>625</v>
      </c>
    </row>
    <row r="155" spans="1:19" s="126" customFormat="1" ht="41.25" customHeight="1" x14ac:dyDescent="0.25">
      <c r="A155" s="122">
        <v>149</v>
      </c>
      <c r="B155" s="144">
        <v>42515</v>
      </c>
      <c r="C155" s="151" t="s">
        <v>164</v>
      </c>
      <c r="D155" s="123" t="s">
        <v>315</v>
      </c>
      <c r="E155" s="123" t="s">
        <v>317</v>
      </c>
      <c r="F155" s="131">
        <v>3567</v>
      </c>
      <c r="G155" s="145">
        <f t="shared" si="2"/>
        <v>123</v>
      </c>
      <c r="H155" s="146" t="s">
        <v>211</v>
      </c>
      <c r="I155" s="146" t="s">
        <v>211</v>
      </c>
      <c r="J155" s="146" t="s">
        <v>211</v>
      </c>
      <c r="K155" s="146" t="s">
        <v>211</v>
      </c>
      <c r="L155" s="146" t="s">
        <v>211</v>
      </c>
      <c r="M155" s="146" t="s">
        <v>211</v>
      </c>
      <c r="N155" s="146">
        <v>123</v>
      </c>
      <c r="O155" s="146" t="s">
        <v>211</v>
      </c>
      <c r="P155" s="146" t="s">
        <v>211</v>
      </c>
      <c r="Q155" s="120" t="s">
        <v>541</v>
      </c>
      <c r="R155" s="165" t="s">
        <v>624</v>
      </c>
      <c r="S155" s="165" t="s">
        <v>625</v>
      </c>
    </row>
    <row r="156" spans="1:19" s="126" customFormat="1" ht="41.25" customHeight="1" x14ac:dyDescent="0.25">
      <c r="A156" s="122">
        <v>150</v>
      </c>
      <c r="B156" s="144">
        <v>42515</v>
      </c>
      <c r="C156" s="151" t="s">
        <v>164</v>
      </c>
      <c r="D156" s="123" t="s">
        <v>315</v>
      </c>
      <c r="E156" s="123" t="s">
        <v>318</v>
      </c>
      <c r="F156" s="131">
        <v>3567</v>
      </c>
      <c r="G156" s="145">
        <f t="shared" si="2"/>
        <v>374.1</v>
      </c>
      <c r="H156" s="146" t="s">
        <v>211</v>
      </c>
      <c r="I156" s="146" t="s">
        <v>211</v>
      </c>
      <c r="J156" s="146" t="s">
        <v>211</v>
      </c>
      <c r="K156" s="146" t="s">
        <v>211</v>
      </c>
      <c r="L156" s="146" t="s">
        <v>211</v>
      </c>
      <c r="M156" s="146" t="s">
        <v>211</v>
      </c>
      <c r="N156" s="146">
        <v>374.1</v>
      </c>
      <c r="O156" s="146" t="s">
        <v>211</v>
      </c>
      <c r="P156" s="146" t="s">
        <v>211</v>
      </c>
      <c r="Q156" s="120" t="s">
        <v>175</v>
      </c>
      <c r="R156" s="165" t="s">
        <v>624</v>
      </c>
      <c r="S156" s="165" t="s">
        <v>625</v>
      </c>
    </row>
    <row r="157" spans="1:19" s="126" customFormat="1" ht="41.25" customHeight="1" x14ac:dyDescent="0.25">
      <c r="A157" s="143">
        <v>151</v>
      </c>
      <c r="B157" s="144">
        <v>42515</v>
      </c>
      <c r="C157" s="151" t="s">
        <v>164</v>
      </c>
      <c r="D157" s="123" t="s">
        <v>315</v>
      </c>
      <c r="E157" s="123" t="s">
        <v>319</v>
      </c>
      <c r="F157" s="131">
        <v>3567</v>
      </c>
      <c r="G157" s="145">
        <f t="shared" si="2"/>
        <v>541.20000000000005</v>
      </c>
      <c r="H157" s="146" t="s">
        <v>211</v>
      </c>
      <c r="I157" s="146" t="s">
        <v>211</v>
      </c>
      <c r="J157" s="146" t="s">
        <v>211</v>
      </c>
      <c r="K157" s="146" t="s">
        <v>211</v>
      </c>
      <c r="L157" s="146" t="s">
        <v>211</v>
      </c>
      <c r="M157" s="146" t="s">
        <v>211</v>
      </c>
      <c r="N157" s="146">
        <v>541.20000000000005</v>
      </c>
      <c r="O157" s="146" t="s">
        <v>211</v>
      </c>
      <c r="P157" s="146" t="s">
        <v>211</v>
      </c>
      <c r="Q157" s="120" t="s">
        <v>216</v>
      </c>
      <c r="R157" s="165" t="s">
        <v>624</v>
      </c>
      <c r="S157" s="165" t="s">
        <v>625</v>
      </c>
    </row>
    <row r="158" spans="1:19" s="126" customFormat="1" ht="41.25" hidden="1" customHeight="1" x14ac:dyDescent="0.25">
      <c r="A158" s="122">
        <v>152</v>
      </c>
      <c r="B158" s="144">
        <v>42524</v>
      </c>
      <c r="C158" s="151" t="s">
        <v>185</v>
      </c>
      <c r="D158" s="123" t="s">
        <v>186</v>
      </c>
      <c r="E158" s="123" t="s">
        <v>320</v>
      </c>
      <c r="F158" s="131">
        <v>3917</v>
      </c>
      <c r="G158" s="145">
        <f t="shared" si="2"/>
        <v>280</v>
      </c>
      <c r="H158" s="146" t="s">
        <v>211</v>
      </c>
      <c r="I158" s="146" t="s">
        <v>211</v>
      </c>
      <c r="J158" s="146" t="s">
        <v>211</v>
      </c>
      <c r="K158" s="146" t="s">
        <v>211</v>
      </c>
      <c r="L158" s="146" t="s">
        <v>211</v>
      </c>
      <c r="M158" s="146">
        <v>280</v>
      </c>
      <c r="N158" s="146" t="s">
        <v>211</v>
      </c>
      <c r="O158" s="146" t="s">
        <v>211</v>
      </c>
      <c r="P158" s="146" t="s">
        <v>211</v>
      </c>
      <c r="Q158" s="120" t="s">
        <v>460</v>
      </c>
      <c r="R158" s="165"/>
      <c r="S158" s="165"/>
    </row>
    <row r="159" spans="1:19" s="126" customFormat="1" ht="41.25" hidden="1" customHeight="1" x14ac:dyDescent="0.25">
      <c r="A159" s="122">
        <v>153</v>
      </c>
      <c r="B159" s="144">
        <v>42523</v>
      </c>
      <c r="C159" s="151" t="s">
        <v>163</v>
      </c>
      <c r="D159" s="128">
        <v>1440</v>
      </c>
      <c r="E159" s="123" t="s">
        <v>321</v>
      </c>
      <c r="F159" s="131">
        <v>3990</v>
      </c>
      <c r="G159" s="145">
        <f t="shared" si="2"/>
        <v>507.27</v>
      </c>
      <c r="H159" s="146" t="s">
        <v>211</v>
      </c>
      <c r="I159" s="146" t="s">
        <v>211</v>
      </c>
      <c r="J159" s="146" t="s">
        <v>211</v>
      </c>
      <c r="K159" s="146" t="s">
        <v>211</v>
      </c>
      <c r="L159" s="146" t="s">
        <v>211</v>
      </c>
      <c r="M159" s="146">
        <v>507.27</v>
      </c>
      <c r="N159" s="146" t="s">
        <v>211</v>
      </c>
      <c r="O159" s="146" t="s">
        <v>211</v>
      </c>
      <c r="P159" s="146" t="s">
        <v>211</v>
      </c>
      <c r="Q159" s="120" t="s">
        <v>584</v>
      </c>
      <c r="R159" s="169" t="s">
        <v>585</v>
      </c>
      <c r="S159" s="165"/>
    </row>
    <row r="160" spans="1:19" s="126" customFormat="1" ht="41.25" hidden="1" customHeight="1" x14ac:dyDescent="0.25">
      <c r="A160" s="143">
        <v>154</v>
      </c>
      <c r="B160" s="144">
        <v>42535</v>
      </c>
      <c r="C160" s="151" t="s">
        <v>164</v>
      </c>
      <c r="D160" s="123" t="s">
        <v>186</v>
      </c>
      <c r="E160" s="123" t="s">
        <v>322</v>
      </c>
      <c r="F160" s="131">
        <v>4303</v>
      </c>
      <c r="G160" s="145">
        <f t="shared" si="2"/>
        <v>203</v>
      </c>
      <c r="H160" s="146" t="s">
        <v>211</v>
      </c>
      <c r="I160" s="146" t="s">
        <v>211</v>
      </c>
      <c r="J160" s="146" t="s">
        <v>211</v>
      </c>
      <c r="K160" s="146">
        <v>203</v>
      </c>
      <c r="L160" s="146" t="s">
        <v>211</v>
      </c>
      <c r="M160" s="146" t="s">
        <v>211</v>
      </c>
      <c r="N160" s="146" t="s">
        <v>211</v>
      </c>
      <c r="O160" s="146" t="s">
        <v>211</v>
      </c>
      <c r="P160" s="146" t="s">
        <v>211</v>
      </c>
      <c r="Q160" s="120" t="s">
        <v>175</v>
      </c>
      <c r="R160" s="165"/>
      <c r="S160" s="165"/>
    </row>
    <row r="161" spans="1:19" s="126" customFormat="1" ht="41.25" hidden="1" customHeight="1" x14ac:dyDescent="0.25">
      <c r="A161" s="122">
        <v>155</v>
      </c>
      <c r="B161" s="144">
        <v>42548</v>
      </c>
      <c r="C161" s="151" t="s">
        <v>164</v>
      </c>
      <c r="D161" s="123" t="s">
        <v>323</v>
      </c>
      <c r="E161" s="123" t="s">
        <v>324</v>
      </c>
      <c r="F161" s="131">
        <v>4523</v>
      </c>
      <c r="G161" s="145">
        <f t="shared" si="2"/>
        <v>-189.64</v>
      </c>
      <c r="H161" s="146" t="s">
        <v>211</v>
      </c>
      <c r="I161" s="146" t="s">
        <v>211</v>
      </c>
      <c r="J161" s="146" t="s">
        <v>211</v>
      </c>
      <c r="K161" s="146">
        <v>-189.64</v>
      </c>
      <c r="L161" s="146" t="s">
        <v>211</v>
      </c>
      <c r="M161" s="146" t="s">
        <v>211</v>
      </c>
      <c r="N161" s="146" t="s">
        <v>211</v>
      </c>
      <c r="O161" s="146" t="s">
        <v>211</v>
      </c>
      <c r="P161" s="146" t="s">
        <v>211</v>
      </c>
      <c r="Q161" s="120" t="s">
        <v>540</v>
      </c>
      <c r="R161" s="165"/>
      <c r="S161" s="165"/>
    </row>
    <row r="162" spans="1:19" s="126" customFormat="1" ht="41.25" hidden="1" customHeight="1" x14ac:dyDescent="0.25">
      <c r="A162" s="122">
        <v>156</v>
      </c>
      <c r="B162" s="144">
        <v>42548</v>
      </c>
      <c r="C162" s="151" t="s">
        <v>164</v>
      </c>
      <c r="D162" s="123" t="s">
        <v>323</v>
      </c>
      <c r="E162" s="123" t="s">
        <v>325</v>
      </c>
      <c r="F162" s="131">
        <v>4523</v>
      </c>
      <c r="G162" s="145">
        <f t="shared" si="2"/>
        <v>6273.73</v>
      </c>
      <c r="H162" s="146" t="s">
        <v>211</v>
      </c>
      <c r="I162" s="146" t="s">
        <v>211</v>
      </c>
      <c r="J162" s="146" t="s">
        <v>211</v>
      </c>
      <c r="K162" s="146">
        <v>6273.73</v>
      </c>
      <c r="L162" s="146" t="s">
        <v>211</v>
      </c>
      <c r="M162" s="146" t="s">
        <v>211</v>
      </c>
      <c r="N162" s="146" t="s">
        <v>211</v>
      </c>
      <c r="O162" s="146" t="s">
        <v>211</v>
      </c>
      <c r="P162" s="146" t="s">
        <v>211</v>
      </c>
      <c r="Q162" s="120" t="s">
        <v>540</v>
      </c>
      <c r="R162" s="165"/>
      <c r="S162" s="165"/>
    </row>
    <row r="163" spans="1:19" s="126" customFormat="1" ht="41.25" hidden="1" customHeight="1" x14ac:dyDescent="0.25">
      <c r="A163" s="143">
        <v>157</v>
      </c>
      <c r="B163" s="144">
        <v>42548</v>
      </c>
      <c r="C163" s="151" t="s">
        <v>164</v>
      </c>
      <c r="D163" s="123" t="s">
        <v>323</v>
      </c>
      <c r="E163" s="123" t="s">
        <v>326</v>
      </c>
      <c r="F163" s="131">
        <v>4523</v>
      </c>
      <c r="G163" s="145">
        <f t="shared" si="2"/>
        <v>1636</v>
      </c>
      <c r="H163" s="146" t="s">
        <v>211</v>
      </c>
      <c r="I163" s="146" t="s">
        <v>211</v>
      </c>
      <c r="J163" s="146" t="s">
        <v>211</v>
      </c>
      <c r="K163" s="146">
        <v>1636</v>
      </c>
      <c r="L163" s="146" t="s">
        <v>211</v>
      </c>
      <c r="M163" s="146" t="s">
        <v>211</v>
      </c>
      <c r="N163" s="146" t="s">
        <v>211</v>
      </c>
      <c r="O163" s="146" t="s">
        <v>211</v>
      </c>
      <c r="P163" s="146" t="s">
        <v>211</v>
      </c>
      <c r="Q163" s="120" t="s">
        <v>174</v>
      </c>
      <c r="R163" s="165"/>
      <c r="S163" s="165"/>
    </row>
    <row r="164" spans="1:19" s="126" customFormat="1" ht="41.25" hidden="1" customHeight="1" x14ac:dyDescent="0.25">
      <c r="A164" s="122">
        <v>158</v>
      </c>
      <c r="B164" s="144">
        <v>42548</v>
      </c>
      <c r="C164" s="151" t="s">
        <v>164</v>
      </c>
      <c r="D164" s="123" t="s">
        <v>323</v>
      </c>
      <c r="E164" s="123" t="s">
        <v>327</v>
      </c>
      <c r="F164" s="131">
        <v>4523</v>
      </c>
      <c r="G164" s="145">
        <f t="shared" si="2"/>
        <v>2264</v>
      </c>
      <c r="H164" s="146" t="s">
        <v>211</v>
      </c>
      <c r="I164" s="146" t="s">
        <v>211</v>
      </c>
      <c r="J164" s="146" t="s">
        <v>211</v>
      </c>
      <c r="K164" s="146">
        <v>2264</v>
      </c>
      <c r="L164" s="146" t="s">
        <v>211</v>
      </c>
      <c r="M164" s="146" t="s">
        <v>211</v>
      </c>
      <c r="N164" s="146" t="s">
        <v>211</v>
      </c>
      <c r="O164" s="146" t="s">
        <v>211</v>
      </c>
      <c r="P164" s="146" t="s">
        <v>211</v>
      </c>
      <c r="Q164" s="120" t="s">
        <v>175</v>
      </c>
      <c r="R164" s="165"/>
      <c r="S164" s="165"/>
    </row>
    <row r="165" spans="1:19" s="126" customFormat="1" ht="41.25" hidden="1" customHeight="1" x14ac:dyDescent="0.25">
      <c r="A165" s="122">
        <v>159</v>
      </c>
      <c r="B165" s="144">
        <v>42548</v>
      </c>
      <c r="C165" s="151" t="s">
        <v>164</v>
      </c>
      <c r="D165" s="123" t="s">
        <v>323</v>
      </c>
      <c r="E165" s="123" t="s">
        <v>328</v>
      </c>
      <c r="F165" s="131">
        <v>4523</v>
      </c>
      <c r="G165" s="145">
        <f t="shared" si="2"/>
        <v>283</v>
      </c>
      <c r="H165" s="146" t="s">
        <v>211</v>
      </c>
      <c r="I165" s="146" t="s">
        <v>211</v>
      </c>
      <c r="J165" s="146" t="s">
        <v>211</v>
      </c>
      <c r="K165" s="146">
        <v>283</v>
      </c>
      <c r="L165" s="146" t="s">
        <v>211</v>
      </c>
      <c r="M165" s="146" t="s">
        <v>211</v>
      </c>
      <c r="N165" s="146" t="s">
        <v>211</v>
      </c>
      <c r="O165" s="146" t="s">
        <v>211</v>
      </c>
      <c r="P165" s="146" t="s">
        <v>211</v>
      </c>
      <c r="Q165" s="120" t="s">
        <v>176</v>
      </c>
      <c r="R165" s="165"/>
      <c r="S165" s="165"/>
    </row>
    <row r="166" spans="1:19" s="126" customFormat="1" ht="41.25" hidden="1" customHeight="1" x14ac:dyDescent="0.25">
      <c r="A166" s="143">
        <v>160</v>
      </c>
      <c r="B166" s="144">
        <v>42548</v>
      </c>
      <c r="C166" s="151" t="s">
        <v>164</v>
      </c>
      <c r="D166" s="123" t="s">
        <v>323</v>
      </c>
      <c r="E166" s="123" t="s">
        <v>329</v>
      </c>
      <c r="F166" s="131">
        <v>4523</v>
      </c>
      <c r="G166" s="145">
        <f t="shared" si="2"/>
        <v>629.69000000000005</v>
      </c>
      <c r="H166" s="146" t="s">
        <v>211</v>
      </c>
      <c r="I166" s="146" t="s">
        <v>211</v>
      </c>
      <c r="J166" s="146" t="s">
        <v>211</v>
      </c>
      <c r="K166" s="146">
        <v>629.69000000000005</v>
      </c>
      <c r="L166" s="146" t="s">
        <v>211</v>
      </c>
      <c r="M166" s="146" t="s">
        <v>211</v>
      </c>
      <c r="N166" s="146" t="s">
        <v>211</v>
      </c>
      <c r="O166" s="146" t="s">
        <v>211</v>
      </c>
      <c r="P166" s="146" t="s">
        <v>211</v>
      </c>
      <c r="Q166" s="120" t="s">
        <v>214</v>
      </c>
      <c r="R166" s="165"/>
      <c r="S166" s="165"/>
    </row>
    <row r="167" spans="1:19" s="126" customFormat="1" ht="41.25" hidden="1" customHeight="1" x14ac:dyDescent="0.25">
      <c r="A167" s="122">
        <v>161</v>
      </c>
      <c r="B167" s="144">
        <v>42548</v>
      </c>
      <c r="C167" s="151" t="s">
        <v>164</v>
      </c>
      <c r="D167" s="123" t="s">
        <v>323</v>
      </c>
      <c r="E167" s="123" t="s">
        <v>330</v>
      </c>
      <c r="F167" s="131">
        <v>4523</v>
      </c>
      <c r="G167" s="145">
        <f t="shared" si="2"/>
        <v>40.06</v>
      </c>
      <c r="H167" s="146" t="s">
        <v>211</v>
      </c>
      <c r="I167" s="146" t="s">
        <v>211</v>
      </c>
      <c r="J167" s="146" t="s">
        <v>211</v>
      </c>
      <c r="K167" s="146">
        <v>40.06</v>
      </c>
      <c r="L167" s="146" t="s">
        <v>211</v>
      </c>
      <c r="M167" s="146" t="s">
        <v>211</v>
      </c>
      <c r="N167" s="146" t="s">
        <v>211</v>
      </c>
      <c r="O167" s="146" t="s">
        <v>211</v>
      </c>
      <c r="P167" s="146" t="s">
        <v>211</v>
      </c>
      <c r="Q167" s="120" t="s">
        <v>209</v>
      </c>
      <c r="R167" s="165"/>
      <c r="S167" s="165"/>
    </row>
    <row r="168" spans="1:19" s="126" customFormat="1" ht="41.25" hidden="1" customHeight="1" x14ac:dyDescent="0.25">
      <c r="A168" s="122">
        <v>162</v>
      </c>
      <c r="B168" s="144">
        <v>42548</v>
      </c>
      <c r="C168" s="151" t="s">
        <v>164</v>
      </c>
      <c r="D168" s="123" t="s">
        <v>323</v>
      </c>
      <c r="E168" s="123" t="s">
        <v>331</v>
      </c>
      <c r="F168" s="131">
        <v>4523</v>
      </c>
      <c r="G168" s="145">
        <f t="shared" si="2"/>
        <v>12807.72</v>
      </c>
      <c r="H168" s="146" t="s">
        <v>211</v>
      </c>
      <c r="I168" s="146" t="s">
        <v>211</v>
      </c>
      <c r="J168" s="146" t="s">
        <v>211</v>
      </c>
      <c r="K168" s="146">
        <v>12807.72</v>
      </c>
      <c r="L168" s="146" t="s">
        <v>211</v>
      </c>
      <c r="M168" s="146" t="s">
        <v>211</v>
      </c>
      <c r="N168" s="146" t="s">
        <v>211</v>
      </c>
      <c r="O168" s="146" t="s">
        <v>211</v>
      </c>
      <c r="P168" s="146" t="s">
        <v>211</v>
      </c>
      <c r="Q168" s="120" t="s">
        <v>540</v>
      </c>
      <c r="R168" s="165"/>
      <c r="S168" s="165"/>
    </row>
    <row r="169" spans="1:19" s="126" customFormat="1" ht="41.25" hidden="1" customHeight="1" x14ac:dyDescent="0.25">
      <c r="A169" s="122">
        <v>168</v>
      </c>
      <c r="B169" s="144">
        <v>42548</v>
      </c>
      <c r="C169" s="151" t="s">
        <v>185</v>
      </c>
      <c r="D169" s="123" t="s">
        <v>186</v>
      </c>
      <c r="E169" s="123" t="s">
        <v>332</v>
      </c>
      <c r="F169" s="131">
        <v>4692</v>
      </c>
      <c r="G169" s="145">
        <f t="shared" si="2"/>
        <v>140</v>
      </c>
      <c r="H169" s="146" t="s">
        <v>211</v>
      </c>
      <c r="I169" s="146" t="s">
        <v>211</v>
      </c>
      <c r="J169" s="146" t="s">
        <v>211</v>
      </c>
      <c r="K169" s="146" t="s">
        <v>211</v>
      </c>
      <c r="L169" s="146" t="s">
        <v>211</v>
      </c>
      <c r="M169" s="146">
        <v>140</v>
      </c>
      <c r="N169" s="146" t="s">
        <v>211</v>
      </c>
      <c r="O169" s="146" t="s">
        <v>211</v>
      </c>
      <c r="P169" s="146" t="s">
        <v>211</v>
      </c>
      <c r="Q169" s="120" t="s">
        <v>461</v>
      </c>
      <c r="R169" s="165"/>
      <c r="S169" s="165"/>
    </row>
    <row r="170" spans="1:19" s="126" customFormat="1" ht="41.25" hidden="1" customHeight="1" x14ac:dyDescent="0.25">
      <c r="A170" s="143">
        <v>169</v>
      </c>
      <c r="B170" s="144">
        <v>42548</v>
      </c>
      <c r="C170" s="151" t="s">
        <v>164</v>
      </c>
      <c r="D170" s="123" t="s">
        <v>333</v>
      </c>
      <c r="E170" s="123" t="s">
        <v>334</v>
      </c>
      <c r="F170" s="131">
        <v>4777</v>
      </c>
      <c r="G170" s="145">
        <f t="shared" si="2"/>
        <v>11951.28</v>
      </c>
      <c r="H170" s="146" t="s">
        <v>211</v>
      </c>
      <c r="I170" s="146" t="s">
        <v>211</v>
      </c>
      <c r="J170" s="146" t="s">
        <v>211</v>
      </c>
      <c r="K170" s="146">
        <v>11951.28</v>
      </c>
      <c r="L170" s="146" t="s">
        <v>211</v>
      </c>
      <c r="M170" s="146" t="s">
        <v>211</v>
      </c>
      <c r="N170" s="146" t="s">
        <v>211</v>
      </c>
      <c r="O170" s="146" t="s">
        <v>211</v>
      </c>
      <c r="P170" s="146" t="s">
        <v>211</v>
      </c>
      <c r="Q170" s="120" t="s">
        <v>538</v>
      </c>
      <c r="R170" s="165"/>
      <c r="S170" s="165"/>
    </row>
    <row r="171" spans="1:19" s="126" customFormat="1" ht="41.25" hidden="1" customHeight="1" x14ac:dyDescent="0.25">
      <c r="A171" s="122">
        <v>170</v>
      </c>
      <c r="B171" s="144">
        <v>42548</v>
      </c>
      <c r="C171" s="151" t="s">
        <v>164</v>
      </c>
      <c r="D171" s="123" t="s">
        <v>333</v>
      </c>
      <c r="E171" s="123" t="s">
        <v>335</v>
      </c>
      <c r="F171" s="131">
        <v>4777</v>
      </c>
      <c r="G171" s="145">
        <f t="shared" si="2"/>
        <v>139</v>
      </c>
      <c r="H171" s="146" t="s">
        <v>211</v>
      </c>
      <c r="I171" s="146" t="s">
        <v>211</v>
      </c>
      <c r="J171" s="146" t="s">
        <v>211</v>
      </c>
      <c r="K171" s="146">
        <v>139</v>
      </c>
      <c r="L171" s="146" t="s">
        <v>211</v>
      </c>
      <c r="M171" s="146" t="s">
        <v>211</v>
      </c>
      <c r="N171" s="146" t="s">
        <v>211</v>
      </c>
      <c r="O171" s="146" t="s">
        <v>211</v>
      </c>
      <c r="P171" s="146" t="s">
        <v>211</v>
      </c>
      <c r="Q171" s="120" t="s">
        <v>539</v>
      </c>
      <c r="R171" s="165"/>
      <c r="S171" s="165"/>
    </row>
    <row r="172" spans="1:19" s="126" customFormat="1" ht="41.25" hidden="1" customHeight="1" x14ac:dyDescent="0.25">
      <c r="A172" s="122">
        <v>171</v>
      </c>
      <c r="B172" s="144">
        <v>42548</v>
      </c>
      <c r="C172" s="151" t="s">
        <v>164</v>
      </c>
      <c r="D172" s="123" t="s">
        <v>333</v>
      </c>
      <c r="E172" s="123" t="s">
        <v>336</v>
      </c>
      <c r="F172" s="131">
        <v>4777</v>
      </c>
      <c r="G172" s="145">
        <f t="shared" si="2"/>
        <v>1131</v>
      </c>
      <c r="H172" s="146" t="s">
        <v>211</v>
      </c>
      <c r="I172" s="146" t="s">
        <v>211</v>
      </c>
      <c r="J172" s="146" t="s">
        <v>211</v>
      </c>
      <c r="K172" s="146">
        <v>1131</v>
      </c>
      <c r="L172" s="146" t="s">
        <v>211</v>
      </c>
      <c r="M172" s="146" t="s">
        <v>211</v>
      </c>
      <c r="N172" s="146" t="s">
        <v>211</v>
      </c>
      <c r="O172" s="146" t="s">
        <v>211</v>
      </c>
      <c r="P172" s="146" t="s">
        <v>211</v>
      </c>
      <c r="Q172" s="120" t="s">
        <v>174</v>
      </c>
      <c r="R172" s="165"/>
      <c r="S172" s="165"/>
    </row>
    <row r="173" spans="1:19" s="126" customFormat="1" ht="41.25" hidden="1" customHeight="1" x14ac:dyDescent="0.25">
      <c r="A173" s="143">
        <v>172</v>
      </c>
      <c r="B173" s="144">
        <v>42548</v>
      </c>
      <c r="C173" s="151" t="s">
        <v>164</v>
      </c>
      <c r="D173" s="123" t="s">
        <v>333</v>
      </c>
      <c r="E173" s="123" t="s">
        <v>337</v>
      </c>
      <c r="F173" s="131">
        <v>4777</v>
      </c>
      <c r="G173" s="145">
        <f t="shared" si="2"/>
        <v>900</v>
      </c>
      <c r="H173" s="146" t="s">
        <v>211</v>
      </c>
      <c r="I173" s="146" t="s">
        <v>211</v>
      </c>
      <c r="J173" s="146" t="s">
        <v>211</v>
      </c>
      <c r="K173" s="146">
        <v>900</v>
      </c>
      <c r="L173" s="146" t="s">
        <v>211</v>
      </c>
      <c r="M173" s="146" t="s">
        <v>211</v>
      </c>
      <c r="N173" s="146" t="s">
        <v>211</v>
      </c>
      <c r="O173" s="146" t="s">
        <v>211</v>
      </c>
      <c r="P173" s="146" t="s">
        <v>211</v>
      </c>
      <c r="Q173" s="120" t="s">
        <v>538</v>
      </c>
      <c r="R173" s="165"/>
      <c r="S173" s="165"/>
    </row>
    <row r="174" spans="1:19" s="126" customFormat="1" ht="41.25" hidden="1" customHeight="1" x14ac:dyDescent="0.25">
      <c r="A174" s="122">
        <v>173</v>
      </c>
      <c r="B174" s="144">
        <v>42548</v>
      </c>
      <c r="C174" s="151" t="s">
        <v>164</v>
      </c>
      <c r="D174" s="123" t="s">
        <v>333</v>
      </c>
      <c r="E174" s="123" t="s">
        <v>338</v>
      </c>
      <c r="F174" s="131">
        <v>4777</v>
      </c>
      <c r="G174" s="145">
        <f t="shared" si="2"/>
        <v>1341</v>
      </c>
      <c r="H174" s="146" t="s">
        <v>211</v>
      </c>
      <c r="I174" s="146" t="s">
        <v>211</v>
      </c>
      <c r="J174" s="146" t="s">
        <v>211</v>
      </c>
      <c r="K174" s="146">
        <v>1341</v>
      </c>
      <c r="L174" s="146" t="s">
        <v>211</v>
      </c>
      <c r="M174" s="146" t="s">
        <v>211</v>
      </c>
      <c r="N174" s="146" t="s">
        <v>211</v>
      </c>
      <c r="O174" s="146" t="s">
        <v>211</v>
      </c>
      <c r="P174" s="146" t="s">
        <v>211</v>
      </c>
      <c r="Q174" s="120" t="s">
        <v>175</v>
      </c>
      <c r="R174" s="165"/>
      <c r="S174" s="165"/>
    </row>
    <row r="175" spans="1:19" s="126" customFormat="1" ht="41.25" hidden="1" customHeight="1" x14ac:dyDescent="0.25">
      <c r="A175" s="122">
        <v>174</v>
      </c>
      <c r="B175" s="144">
        <v>42548</v>
      </c>
      <c r="C175" s="151" t="s">
        <v>164</v>
      </c>
      <c r="D175" s="123" t="s">
        <v>333</v>
      </c>
      <c r="E175" s="123" t="s">
        <v>339</v>
      </c>
      <c r="F175" s="131">
        <v>4777</v>
      </c>
      <c r="G175" s="145">
        <f t="shared" si="2"/>
        <v>778.72</v>
      </c>
      <c r="H175" s="146" t="s">
        <v>211</v>
      </c>
      <c r="I175" s="146" t="s">
        <v>211</v>
      </c>
      <c r="J175" s="146" t="s">
        <v>211</v>
      </c>
      <c r="K175" s="146">
        <v>778.72</v>
      </c>
      <c r="L175" s="146" t="s">
        <v>211</v>
      </c>
      <c r="M175" s="146" t="s">
        <v>211</v>
      </c>
      <c r="N175" s="146" t="s">
        <v>211</v>
      </c>
      <c r="O175" s="146" t="s">
        <v>211</v>
      </c>
      <c r="P175" s="146" t="s">
        <v>211</v>
      </c>
      <c r="Q175" s="120" t="s">
        <v>209</v>
      </c>
      <c r="R175" s="165"/>
      <c r="S175" s="165"/>
    </row>
    <row r="176" spans="1:19" s="126" customFormat="1" ht="41.25" hidden="1" customHeight="1" x14ac:dyDescent="0.25">
      <c r="A176" s="143">
        <v>175</v>
      </c>
      <c r="B176" s="144">
        <v>42549</v>
      </c>
      <c r="C176" s="151" t="s">
        <v>164</v>
      </c>
      <c r="D176" s="123" t="s">
        <v>340</v>
      </c>
      <c r="E176" s="123" t="s">
        <v>341</v>
      </c>
      <c r="F176" s="131">
        <v>4859</v>
      </c>
      <c r="G176" s="145">
        <f t="shared" si="2"/>
        <v>3617.14</v>
      </c>
      <c r="H176" s="146" t="s">
        <v>211</v>
      </c>
      <c r="I176" s="146" t="s">
        <v>211</v>
      </c>
      <c r="J176" s="146" t="s">
        <v>211</v>
      </c>
      <c r="K176" s="146" t="s">
        <v>211</v>
      </c>
      <c r="L176" s="146" t="s">
        <v>211</v>
      </c>
      <c r="M176" s="146" t="s">
        <v>211</v>
      </c>
      <c r="N176" s="146">
        <v>3617.14</v>
      </c>
      <c r="O176" s="146" t="s">
        <v>211</v>
      </c>
      <c r="P176" s="146" t="s">
        <v>211</v>
      </c>
      <c r="Q176" s="120" t="s">
        <v>536</v>
      </c>
      <c r="R176" s="165" t="s">
        <v>624</v>
      </c>
      <c r="S176" s="165" t="s">
        <v>625</v>
      </c>
    </row>
    <row r="177" spans="1:19" s="126" customFormat="1" ht="41.25" hidden="1" customHeight="1" x14ac:dyDescent="0.25">
      <c r="A177" s="122">
        <v>176</v>
      </c>
      <c r="B177" s="144">
        <v>42549</v>
      </c>
      <c r="C177" s="151" t="s">
        <v>164</v>
      </c>
      <c r="D177" s="123" t="s">
        <v>340</v>
      </c>
      <c r="E177" s="123" t="s">
        <v>342</v>
      </c>
      <c r="F177" s="131">
        <v>4859</v>
      </c>
      <c r="G177" s="145">
        <f t="shared" si="2"/>
        <v>123</v>
      </c>
      <c r="H177" s="146" t="s">
        <v>211</v>
      </c>
      <c r="I177" s="146" t="s">
        <v>211</v>
      </c>
      <c r="J177" s="146" t="s">
        <v>211</v>
      </c>
      <c r="K177" s="146" t="s">
        <v>211</v>
      </c>
      <c r="L177" s="146" t="s">
        <v>211</v>
      </c>
      <c r="M177" s="146" t="s">
        <v>211</v>
      </c>
      <c r="N177" s="146">
        <v>123</v>
      </c>
      <c r="O177" s="146" t="s">
        <v>211</v>
      </c>
      <c r="P177" s="146" t="s">
        <v>211</v>
      </c>
      <c r="Q177" s="120" t="s">
        <v>537</v>
      </c>
      <c r="R177" s="165" t="s">
        <v>624</v>
      </c>
      <c r="S177" s="165" t="s">
        <v>625</v>
      </c>
    </row>
    <row r="178" spans="1:19" s="126" customFormat="1" ht="41.25" hidden="1" customHeight="1" x14ac:dyDescent="0.25">
      <c r="A178" s="122">
        <v>177</v>
      </c>
      <c r="B178" s="144">
        <v>42549</v>
      </c>
      <c r="C178" s="151" t="s">
        <v>164</v>
      </c>
      <c r="D178" s="123" t="s">
        <v>340</v>
      </c>
      <c r="E178" s="123" t="s">
        <v>343</v>
      </c>
      <c r="F178" s="131">
        <v>4859</v>
      </c>
      <c r="G178" s="145">
        <f t="shared" si="2"/>
        <v>387</v>
      </c>
      <c r="H178" s="146" t="s">
        <v>211</v>
      </c>
      <c r="I178" s="146" t="s">
        <v>211</v>
      </c>
      <c r="J178" s="146" t="s">
        <v>211</v>
      </c>
      <c r="K178" s="146" t="s">
        <v>211</v>
      </c>
      <c r="L178" s="146" t="s">
        <v>211</v>
      </c>
      <c r="M178" s="146" t="s">
        <v>211</v>
      </c>
      <c r="N178" s="146">
        <v>387</v>
      </c>
      <c r="O178" s="146" t="s">
        <v>211</v>
      </c>
      <c r="P178" s="146" t="s">
        <v>211</v>
      </c>
      <c r="Q178" s="120" t="s">
        <v>175</v>
      </c>
      <c r="R178" s="165" t="s">
        <v>624</v>
      </c>
      <c r="S178" s="165" t="s">
        <v>625</v>
      </c>
    </row>
    <row r="179" spans="1:19" s="126" customFormat="1" ht="41.25" hidden="1" customHeight="1" x14ac:dyDescent="0.25">
      <c r="A179" s="143">
        <v>178</v>
      </c>
      <c r="B179" s="144">
        <v>42549</v>
      </c>
      <c r="C179" s="151" t="s">
        <v>164</v>
      </c>
      <c r="D179" s="123" t="s">
        <v>340</v>
      </c>
      <c r="E179" s="123" t="s">
        <v>344</v>
      </c>
      <c r="F179" s="131">
        <v>4859</v>
      </c>
      <c r="G179" s="145">
        <f t="shared" si="2"/>
        <v>559.86</v>
      </c>
      <c r="H179" s="146" t="s">
        <v>211</v>
      </c>
      <c r="I179" s="146" t="s">
        <v>211</v>
      </c>
      <c r="J179" s="146" t="s">
        <v>211</v>
      </c>
      <c r="K179" s="146" t="s">
        <v>211</v>
      </c>
      <c r="L179" s="146" t="s">
        <v>211</v>
      </c>
      <c r="M179" s="146" t="s">
        <v>211</v>
      </c>
      <c r="N179" s="146">
        <v>559.86</v>
      </c>
      <c r="O179" s="146" t="s">
        <v>211</v>
      </c>
      <c r="P179" s="146" t="s">
        <v>211</v>
      </c>
      <c r="Q179" s="120" t="s">
        <v>536</v>
      </c>
      <c r="R179" s="165" t="s">
        <v>624</v>
      </c>
      <c r="S179" s="165" t="s">
        <v>625</v>
      </c>
    </row>
    <row r="180" spans="1:19" s="126" customFormat="1" ht="41.25" hidden="1" customHeight="1" x14ac:dyDescent="0.25">
      <c r="A180" s="122">
        <v>179</v>
      </c>
      <c r="B180" s="144">
        <v>42549</v>
      </c>
      <c r="C180" s="151" t="s">
        <v>163</v>
      </c>
      <c r="D180" s="128">
        <v>1778</v>
      </c>
      <c r="E180" s="123" t="s">
        <v>345</v>
      </c>
      <c r="F180" s="131">
        <v>4948</v>
      </c>
      <c r="G180" s="145">
        <f t="shared" si="2"/>
        <v>280.39999999999998</v>
      </c>
      <c r="H180" s="146" t="s">
        <v>211</v>
      </c>
      <c r="I180" s="146" t="s">
        <v>211</v>
      </c>
      <c r="J180" s="146" t="s">
        <v>211</v>
      </c>
      <c r="K180" s="146" t="s">
        <v>211</v>
      </c>
      <c r="L180" s="146" t="s">
        <v>211</v>
      </c>
      <c r="M180" s="146">
        <v>280.39999999999998</v>
      </c>
      <c r="N180" s="146" t="s">
        <v>211</v>
      </c>
      <c r="O180" s="146" t="s">
        <v>211</v>
      </c>
      <c r="P180" s="146" t="s">
        <v>211</v>
      </c>
      <c r="Q180" s="120" t="s">
        <v>586</v>
      </c>
      <c r="R180" s="169" t="s">
        <v>587</v>
      </c>
      <c r="S180" s="165"/>
    </row>
    <row r="181" spans="1:19" s="126" customFormat="1" ht="41.25" hidden="1" customHeight="1" x14ac:dyDescent="0.25">
      <c r="A181" s="122">
        <v>180</v>
      </c>
      <c r="B181" s="144">
        <v>42559</v>
      </c>
      <c r="C181" s="151" t="s">
        <v>178</v>
      </c>
      <c r="D181" s="128">
        <v>1315</v>
      </c>
      <c r="E181" s="123" t="s">
        <v>346</v>
      </c>
      <c r="F181" s="131">
        <v>5030</v>
      </c>
      <c r="G181" s="145">
        <f t="shared" si="2"/>
        <v>6624</v>
      </c>
      <c r="H181" s="146"/>
      <c r="I181" s="146"/>
      <c r="J181" s="146"/>
      <c r="K181" s="146"/>
      <c r="L181" s="146">
        <v>6624</v>
      </c>
      <c r="M181" s="146"/>
      <c r="N181" s="146"/>
      <c r="O181" s="146"/>
      <c r="P181" s="146"/>
      <c r="Q181" s="120" t="s">
        <v>520</v>
      </c>
      <c r="R181" s="165"/>
      <c r="S181" s="165"/>
    </row>
    <row r="182" spans="1:19" s="126" customFormat="1" ht="41.25" hidden="1" customHeight="1" x14ac:dyDescent="0.25">
      <c r="A182" s="143">
        <v>181</v>
      </c>
      <c r="B182" s="144">
        <v>42559</v>
      </c>
      <c r="C182" s="151" t="s">
        <v>178</v>
      </c>
      <c r="D182" s="128">
        <v>1315</v>
      </c>
      <c r="E182" s="123" t="s">
        <v>346</v>
      </c>
      <c r="F182" s="131">
        <v>5030</v>
      </c>
      <c r="G182" s="145">
        <f t="shared" si="2"/>
        <v>8512</v>
      </c>
      <c r="H182" s="146"/>
      <c r="I182" s="146"/>
      <c r="J182" s="146"/>
      <c r="K182" s="146"/>
      <c r="L182" s="146">
        <v>8512</v>
      </c>
      <c r="M182" s="146"/>
      <c r="N182" s="146"/>
      <c r="O182" s="146"/>
      <c r="P182" s="146"/>
      <c r="Q182" s="120" t="s">
        <v>521</v>
      </c>
      <c r="R182" s="165"/>
      <c r="S182" s="165"/>
    </row>
    <row r="183" spans="1:19" s="126" customFormat="1" ht="41.25" hidden="1" customHeight="1" x14ac:dyDescent="0.25">
      <c r="A183" s="122">
        <v>182</v>
      </c>
      <c r="B183" s="144">
        <v>42559</v>
      </c>
      <c r="C183" s="151" t="s">
        <v>178</v>
      </c>
      <c r="D183" s="128">
        <v>1315</v>
      </c>
      <c r="E183" s="123" t="s">
        <v>346</v>
      </c>
      <c r="F183" s="131">
        <v>5030</v>
      </c>
      <c r="G183" s="145">
        <f t="shared" ref="G183:G237" si="3">SUM(H183:P183)</f>
        <v>560</v>
      </c>
      <c r="H183" s="146"/>
      <c r="I183" s="146"/>
      <c r="J183" s="146"/>
      <c r="K183" s="146"/>
      <c r="L183" s="146">
        <v>560</v>
      </c>
      <c r="M183" s="146"/>
      <c r="N183" s="146"/>
      <c r="O183" s="146"/>
      <c r="P183" s="146"/>
      <c r="Q183" s="120" t="s">
        <v>522</v>
      </c>
      <c r="R183" s="165"/>
      <c r="S183" s="165"/>
    </row>
    <row r="184" spans="1:19" s="126" customFormat="1" ht="41.25" hidden="1" customHeight="1" x14ac:dyDescent="0.25">
      <c r="A184" s="122">
        <v>183</v>
      </c>
      <c r="B184" s="144">
        <v>42566</v>
      </c>
      <c r="C184" s="151" t="s">
        <v>185</v>
      </c>
      <c r="D184" s="123" t="s">
        <v>186</v>
      </c>
      <c r="E184" s="123" t="s">
        <v>347</v>
      </c>
      <c r="F184" s="131">
        <v>5329</v>
      </c>
      <c r="G184" s="145">
        <f t="shared" si="3"/>
        <v>1600</v>
      </c>
      <c r="H184" s="146" t="s">
        <v>211</v>
      </c>
      <c r="I184" s="146" t="s">
        <v>211</v>
      </c>
      <c r="J184" s="146" t="s">
        <v>211</v>
      </c>
      <c r="K184" s="146" t="s">
        <v>211</v>
      </c>
      <c r="L184" s="146">
        <v>500</v>
      </c>
      <c r="M184" s="146">
        <v>1100</v>
      </c>
      <c r="N184" s="146" t="s">
        <v>211</v>
      </c>
      <c r="O184" s="146" t="s">
        <v>211</v>
      </c>
      <c r="P184" s="146" t="s">
        <v>211</v>
      </c>
      <c r="Q184" s="120" t="s">
        <v>462</v>
      </c>
      <c r="R184" s="165"/>
      <c r="S184" s="165"/>
    </row>
    <row r="185" spans="1:19" s="126" customFormat="1" ht="41.25" hidden="1" customHeight="1" x14ac:dyDescent="0.25">
      <c r="A185" s="143">
        <v>184</v>
      </c>
      <c r="B185" s="144">
        <v>42577</v>
      </c>
      <c r="C185" s="151" t="s">
        <v>164</v>
      </c>
      <c r="D185" s="123" t="s">
        <v>348</v>
      </c>
      <c r="E185" s="123" t="s">
        <v>349</v>
      </c>
      <c r="F185" s="131">
        <v>5658</v>
      </c>
      <c r="G185" s="145">
        <f t="shared" si="3"/>
        <v>10212.200000000001</v>
      </c>
      <c r="H185" s="146" t="s">
        <v>211</v>
      </c>
      <c r="I185" s="146" t="s">
        <v>211</v>
      </c>
      <c r="J185" s="146" t="s">
        <v>211</v>
      </c>
      <c r="K185" s="146">
        <v>10212.200000000001</v>
      </c>
      <c r="L185" s="146" t="s">
        <v>211</v>
      </c>
      <c r="M185" s="146" t="s">
        <v>211</v>
      </c>
      <c r="N185" s="146" t="s">
        <v>211</v>
      </c>
      <c r="O185" s="146" t="s">
        <v>211</v>
      </c>
      <c r="P185" s="146" t="s">
        <v>211</v>
      </c>
      <c r="Q185" s="120" t="s">
        <v>534</v>
      </c>
      <c r="R185" s="165"/>
      <c r="S185" s="165"/>
    </row>
    <row r="186" spans="1:19" s="126" customFormat="1" ht="41.25" hidden="1" customHeight="1" x14ac:dyDescent="0.25">
      <c r="A186" s="122">
        <v>185</v>
      </c>
      <c r="B186" s="144">
        <v>42577</v>
      </c>
      <c r="C186" s="151" t="s">
        <v>164</v>
      </c>
      <c r="D186" s="123" t="s">
        <v>348</v>
      </c>
      <c r="E186" s="123" t="s">
        <v>350</v>
      </c>
      <c r="F186" s="131">
        <v>5658</v>
      </c>
      <c r="G186" s="145">
        <f t="shared" si="3"/>
        <v>7116.87</v>
      </c>
      <c r="H186" s="146" t="s">
        <v>211</v>
      </c>
      <c r="I186" s="146" t="s">
        <v>211</v>
      </c>
      <c r="J186" s="146" t="s">
        <v>211</v>
      </c>
      <c r="K186" s="146">
        <v>7116.87</v>
      </c>
      <c r="L186" s="146" t="s">
        <v>211</v>
      </c>
      <c r="M186" s="146" t="s">
        <v>211</v>
      </c>
      <c r="N186" s="146" t="s">
        <v>211</v>
      </c>
      <c r="O186" s="146" t="s">
        <v>211</v>
      </c>
      <c r="P186" s="146" t="s">
        <v>211</v>
      </c>
      <c r="Q186" s="120" t="s">
        <v>534</v>
      </c>
      <c r="R186" s="165"/>
      <c r="S186" s="165"/>
    </row>
    <row r="187" spans="1:19" s="126" customFormat="1" ht="41.25" hidden="1" customHeight="1" x14ac:dyDescent="0.25">
      <c r="A187" s="122">
        <v>186</v>
      </c>
      <c r="B187" s="144">
        <v>42577</v>
      </c>
      <c r="C187" s="151" t="s">
        <v>164</v>
      </c>
      <c r="D187" s="123" t="s">
        <v>348</v>
      </c>
      <c r="E187" s="123" t="s">
        <v>351</v>
      </c>
      <c r="F187" s="131">
        <v>5658</v>
      </c>
      <c r="G187" s="145">
        <f t="shared" si="3"/>
        <v>1339</v>
      </c>
      <c r="H187" s="146" t="s">
        <v>211</v>
      </c>
      <c r="I187" s="146" t="s">
        <v>211</v>
      </c>
      <c r="J187" s="146" t="s">
        <v>211</v>
      </c>
      <c r="K187" s="146">
        <v>1339</v>
      </c>
      <c r="L187" s="146" t="s">
        <v>211</v>
      </c>
      <c r="M187" s="146" t="s">
        <v>211</v>
      </c>
      <c r="N187" s="146" t="s">
        <v>211</v>
      </c>
      <c r="O187" s="146" t="s">
        <v>211</v>
      </c>
      <c r="P187" s="146" t="s">
        <v>211</v>
      </c>
      <c r="Q187" s="120" t="s">
        <v>535</v>
      </c>
      <c r="R187" s="165"/>
      <c r="S187" s="165"/>
    </row>
    <row r="188" spans="1:19" s="126" customFormat="1" ht="41.25" hidden="1" customHeight="1" x14ac:dyDescent="0.25">
      <c r="A188" s="143">
        <v>187</v>
      </c>
      <c r="B188" s="144">
        <v>42577</v>
      </c>
      <c r="C188" s="151" t="s">
        <v>164</v>
      </c>
      <c r="D188" s="123" t="s">
        <v>348</v>
      </c>
      <c r="E188" s="123" t="s">
        <v>352</v>
      </c>
      <c r="F188" s="131">
        <v>5658</v>
      </c>
      <c r="G188" s="145">
        <f t="shared" si="3"/>
        <v>1927</v>
      </c>
      <c r="H188" s="146" t="s">
        <v>211</v>
      </c>
      <c r="I188" s="146" t="s">
        <v>211</v>
      </c>
      <c r="J188" s="146" t="s">
        <v>211</v>
      </c>
      <c r="K188" s="146">
        <v>1927</v>
      </c>
      <c r="L188" s="146" t="s">
        <v>211</v>
      </c>
      <c r="M188" s="146" t="s">
        <v>211</v>
      </c>
      <c r="N188" s="146" t="s">
        <v>211</v>
      </c>
      <c r="O188" s="146" t="s">
        <v>211</v>
      </c>
      <c r="P188" s="146" t="s">
        <v>211</v>
      </c>
      <c r="Q188" s="120" t="s">
        <v>175</v>
      </c>
      <c r="R188" s="165"/>
      <c r="S188" s="165"/>
    </row>
    <row r="189" spans="1:19" s="126" customFormat="1" ht="41.25" hidden="1" customHeight="1" x14ac:dyDescent="0.25">
      <c r="A189" s="122">
        <v>188</v>
      </c>
      <c r="B189" s="144">
        <v>42577</v>
      </c>
      <c r="C189" s="151" t="s">
        <v>164</v>
      </c>
      <c r="D189" s="123" t="s">
        <v>348</v>
      </c>
      <c r="E189" s="123" t="s">
        <v>353</v>
      </c>
      <c r="F189" s="131">
        <v>5658</v>
      </c>
      <c r="G189" s="145">
        <f t="shared" si="3"/>
        <v>257</v>
      </c>
      <c r="H189" s="146" t="s">
        <v>211</v>
      </c>
      <c r="I189" s="146" t="s">
        <v>211</v>
      </c>
      <c r="J189" s="146" t="s">
        <v>211</v>
      </c>
      <c r="K189" s="146">
        <v>257</v>
      </c>
      <c r="L189" s="146" t="s">
        <v>211</v>
      </c>
      <c r="M189" s="146" t="s">
        <v>211</v>
      </c>
      <c r="N189" s="146" t="s">
        <v>211</v>
      </c>
      <c r="O189" s="146" t="s">
        <v>211</v>
      </c>
      <c r="P189" s="146" t="s">
        <v>211</v>
      </c>
      <c r="Q189" s="120" t="s">
        <v>175</v>
      </c>
      <c r="R189" s="165"/>
      <c r="S189" s="165"/>
    </row>
    <row r="190" spans="1:19" s="126" customFormat="1" ht="41.25" hidden="1" customHeight="1" x14ac:dyDescent="0.25">
      <c r="A190" s="122">
        <v>189</v>
      </c>
      <c r="B190" s="144">
        <v>42577</v>
      </c>
      <c r="C190" s="151" t="s">
        <v>164</v>
      </c>
      <c r="D190" s="123" t="s">
        <v>348</v>
      </c>
      <c r="E190" s="123" t="s">
        <v>354</v>
      </c>
      <c r="F190" s="131">
        <v>5658</v>
      </c>
      <c r="G190" s="145">
        <f t="shared" si="3"/>
        <v>603.03</v>
      </c>
      <c r="H190" s="146" t="s">
        <v>211</v>
      </c>
      <c r="I190" s="146" t="s">
        <v>211</v>
      </c>
      <c r="J190" s="146" t="s">
        <v>211</v>
      </c>
      <c r="K190" s="146">
        <v>603.03</v>
      </c>
      <c r="L190" s="146" t="s">
        <v>211</v>
      </c>
      <c r="M190" s="146" t="s">
        <v>211</v>
      </c>
      <c r="N190" s="146" t="s">
        <v>211</v>
      </c>
      <c r="O190" s="146" t="s">
        <v>211</v>
      </c>
      <c r="P190" s="146" t="s">
        <v>211</v>
      </c>
      <c r="Q190" s="120" t="s">
        <v>214</v>
      </c>
      <c r="R190" s="165"/>
      <c r="S190" s="165"/>
    </row>
    <row r="191" spans="1:19" s="126" customFormat="1" ht="41.25" hidden="1" customHeight="1" x14ac:dyDescent="0.25">
      <c r="A191" s="143">
        <v>190</v>
      </c>
      <c r="B191" s="144">
        <v>42577</v>
      </c>
      <c r="C191" s="151" t="s">
        <v>164</v>
      </c>
      <c r="D191" s="123" t="s">
        <v>348</v>
      </c>
      <c r="E191" s="123" t="s">
        <v>355</v>
      </c>
      <c r="F191" s="131">
        <v>5658</v>
      </c>
      <c r="G191" s="145">
        <f t="shared" si="3"/>
        <v>142.63999999999999</v>
      </c>
      <c r="H191" s="146" t="s">
        <v>211</v>
      </c>
      <c r="I191" s="146" t="s">
        <v>211</v>
      </c>
      <c r="J191" s="146" t="s">
        <v>211</v>
      </c>
      <c r="K191" s="146">
        <v>142.63999999999999</v>
      </c>
      <c r="L191" s="146" t="s">
        <v>211</v>
      </c>
      <c r="M191" s="146" t="s">
        <v>211</v>
      </c>
      <c r="N191" s="146" t="s">
        <v>211</v>
      </c>
      <c r="O191" s="146" t="s">
        <v>211</v>
      </c>
      <c r="P191" s="146" t="s">
        <v>211</v>
      </c>
      <c r="Q191" s="120" t="s">
        <v>177</v>
      </c>
      <c r="R191" s="165"/>
      <c r="S191" s="165"/>
    </row>
    <row r="192" spans="1:19" s="126" customFormat="1" ht="41.25" hidden="1" customHeight="1" x14ac:dyDescent="0.25">
      <c r="A192" s="122">
        <v>191</v>
      </c>
      <c r="B192" s="144">
        <v>42576</v>
      </c>
      <c r="C192" s="151" t="s">
        <v>164</v>
      </c>
      <c r="D192" s="123" t="s">
        <v>356</v>
      </c>
      <c r="E192" s="123" t="s">
        <v>357</v>
      </c>
      <c r="F192" s="131">
        <v>5670</v>
      </c>
      <c r="G192" s="145">
        <f t="shared" si="3"/>
        <v>10581.48</v>
      </c>
      <c r="H192" s="146" t="s">
        <v>211</v>
      </c>
      <c r="I192" s="146" t="s">
        <v>211</v>
      </c>
      <c r="J192" s="146" t="s">
        <v>211</v>
      </c>
      <c r="K192" s="146">
        <v>10581.48</v>
      </c>
      <c r="L192" s="146" t="s">
        <v>211</v>
      </c>
      <c r="M192" s="146" t="s">
        <v>211</v>
      </c>
      <c r="N192" s="146" t="s">
        <v>211</v>
      </c>
      <c r="O192" s="146" t="s">
        <v>211</v>
      </c>
      <c r="P192" s="146" t="s">
        <v>211</v>
      </c>
      <c r="Q192" s="120" t="s">
        <v>534</v>
      </c>
      <c r="R192" s="165"/>
      <c r="S192" s="165"/>
    </row>
    <row r="193" spans="1:19" s="126" customFormat="1" ht="41.25" hidden="1" customHeight="1" x14ac:dyDescent="0.25">
      <c r="A193" s="122">
        <v>192</v>
      </c>
      <c r="B193" s="144">
        <v>42576</v>
      </c>
      <c r="C193" s="151" t="s">
        <v>164</v>
      </c>
      <c r="D193" s="123" t="s">
        <v>356</v>
      </c>
      <c r="E193" s="123" t="s">
        <v>358</v>
      </c>
      <c r="F193" s="131">
        <v>5670</v>
      </c>
      <c r="G193" s="145">
        <f t="shared" si="3"/>
        <v>1131</v>
      </c>
      <c r="H193" s="146" t="s">
        <v>211</v>
      </c>
      <c r="I193" s="146" t="s">
        <v>211</v>
      </c>
      <c r="J193" s="146" t="s">
        <v>211</v>
      </c>
      <c r="K193" s="146">
        <v>1131</v>
      </c>
      <c r="L193" s="146" t="s">
        <v>211</v>
      </c>
      <c r="M193" s="146" t="s">
        <v>211</v>
      </c>
      <c r="N193" s="146" t="s">
        <v>211</v>
      </c>
      <c r="O193" s="146" t="s">
        <v>211</v>
      </c>
      <c r="P193" s="146" t="s">
        <v>211</v>
      </c>
      <c r="Q193" s="120" t="s">
        <v>174</v>
      </c>
      <c r="R193" s="165"/>
      <c r="S193" s="165"/>
    </row>
    <row r="194" spans="1:19" s="126" customFormat="1" ht="41.25" hidden="1" customHeight="1" x14ac:dyDescent="0.25">
      <c r="A194" s="143">
        <v>193</v>
      </c>
      <c r="B194" s="144">
        <v>42576</v>
      </c>
      <c r="C194" s="151" t="s">
        <v>164</v>
      </c>
      <c r="D194" s="123" t="s">
        <v>356</v>
      </c>
      <c r="E194" s="123" t="s">
        <v>359</v>
      </c>
      <c r="F194" s="131">
        <v>5670</v>
      </c>
      <c r="G194" s="145">
        <f t="shared" si="3"/>
        <v>936</v>
      </c>
      <c r="H194" s="146" t="s">
        <v>211</v>
      </c>
      <c r="I194" s="146" t="s">
        <v>211</v>
      </c>
      <c r="J194" s="146" t="s">
        <v>211</v>
      </c>
      <c r="K194" s="146">
        <v>936</v>
      </c>
      <c r="L194" s="146" t="s">
        <v>211</v>
      </c>
      <c r="M194" s="146" t="s">
        <v>211</v>
      </c>
      <c r="N194" s="146" t="s">
        <v>211</v>
      </c>
      <c r="O194" s="146" t="s">
        <v>211</v>
      </c>
      <c r="P194" s="146" t="s">
        <v>211</v>
      </c>
      <c r="Q194" s="120" t="s">
        <v>175</v>
      </c>
      <c r="R194" s="165"/>
      <c r="S194" s="165"/>
    </row>
    <row r="195" spans="1:19" s="126" customFormat="1" ht="41.25" hidden="1" customHeight="1" x14ac:dyDescent="0.25">
      <c r="A195" s="122">
        <v>194</v>
      </c>
      <c r="B195" s="144">
        <v>42576</v>
      </c>
      <c r="C195" s="151" t="s">
        <v>164</v>
      </c>
      <c r="D195" s="123" t="s">
        <v>356</v>
      </c>
      <c r="E195" s="123" t="s">
        <v>360</v>
      </c>
      <c r="F195" s="131">
        <v>5670</v>
      </c>
      <c r="G195" s="145">
        <f t="shared" si="3"/>
        <v>213.52</v>
      </c>
      <c r="H195" s="146" t="s">
        <v>211</v>
      </c>
      <c r="I195" s="146" t="s">
        <v>211</v>
      </c>
      <c r="J195" s="146" t="s">
        <v>211</v>
      </c>
      <c r="K195" s="146">
        <v>213.52</v>
      </c>
      <c r="L195" s="146" t="s">
        <v>211</v>
      </c>
      <c r="M195" s="146" t="s">
        <v>211</v>
      </c>
      <c r="N195" s="146" t="s">
        <v>211</v>
      </c>
      <c r="O195" s="146" t="s">
        <v>211</v>
      </c>
      <c r="P195" s="146" t="s">
        <v>211</v>
      </c>
      <c r="Q195" s="120" t="s">
        <v>209</v>
      </c>
      <c r="R195" s="165"/>
      <c r="S195" s="165"/>
    </row>
    <row r="196" spans="1:19" s="126" customFormat="1" ht="41.25" hidden="1" customHeight="1" x14ac:dyDescent="0.25">
      <c r="A196" s="122">
        <v>195</v>
      </c>
      <c r="B196" s="144">
        <v>42592</v>
      </c>
      <c r="C196" s="151" t="s">
        <v>163</v>
      </c>
      <c r="D196" s="128">
        <v>2215</v>
      </c>
      <c r="E196" s="123" t="s">
        <v>361</v>
      </c>
      <c r="F196" s="131">
        <v>5962</v>
      </c>
      <c r="G196" s="145">
        <f t="shared" si="3"/>
        <v>91.52</v>
      </c>
      <c r="H196" s="146" t="s">
        <v>211</v>
      </c>
      <c r="I196" s="146" t="s">
        <v>211</v>
      </c>
      <c r="J196" s="146" t="s">
        <v>211</v>
      </c>
      <c r="K196" s="146" t="s">
        <v>211</v>
      </c>
      <c r="L196" s="146" t="s">
        <v>211</v>
      </c>
      <c r="M196" s="146">
        <v>91.52</v>
      </c>
      <c r="N196" s="146" t="s">
        <v>211</v>
      </c>
      <c r="O196" s="146" t="s">
        <v>211</v>
      </c>
      <c r="P196" s="146" t="s">
        <v>211</v>
      </c>
      <c r="Q196" s="120" t="s">
        <v>589</v>
      </c>
      <c r="R196" s="169" t="s">
        <v>588</v>
      </c>
      <c r="S196" s="165"/>
    </row>
    <row r="197" spans="1:19" s="126" customFormat="1" ht="41.25" hidden="1" customHeight="1" x14ac:dyDescent="0.25">
      <c r="A197" s="143">
        <v>196</v>
      </c>
      <c r="B197" s="144">
        <v>42539</v>
      </c>
      <c r="C197" s="151" t="s">
        <v>178</v>
      </c>
      <c r="D197" s="128">
        <v>1896</v>
      </c>
      <c r="E197" s="123" t="s">
        <v>362</v>
      </c>
      <c r="F197" s="131">
        <v>6001</v>
      </c>
      <c r="G197" s="145">
        <f t="shared" si="3"/>
        <v>420</v>
      </c>
      <c r="H197" s="146"/>
      <c r="I197" s="146"/>
      <c r="J197" s="146"/>
      <c r="K197" s="146"/>
      <c r="L197" s="146"/>
      <c r="M197" s="146"/>
      <c r="N197" s="146"/>
      <c r="O197" s="146">
        <v>420</v>
      </c>
      <c r="P197" s="146"/>
      <c r="Q197" s="120" t="s">
        <v>523</v>
      </c>
      <c r="R197" s="165" t="s">
        <v>624</v>
      </c>
      <c r="S197" s="165" t="s">
        <v>625</v>
      </c>
    </row>
    <row r="198" spans="1:19" s="126" customFormat="1" ht="41.25" hidden="1" customHeight="1" x14ac:dyDescent="0.25">
      <c r="A198" s="122">
        <v>197</v>
      </c>
      <c r="B198" s="144">
        <v>42539</v>
      </c>
      <c r="C198" s="151" t="s">
        <v>178</v>
      </c>
      <c r="D198" s="128">
        <v>1896</v>
      </c>
      <c r="E198" s="123" t="s">
        <v>362</v>
      </c>
      <c r="F198" s="131">
        <v>6001</v>
      </c>
      <c r="G198" s="145">
        <f t="shared" si="3"/>
        <v>150</v>
      </c>
      <c r="H198" s="146"/>
      <c r="I198" s="146"/>
      <c r="J198" s="146"/>
      <c r="K198" s="146"/>
      <c r="L198" s="146"/>
      <c r="M198" s="146"/>
      <c r="N198" s="146"/>
      <c r="O198" s="146">
        <v>150</v>
      </c>
      <c r="P198" s="146"/>
      <c r="Q198" s="120" t="s">
        <v>524</v>
      </c>
      <c r="R198" s="165" t="s">
        <v>624</v>
      </c>
      <c r="S198" s="165" t="s">
        <v>625</v>
      </c>
    </row>
    <row r="199" spans="1:19" s="126" customFormat="1" ht="41.25" hidden="1" customHeight="1" x14ac:dyDescent="0.25">
      <c r="A199" s="122">
        <v>198</v>
      </c>
      <c r="B199" s="144">
        <v>42539</v>
      </c>
      <c r="C199" s="151" t="s">
        <v>178</v>
      </c>
      <c r="D199" s="128">
        <v>1896</v>
      </c>
      <c r="E199" s="123" t="s">
        <v>362</v>
      </c>
      <c r="F199" s="131">
        <v>6001</v>
      </c>
      <c r="G199" s="145">
        <f t="shared" si="3"/>
        <v>36</v>
      </c>
      <c r="H199" s="146" t="s">
        <v>211</v>
      </c>
      <c r="I199" s="146" t="s">
        <v>211</v>
      </c>
      <c r="J199" s="146" t="s">
        <v>211</v>
      </c>
      <c r="K199" s="146" t="s">
        <v>211</v>
      </c>
      <c r="L199" s="146" t="s">
        <v>211</v>
      </c>
      <c r="M199" s="146" t="s">
        <v>211</v>
      </c>
      <c r="N199" s="146" t="s">
        <v>211</v>
      </c>
      <c r="O199" s="146">
        <v>36</v>
      </c>
      <c r="P199" s="146" t="s">
        <v>211</v>
      </c>
      <c r="Q199" s="120" t="s">
        <v>525</v>
      </c>
      <c r="R199" s="165" t="s">
        <v>624</v>
      </c>
      <c r="S199" s="165" t="s">
        <v>625</v>
      </c>
    </row>
    <row r="200" spans="1:19" s="126" customFormat="1" ht="41.25" hidden="1" customHeight="1" x14ac:dyDescent="0.25">
      <c r="A200" s="143">
        <v>199</v>
      </c>
      <c r="B200" s="144">
        <v>42591</v>
      </c>
      <c r="C200" s="151" t="s">
        <v>163</v>
      </c>
      <c r="D200" s="128">
        <v>2277</v>
      </c>
      <c r="E200" s="123" t="s">
        <v>363</v>
      </c>
      <c r="F200" s="131">
        <v>6079</v>
      </c>
      <c r="G200" s="145">
        <f t="shared" si="3"/>
        <v>463.42</v>
      </c>
      <c r="H200" s="146" t="s">
        <v>211</v>
      </c>
      <c r="I200" s="146" t="s">
        <v>211</v>
      </c>
      <c r="J200" s="146" t="s">
        <v>211</v>
      </c>
      <c r="K200" s="146" t="s">
        <v>211</v>
      </c>
      <c r="L200" s="146" t="s">
        <v>211</v>
      </c>
      <c r="M200" s="146">
        <v>463.42</v>
      </c>
      <c r="N200" s="146" t="s">
        <v>211</v>
      </c>
      <c r="O200" s="146" t="s">
        <v>211</v>
      </c>
      <c r="P200" s="146" t="s">
        <v>211</v>
      </c>
      <c r="Q200" s="120" t="s">
        <v>590</v>
      </c>
      <c r="R200" s="165"/>
      <c r="S200" s="165"/>
    </row>
    <row r="201" spans="1:19" s="126" customFormat="1" ht="41.25" hidden="1" customHeight="1" x14ac:dyDescent="0.25">
      <c r="A201" s="122">
        <v>200</v>
      </c>
      <c r="B201" s="144">
        <v>42607</v>
      </c>
      <c r="C201" s="151" t="s">
        <v>164</v>
      </c>
      <c r="D201" s="123" t="s">
        <v>364</v>
      </c>
      <c r="E201" s="123" t="s">
        <v>365</v>
      </c>
      <c r="F201" s="131">
        <v>6372</v>
      </c>
      <c r="G201" s="145">
        <f t="shared" si="3"/>
        <v>11729.6</v>
      </c>
      <c r="H201" s="146" t="s">
        <v>211</v>
      </c>
      <c r="I201" s="146" t="s">
        <v>211</v>
      </c>
      <c r="J201" s="146" t="s">
        <v>211</v>
      </c>
      <c r="K201" s="146">
        <v>11729.6</v>
      </c>
      <c r="L201" s="146" t="s">
        <v>211</v>
      </c>
      <c r="M201" s="146" t="s">
        <v>211</v>
      </c>
      <c r="N201" s="146" t="s">
        <v>211</v>
      </c>
      <c r="O201" s="146" t="s">
        <v>211</v>
      </c>
      <c r="P201" s="146" t="s">
        <v>211</v>
      </c>
      <c r="Q201" s="120" t="s">
        <v>533</v>
      </c>
      <c r="R201" s="165"/>
      <c r="S201" s="165"/>
    </row>
    <row r="202" spans="1:19" s="126" customFormat="1" ht="41.25" hidden="1" customHeight="1" x14ac:dyDescent="0.25">
      <c r="A202" s="122">
        <v>201</v>
      </c>
      <c r="B202" s="144">
        <v>42607</v>
      </c>
      <c r="C202" s="151" t="s">
        <v>164</v>
      </c>
      <c r="D202" s="123" t="s">
        <v>364</v>
      </c>
      <c r="E202" s="123" t="s">
        <v>366</v>
      </c>
      <c r="F202" s="131">
        <v>6372</v>
      </c>
      <c r="G202" s="145">
        <f t="shared" si="3"/>
        <v>6947.19</v>
      </c>
      <c r="H202" s="146" t="s">
        <v>211</v>
      </c>
      <c r="I202" s="146" t="s">
        <v>211</v>
      </c>
      <c r="J202" s="146" t="s">
        <v>211</v>
      </c>
      <c r="K202" s="146">
        <v>6947.19</v>
      </c>
      <c r="L202" s="146" t="s">
        <v>211</v>
      </c>
      <c r="M202" s="146" t="s">
        <v>211</v>
      </c>
      <c r="N202" s="146" t="s">
        <v>211</v>
      </c>
      <c r="O202" s="146" t="s">
        <v>211</v>
      </c>
      <c r="P202" s="146" t="s">
        <v>211</v>
      </c>
      <c r="Q202" s="120" t="s">
        <v>533</v>
      </c>
      <c r="R202" s="165"/>
      <c r="S202" s="165"/>
    </row>
    <row r="203" spans="1:19" s="126" customFormat="1" ht="41.25" hidden="1" customHeight="1" x14ac:dyDescent="0.25">
      <c r="A203" s="143">
        <v>202</v>
      </c>
      <c r="B203" s="144">
        <v>42607</v>
      </c>
      <c r="C203" s="151" t="s">
        <v>164</v>
      </c>
      <c r="D203" s="123" t="s">
        <v>364</v>
      </c>
      <c r="E203" s="123" t="s">
        <v>367</v>
      </c>
      <c r="F203" s="131">
        <v>6372</v>
      </c>
      <c r="G203" s="145">
        <f t="shared" si="3"/>
        <v>907</v>
      </c>
      <c r="H203" s="146" t="s">
        <v>211</v>
      </c>
      <c r="I203" s="146" t="s">
        <v>211</v>
      </c>
      <c r="J203" s="146" t="s">
        <v>211</v>
      </c>
      <c r="K203" s="146">
        <v>907</v>
      </c>
      <c r="L203" s="146" t="s">
        <v>211</v>
      </c>
      <c r="M203" s="146" t="s">
        <v>211</v>
      </c>
      <c r="N203" s="146" t="s">
        <v>211</v>
      </c>
      <c r="O203" s="146" t="s">
        <v>211</v>
      </c>
      <c r="P203" s="146" t="s">
        <v>211</v>
      </c>
      <c r="Q203" s="120" t="s">
        <v>174</v>
      </c>
      <c r="R203" s="165"/>
      <c r="S203" s="165"/>
    </row>
    <row r="204" spans="1:19" s="126" customFormat="1" ht="41.25" hidden="1" customHeight="1" x14ac:dyDescent="0.25">
      <c r="A204" s="122">
        <v>203</v>
      </c>
      <c r="B204" s="144">
        <v>42607</v>
      </c>
      <c r="C204" s="151" t="s">
        <v>164</v>
      </c>
      <c r="D204" s="123" t="s">
        <v>364</v>
      </c>
      <c r="E204" s="123" t="s">
        <v>368</v>
      </c>
      <c r="F204" s="131">
        <v>6372</v>
      </c>
      <c r="G204" s="145">
        <f t="shared" si="3"/>
        <v>1659</v>
      </c>
      <c r="H204" s="146" t="s">
        <v>211</v>
      </c>
      <c r="I204" s="146" t="s">
        <v>211</v>
      </c>
      <c r="J204" s="146" t="s">
        <v>211</v>
      </c>
      <c r="K204" s="146">
        <v>1659</v>
      </c>
      <c r="L204" s="146" t="s">
        <v>211</v>
      </c>
      <c r="M204" s="146" t="s">
        <v>211</v>
      </c>
      <c r="N204" s="146" t="s">
        <v>211</v>
      </c>
      <c r="O204" s="146" t="s">
        <v>211</v>
      </c>
      <c r="P204" s="146" t="s">
        <v>211</v>
      </c>
      <c r="Q204" s="129" t="s">
        <v>175</v>
      </c>
      <c r="R204" s="165"/>
      <c r="S204" s="165"/>
    </row>
    <row r="205" spans="1:19" s="126" customFormat="1" ht="41.25" hidden="1" customHeight="1" x14ac:dyDescent="0.25">
      <c r="A205" s="122">
        <v>204</v>
      </c>
      <c r="B205" s="144">
        <v>42607</v>
      </c>
      <c r="C205" s="151" t="s">
        <v>164</v>
      </c>
      <c r="D205" s="123" t="s">
        <v>364</v>
      </c>
      <c r="E205" s="123" t="s">
        <v>369</v>
      </c>
      <c r="F205" s="131">
        <v>6372</v>
      </c>
      <c r="G205" s="145">
        <f t="shared" si="3"/>
        <v>276</v>
      </c>
      <c r="H205" s="146" t="s">
        <v>211</v>
      </c>
      <c r="I205" s="146" t="s">
        <v>211</v>
      </c>
      <c r="J205" s="146" t="s">
        <v>211</v>
      </c>
      <c r="K205" s="146">
        <v>276</v>
      </c>
      <c r="L205" s="146" t="s">
        <v>211</v>
      </c>
      <c r="M205" s="146" t="s">
        <v>211</v>
      </c>
      <c r="N205" s="146" t="s">
        <v>211</v>
      </c>
      <c r="O205" s="146" t="s">
        <v>211</v>
      </c>
      <c r="P205" s="146" t="s">
        <v>211</v>
      </c>
      <c r="Q205" s="120" t="s">
        <v>531</v>
      </c>
      <c r="R205" s="165"/>
      <c r="S205" s="165"/>
    </row>
    <row r="206" spans="1:19" s="126" customFormat="1" ht="41.25" hidden="1" customHeight="1" x14ac:dyDescent="0.25">
      <c r="A206" s="143">
        <v>205</v>
      </c>
      <c r="B206" s="144">
        <v>42607</v>
      </c>
      <c r="C206" s="151" t="s">
        <v>164</v>
      </c>
      <c r="D206" s="123" t="s">
        <v>364</v>
      </c>
      <c r="E206" s="123" t="s">
        <v>370</v>
      </c>
      <c r="F206" s="131">
        <v>6372</v>
      </c>
      <c r="G206" s="145">
        <f t="shared" si="3"/>
        <v>1270.01</v>
      </c>
      <c r="H206" s="146" t="s">
        <v>211</v>
      </c>
      <c r="I206" s="146" t="s">
        <v>211</v>
      </c>
      <c r="J206" s="146" t="s">
        <v>211</v>
      </c>
      <c r="K206" s="146">
        <v>1270.01</v>
      </c>
      <c r="L206" s="146" t="s">
        <v>211</v>
      </c>
      <c r="M206" s="146" t="s">
        <v>211</v>
      </c>
      <c r="N206" s="146" t="s">
        <v>211</v>
      </c>
      <c r="O206" s="146" t="s">
        <v>211</v>
      </c>
      <c r="P206" s="146" t="s">
        <v>211</v>
      </c>
      <c r="Q206" s="120" t="s">
        <v>215</v>
      </c>
      <c r="R206" s="165"/>
      <c r="S206" s="165"/>
    </row>
    <row r="207" spans="1:19" s="126" customFormat="1" ht="41.25" hidden="1" customHeight="1" x14ac:dyDescent="0.25">
      <c r="A207" s="122">
        <v>206</v>
      </c>
      <c r="B207" s="144">
        <v>42627</v>
      </c>
      <c r="C207" s="151" t="s">
        <v>163</v>
      </c>
      <c r="D207" s="128">
        <v>2415</v>
      </c>
      <c r="E207" s="123" t="s">
        <v>617</v>
      </c>
      <c r="F207" s="131">
        <v>6530</v>
      </c>
      <c r="G207" s="145">
        <f t="shared" si="3"/>
        <v>5612</v>
      </c>
      <c r="H207" s="146" t="s">
        <v>211</v>
      </c>
      <c r="I207" s="146" t="s">
        <v>211</v>
      </c>
      <c r="J207" s="146" t="s">
        <v>211</v>
      </c>
      <c r="K207" s="146" t="s">
        <v>211</v>
      </c>
      <c r="L207" s="146" t="s">
        <v>211</v>
      </c>
      <c r="M207" s="146">
        <v>5612</v>
      </c>
      <c r="N207" s="146" t="s">
        <v>211</v>
      </c>
      <c r="O207" s="146" t="s">
        <v>211</v>
      </c>
      <c r="P207" s="146" t="s">
        <v>211</v>
      </c>
      <c r="Q207" s="120" t="s">
        <v>591</v>
      </c>
      <c r="R207" s="165"/>
      <c r="S207" s="165"/>
    </row>
    <row r="208" spans="1:19" s="126" customFormat="1" ht="41.25" hidden="1" customHeight="1" x14ac:dyDescent="0.25">
      <c r="A208" s="122">
        <v>207</v>
      </c>
      <c r="B208" s="144">
        <v>42611</v>
      </c>
      <c r="C208" s="151" t="s">
        <v>164</v>
      </c>
      <c r="D208" s="123" t="s">
        <v>371</v>
      </c>
      <c r="E208" s="123" t="s">
        <v>372</v>
      </c>
      <c r="F208" s="131">
        <v>6611</v>
      </c>
      <c r="G208" s="145">
        <f t="shared" si="3"/>
        <v>11367.83</v>
      </c>
      <c r="H208" s="146" t="s">
        <v>211</v>
      </c>
      <c r="I208" s="146" t="s">
        <v>211</v>
      </c>
      <c r="J208" s="146" t="s">
        <v>211</v>
      </c>
      <c r="K208" s="146">
        <v>11367.83</v>
      </c>
      <c r="L208" s="146" t="s">
        <v>211</v>
      </c>
      <c r="M208" s="146" t="s">
        <v>211</v>
      </c>
      <c r="N208" s="146" t="s">
        <v>211</v>
      </c>
      <c r="O208" s="146" t="s">
        <v>211</v>
      </c>
      <c r="P208" s="146" t="s">
        <v>211</v>
      </c>
      <c r="Q208" s="120" t="s">
        <v>532</v>
      </c>
      <c r="R208" s="165"/>
      <c r="S208" s="165"/>
    </row>
    <row r="209" spans="1:19" s="126" customFormat="1" ht="41.25" hidden="1" customHeight="1" x14ac:dyDescent="0.25">
      <c r="A209" s="143">
        <v>208</v>
      </c>
      <c r="B209" s="144">
        <v>42611</v>
      </c>
      <c r="C209" s="151" t="s">
        <v>164</v>
      </c>
      <c r="D209" s="123" t="s">
        <v>371</v>
      </c>
      <c r="E209" s="123" t="s">
        <v>373</v>
      </c>
      <c r="F209" s="131">
        <v>6611</v>
      </c>
      <c r="G209" s="145">
        <f t="shared" si="3"/>
        <v>1131</v>
      </c>
      <c r="H209" s="146" t="s">
        <v>211</v>
      </c>
      <c r="I209" s="146" t="s">
        <v>211</v>
      </c>
      <c r="J209" s="146" t="s">
        <v>211</v>
      </c>
      <c r="K209" s="146">
        <v>1131</v>
      </c>
      <c r="L209" s="146" t="s">
        <v>211</v>
      </c>
      <c r="M209" s="146" t="s">
        <v>211</v>
      </c>
      <c r="N209" s="146" t="s">
        <v>211</v>
      </c>
      <c r="O209" s="146" t="s">
        <v>211</v>
      </c>
      <c r="P209" s="146" t="s">
        <v>211</v>
      </c>
      <c r="Q209" s="120" t="s">
        <v>174</v>
      </c>
      <c r="R209" s="165"/>
      <c r="S209" s="165"/>
    </row>
    <row r="210" spans="1:19" s="126" customFormat="1" ht="41.25" hidden="1" customHeight="1" x14ac:dyDescent="0.25">
      <c r="A210" s="122">
        <v>209</v>
      </c>
      <c r="B210" s="144">
        <v>42611</v>
      </c>
      <c r="C210" s="151" t="s">
        <v>164</v>
      </c>
      <c r="D210" s="123" t="s">
        <v>371</v>
      </c>
      <c r="E210" s="123" t="s">
        <v>374</v>
      </c>
      <c r="F210" s="131">
        <v>6611</v>
      </c>
      <c r="G210" s="145">
        <f t="shared" si="3"/>
        <v>1143</v>
      </c>
      <c r="H210" s="146" t="s">
        <v>211</v>
      </c>
      <c r="I210" s="146" t="s">
        <v>211</v>
      </c>
      <c r="J210" s="146" t="s">
        <v>211</v>
      </c>
      <c r="K210" s="146">
        <v>1143</v>
      </c>
      <c r="L210" s="146" t="s">
        <v>211</v>
      </c>
      <c r="M210" s="146" t="s">
        <v>211</v>
      </c>
      <c r="N210" s="146" t="s">
        <v>211</v>
      </c>
      <c r="O210" s="146" t="s">
        <v>211</v>
      </c>
      <c r="P210" s="146" t="s">
        <v>211</v>
      </c>
      <c r="Q210" s="129" t="s">
        <v>175</v>
      </c>
      <c r="R210" s="165"/>
      <c r="S210" s="165"/>
    </row>
    <row r="211" spans="1:19" s="126" customFormat="1" ht="41.25" hidden="1" customHeight="1" x14ac:dyDescent="0.25">
      <c r="A211" s="122">
        <v>210</v>
      </c>
      <c r="B211" s="144">
        <v>42611</v>
      </c>
      <c r="C211" s="151" t="s">
        <v>164</v>
      </c>
      <c r="D211" s="123" t="s">
        <v>371</v>
      </c>
      <c r="E211" s="123" t="s">
        <v>375</v>
      </c>
      <c r="F211" s="131">
        <v>6611</v>
      </c>
      <c r="G211" s="145">
        <f t="shared" si="3"/>
        <v>238.64</v>
      </c>
      <c r="H211" s="146" t="s">
        <v>211</v>
      </c>
      <c r="I211" s="146" t="s">
        <v>211</v>
      </c>
      <c r="J211" s="146" t="s">
        <v>211</v>
      </c>
      <c r="K211" s="146">
        <v>238.64</v>
      </c>
      <c r="L211" s="146" t="s">
        <v>211</v>
      </c>
      <c r="M211" s="146" t="s">
        <v>211</v>
      </c>
      <c r="N211" s="146" t="s">
        <v>211</v>
      </c>
      <c r="O211" s="146" t="s">
        <v>211</v>
      </c>
      <c r="P211" s="146" t="s">
        <v>211</v>
      </c>
      <c r="Q211" s="120" t="s">
        <v>209</v>
      </c>
      <c r="R211" s="165"/>
      <c r="S211" s="165"/>
    </row>
    <row r="212" spans="1:19" s="126" customFormat="1" ht="41.25" hidden="1" customHeight="1" x14ac:dyDescent="0.25">
      <c r="A212" s="143">
        <v>211</v>
      </c>
      <c r="B212" s="144">
        <v>42611</v>
      </c>
      <c r="C212" s="151" t="s">
        <v>164</v>
      </c>
      <c r="D212" s="123" t="s">
        <v>371</v>
      </c>
      <c r="E212" s="123" t="s">
        <v>376</v>
      </c>
      <c r="F212" s="131">
        <v>6611</v>
      </c>
      <c r="G212" s="145">
        <f t="shared" si="3"/>
        <v>271.52999999999997</v>
      </c>
      <c r="H212" s="146" t="s">
        <v>211</v>
      </c>
      <c r="I212" s="146" t="s">
        <v>211</v>
      </c>
      <c r="J212" s="146" t="s">
        <v>211</v>
      </c>
      <c r="K212" s="146">
        <v>271.52999999999997</v>
      </c>
      <c r="L212" s="146" t="s">
        <v>211</v>
      </c>
      <c r="M212" s="146" t="s">
        <v>211</v>
      </c>
      <c r="N212" s="146" t="s">
        <v>211</v>
      </c>
      <c r="O212" s="146" t="s">
        <v>211</v>
      </c>
      <c r="P212" s="146" t="s">
        <v>211</v>
      </c>
      <c r="Q212" s="120" t="s">
        <v>177</v>
      </c>
      <c r="R212" s="165"/>
      <c r="S212" s="165"/>
    </row>
    <row r="213" spans="1:19" s="126" customFormat="1" ht="41.25" hidden="1" customHeight="1" x14ac:dyDescent="0.25">
      <c r="A213" s="122">
        <v>212</v>
      </c>
      <c r="B213" s="144">
        <v>42620</v>
      </c>
      <c r="C213" s="151" t="s">
        <v>178</v>
      </c>
      <c r="D213" s="128">
        <v>2053</v>
      </c>
      <c r="E213" s="123" t="s">
        <v>618</v>
      </c>
      <c r="F213" s="131">
        <v>6724</v>
      </c>
      <c r="G213" s="145">
        <f t="shared" si="3"/>
        <v>32980</v>
      </c>
      <c r="H213" s="146">
        <v>32980</v>
      </c>
      <c r="I213" s="146" t="s">
        <v>211</v>
      </c>
      <c r="J213" s="146" t="s">
        <v>211</v>
      </c>
      <c r="K213" s="146" t="s">
        <v>211</v>
      </c>
      <c r="L213" s="146" t="s">
        <v>211</v>
      </c>
      <c r="M213" s="146" t="s">
        <v>211</v>
      </c>
      <c r="N213" s="146" t="s">
        <v>211</v>
      </c>
      <c r="O213" s="146" t="s">
        <v>211</v>
      </c>
      <c r="P213" s="146" t="s">
        <v>211</v>
      </c>
      <c r="Q213" s="120" t="s">
        <v>526</v>
      </c>
      <c r="R213" s="165"/>
      <c r="S213" s="165"/>
    </row>
    <row r="214" spans="1:19" s="126" customFormat="1" ht="41.25" hidden="1" customHeight="1" x14ac:dyDescent="0.25">
      <c r="A214" s="122">
        <v>213</v>
      </c>
      <c r="B214" s="144">
        <v>42615</v>
      </c>
      <c r="C214" s="151" t="s">
        <v>185</v>
      </c>
      <c r="D214" s="123" t="s">
        <v>186</v>
      </c>
      <c r="E214" s="123" t="s">
        <v>377</v>
      </c>
      <c r="F214" s="131">
        <v>6766</v>
      </c>
      <c r="G214" s="145">
        <f t="shared" si="3"/>
        <v>2650</v>
      </c>
      <c r="H214" s="146" t="s">
        <v>211</v>
      </c>
      <c r="I214" s="146" t="s">
        <v>211</v>
      </c>
      <c r="J214" s="146" t="s">
        <v>211</v>
      </c>
      <c r="K214" s="146" t="s">
        <v>211</v>
      </c>
      <c r="L214" s="146">
        <v>1167.5</v>
      </c>
      <c r="M214" s="146">
        <v>1482.5</v>
      </c>
      <c r="N214" s="146" t="s">
        <v>211</v>
      </c>
      <c r="O214" s="146" t="s">
        <v>211</v>
      </c>
      <c r="P214" s="146" t="s">
        <v>211</v>
      </c>
      <c r="Q214" s="120" t="s">
        <v>463</v>
      </c>
      <c r="R214" s="165"/>
      <c r="S214" s="165"/>
    </row>
    <row r="215" spans="1:19" s="126" customFormat="1" ht="41.25" hidden="1" customHeight="1" x14ac:dyDescent="0.25">
      <c r="A215" s="143">
        <v>214</v>
      </c>
      <c r="B215" s="144">
        <v>42632</v>
      </c>
      <c r="C215" s="151" t="s">
        <v>178</v>
      </c>
      <c r="D215" s="128">
        <v>2137</v>
      </c>
      <c r="E215" s="123" t="s">
        <v>378</v>
      </c>
      <c r="F215" s="131">
        <v>6789</v>
      </c>
      <c r="G215" s="145">
        <f t="shared" si="3"/>
        <v>650</v>
      </c>
      <c r="H215" s="146" t="s">
        <v>211</v>
      </c>
      <c r="I215" s="146" t="s">
        <v>211</v>
      </c>
      <c r="J215" s="146" t="s">
        <v>211</v>
      </c>
      <c r="K215" s="146" t="s">
        <v>211</v>
      </c>
      <c r="L215" s="146">
        <v>650</v>
      </c>
      <c r="M215" s="146" t="s">
        <v>211</v>
      </c>
      <c r="N215" s="146" t="s">
        <v>211</v>
      </c>
      <c r="O215" s="146" t="s">
        <v>211</v>
      </c>
      <c r="P215" s="146" t="s">
        <v>211</v>
      </c>
      <c r="Q215" s="120" t="s">
        <v>527</v>
      </c>
      <c r="R215" s="165"/>
      <c r="S215" s="165"/>
    </row>
    <row r="216" spans="1:19" s="126" customFormat="1" ht="41.25" hidden="1" customHeight="1" x14ac:dyDescent="0.25">
      <c r="A216" s="122">
        <v>219</v>
      </c>
      <c r="B216" s="144">
        <v>42622</v>
      </c>
      <c r="C216" s="151" t="s">
        <v>185</v>
      </c>
      <c r="D216" s="123" t="s">
        <v>186</v>
      </c>
      <c r="E216" s="123" t="s">
        <v>379</v>
      </c>
      <c r="F216" s="131">
        <v>6924</v>
      </c>
      <c r="G216" s="145">
        <f t="shared" si="3"/>
        <v>280</v>
      </c>
      <c r="H216" s="146" t="s">
        <v>211</v>
      </c>
      <c r="I216" s="146" t="s">
        <v>211</v>
      </c>
      <c r="J216" s="146" t="s">
        <v>211</v>
      </c>
      <c r="K216" s="146" t="s">
        <v>211</v>
      </c>
      <c r="L216" s="146" t="s">
        <v>211</v>
      </c>
      <c r="M216" s="146">
        <v>280</v>
      </c>
      <c r="N216" s="146" t="s">
        <v>211</v>
      </c>
      <c r="O216" s="146" t="s">
        <v>211</v>
      </c>
      <c r="P216" s="146" t="s">
        <v>211</v>
      </c>
      <c r="Q216" s="120" t="s">
        <v>463</v>
      </c>
      <c r="R216" s="165"/>
      <c r="S216" s="165"/>
    </row>
    <row r="217" spans="1:19" s="126" customFormat="1" ht="41.25" hidden="1" customHeight="1" x14ac:dyDescent="0.25">
      <c r="A217" s="122">
        <v>222</v>
      </c>
      <c r="B217" s="144">
        <v>42626</v>
      </c>
      <c r="C217" s="151" t="s">
        <v>185</v>
      </c>
      <c r="D217" s="123" t="s">
        <v>186</v>
      </c>
      <c r="E217" s="123" t="s">
        <v>380</v>
      </c>
      <c r="F217" s="131">
        <v>6952</v>
      </c>
      <c r="G217" s="145">
        <f t="shared" si="3"/>
        <v>3500</v>
      </c>
      <c r="H217" s="146" t="s">
        <v>211</v>
      </c>
      <c r="I217" s="146" t="s">
        <v>211</v>
      </c>
      <c r="J217" s="146" t="s">
        <v>211</v>
      </c>
      <c r="K217" s="146" t="s">
        <v>211</v>
      </c>
      <c r="L217" s="146" t="s">
        <v>211</v>
      </c>
      <c r="M217" s="146">
        <v>3500</v>
      </c>
      <c r="N217" s="146" t="s">
        <v>211</v>
      </c>
      <c r="O217" s="146" t="s">
        <v>211</v>
      </c>
      <c r="P217" s="146" t="s">
        <v>211</v>
      </c>
      <c r="Q217" s="120" t="s">
        <v>464</v>
      </c>
      <c r="R217" s="165"/>
      <c r="S217" s="165"/>
    </row>
    <row r="218" spans="1:19" s="126" customFormat="1" ht="41.25" hidden="1" customHeight="1" x14ac:dyDescent="0.25">
      <c r="A218" s="143">
        <v>223</v>
      </c>
      <c r="B218" s="144">
        <v>42653</v>
      </c>
      <c r="C218" s="151" t="s">
        <v>178</v>
      </c>
      <c r="D218" s="128">
        <v>2285</v>
      </c>
      <c r="E218" s="123" t="s">
        <v>619</v>
      </c>
      <c r="F218" s="131">
        <v>6980</v>
      </c>
      <c r="G218" s="145">
        <f t="shared" si="3"/>
        <v>2600</v>
      </c>
      <c r="H218" s="146" t="s">
        <v>211</v>
      </c>
      <c r="I218" s="146" t="s">
        <v>211</v>
      </c>
      <c r="J218" s="146" t="s">
        <v>211</v>
      </c>
      <c r="K218" s="146" t="s">
        <v>211</v>
      </c>
      <c r="L218" s="146">
        <v>2600</v>
      </c>
      <c r="M218" s="146" t="s">
        <v>211</v>
      </c>
      <c r="N218" s="146" t="s">
        <v>211</v>
      </c>
      <c r="O218" s="146" t="s">
        <v>211</v>
      </c>
      <c r="P218" s="146" t="s">
        <v>211</v>
      </c>
      <c r="Q218" s="120" t="s">
        <v>528</v>
      </c>
      <c r="R218" s="165"/>
      <c r="S218" s="165"/>
    </row>
    <row r="219" spans="1:19" s="126" customFormat="1" ht="41.25" hidden="1" customHeight="1" x14ac:dyDescent="0.25">
      <c r="A219" s="122">
        <v>224</v>
      </c>
      <c r="B219" s="144">
        <v>42634</v>
      </c>
      <c r="C219" s="151" t="s">
        <v>178</v>
      </c>
      <c r="D219" s="128">
        <v>2150</v>
      </c>
      <c r="E219" s="123" t="s">
        <v>381</v>
      </c>
      <c r="F219" s="131">
        <v>6981</v>
      </c>
      <c r="G219" s="145">
        <f t="shared" si="3"/>
        <v>6000</v>
      </c>
      <c r="H219" s="146" t="s">
        <v>211</v>
      </c>
      <c r="I219" s="146" t="s">
        <v>211</v>
      </c>
      <c r="J219" s="146" t="s">
        <v>211</v>
      </c>
      <c r="K219" s="146" t="s">
        <v>211</v>
      </c>
      <c r="L219" s="146">
        <v>6000</v>
      </c>
      <c r="M219" s="146" t="s">
        <v>211</v>
      </c>
      <c r="N219" s="146" t="s">
        <v>211</v>
      </c>
      <c r="O219" s="146" t="s">
        <v>211</v>
      </c>
      <c r="P219" s="146" t="s">
        <v>211</v>
      </c>
      <c r="Q219" s="120" t="s">
        <v>529</v>
      </c>
      <c r="R219" s="165"/>
      <c r="S219" s="165"/>
    </row>
    <row r="220" spans="1:19" s="126" customFormat="1" ht="41.25" hidden="1" customHeight="1" x14ac:dyDescent="0.25">
      <c r="A220" s="122">
        <v>225</v>
      </c>
      <c r="B220" s="144">
        <v>42635</v>
      </c>
      <c r="C220" s="151" t="s">
        <v>164</v>
      </c>
      <c r="D220" s="123" t="s">
        <v>382</v>
      </c>
      <c r="E220" s="123" t="s">
        <v>383</v>
      </c>
      <c r="F220" s="131">
        <v>7149</v>
      </c>
      <c r="G220" s="145">
        <f t="shared" si="3"/>
        <v>9087.9599999999991</v>
      </c>
      <c r="H220" s="146" t="s">
        <v>211</v>
      </c>
      <c r="I220" s="146" t="s">
        <v>211</v>
      </c>
      <c r="J220" s="146" t="s">
        <v>211</v>
      </c>
      <c r="K220" s="146">
        <v>9087.9599999999991</v>
      </c>
      <c r="L220" s="146" t="s">
        <v>211</v>
      </c>
      <c r="M220" s="146" t="s">
        <v>211</v>
      </c>
      <c r="N220" s="146" t="s">
        <v>211</v>
      </c>
      <c r="O220" s="146" t="s">
        <v>211</v>
      </c>
      <c r="P220" s="146" t="s">
        <v>211</v>
      </c>
      <c r="Q220" s="120" t="s">
        <v>551</v>
      </c>
      <c r="R220" s="165"/>
      <c r="S220" s="165"/>
    </row>
    <row r="221" spans="1:19" s="126" customFormat="1" ht="41.25" hidden="1" customHeight="1" x14ac:dyDescent="0.25">
      <c r="A221" s="143">
        <v>226</v>
      </c>
      <c r="B221" s="144">
        <v>42635</v>
      </c>
      <c r="C221" s="151" t="s">
        <v>164</v>
      </c>
      <c r="D221" s="123" t="s">
        <v>382</v>
      </c>
      <c r="E221" s="123" t="s">
        <v>384</v>
      </c>
      <c r="F221" s="131">
        <v>7149</v>
      </c>
      <c r="G221" s="145">
        <f t="shared" si="3"/>
        <v>5570.88</v>
      </c>
      <c r="H221" s="146" t="s">
        <v>211</v>
      </c>
      <c r="I221" s="146" t="s">
        <v>211</v>
      </c>
      <c r="J221" s="146" t="s">
        <v>211</v>
      </c>
      <c r="K221" s="146">
        <v>5570.88</v>
      </c>
      <c r="L221" s="146" t="s">
        <v>211</v>
      </c>
      <c r="M221" s="146" t="s">
        <v>211</v>
      </c>
      <c r="N221" s="146" t="s">
        <v>211</v>
      </c>
      <c r="O221" s="146" t="s">
        <v>211</v>
      </c>
      <c r="P221" s="146" t="s">
        <v>211</v>
      </c>
      <c r="Q221" s="120" t="s">
        <v>551</v>
      </c>
      <c r="R221" s="165"/>
      <c r="S221" s="165"/>
    </row>
    <row r="222" spans="1:19" s="126" customFormat="1" ht="41.25" hidden="1" customHeight="1" x14ac:dyDescent="0.25">
      <c r="A222" s="122">
        <v>227</v>
      </c>
      <c r="B222" s="144">
        <v>42635</v>
      </c>
      <c r="C222" s="151" t="s">
        <v>164</v>
      </c>
      <c r="D222" s="123" t="s">
        <v>382</v>
      </c>
      <c r="E222" s="123" t="s">
        <v>385</v>
      </c>
      <c r="F222" s="131">
        <v>7149</v>
      </c>
      <c r="G222" s="145">
        <f t="shared" si="3"/>
        <v>765</v>
      </c>
      <c r="H222" s="146" t="s">
        <v>211</v>
      </c>
      <c r="I222" s="146" t="s">
        <v>211</v>
      </c>
      <c r="J222" s="146" t="s">
        <v>211</v>
      </c>
      <c r="K222" s="146">
        <v>765</v>
      </c>
      <c r="L222" s="146" t="s">
        <v>211</v>
      </c>
      <c r="M222" s="146" t="s">
        <v>211</v>
      </c>
      <c r="N222" s="146" t="s">
        <v>211</v>
      </c>
      <c r="O222" s="146" t="s">
        <v>211</v>
      </c>
      <c r="P222" s="146" t="s">
        <v>211</v>
      </c>
      <c r="Q222" s="120" t="s">
        <v>174</v>
      </c>
      <c r="R222" s="165"/>
      <c r="S222" s="165"/>
    </row>
    <row r="223" spans="1:19" s="126" customFormat="1" ht="41.25" hidden="1" customHeight="1" x14ac:dyDescent="0.25">
      <c r="A223" s="122">
        <v>228</v>
      </c>
      <c r="B223" s="144">
        <v>42635</v>
      </c>
      <c r="C223" s="151" t="s">
        <v>164</v>
      </c>
      <c r="D223" s="123" t="s">
        <v>382</v>
      </c>
      <c r="E223" s="123" t="s">
        <v>386</v>
      </c>
      <c r="F223" s="131">
        <v>7149</v>
      </c>
      <c r="G223" s="145">
        <f t="shared" si="3"/>
        <v>1338</v>
      </c>
      <c r="H223" s="146" t="s">
        <v>211</v>
      </c>
      <c r="I223" s="146" t="s">
        <v>211</v>
      </c>
      <c r="J223" s="146" t="s">
        <v>211</v>
      </c>
      <c r="K223" s="146">
        <v>1338</v>
      </c>
      <c r="L223" s="146" t="s">
        <v>211</v>
      </c>
      <c r="M223" s="146" t="s">
        <v>211</v>
      </c>
      <c r="N223" s="146" t="s">
        <v>211</v>
      </c>
      <c r="O223" s="146" t="s">
        <v>211</v>
      </c>
      <c r="P223" s="146" t="s">
        <v>211</v>
      </c>
      <c r="Q223" s="129" t="s">
        <v>175</v>
      </c>
      <c r="R223" s="165"/>
      <c r="S223" s="165"/>
    </row>
    <row r="224" spans="1:19" s="126" customFormat="1" ht="41.25" hidden="1" customHeight="1" x14ac:dyDescent="0.25">
      <c r="A224" s="143">
        <v>229</v>
      </c>
      <c r="B224" s="144">
        <v>42635</v>
      </c>
      <c r="C224" s="151" t="s">
        <v>164</v>
      </c>
      <c r="D224" s="123" t="s">
        <v>382</v>
      </c>
      <c r="E224" s="123" t="s">
        <v>387</v>
      </c>
      <c r="F224" s="131">
        <v>7149</v>
      </c>
      <c r="G224" s="145">
        <f t="shared" si="3"/>
        <v>217</v>
      </c>
      <c r="H224" s="146" t="s">
        <v>211</v>
      </c>
      <c r="I224" s="146" t="s">
        <v>211</v>
      </c>
      <c r="J224" s="146" t="s">
        <v>211</v>
      </c>
      <c r="K224" s="146">
        <v>217</v>
      </c>
      <c r="L224" s="146" t="s">
        <v>211</v>
      </c>
      <c r="M224" s="146" t="s">
        <v>211</v>
      </c>
      <c r="N224" s="146" t="s">
        <v>211</v>
      </c>
      <c r="O224" s="146" t="s">
        <v>211</v>
      </c>
      <c r="P224" s="146" t="s">
        <v>211</v>
      </c>
      <c r="Q224" s="120" t="s">
        <v>550</v>
      </c>
      <c r="R224" s="165"/>
      <c r="S224" s="165"/>
    </row>
    <row r="225" spans="1:19" s="126" customFormat="1" ht="41.25" hidden="1" customHeight="1" x14ac:dyDescent="0.25">
      <c r="A225" s="122">
        <v>230</v>
      </c>
      <c r="B225" s="144">
        <v>42635</v>
      </c>
      <c r="C225" s="151" t="s">
        <v>164</v>
      </c>
      <c r="D225" s="123" t="s">
        <v>382</v>
      </c>
      <c r="E225" s="123" t="s">
        <v>388</v>
      </c>
      <c r="F225" s="131">
        <v>7149</v>
      </c>
      <c r="G225" s="145">
        <f t="shared" si="3"/>
        <v>949.88</v>
      </c>
      <c r="H225" s="146" t="s">
        <v>211</v>
      </c>
      <c r="I225" s="146" t="s">
        <v>211</v>
      </c>
      <c r="J225" s="146" t="s">
        <v>211</v>
      </c>
      <c r="K225" s="146">
        <v>949.88</v>
      </c>
      <c r="L225" s="146" t="s">
        <v>211</v>
      </c>
      <c r="M225" s="146" t="s">
        <v>211</v>
      </c>
      <c r="N225" s="146" t="s">
        <v>211</v>
      </c>
      <c r="O225" s="146" t="s">
        <v>211</v>
      </c>
      <c r="P225" s="146" t="s">
        <v>211</v>
      </c>
      <c r="Q225" s="120" t="s">
        <v>215</v>
      </c>
      <c r="R225" s="165"/>
      <c r="S225" s="165"/>
    </row>
    <row r="226" spans="1:19" s="126" customFormat="1" ht="41.25" hidden="1" customHeight="1" x14ac:dyDescent="0.25">
      <c r="A226" s="122">
        <v>231</v>
      </c>
      <c r="B226" s="144">
        <v>42640</v>
      </c>
      <c r="C226" s="151" t="s">
        <v>164</v>
      </c>
      <c r="D226" s="123" t="s">
        <v>389</v>
      </c>
      <c r="E226" s="123" t="s">
        <v>390</v>
      </c>
      <c r="F226" s="131">
        <v>7199</v>
      </c>
      <c r="G226" s="145">
        <f t="shared" si="3"/>
        <v>11058.83</v>
      </c>
      <c r="H226" s="146" t="s">
        <v>211</v>
      </c>
      <c r="I226" s="146" t="s">
        <v>211</v>
      </c>
      <c r="J226" s="146" t="s">
        <v>211</v>
      </c>
      <c r="K226" s="146">
        <v>11058.83</v>
      </c>
      <c r="L226" s="146" t="s">
        <v>211</v>
      </c>
      <c r="M226" s="146" t="s">
        <v>211</v>
      </c>
      <c r="N226" s="146" t="s">
        <v>211</v>
      </c>
      <c r="O226" s="146" t="s">
        <v>211</v>
      </c>
      <c r="P226" s="146" t="s">
        <v>211</v>
      </c>
      <c r="Q226" s="120" t="s">
        <v>549</v>
      </c>
      <c r="R226" s="165"/>
      <c r="S226" s="165"/>
    </row>
    <row r="227" spans="1:19" s="126" customFormat="1" ht="41.25" hidden="1" customHeight="1" x14ac:dyDescent="0.25">
      <c r="A227" s="143">
        <v>232</v>
      </c>
      <c r="B227" s="144">
        <v>42640</v>
      </c>
      <c r="C227" s="151" t="s">
        <v>164</v>
      </c>
      <c r="D227" s="123" t="s">
        <v>389</v>
      </c>
      <c r="E227" s="123" t="s">
        <v>391</v>
      </c>
      <c r="F227" s="131">
        <v>7199</v>
      </c>
      <c r="G227" s="145">
        <f t="shared" si="3"/>
        <v>1131</v>
      </c>
      <c r="H227" s="146" t="s">
        <v>211</v>
      </c>
      <c r="I227" s="146" t="s">
        <v>211</v>
      </c>
      <c r="J227" s="146" t="s">
        <v>211</v>
      </c>
      <c r="K227" s="146">
        <v>1131</v>
      </c>
      <c r="L227" s="146" t="s">
        <v>211</v>
      </c>
      <c r="M227" s="146" t="s">
        <v>211</v>
      </c>
      <c r="N227" s="146" t="s">
        <v>211</v>
      </c>
      <c r="O227" s="146" t="s">
        <v>211</v>
      </c>
      <c r="P227" s="146" t="s">
        <v>211</v>
      </c>
      <c r="Q227" s="120" t="s">
        <v>174</v>
      </c>
      <c r="R227" s="165"/>
      <c r="S227" s="165"/>
    </row>
    <row r="228" spans="1:19" s="126" customFormat="1" ht="41.25" hidden="1" customHeight="1" x14ac:dyDescent="0.25">
      <c r="A228" s="122">
        <v>233</v>
      </c>
      <c r="B228" s="144">
        <v>42640</v>
      </c>
      <c r="C228" s="151" t="s">
        <v>164</v>
      </c>
      <c r="D228" s="123" t="s">
        <v>389</v>
      </c>
      <c r="E228" s="123" t="s">
        <v>392</v>
      </c>
      <c r="F228" s="131">
        <v>7199</v>
      </c>
      <c r="G228" s="145">
        <f t="shared" si="3"/>
        <v>1143</v>
      </c>
      <c r="H228" s="146" t="s">
        <v>211</v>
      </c>
      <c r="I228" s="146" t="s">
        <v>211</v>
      </c>
      <c r="J228" s="146" t="s">
        <v>211</v>
      </c>
      <c r="K228" s="146">
        <v>1143</v>
      </c>
      <c r="L228" s="146" t="s">
        <v>211</v>
      </c>
      <c r="M228" s="146" t="s">
        <v>211</v>
      </c>
      <c r="N228" s="146" t="s">
        <v>211</v>
      </c>
      <c r="O228" s="146" t="s">
        <v>211</v>
      </c>
      <c r="P228" s="146" t="s">
        <v>211</v>
      </c>
      <c r="Q228" s="129" t="s">
        <v>175</v>
      </c>
      <c r="R228" s="165"/>
      <c r="S228" s="165"/>
    </row>
    <row r="229" spans="1:19" s="126" customFormat="1" ht="41.25" hidden="1" customHeight="1" x14ac:dyDescent="0.25">
      <c r="A229" s="122">
        <v>234</v>
      </c>
      <c r="B229" s="144">
        <v>42640</v>
      </c>
      <c r="C229" s="151" t="s">
        <v>164</v>
      </c>
      <c r="D229" s="123" t="s">
        <v>389</v>
      </c>
      <c r="E229" s="123" t="s">
        <v>393</v>
      </c>
      <c r="F229" s="131">
        <v>7199</v>
      </c>
      <c r="G229" s="145">
        <f t="shared" si="3"/>
        <v>238.64</v>
      </c>
      <c r="H229" s="146" t="s">
        <v>211</v>
      </c>
      <c r="I229" s="146" t="s">
        <v>211</v>
      </c>
      <c r="J229" s="146" t="s">
        <v>211</v>
      </c>
      <c r="K229" s="146">
        <v>238.64</v>
      </c>
      <c r="L229" s="146" t="s">
        <v>211</v>
      </c>
      <c r="M229" s="146" t="s">
        <v>211</v>
      </c>
      <c r="N229" s="146" t="s">
        <v>211</v>
      </c>
      <c r="O229" s="146" t="s">
        <v>211</v>
      </c>
      <c r="P229" s="146" t="s">
        <v>211</v>
      </c>
      <c r="Q229" s="120" t="s">
        <v>209</v>
      </c>
      <c r="R229" s="165"/>
      <c r="S229" s="165"/>
    </row>
    <row r="230" spans="1:19" s="126" customFormat="1" ht="41.25" hidden="1" customHeight="1" x14ac:dyDescent="0.25">
      <c r="A230" s="143">
        <v>235</v>
      </c>
      <c r="B230" s="144">
        <v>42640</v>
      </c>
      <c r="C230" s="151" t="s">
        <v>164</v>
      </c>
      <c r="D230" s="123" t="s">
        <v>389</v>
      </c>
      <c r="E230" s="123" t="s">
        <v>394</v>
      </c>
      <c r="F230" s="131">
        <v>7199</v>
      </c>
      <c r="G230" s="145">
        <f t="shared" si="3"/>
        <v>271.52999999999997</v>
      </c>
      <c r="H230" s="146" t="s">
        <v>211</v>
      </c>
      <c r="I230" s="146" t="s">
        <v>211</v>
      </c>
      <c r="J230" s="146" t="s">
        <v>211</v>
      </c>
      <c r="K230" s="146">
        <v>271.52999999999997</v>
      </c>
      <c r="L230" s="146" t="s">
        <v>211</v>
      </c>
      <c r="M230" s="146" t="s">
        <v>211</v>
      </c>
      <c r="N230" s="146" t="s">
        <v>211</v>
      </c>
      <c r="O230" s="146" t="s">
        <v>211</v>
      </c>
      <c r="P230" s="146" t="s">
        <v>211</v>
      </c>
      <c r="Q230" s="120" t="s">
        <v>177</v>
      </c>
      <c r="R230" s="165"/>
      <c r="S230" s="165"/>
    </row>
    <row r="231" spans="1:19" s="126" customFormat="1" ht="41.25" hidden="1" customHeight="1" x14ac:dyDescent="0.25">
      <c r="A231" s="122">
        <v>236</v>
      </c>
      <c r="B231" s="144">
        <v>42639</v>
      </c>
      <c r="C231" s="151" t="s">
        <v>164</v>
      </c>
      <c r="D231" s="123" t="s">
        <v>395</v>
      </c>
      <c r="E231" s="123" t="s">
        <v>396</v>
      </c>
      <c r="F231" s="131">
        <v>7368</v>
      </c>
      <c r="G231" s="145">
        <f t="shared" si="3"/>
        <v>2295.54</v>
      </c>
      <c r="H231" s="146" t="s">
        <v>211</v>
      </c>
      <c r="I231" s="146" t="s">
        <v>211</v>
      </c>
      <c r="J231" s="146" t="s">
        <v>211</v>
      </c>
      <c r="K231" s="146" t="s">
        <v>211</v>
      </c>
      <c r="L231" s="146" t="s">
        <v>211</v>
      </c>
      <c r="M231" s="146" t="s">
        <v>211</v>
      </c>
      <c r="N231" s="146">
        <v>2295.54</v>
      </c>
      <c r="O231" s="146" t="s">
        <v>211</v>
      </c>
      <c r="P231" s="146" t="s">
        <v>211</v>
      </c>
      <c r="Q231" s="120" t="s">
        <v>549</v>
      </c>
      <c r="R231" s="165" t="s">
        <v>624</v>
      </c>
      <c r="S231" s="165" t="s">
        <v>625</v>
      </c>
    </row>
    <row r="232" spans="1:19" s="126" customFormat="1" ht="41.25" hidden="1" customHeight="1" x14ac:dyDescent="0.25">
      <c r="A232" s="122">
        <v>237</v>
      </c>
      <c r="B232" s="144">
        <v>42639</v>
      </c>
      <c r="C232" s="151" t="s">
        <v>164</v>
      </c>
      <c r="D232" s="123" t="s">
        <v>395</v>
      </c>
      <c r="E232" s="123" t="s">
        <v>397</v>
      </c>
      <c r="F232" s="131">
        <v>7368</v>
      </c>
      <c r="G232" s="145">
        <f t="shared" si="3"/>
        <v>234</v>
      </c>
      <c r="H232" s="146" t="s">
        <v>211</v>
      </c>
      <c r="I232" s="146" t="s">
        <v>211</v>
      </c>
      <c r="J232" s="146" t="s">
        <v>211</v>
      </c>
      <c r="K232" s="146" t="s">
        <v>211</v>
      </c>
      <c r="L232" s="146" t="s">
        <v>211</v>
      </c>
      <c r="M232" s="146" t="s">
        <v>211</v>
      </c>
      <c r="N232" s="146">
        <v>234</v>
      </c>
      <c r="O232" s="146" t="s">
        <v>211</v>
      </c>
      <c r="P232" s="146" t="s">
        <v>211</v>
      </c>
      <c r="Q232" s="129" t="s">
        <v>175</v>
      </c>
      <c r="R232" s="165" t="s">
        <v>624</v>
      </c>
      <c r="S232" s="165" t="s">
        <v>625</v>
      </c>
    </row>
    <row r="233" spans="1:19" s="126" customFormat="1" ht="41.25" hidden="1" customHeight="1" x14ac:dyDescent="0.25">
      <c r="A233" s="143">
        <v>238</v>
      </c>
      <c r="B233" s="144">
        <v>42639</v>
      </c>
      <c r="C233" s="151" t="s">
        <v>164</v>
      </c>
      <c r="D233" s="123" t="s">
        <v>395</v>
      </c>
      <c r="E233" s="123" t="s">
        <v>398</v>
      </c>
      <c r="F233" s="131">
        <v>7368</v>
      </c>
      <c r="G233" s="145">
        <f t="shared" si="3"/>
        <v>304.45999999999998</v>
      </c>
      <c r="H233" s="146" t="s">
        <v>211</v>
      </c>
      <c r="I233" s="146" t="s">
        <v>211</v>
      </c>
      <c r="J233" s="146" t="s">
        <v>211</v>
      </c>
      <c r="K233" s="146" t="s">
        <v>211</v>
      </c>
      <c r="L233" s="146" t="s">
        <v>211</v>
      </c>
      <c r="M233" s="146" t="s">
        <v>211</v>
      </c>
      <c r="N233" s="146">
        <v>304.45999999999998</v>
      </c>
      <c r="O233" s="146" t="s">
        <v>211</v>
      </c>
      <c r="P233" s="146" t="s">
        <v>211</v>
      </c>
      <c r="Q233" s="120" t="s">
        <v>549</v>
      </c>
      <c r="R233" s="165" t="s">
        <v>624</v>
      </c>
      <c r="S233" s="165" t="s">
        <v>625</v>
      </c>
    </row>
    <row r="234" spans="1:19" s="126" customFormat="1" ht="41.25" hidden="1" customHeight="1" x14ac:dyDescent="0.25">
      <c r="A234" s="122">
        <v>239</v>
      </c>
      <c r="B234" s="144">
        <v>42662</v>
      </c>
      <c r="C234" s="151" t="s">
        <v>163</v>
      </c>
      <c r="D234" s="128">
        <v>2827</v>
      </c>
      <c r="E234" s="123" t="s">
        <v>620</v>
      </c>
      <c r="F234" s="131">
        <v>7641</v>
      </c>
      <c r="G234" s="145">
        <f t="shared" si="3"/>
        <v>1250</v>
      </c>
      <c r="H234" s="146" t="s">
        <v>211</v>
      </c>
      <c r="I234" s="146" t="s">
        <v>211</v>
      </c>
      <c r="J234" s="146" t="s">
        <v>211</v>
      </c>
      <c r="K234" s="146" t="s">
        <v>211</v>
      </c>
      <c r="L234" s="146" t="s">
        <v>211</v>
      </c>
      <c r="M234" s="146">
        <v>1250</v>
      </c>
      <c r="N234" s="146" t="s">
        <v>211</v>
      </c>
      <c r="O234" s="146" t="s">
        <v>211</v>
      </c>
      <c r="P234" s="146" t="s">
        <v>211</v>
      </c>
      <c r="Q234" s="120" t="s">
        <v>592</v>
      </c>
      <c r="R234" s="165"/>
      <c r="S234" s="165"/>
    </row>
    <row r="235" spans="1:19" s="126" customFormat="1" ht="41.25" hidden="1" customHeight="1" x14ac:dyDescent="0.25">
      <c r="A235" s="122">
        <v>240</v>
      </c>
      <c r="B235" s="144">
        <v>42649</v>
      </c>
      <c r="C235" s="151" t="s">
        <v>163</v>
      </c>
      <c r="D235" s="128">
        <v>2923</v>
      </c>
      <c r="E235" s="123" t="s">
        <v>399</v>
      </c>
      <c r="F235" s="131">
        <v>7786</v>
      </c>
      <c r="G235" s="145">
        <f t="shared" si="3"/>
        <v>9450</v>
      </c>
      <c r="H235" s="146" t="s">
        <v>211</v>
      </c>
      <c r="I235" s="146" t="s">
        <v>211</v>
      </c>
      <c r="J235" s="146" t="s">
        <v>211</v>
      </c>
      <c r="K235" s="146" t="s">
        <v>211</v>
      </c>
      <c r="L235" s="146" t="s">
        <v>211</v>
      </c>
      <c r="M235" s="146">
        <v>9450</v>
      </c>
      <c r="N235" s="146" t="s">
        <v>211</v>
      </c>
      <c r="O235" s="146" t="s">
        <v>211</v>
      </c>
      <c r="P235" s="146" t="s">
        <v>211</v>
      </c>
      <c r="Q235" s="120" t="s">
        <v>593</v>
      </c>
      <c r="R235" s="165"/>
      <c r="S235" s="165"/>
    </row>
    <row r="236" spans="1:19" s="126" customFormat="1" ht="41.25" hidden="1" customHeight="1" x14ac:dyDescent="0.25">
      <c r="A236" s="122">
        <v>242</v>
      </c>
      <c r="B236" s="144">
        <v>42668</v>
      </c>
      <c r="C236" s="151" t="s">
        <v>164</v>
      </c>
      <c r="D236" s="123" t="s">
        <v>400</v>
      </c>
      <c r="E236" s="123" t="s">
        <v>401</v>
      </c>
      <c r="F236" s="131">
        <v>8102</v>
      </c>
      <c r="G236" s="145">
        <f t="shared" si="3"/>
        <v>12362.51</v>
      </c>
      <c r="H236" s="146" t="s">
        <v>211</v>
      </c>
      <c r="I236" s="146" t="s">
        <v>211</v>
      </c>
      <c r="J236" s="146" t="s">
        <v>211</v>
      </c>
      <c r="K236" s="146">
        <v>12362.51</v>
      </c>
      <c r="L236" s="146" t="s">
        <v>211</v>
      </c>
      <c r="M236" s="146" t="s">
        <v>211</v>
      </c>
      <c r="N236" s="146" t="s">
        <v>211</v>
      </c>
      <c r="O236" s="146" t="s">
        <v>211</v>
      </c>
      <c r="P236" s="146" t="s">
        <v>211</v>
      </c>
      <c r="Q236" s="120" t="s">
        <v>548</v>
      </c>
      <c r="R236" s="165"/>
      <c r="S236" s="165"/>
    </row>
    <row r="237" spans="1:19" s="126" customFormat="1" ht="41.25" hidden="1" customHeight="1" x14ac:dyDescent="0.25">
      <c r="A237" s="122">
        <v>243</v>
      </c>
      <c r="B237" s="144">
        <v>42668</v>
      </c>
      <c r="C237" s="151" t="s">
        <v>164</v>
      </c>
      <c r="D237" s="123" t="s">
        <v>400</v>
      </c>
      <c r="E237" s="123" t="s">
        <v>402</v>
      </c>
      <c r="F237" s="131">
        <v>8102</v>
      </c>
      <c r="G237" s="145">
        <f t="shared" si="3"/>
        <v>3508</v>
      </c>
      <c r="H237" s="146" t="s">
        <v>211</v>
      </c>
      <c r="I237" s="146" t="s">
        <v>211</v>
      </c>
      <c r="J237" s="146" t="s">
        <v>211</v>
      </c>
      <c r="K237" s="146">
        <v>3508</v>
      </c>
      <c r="L237" s="146" t="s">
        <v>211</v>
      </c>
      <c r="M237" s="146" t="s">
        <v>211</v>
      </c>
      <c r="N237" s="146" t="s">
        <v>211</v>
      </c>
      <c r="O237" s="146" t="s">
        <v>211</v>
      </c>
      <c r="P237" s="146" t="s">
        <v>211</v>
      </c>
      <c r="Q237" s="120" t="s">
        <v>174</v>
      </c>
      <c r="R237" s="165"/>
      <c r="S237" s="165"/>
    </row>
    <row r="238" spans="1:19" s="126" customFormat="1" ht="41.25" hidden="1" customHeight="1" x14ac:dyDescent="0.25">
      <c r="A238" s="143">
        <v>244</v>
      </c>
      <c r="B238" s="144">
        <v>42668</v>
      </c>
      <c r="C238" s="151" t="s">
        <v>164</v>
      </c>
      <c r="D238" s="123" t="s">
        <v>400</v>
      </c>
      <c r="E238" s="123" t="s">
        <v>403</v>
      </c>
      <c r="F238" s="131">
        <v>8102</v>
      </c>
      <c r="G238" s="145">
        <f t="shared" ref="G238:G282" si="4">SUM(H238:P238)</f>
        <v>3776</v>
      </c>
      <c r="H238" s="146" t="s">
        <v>211</v>
      </c>
      <c r="I238" s="146" t="s">
        <v>211</v>
      </c>
      <c r="J238" s="146" t="s">
        <v>211</v>
      </c>
      <c r="K238" s="146">
        <v>3776</v>
      </c>
      <c r="L238" s="146" t="s">
        <v>211</v>
      </c>
      <c r="M238" s="146" t="s">
        <v>211</v>
      </c>
      <c r="N238" s="146" t="s">
        <v>211</v>
      </c>
      <c r="O238" s="146" t="s">
        <v>211</v>
      </c>
      <c r="P238" s="146" t="s">
        <v>211</v>
      </c>
      <c r="Q238" s="129" t="s">
        <v>175</v>
      </c>
      <c r="R238" s="165"/>
      <c r="S238" s="165"/>
    </row>
    <row r="239" spans="1:19" s="126" customFormat="1" ht="41.25" hidden="1" customHeight="1" x14ac:dyDescent="0.25">
      <c r="A239" s="122">
        <v>245</v>
      </c>
      <c r="B239" s="144">
        <v>42668</v>
      </c>
      <c r="C239" s="151" t="s">
        <v>164</v>
      </c>
      <c r="D239" s="123" t="s">
        <v>400</v>
      </c>
      <c r="E239" s="123" t="s">
        <v>404</v>
      </c>
      <c r="F239" s="131">
        <v>8102</v>
      </c>
      <c r="G239" s="145">
        <f t="shared" si="4"/>
        <v>619</v>
      </c>
      <c r="H239" s="146" t="s">
        <v>211</v>
      </c>
      <c r="I239" s="146" t="s">
        <v>211</v>
      </c>
      <c r="J239" s="146" t="s">
        <v>211</v>
      </c>
      <c r="K239" s="146">
        <v>619</v>
      </c>
      <c r="L239" s="146" t="s">
        <v>211</v>
      </c>
      <c r="M239" s="146" t="s">
        <v>211</v>
      </c>
      <c r="N239" s="146" t="s">
        <v>211</v>
      </c>
      <c r="O239" s="146" t="s">
        <v>211</v>
      </c>
      <c r="P239" s="146" t="s">
        <v>211</v>
      </c>
      <c r="Q239" s="129" t="s">
        <v>175</v>
      </c>
      <c r="R239" s="165"/>
      <c r="S239" s="165"/>
    </row>
    <row r="240" spans="1:19" s="126" customFormat="1" ht="41.25" hidden="1" customHeight="1" x14ac:dyDescent="0.25">
      <c r="A240" s="122">
        <v>246</v>
      </c>
      <c r="B240" s="144">
        <v>42668</v>
      </c>
      <c r="C240" s="151" t="s">
        <v>164</v>
      </c>
      <c r="D240" s="123" t="s">
        <v>400</v>
      </c>
      <c r="E240" s="123" t="s">
        <v>405</v>
      </c>
      <c r="F240" s="131">
        <v>8102</v>
      </c>
      <c r="G240" s="145">
        <f t="shared" si="4"/>
        <v>1248.68</v>
      </c>
      <c r="H240" s="146" t="s">
        <v>211</v>
      </c>
      <c r="I240" s="146" t="s">
        <v>211</v>
      </c>
      <c r="J240" s="146" t="s">
        <v>211</v>
      </c>
      <c r="K240" s="146">
        <v>1248.68</v>
      </c>
      <c r="L240" s="146" t="s">
        <v>211</v>
      </c>
      <c r="M240" s="146" t="s">
        <v>211</v>
      </c>
      <c r="N240" s="146" t="s">
        <v>211</v>
      </c>
      <c r="O240" s="146" t="s">
        <v>211</v>
      </c>
      <c r="P240" s="146" t="s">
        <v>211</v>
      </c>
      <c r="Q240" s="120" t="s">
        <v>215</v>
      </c>
      <c r="R240" s="165"/>
      <c r="S240" s="165"/>
    </row>
    <row r="241" spans="1:19" s="126" customFormat="1" ht="41.25" hidden="1" customHeight="1" x14ac:dyDescent="0.25">
      <c r="A241" s="143">
        <v>247</v>
      </c>
      <c r="B241" s="144">
        <v>42668</v>
      </c>
      <c r="C241" s="151" t="s">
        <v>164</v>
      </c>
      <c r="D241" s="123" t="s">
        <v>400</v>
      </c>
      <c r="E241" s="123" t="s">
        <v>406</v>
      </c>
      <c r="F241" s="131">
        <v>8102</v>
      </c>
      <c r="G241" s="145">
        <f t="shared" si="4"/>
        <v>125.91</v>
      </c>
      <c r="H241" s="146" t="s">
        <v>211</v>
      </c>
      <c r="I241" s="146" t="s">
        <v>211</v>
      </c>
      <c r="J241" s="146" t="s">
        <v>211</v>
      </c>
      <c r="K241" s="146">
        <v>125.91</v>
      </c>
      <c r="L241" s="146" t="s">
        <v>211</v>
      </c>
      <c r="M241" s="146" t="s">
        <v>211</v>
      </c>
      <c r="N241" s="146" t="s">
        <v>211</v>
      </c>
      <c r="O241" s="146" t="s">
        <v>211</v>
      </c>
      <c r="P241" s="146" t="s">
        <v>211</v>
      </c>
      <c r="Q241" s="120" t="s">
        <v>209</v>
      </c>
      <c r="R241" s="165"/>
      <c r="S241" s="165"/>
    </row>
    <row r="242" spans="1:19" s="126" customFormat="1" ht="41.25" hidden="1" customHeight="1" x14ac:dyDescent="0.25">
      <c r="A242" s="122">
        <v>248</v>
      </c>
      <c r="B242" s="144">
        <v>42668</v>
      </c>
      <c r="C242" s="151" t="s">
        <v>164</v>
      </c>
      <c r="D242" s="123" t="s">
        <v>400</v>
      </c>
      <c r="E242" s="123" t="s">
        <v>407</v>
      </c>
      <c r="F242" s="131">
        <v>8102</v>
      </c>
      <c r="G242" s="145">
        <f t="shared" si="4"/>
        <v>169.02</v>
      </c>
      <c r="H242" s="146" t="s">
        <v>211</v>
      </c>
      <c r="I242" s="146" t="s">
        <v>211</v>
      </c>
      <c r="J242" s="146" t="s">
        <v>211</v>
      </c>
      <c r="K242" s="146">
        <v>169.02</v>
      </c>
      <c r="L242" s="146" t="s">
        <v>211</v>
      </c>
      <c r="M242" s="146" t="s">
        <v>211</v>
      </c>
      <c r="N242" s="146" t="s">
        <v>211</v>
      </c>
      <c r="O242" s="146" t="s">
        <v>211</v>
      </c>
      <c r="P242" s="146" t="s">
        <v>211</v>
      </c>
      <c r="Q242" s="120" t="s">
        <v>216</v>
      </c>
      <c r="R242" s="165"/>
      <c r="S242" s="165"/>
    </row>
    <row r="243" spans="1:19" s="126" customFormat="1" ht="41.25" hidden="1" customHeight="1" x14ac:dyDescent="0.25">
      <c r="A243" s="122">
        <v>249</v>
      </c>
      <c r="B243" s="144">
        <v>42668</v>
      </c>
      <c r="C243" s="151" t="s">
        <v>164</v>
      </c>
      <c r="D243" s="123" t="s">
        <v>400</v>
      </c>
      <c r="E243" s="123" t="s">
        <v>408</v>
      </c>
      <c r="F243" s="131">
        <v>8102</v>
      </c>
      <c r="G243" s="145">
        <f t="shared" si="4"/>
        <v>27985.38</v>
      </c>
      <c r="H243" s="146" t="s">
        <v>211</v>
      </c>
      <c r="I243" s="146" t="s">
        <v>211</v>
      </c>
      <c r="J243" s="146" t="s">
        <v>211</v>
      </c>
      <c r="K243" s="146">
        <v>27985.38</v>
      </c>
      <c r="L243" s="146" t="s">
        <v>211</v>
      </c>
      <c r="M243" s="146" t="s">
        <v>211</v>
      </c>
      <c r="N243" s="146" t="s">
        <v>211</v>
      </c>
      <c r="O243" s="146" t="s">
        <v>211</v>
      </c>
      <c r="P243" s="146" t="s">
        <v>211</v>
      </c>
      <c r="Q243" s="120" t="s">
        <v>548</v>
      </c>
      <c r="R243" s="165"/>
      <c r="S243" s="165"/>
    </row>
    <row r="244" spans="1:19" s="126" customFormat="1" ht="41.25" hidden="1" customHeight="1" x14ac:dyDescent="0.25">
      <c r="A244" s="122">
        <v>251</v>
      </c>
      <c r="B244" s="144">
        <v>42669</v>
      </c>
      <c r="C244" s="151" t="s">
        <v>185</v>
      </c>
      <c r="D244" s="123" t="s">
        <v>186</v>
      </c>
      <c r="E244" s="123" t="s">
        <v>409</v>
      </c>
      <c r="F244" s="131">
        <v>8224</v>
      </c>
      <c r="G244" s="145">
        <f t="shared" si="4"/>
        <v>1852.1</v>
      </c>
      <c r="H244" s="146" t="s">
        <v>211</v>
      </c>
      <c r="I244" s="146" t="s">
        <v>211</v>
      </c>
      <c r="J244" s="146" t="s">
        <v>211</v>
      </c>
      <c r="K244" s="146" t="s">
        <v>211</v>
      </c>
      <c r="L244" s="146" t="s">
        <v>211</v>
      </c>
      <c r="M244" s="146" t="s">
        <v>211</v>
      </c>
      <c r="N244" s="146" t="s">
        <v>211</v>
      </c>
      <c r="O244" s="146">
        <v>1852.1</v>
      </c>
      <c r="P244" s="146" t="s">
        <v>211</v>
      </c>
      <c r="Q244" s="120" t="s">
        <v>465</v>
      </c>
      <c r="R244" s="165" t="s">
        <v>624</v>
      </c>
      <c r="S244" s="165" t="s">
        <v>625</v>
      </c>
    </row>
    <row r="245" spans="1:19" s="126" customFormat="1" ht="41.25" hidden="1" customHeight="1" x14ac:dyDescent="0.25">
      <c r="A245" s="122">
        <v>252</v>
      </c>
      <c r="B245" s="144">
        <v>42671</v>
      </c>
      <c r="C245" s="151" t="s">
        <v>164</v>
      </c>
      <c r="D245" s="123" t="s">
        <v>410</v>
      </c>
      <c r="E245" s="123" t="s">
        <v>411</v>
      </c>
      <c r="F245" s="131">
        <v>8229</v>
      </c>
      <c r="G245" s="145">
        <f t="shared" si="4"/>
        <v>11058.83</v>
      </c>
      <c r="H245" s="146" t="s">
        <v>211</v>
      </c>
      <c r="I245" s="146" t="s">
        <v>211</v>
      </c>
      <c r="J245" s="146" t="s">
        <v>211</v>
      </c>
      <c r="K245" s="146">
        <v>11058.83</v>
      </c>
      <c r="L245" s="146" t="s">
        <v>211</v>
      </c>
      <c r="M245" s="146" t="s">
        <v>211</v>
      </c>
      <c r="N245" s="146" t="s">
        <v>211</v>
      </c>
      <c r="O245" s="146" t="s">
        <v>211</v>
      </c>
      <c r="P245" s="146" t="s">
        <v>211</v>
      </c>
      <c r="Q245" s="120" t="s">
        <v>547</v>
      </c>
      <c r="R245" s="165"/>
      <c r="S245" s="165"/>
    </row>
    <row r="246" spans="1:19" s="126" customFormat="1" ht="41.25" hidden="1" customHeight="1" x14ac:dyDescent="0.25">
      <c r="A246" s="143">
        <v>253</v>
      </c>
      <c r="B246" s="144">
        <v>42671</v>
      </c>
      <c r="C246" s="151" t="s">
        <v>164</v>
      </c>
      <c r="D246" s="123" t="s">
        <v>410</v>
      </c>
      <c r="E246" s="123" t="s">
        <v>412</v>
      </c>
      <c r="F246" s="131">
        <v>8229</v>
      </c>
      <c r="G246" s="145">
        <f t="shared" si="4"/>
        <v>1131</v>
      </c>
      <c r="H246" s="146" t="s">
        <v>211</v>
      </c>
      <c r="I246" s="146" t="s">
        <v>211</v>
      </c>
      <c r="J246" s="146" t="s">
        <v>211</v>
      </c>
      <c r="K246" s="146">
        <v>1131</v>
      </c>
      <c r="L246" s="146" t="s">
        <v>211</v>
      </c>
      <c r="M246" s="146" t="s">
        <v>211</v>
      </c>
      <c r="N246" s="146" t="s">
        <v>211</v>
      </c>
      <c r="O246" s="146" t="s">
        <v>211</v>
      </c>
      <c r="P246" s="146" t="s">
        <v>211</v>
      </c>
      <c r="Q246" s="120" t="s">
        <v>174</v>
      </c>
      <c r="R246" s="165"/>
      <c r="S246" s="165"/>
    </row>
    <row r="247" spans="1:19" s="126" customFormat="1" ht="41.25" hidden="1" customHeight="1" x14ac:dyDescent="0.25">
      <c r="A247" s="122">
        <v>254</v>
      </c>
      <c r="B247" s="144">
        <v>42671</v>
      </c>
      <c r="C247" s="151" t="s">
        <v>164</v>
      </c>
      <c r="D247" s="123" t="s">
        <v>410</v>
      </c>
      <c r="E247" s="123" t="s">
        <v>413</v>
      </c>
      <c r="F247" s="131">
        <v>8229</v>
      </c>
      <c r="G247" s="145">
        <f t="shared" si="4"/>
        <v>1143</v>
      </c>
      <c r="H247" s="146" t="s">
        <v>211</v>
      </c>
      <c r="I247" s="146" t="s">
        <v>211</v>
      </c>
      <c r="J247" s="146" t="s">
        <v>211</v>
      </c>
      <c r="K247" s="146">
        <v>1143</v>
      </c>
      <c r="L247" s="146" t="s">
        <v>211</v>
      </c>
      <c r="M247" s="146" t="s">
        <v>211</v>
      </c>
      <c r="N247" s="146" t="s">
        <v>211</v>
      </c>
      <c r="O247" s="146" t="s">
        <v>211</v>
      </c>
      <c r="P247" s="146" t="s">
        <v>211</v>
      </c>
      <c r="Q247" s="129" t="s">
        <v>175</v>
      </c>
      <c r="R247" s="165"/>
      <c r="S247" s="165"/>
    </row>
    <row r="248" spans="1:19" s="126" customFormat="1" ht="41.25" hidden="1" customHeight="1" x14ac:dyDescent="0.25">
      <c r="A248" s="122">
        <v>255</v>
      </c>
      <c r="B248" s="144">
        <v>42671</v>
      </c>
      <c r="C248" s="151" t="s">
        <v>164</v>
      </c>
      <c r="D248" s="123" t="s">
        <v>410</v>
      </c>
      <c r="E248" s="123" t="s">
        <v>414</v>
      </c>
      <c r="F248" s="131">
        <v>8229</v>
      </c>
      <c r="G248" s="145">
        <f t="shared" si="4"/>
        <v>238.64</v>
      </c>
      <c r="H248" s="146" t="s">
        <v>211</v>
      </c>
      <c r="I248" s="146" t="s">
        <v>211</v>
      </c>
      <c r="J248" s="146" t="s">
        <v>211</v>
      </c>
      <c r="K248" s="146">
        <v>238.64</v>
      </c>
      <c r="L248" s="146" t="s">
        <v>211</v>
      </c>
      <c r="M248" s="146" t="s">
        <v>211</v>
      </c>
      <c r="N248" s="146" t="s">
        <v>211</v>
      </c>
      <c r="O248" s="146" t="s">
        <v>211</v>
      </c>
      <c r="P248" s="146" t="s">
        <v>211</v>
      </c>
      <c r="Q248" s="120" t="s">
        <v>209</v>
      </c>
      <c r="R248" s="165"/>
      <c r="S248" s="165"/>
    </row>
    <row r="249" spans="1:19" s="126" customFormat="1" ht="41.25" hidden="1" customHeight="1" x14ac:dyDescent="0.25">
      <c r="A249" s="143">
        <v>256</v>
      </c>
      <c r="B249" s="144">
        <v>42671</v>
      </c>
      <c r="C249" s="151" t="s">
        <v>164</v>
      </c>
      <c r="D249" s="123" t="s">
        <v>410</v>
      </c>
      <c r="E249" s="123" t="s">
        <v>415</v>
      </c>
      <c r="F249" s="131">
        <v>8229</v>
      </c>
      <c r="G249" s="145">
        <f t="shared" si="4"/>
        <v>271.52999999999997</v>
      </c>
      <c r="H249" s="146" t="s">
        <v>211</v>
      </c>
      <c r="I249" s="146" t="s">
        <v>211</v>
      </c>
      <c r="J249" s="146" t="s">
        <v>211</v>
      </c>
      <c r="K249" s="146">
        <v>271.52999999999997</v>
      </c>
      <c r="L249" s="146" t="s">
        <v>211</v>
      </c>
      <c r="M249" s="146" t="s">
        <v>211</v>
      </c>
      <c r="N249" s="146" t="s">
        <v>211</v>
      </c>
      <c r="O249" s="146" t="s">
        <v>211</v>
      </c>
      <c r="P249" s="146" t="s">
        <v>211</v>
      </c>
      <c r="Q249" s="120" t="s">
        <v>177</v>
      </c>
      <c r="R249" s="165"/>
      <c r="S249" s="165"/>
    </row>
    <row r="250" spans="1:19" s="126" customFormat="1" ht="41.25" hidden="1" customHeight="1" x14ac:dyDescent="0.25">
      <c r="A250" s="122">
        <v>257</v>
      </c>
      <c r="B250" s="144">
        <v>42699</v>
      </c>
      <c r="C250" s="151" t="s">
        <v>164</v>
      </c>
      <c r="D250" s="123" t="s">
        <v>212</v>
      </c>
      <c r="E250" s="123" t="s">
        <v>416</v>
      </c>
      <c r="F250" s="131">
        <v>9436</v>
      </c>
      <c r="G250" s="145">
        <f t="shared" si="4"/>
        <v>27017.57</v>
      </c>
      <c r="H250" s="146" t="s">
        <v>211</v>
      </c>
      <c r="I250" s="146" t="s">
        <v>211</v>
      </c>
      <c r="J250" s="146" t="s">
        <v>211</v>
      </c>
      <c r="K250" s="146">
        <v>27017.57</v>
      </c>
      <c r="L250" s="146" t="s">
        <v>211</v>
      </c>
      <c r="M250" s="146" t="s">
        <v>211</v>
      </c>
      <c r="N250" s="146" t="s">
        <v>211</v>
      </c>
      <c r="O250" s="146" t="s">
        <v>211</v>
      </c>
      <c r="P250" s="146" t="s">
        <v>211</v>
      </c>
      <c r="Q250" s="120" t="s">
        <v>546</v>
      </c>
      <c r="R250" s="165"/>
      <c r="S250" s="165"/>
    </row>
    <row r="251" spans="1:19" s="126" customFormat="1" ht="41.25" hidden="1" customHeight="1" x14ac:dyDescent="0.25">
      <c r="A251" s="122">
        <v>258</v>
      </c>
      <c r="B251" s="144">
        <v>42699</v>
      </c>
      <c r="C251" s="151" t="s">
        <v>164</v>
      </c>
      <c r="D251" s="123" t="s">
        <v>212</v>
      </c>
      <c r="E251" s="123" t="s">
        <v>417</v>
      </c>
      <c r="F251" s="131">
        <v>9436</v>
      </c>
      <c r="G251" s="145">
        <f t="shared" si="4"/>
        <v>64857.29</v>
      </c>
      <c r="H251" s="146" t="s">
        <v>211</v>
      </c>
      <c r="I251" s="146" t="s">
        <v>211</v>
      </c>
      <c r="J251" s="146" t="s">
        <v>211</v>
      </c>
      <c r="K251" s="146">
        <v>64857.29</v>
      </c>
      <c r="L251" s="146" t="s">
        <v>211</v>
      </c>
      <c r="M251" s="146" t="s">
        <v>211</v>
      </c>
      <c r="N251" s="146" t="s">
        <v>211</v>
      </c>
      <c r="O251" s="146" t="s">
        <v>211</v>
      </c>
      <c r="P251" s="146" t="s">
        <v>211</v>
      </c>
      <c r="Q251" s="120" t="s">
        <v>546</v>
      </c>
      <c r="R251" s="165"/>
      <c r="S251" s="165"/>
    </row>
    <row r="252" spans="1:19" s="126" customFormat="1" ht="41.25" hidden="1" customHeight="1" x14ac:dyDescent="0.25">
      <c r="A252" s="143">
        <v>259</v>
      </c>
      <c r="B252" s="144">
        <v>42699</v>
      </c>
      <c r="C252" s="151" t="s">
        <v>164</v>
      </c>
      <c r="D252" s="123" t="s">
        <v>212</v>
      </c>
      <c r="E252" s="123" t="s">
        <v>418</v>
      </c>
      <c r="F252" s="131">
        <v>9436</v>
      </c>
      <c r="G252" s="145">
        <f t="shared" si="4"/>
        <v>8128</v>
      </c>
      <c r="H252" s="146" t="s">
        <v>211</v>
      </c>
      <c r="I252" s="146" t="s">
        <v>211</v>
      </c>
      <c r="J252" s="146" t="s">
        <v>211</v>
      </c>
      <c r="K252" s="146">
        <v>8128</v>
      </c>
      <c r="L252" s="146" t="s">
        <v>211</v>
      </c>
      <c r="M252" s="146" t="s">
        <v>211</v>
      </c>
      <c r="N252" s="146" t="s">
        <v>211</v>
      </c>
      <c r="O252" s="146" t="s">
        <v>211</v>
      </c>
      <c r="P252" s="146" t="s">
        <v>211</v>
      </c>
      <c r="Q252" s="120" t="s">
        <v>174</v>
      </c>
      <c r="R252" s="165"/>
      <c r="S252" s="165"/>
    </row>
    <row r="253" spans="1:19" s="126" customFormat="1" ht="41.25" hidden="1" customHeight="1" x14ac:dyDescent="0.25">
      <c r="A253" s="122">
        <v>260</v>
      </c>
      <c r="B253" s="144">
        <v>42699</v>
      </c>
      <c r="C253" s="151" t="s">
        <v>164</v>
      </c>
      <c r="D253" s="123" t="s">
        <v>212</v>
      </c>
      <c r="E253" s="123" t="s">
        <v>419</v>
      </c>
      <c r="F253" s="131">
        <v>9436</v>
      </c>
      <c r="G253" s="145">
        <f t="shared" si="4"/>
        <v>12136</v>
      </c>
      <c r="H253" s="146" t="s">
        <v>211</v>
      </c>
      <c r="I253" s="146" t="s">
        <v>211</v>
      </c>
      <c r="J253" s="146" t="s">
        <v>211</v>
      </c>
      <c r="K253" s="146">
        <v>12136</v>
      </c>
      <c r="L253" s="146" t="s">
        <v>211</v>
      </c>
      <c r="M253" s="146" t="s">
        <v>211</v>
      </c>
      <c r="N253" s="146" t="s">
        <v>211</v>
      </c>
      <c r="O253" s="146" t="s">
        <v>211</v>
      </c>
      <c r="P253" s="146" t="s">
        <v>211</v>
      </c>
      <c r="Q253" s="129" t="s">
        <v>175</v>
      </c>
      <c r="R253" s="165"/>
      <c r="S253" s="165"/>
    </row>
    <row r="254" spans="1:19" s="126" customFormat="1" ht="41.25" hidden="1" customHeight="1" x14ac:dyDescent="0.25">
      <c r="A254" s="122">
        <v>261</v>
      </c>
      <c r="B254" s="144">
        <v>42699</v>
      </c>
      <c r="C254" s="151" t="s">
        <v>164</v>
      </c>
      <c r="D254" s="123" t="s">
        <v>212</v>
      </c>
      <c r="E254" s="123" t="s">
        <v>420</v>
      </c>
      <c r="F254" s="131">
        <v>9436</v>
      </c>
      <c r="G254" s="145">
        <f t="shared" si="4"/>
        <v>1365</v>
      </c>
      <c r="H254" s="146" t="s">
        <v>211</v>
      </c>
      <c r="I254" s="146" t="s">
        <v>211</v>
      </c>
      <c r="J254" s="146" t="s">
        <v>211</v>
      </c>
      <c r="K254" s="146">
        <v>1365</v>
      </c>
      <c r="L254" s="146" t="s">
        <v>211</v>
      </c>
      <c r="M254" s="146" t="s">
        <v>211</v>
      </c>
      <c r="N254" s="146" t="s">
        <v>211</v>
      </c>
      <c r="O254" s="146" t="s">
        <v>211</v>
      </c>
      <c r="P254" s="146" t="s">
        <v>211</v>
      </c>
      <c r="Q254" s="120" t="s">
        <v>546</v>
      </c>
      <c r="R254" s="165"/>
      <c r="S254" s="165"/>
    </row>
    <row r="255" spans="1:19" s="126" customFormat="1" ht="41.25" hidden="1" customHeight="1" x14ac:dyDescent="0.25">
      <c r="A255" s="143">
        <v>262</v>
      </c>
      <c r="B255" s="144">
        <v>42699</v>
      </c>
      <c r="C255" s="151" t="s">
        <v>164</v>
      </c>
      <c r="D255" s="123" t="s">
        <v>212</v>
      </c>
      <c r="E255" s="123" t="s">
        <v>421</v>
      </c>
      <c r="F255" s="131">
        <v>9436</v>
      </c>
      <c r="G255" s="145">
        <f t="shared" si="4"/>
        <v>2399.98</v>
      </c>
      <c r="H255" s="146" t="s">
        <v>211</v>
      </c>
      <c r="I255" s="146" t="s">
        <v>211</v>
      </c>
      <c r="J255" s="146" t="s">
        <v>211</v>
      </c>
      <c r="K255" s="146">
        <v>2399.98</v>
      </c>
      <c r="L255" s="146" t="s">
        <v>211</v>
      </c>
      <c r="M255" s="146" t="s">
        <v>211</v>
      </c>
      <c r="N255" s="146" t="s">
        <v>211</v>
      </c>
      <c r="O255" s="146" t="s">
        <v>211</v>
      </c>
      <c r="P255" s="146" t="s">
        <v>211</v>
      </c>
      <c r="Q255" s="120" t="s">
        <v>215</v>
      </c>
      <c r="R255" s="165"/>
      <c r="S255" s="165"/>
    </row>
    <row r="256" spans="1:19" s="126" customFormat="1" ht="41.25" hidden="1" customHeight="1" x14ac:dyDescent="0.25">
      <c r="A256" s="122">
        <v>263</v>
      </c>
      <c r="B256" s="144">
        <v>42699</v>
      </c>
      <c r="C256" s="151" t="s">
        <v>164</v>
      </c>
      <c r="D256" s="123" t="s">
        <v>212</v>
      </c>
      <c r="E256" s="123" t="s">
        <v>422</v>
      </c>
      <c r="F256" s="131">
        <v>9436</v>
      </c>
      <c r="G256" s="145">
        <f t="shared" si="4"/>
        <v>246.09</v>
      </c>
      <c r="H256" s="146" t="s">
        <v>211</v>
      </c>
      <c r="I256" s="146" t="s">
        <v>211</v>
      </c>
      <c r="J256" s="146" t="s">
        <v>211</v>
      </c>
      <c r="K256" s="146">
        <v>246.09</v>
      </c>
      <c r="L256" s="146" t="s">
        <v>211</v>
      </c>
      <c r="M256" s="146" t="s">
        <v>211</v>
      </c>
      <c r="N256" s="146" t="s">
        <v>211</v>
      </c>
      <c r="O256" s="146" t="s">
        <v>211</v>
      </c>
      <c r="P256" s="146" t="s">
        <v>211</v>
      </c>
      <c r="Q256" s="120" t="s">
        <v>209</v>
      </c>
      <c r="R256" s="165"/>
      <c r="S256" s="165"/>
    </row>
    <row r="257" spans="1:19" s="126" customFormat="1" ht="41.25" hidden="1" customHeight="1" x14ac:dyDescent="0.25">
      <c r="A257" s="122">
        <v>264</v>
      </c>
      <c r="B257" s="144">
        <v>42699</v>
      </c>
      <c r="C257" s="151" t="s">
        <v>164</v>
      </c>
      <c r="D257" s="123" t="s">
        <v>212</v>
      </c>
      <c r="E257" s="123" t="s">
        <v>423</v>
      </c>
      <c r="F257" s="131">
        <v>9436</v>
      </c>
      <c r="G257" s="145">
        <f t="shared" si="4"/>
        <v>131.22999999999999</v>
      </c>
      <c r="H257" s="146" t="s">
        <v>211</v>
      </c>
      <c r="I257" s="146" t="s">
        <v>211</v>
      </c>
      <c r="J257" s="146" t="s">
        <v>211</v>
      </c>
      <c r="K257" s="146">
        <v>131.22999999999999</v>
      </c>
      <c r="L257" s="146" t="s">
        <v>211</v>
      </c>
      <c r="M257" s="146" t="s">
        <v>211</v>
      </c>
      <c r="N257" s="146" t="s">
        <v>211</v>
      </c>
      <c r="O257" s="146" t="s">
        <v>211</v>
      </c>
      <c r="P257" s="146" t="s">
        <v>211</v>
      </c>
      <c r="Q257" s="120" t="s">
        <v>177</v>
      </c>
      <c r="R257" s="165"/>
      <c r="S257" s="165"/>
    </row>
    <row r="258" spans="1:19" s="126" customFormat="1" ht="41.25" hidden="1" customHeight="1" x14ac:dyDescent="0.25">
      <c r="A258" s="143">
        <v>265</v>
      </c>
      <c r="B258" s="144">
        <v>42699</v>
      </c>
      <c r="C258" s="151" t="s">
        <v>164</v>
      </c>
      <c r="D258" s="123" t="s">
        <v>212</v>
      </c>
      <c r="E258" s="123" t="s">
        <v>424</v>
      </c>
      <c r="F258" s="131">
        <v>9436</v>
      </c>
      <c r="G258" s="145">
        <f t="shared" si="4"/>
        <v>262.27999999999997</v>
      </c>
      <c r="H258" s="146" t="s">
        <v>211</v>
      </c>
      <c r="I258" s="146" t="s">
        <v>211</v>
      </c>
      <c r="J258" s="146" t="s">
        <v>211</v>
      </c>
      <c r="K258" s="146">
        <v>262.27999999999997</v>
      </c>
      <c r="L258" s="146" t="s">
        <v>211</v>
      </c>
      <c r="M258" s="146" t="s">
        <v>211</v>
      </c>
      <c r="N258" s="146" t="s">
        <v>211</v>
      </c>
      <c r="O258" s="146" t="s">
        <v>211</v>
      </c>
      <c r="P258" s="146" t="s">
        <v>211</v>
      </c>
      <c r="Q258" s="120" t="s">
        <v>216</v>
      </c>
      <c r="R258" s="165"/>
      <c r="S258" s="165"/>
    </row>
    <row r="259" spans="1:19" s="126" customFormat="1" ht="41.25" hidden="1" customHeight="1" x14ac:dyDescent="0.25">
      <c r="A259" s="122">
        <v>266</v>
      </c>
      <c r="B259" s="144">
        <v>42702</v>
      </c>
      <c r="C259" s="151" t="s">
        <v>164</v>
      </c>
      <c r="D259" s="123" t="s">
        <v>425</v>
      </c>
      <c r="E259" s="123" t="s">
        <v>426</v>
      </c>
      <c r="F259" s="131">
        <v>9464</v>
      </c>
      <c r="G259" s="145">
        <f t="shared" si="4"/>
        <v>11058.83</v>
      </c>
      <c r="H259" s="146" t="s">
        <v>211</v>
      </c>
      <c r="I259" s="146" t="s">
        <v>211</v>
      </c>
      <c r="J259" s="146" t="s">
        <v>211</v>
      </c>
      <c r="K259" s="146">
        <v>11058.83</v>
      </c>
      <c r="L259" s="146" t="s">
        <v>211</v>
      </c>
      <c r="M259" s="146" t="s">
        <v>211</v>
      </c>
      <c r="N259" s="146" t="s">
        <v>211</v>
      </c>
      <c r="O259" s="146" t="s">
        <v>211</v>
      </c>
      <c r="P259" s="146" t="s">
        <v>211</v>
      </c>
      <c r="Q259" s="120" t="s">
        <v>545</v>
      </c>
      <c r="R259" s="165"/>
      <c r="S259" s="165"/>
    </row>
    <row r="260" spans="1:19" s="126" customFormat="1" ht="41.25" hidden="1" customHeight="1" x14ac:dyDescent="0.25">
      <c r="A260" s="122">
        <v>267</v>
      </c>
      <c r="B260" s="144">
        <v>42702</v>
      </c>
      <c r="C260" s="151" t="s">
        <v>164</v>
      </c>
      <c r="D260" s="123" t="s">
        <v>425</v>
      </c>
      <c r="E260" s="123" t="s">
        <v>427</v>
      </c>
      <c r="F260" s="131">
        <v>9464</v>
      </c>
      <c r="G260" s="145">
        <f t="shared" si="4"/>
        <v>1131</v>
      </c>
      <c r="H260" s="146" t="s">
        <v>211</v>
      </c>
      <c r="I260" s="146" t="s">
        <v>211</v>
      </c>
      <c r="J260" s="146" t="s">
        <v>211</v>
      </c>
      <c r="K260" s="146">
        <v>1131</v>
      </c>
      <c r="L260" s="146" t="s">
        <v>211</v>
      </c>
      <c r="M260" s="146" t="s">
        <v>211</v>
      </c>
      <c r="N260" s="146" t="s">
        <v>211</v>
      </c>
      <c r="O260" s="146" t="s">
        <v>211</v>
      </c>
      <c r="P260" s="146" t="s">
        <v>211</v>
      </c>
      <c r="Q260" s="120" t="s">
        <v>174</v>
      </c>
      <c r="R260" s="165"/>
      <c r="S260" s="165"/>
    </row>
    <row r="261" spans="1:19" s="126" customFormat="1" ht="41.25" hidden="1" customHeight="1" x14ac:dyDescent="0.25">
      <c r="A261" s="143">
        <v>268</v>
      </c>
      <c r="B261" s="144">
        <v>42702</v>
      </c>
      <c r="C261" s="151" t="s">
        <v>164</v>
      </c>
      <c r="D261" s="123" t="s">
        <v>425</v>
      </c>
      <c r="E261" s="123" t="s">
        <v>428</v>
      </c>
      <c r="F261" s="131">
        <v>9464</v>
      </c>
      <c r="G261" s="145">
        <f t="shared" si="4"/>
        <v>1143</v>
      </c>
      <c r="H261" s="146" t="s">
        <v>211</v>
      </c>
      <c r="I261" s="146" t="s">
        <v>211</v>
      </c>
      <c r="J261" s="146" t="s">
        <v>211</v>
      </c>
      <c r="K261" s="146">
        <v>1143</v>
      </c>
      <c r="L261" s="146" t="s">
        <v>211</v>
      </c>
      <c r="M261" s="146" t="s">
        <v>211</v>
      </c>
      <c r="N261" s="146" t="s">
        <v>211</v>
      </c>
      <c r="O261" s="146" t="s">
        <v>211</v>
      </c>
      <c r="P261" s="146" t="s">
        <v>211</v>
      </c>
      <c r="Q261" s="129" t="s">
        <v>175</v>
      </c>
      <c r="R261" s="165"/>
      <c r="S261" s="165"/>
    </row>
    <row r="262" spans="1:19" s="126" customFormat="1" ht="41.25" hidden="1" customHeight="1" x14ac:dyDescent="0.25">
      <c r="A262" s="122">
        <v>269</v>
      </c>
      <c r="B262" s="144">
        <v>42702</v>
      </c>
      <c r="C262" s="151" t="s">
        <v>164</v>
      </c>
      <c r="D262" s="123" t="s">
        <v>425</v>
      </c>
      <c r="E262" s="123" t="s">
        <v>429</v>
      </c>
      <c r="F262" s="131">
        <v>9464</v>
      </c>
      <c r="G262" s="145">
        <f t="shared" si="4"/>
        <v>238.64</v>
      </c>
      <c r="H262" s="146" t="s">
        <v>211</v>
      </c>
      <c r="I262" s="146" t="s">
        <v>211</v>
      </c>
      <c r="J262" s="146" t="s">
        <v>211</v>
      </c>
      <c r="K262" s="146">
        <v>238.64</v>
      </c>
      <c r="L262" s="146" t="s">
        <v>211</v>
      </c>
      <c r="M262" s="146" t="s">
        <v>211</v>
      </c>
      <c r="N262" s="146" t="s">
        <v>211</v>
      </c>
      <c r="O262" s="146" t="s">
        <v>211</v>
      </c>
      <c r="P262" s="146" t="s">
        <v>211</v>
      </c>
      <c r="Q262" s="120" t="s">
        <v>209</v>
      </c>
      <c r="R262" s="165"/>
      <c r="S262" s="165"/>
    </row>
    <row r="263" spans="1:19" s="126" customFormat="1" ht="41.25" hidden="1" customHeight="1" x14ac:dyDescent="0.25">
      <c r="A263" s="122">
        <v>270</v>
      </c>
      <c r="B263" s="144">
        <v>42702</v>
      </c>
      <c r="C263" s="151" t="s">
        <v>164</v>
      </c>
      <c r="D263" s="123" t="s">
        <v>425</v>
      </c>
      <c r="E263" s="123" t="s">
        <v>430</v>
      </c>
      <c r="F263" s="131">
        <v>9464</v>
      </c>
      <c r="G263" s="145">
        <f t="shared" si="4"/>
        <v>271.52999999999997</v>
      </c>
      <c r="H263" s="146" t="s">
        <v>211</v>
      </c>
      <c r="I263" s="146" t="s">
        <v>211</v>
      </c>
      <c r="J263" s="146" t="s">
        <v>211</v>
      </c>
      <c r="K263" s="146">
        <v>271.52999999999997</v>
      </c>
      <c r="L263" s="146" t="s">
        <v>211</v>
      </c>
      <c r="M263" s="146" t="s">
        <v>211</v>
      </c>
      <c r="N263" s="146" t="s">
        <v>211</v>
      </c>
      <c r="O263" s="146" t="s">
        <v>211</v>
      </c>
      <c r="P263" s="146" t="s">
        <v>211</v>
      </c>
      <c r="Q263" s="120" t="s">
        <v>177</v>
      </c>
      <c r="R263" s="165"/>
      <c r="S263" s="165"/>
    </row>
    <row r="264" spans="1:19" s="126" customFormat="1" ht="41.25" hidden="1" customHeight="1" x14ac:dyDescent="0.25">
      <c r="A264" s="143">
        <v>271</v>
      </c>
      <c r="B264" s="144">
        <v>42725</v>
      </c>
      <c r="C264" s="151" t="s">
        <v>164</v>
      </c>
      <c r="D264" s="123" t="s">
        <v>431</v>
      </c>
      <c r="E264" s="123" t="s">
        <v>432</v>
      </c>
      <c r="F264" s="131">
        <v>9482</v>
      </c>
      <c r="G264" s="145">
        <f t="shared" si="4"/>
        <v>4000</v>
      </c>
      <c r="H264" s="146" t="s">
        <v>211</v>
      </c>
      <c r="I264" s="146" t="s">
        <v>211</v>
      </c>
      <c r="J264" s="146" t="s">
        <v>211</v>
      </c>
      <c r="K264" s="146" t="s">
        <v>211</v>
      </c>
      <c r="L264" s="146" t="s">
        <v>211</v>
      </c>
      <c r="M264" s="146">
        <v>4000</v>
      </c>
      <c r="N264" s="146" t="s">
        <v>211</v>
      </c>
      <c r="O264" s="146" t="s">
        <v>211</v>
      </c>
      <c r="P264" s="146" t="s">
        <v>211</v>
      </c>
      <c r="Q264" s="120" t="s">
        <v>466</v>
      </c>
      <c r="R264" s="165"/>
      <c r="S264" s="165"/>
    </row>
    <row r="265" spans="1:19" s="126" customFormat="1" ht="41.25" hidden="1" customHeight="1" x14ac:dyDescent="0.25">
      <c r="A265" s="122">
        <v>272</v>
      </c>
      <c r="B265" s="144">
        <v>42731</v>
      </c>
      <c r="C265" s="151" t="s">
        <v>163</v>
      </c>
      <c r="D265" s="128">
        <v>3659</v>
      </c>
      <c r="E265" s="123" t="s">
        <v>433</v>
      </c>
      <c r="F265" s="131">
        <v>9500</v>
      </c>
      <c r="G265" s="145">
        <f t="shared" si="4"/>
        <v>4000</v>
      </c>
      <c r="H265" s="146" t="s">
        <v>211</v>
      </c>
      <c r="I265" s="146" t="s">
        <v>211</v>
      </c>
      <c r="J265" s="146" t="s">
        <v>211</v>
      </c>
      <c r="K265" s="146" t="s">
        <v>211</v>
      </c>
      <c r="L265" s="146" t="s">
        <v>211</v>
      </c>
      <c r="M265" s="146">
        <v>4000</v>
      </c>
      <c r="N265" s="146" t="s">
        <v>211</v>
      </c>
      <c r="O265" s="146" t="s">
        <v>211</v>
      </c>
      <c r="P265" s="146" t="s">
        <v>211</v>
      </c>
      <c r="Q265" s="120" t="s">
        <v>594</v>
      </c>
      <c r="R265" s="165"/>
      <c r="S265" s="165"/>
    </row>
    <row r="266" spans="1:19" s="126" customFormat="1" ht="41.25" hidden="1" customHeight="1" x14ac:dyDescent="0.25">
      <c r="A266" s="122">
        <v>273</v>
      </c>
      <c r="B266" s="144">
        <v>42725</v>
      </c>
      <c r="C266" s="151" t="s">
        <v>163</v>
      </c>
      <c r="D266" s="128">
        <v>3660</v>
      </c>
      <c r="E266" s="123" t="s">
        <v>434</v>
      </c>
      <c r="F266" s="131">
        <v>9501</v>
      </c>
      <c r="G266" s="145">
        <f t="shared" si="4"/>
        <v>4000</v>
      </c>
      <c r="H266" s="146" t="s">
        <v>211</v>
      </c>
      <c r="I266" s="146" t="s">
        <v>211</v>
      </c>
      <c r="J266" s="146" t="s">
        <v>211</v>
      </c>
      <c r="K266" s="146" t="s">
        <v>211</v>
      </c>
      <c r="L266" s="146" t="s">
        <v>211</v>
      </c>
      <c r="M266" s="146">
        <v>4000</v>
      </c>
      <c r="N266" s="146" t="s">
        <v>211</v>
      </c>
      <c r="O266" s="146" t="s">
        <v>211</v>
      </c>
      <c r="P266" s="146" t="s">
        <v>211</v>
      </c>
      <c r="Q266" s="120" t="s">
        <v>595</v>
      </c>
      <c r="R266" s="165"/>
      <c r="S266" s="165"/>
    </row>
    <row r="267" spans="1:19" s="126" customFormat="1" ht="41.25" hidden="1" customHeight="1" x14ac:dyDescent="0.25">
      <c r="A267" s="143">
        <v>274</v>
      </c>
      <c r="B267" s="144">
        <v>42731</v>
      </c>
      <c r="C267" s="151" t="s">
        <v>163</v>
      </c>
      <c r="D267" s="128">
        <v>3718</v>
      </c>
      <c r="E267" s="123" t="s">
        <v>621</v>
      </c>
      <c r="F267" s="131">
        <v>9731</v>
      </c>
      <c r="G267" s="145">
        <f t="shared" si="4"/>
        <v>4917</v>
      </c>
      <c r="H267" s="146" t="s">
        <v>211</v>
      </c>
      <c r="I267" s="146" t="s">
        <v>211</v>
      </c>
      <c r="J267" s="146" t="s">
        <v>211</v>
      </c>
      <c r="K267" s="146" t="s">
        <v>211</v>
      </c>
      <c r="L267" s="146" t="s">
        <v>211</v>
      </c>
      <c r="M267" s="146">
        <v>4917</v>
      </c>
      <c r="N267" s="146" t="s">
        <v>211</v>
      </c>
      <c r="O267" s="146" t="s">
        <v>211</v>
      </c>
      <c r="P267" s="146" t="s">
        <v>211</v>
      </c>
      <c r="Q267" s="120" t="s">
        <v>596</v>
      </c>
      <c r="R267" s="165"/>
      <c r="S267" s="165"/>
    </row>
    <row r="268" spans="1:19" s="126" customFormat="1" ht="41.25" hidden="1" customHeight="1" x14ac:dyDescent="0.25">
      <c r="A268" s="122">
        <v>275</v>
      </c>
      <c r="B268" s="144">
        <v>42732</v>
      </c>
      <c r="C268" s="151" t="s">
        <v>163</v>
      </c>
      <c r="D268" s="128">
        <v>3789</v>
      </c>
      <c r="E268" s="123" t="s">
        <v>435</v>
      </c>
      <c r="F268" s="131">
        <v>9852</v>
      </c>
      <c r="G268" s="145">
        <f t="shared" si="4"/>
        <v>4000</v>
      </c>
      <c r="H268" s="146" t="s">
        <v>211</v>
      </c>
      <c r="I268" s="146" t="s">
        <v>211</v>
      </c>
      <c r="J268" s="146" t="s">
        <v>211</v>
      </c>
      <c r="K268" s="146" t="s">
        <v>211</v>
      </c>
      <c r="L268" s="146" t="s">
        <v>211</v>
      </c>
      <c r="M268" s="146">
        <v>4000</v>
      </c>
      <c r="N268" s="146" t="s">
        <v>211</v>
      </c>
      <c r="O268" s="146" t="s">
        <v>211</v>
      </c>
      <c r="P268" s="146" t="s">
        <v>211</v>
      </c>
      <c r="Q268" s="120" t="s">
        <v>597</v>
      </c>
      <c r="R268" s="165"/>
      <c r="S268" s="165"/>
    </row>
    <row r="269" spans="1:19" s="126" customFormat="1" ht="41.25" hidden="1" customHeight="1" x14ac:dyDescent="0.25">
      <c r="A269" s="143">
        <v>277</v>
      </c>
      <c r="B269" s="144">
        <v>42727</v>
      </c>
      <c r="C269" s="151" t="s">
        <v>164</v>
      </c>
      <c r="D269" s="123" t="s">
        <v>436</v>
      </c>
      <c r="E269" s="123" t="s">
        <v>437</v>
      </c>
      <c r="F269" s="131">
        <v>10563</v>
      </c>
      <c r="G269" s="145">
        <f t="shared" si="4"/>
        <v>56409.47</v>
      </c>
      <c r="H269" s="146" t="s">
        <v>211</v>
      </c>
      <c r="I269" s="146" t="s">
        <v>211</v>
      </c>
      <c r="J269" s="146" t="s">
        <v>211</v>
      </c>
      <c r="K269" s="146">
        <v>56409.47</v>
      </c>
      <c r="L269" s="146" t="s">
        <v>211</v>
      </c>
      <c r="M269" s="146" t="s">
        <v>211</v>
      </c>
      <c r="N269" s="146" t="s">
        <v>211</v>
      </c>
      <c r="O269" s="146" t="s">
        <v>211</v>
      </c>
      <c r="P269" s="146" t="s">
        <v>211</v>
      </c>
      <c r="Q269" s="120" t="s">
        <v>544</v>
      </c>
      <c r="R269" s="165"/>
      <c r="S269" s="165"/>
    </row>
    <row r="270" spans="1:19" s="126" customFormat="1" ht="41.25" hidden="1" customHeight="1" x14ac:dyDescent="0.25">
      <c r="A270" s="122">
        <v>278</v>
      </c>
      <c r="B270" s="144">
        <v>42727</v>
      </c>
      <c r="C270" s="151" t="s">
        <v>164</v>
      </c>
      <c r="D270" s="123" t="s">
        <v>436</v>
      </c>
      <c r="E270" s="123" t="s">
        <v>438</v>
      </c>
      <c r="F270" s="131">
        <v>10563</v>
      </c>
      <c r="G270" s="145">
        <f t="shared" si="4"/>
        <v>61186.7</v>
      </c>
      <c r="H270" s="146" t="s">
        <v>211</v>
      </c>
      <c r="I270" s="146" t="s">
        <v>211</v>
      </c>
      <c r="J270" s="146" t="s">
        <v>211</v>
      </c>
      <c r="K270" s="146">
        <v>61186.7</v>
      </c>
      <c r="L270" s="146" t="s">
        <v>211</v>
      </c>
      <c r="M270" s="146" t="s">
        <v>211</v>
      </c>
      <c r="N270" s="146" t="s">
        <v>211</v>
      </c>
      <c r="O270" s="146" t="s">
        <v>211</v>
      </c>
      <c r="P270" s="146" t="s">
        <v>211</v>
      </c>
      <c r="Q270" s="120" t="s">
        <v>544</v>
      </c>
      <c r="R270" s="165"/>
      <c r="S270" s="165"/>
    </row>
    <row r="271" spans="1:19" s="126" customFormat="1" ht="41.25" hidden="1" customHeight="1" x14ac:dyDescent="0.25">
      <c r="A271" s="122">
        <v>279</v>
      </c>
      <c r="B271" s="144">
        <v>42727</v>
      </c>
      <c r="C271" s="151" t="s">
        <v>164</v>
      </c>
      <c r="D271" s="123" t="s">
        <v>436</v>
      </c>
      <c r="E271" s="123" t="s">
        <v>439</v>
      </c>
      <c r="F271" s="131">
        <v>10563</v>
      </c>
      <c r="G271" s="145">
        <f t="shared" si="4"/>
        <v>11932</v>
      </c>
      <c r="H271" s="146" t="s">
        <v>211</v>
      </c>
      <c r="I271" s="146" t="s">
        <v>211</v>
      </c>
      <c r="J271" s="146" t="s">
        <v>211</v>
      </c>
      <c r="K271" s="146">
        <v>11932</v>
      </c>
      <c r="L271" s="146" t="s">
        <v>211</v>
      </c>
      <c r="M271" s="146" t="s">
        <v>211</v>
      </c>
      <c r="N271" s="146" t="s">
        <v>211</v>
      </c>
      <c r="O271" s="146" t="s">
        <v>211</v>
      </c>
      <c r="P271" s="146" t="s">
        <v>211</v>
      </c>
      <c r="Q271" s="120" t="s">
        <v>174</v>
      </c>
      <c r="R271" s="165"/>
      <c r="S271" s="165"/>
    </row>
    <row r="272" spans="1:19" s="126" customFormat="1" ht="41.25" hidden="1" customHeight="1" x14ac:dyDescent="0.25">
      <c r="A272" s="143">
        <v>280</v>
      </c>
      <c r="B272" s="144">
        <v>42727</v>
      </c>
      <c r="C272" s="151" t="s">
        <v>164</v>
      </c>
      <c r="D272" s="123" t="s">
        <v>436</v>
      </c>
      <c r="E272" s="123" t="s">
        <v>440</v>
      </c>
      <c r="F272" s="131">
        <v>10563</v>
      </c>
      <c r="G272" s="145">
        <f t="shared" si="4"/>
        <v>15873</v>
      </c>
      <c r="H272" s="146" t="s">
        <v>211</v>
      </c>
      <c r="I272" s="146" t="s">
        <v>211</v>
      </c>
      <c r="J272" s="146" t="s">
        <v>211</v>
      </c>
      <c r="K272" s="146">
        <v>15873</v>
      </c>
      <c r="L272" s="146" t="s">
        <v>211</v>
      </c>
      <c r="M272" s="146" t="s">
        <v>211</v>
      </c>
      <c r="N272" s="146" t="s">
        <v>211</v>
      </c>
      <c r="O272" s="146" t="s">
        <v>211</v>
      </c>
      <c r="P272" s="146" t="s">
        <v>211</v>
      </c>
      <c r="Q272" s="129" t="s">
        <v>175</v>
      </c>
      <c r="R272" s="165"/>
      <c r="S272" s="165"/>
    </row>
    <row r="273" spans="1:19" s="126" customFormat="1" ht="41.25" hidden="1" customHeight="1" x14ac:dyDescent="0.25">
      <c r="A273" s="122">
        <v>281</v>
      </c>
      <c r="B273" s="144">
        <v>42727</v>
      </c>
      <c r="C273" s="151" t="s">
        <v>164</v>
      </c>
      <c r="D273" s="123" t="s">
        <v>436</v>
      </c>
      <c r="E273" s="123" t="s">
        <v>441</v>
      </c>
      <c r="F273" s="131">
        <v>10563</v>
      </c>
      <c r="G273" s="145">
        <f t="shared" si="4"/>
        <v>1878</v>
      </c>
      <c r="H273" s="146" t="s">
        <v>211</v>
      </c>
      <c r="I273" s="146" t="s">
        <v>211</v>
      </c>
      <c r="J273" s="146" t="s">
        <v>211</v>
      </c>
      <c r="K273" s="146">
        <v>1878</v>
      </c>
      <c r="L273" s="146" t="s">
        <v>211</v>
      </c>
      <c r="M273" s="146" t="s">
        <v>211</v>
      </c>
      <c r="N273" s="146" t="s">
        <v>211</v>
      </c>
      <c r="O273" s="146" t="s">
        <v>211</v>
      </c>
      <c r="P273" s="146" t="s">
        <v>211</v>
      </c>
      <c r="Q273" s="129" t="s">
        <v>175</v>
      </c>
      <c r="R273" s="165"/>
      <c r="S273" s="165"/>
    </row>
    <row r="274" spans="1:19" s="126" customFormat="1" ht="41.25" hidden="1" customHeight="1" x14ac:dyDescent="0.25">
      <c r="A274" s="122">
        <v>282</v>
      </c>
      <c r="B274" s="144">
        <v>42727</v>
      </c>
      <c r="C274" s="151" t="s">
        <v>164</v>
      </c>
      <c r="D274" s="123" t="s">
        <v>436</v>
      </c>
      <c r="E274" s="123" t="s">
        <v>442</v>
      </c>
      <c r="F274" s="131">
        <v>10563</v>
      </c>
      <c r="G274" s="145">
        <f t="shared" si="4"/>
        <v>2540.06</v>
      </c>
      <c r="H274" s="146" t="s">
        <v>211</v>
      </c>
      <c r="I274" s="146" t="s">
        <v>211</v>
      </c>
      <c r="J274" s="146" t="s">
        <v>211</v>
      </c>
      <c r="K274" s="146">
        <v>2540.06</v>
      </c>
      <c r="L274" s="146" t="s">
        <v>211</v>
      </c>
      <c r="M274" s="146" t="s">
        <v>211</v>
      </c>
      <c r="N274" s="146" t="s">
        <v>211</v>
      </c>
      <c r="O274" s="146" t="s">
        <v>211</v>
      </c>
      <c r="P274" s="146" t="s">
        <v>211</v>
      </c>
      <c r="Q274" s="120" t="s">
        <v>215</v>
      </c>
      <c r="R274" s="165"/>
      <c r="S274" s="165"/>
    </row>
    <row r="275" spans="1:19" s="126" customFormat="1" ht="41.25" hidden="1" customHeight="1" x14ac:dyDescent="0.25">
      <c r="A275" s="143">
        <v>283</v>
      </c>
      <c r="B275" s="144">
        <v>42727</v>
      </c>
      <c r="C275" s="151" t="s">
        <v>164</v>
      </c>
      <c r="D275" s="123" t="s">
        <v>436</v>
      </c>
      <c r="E275" s="123" t="s">
        <v>443</v>
      </c>
      <c r="F275" s="131">
        <v>10563</v>
      </c>
      <c r="G275" s="145">
        <f t="shared" si="4"/>
        <v>246.12</v>
      </c>
      <c r="H275" s="146" t="s">
        <v>211</v>
      </c>
      <c r="I275" s="146" t="s">
        <v>211</v>
      </c>
      <c r="J275" s="146" t="s">
        <v>211</v>
      </c>
      <c r="K275" s="146">
        <v>246.12</v>
      </c>
      <c r="L275" s="146" t="s">
        <v>211</v>
      </c>
      <c r="M275" s="146" t="s">
        <v>211</v>
      </c>
      <c r="N275" s="146" t="s">
        <v>211</v>
      </c>
      <c r="O275" s="146" t="s">
        <v>211</v>
      </c>
      <c r="P275" s="146" t="s">
        <v>211</v>
      </c>
      <c r="Q275" s="120" t="s">
        <v>209</v>
      </c>
      <c r="R275" s="165"/>
      <c r="S275" s="165"/>
    </row>
    <row r="276" spans="1:19" s="126" customFormat="1" ht="41.25" hidden="1" customHeight="1" x14ac:dyDescent="0.25">
      <c r="A276" s="122">
        <v>284</v>
      </c>
      <c r="B276" s="144">
        <v>42727</v>
      </c>
      <c r="C276" s="151" t="s">
        <v>164</v>
      </c>
      <c r="D276" s="123" t="s">
        <v>436</v>
      </c>
      <c r="E276" s="123" t="s">
        <v>444</v>
      </c>
      <c r="F276" s="131">
        <v>10563</v>
      </c>
      <c r="G276" s="145">
        <f t="shared" si="4"/>
        <v>136.94</v>
      </c>
      <c r="H276" s="146" t="s">
        <v>211</v>
      </c>
      <c r="I276" s="146" t="s">
        <v>211</v>
      </c>
      <c r="J276" s="146" t="s">
        <v>211</v>
      </c>
      <c r="K276" s="146">
        <v>136.94</v>
      </c>
      <c r="L276" s="146" t="s">
        <v>211</v>
      </c>
      <c r="M276" s="146" t="s">
        <v>211</v>
      </c>
      <c r="N276" s="146" t="s">
        <v>211</v>
      </c>
      <c r="O276" s="146" t="s">
        <v>211</v>
      </c>
      <c r="P276" s="146" t="s">
        <v>211</v>
      </c>
      <c r="Q276" s="120" t="s">
        <v>177</v>
      </c>
      <c r="R276" s="165"/>
      <c r="S276" s="165"/>
    </row>
    <row r="277" spans="1:19" s="126" customFormat="1" ht="41.25" hidden="1" customHeight="1" x14ac:dyDescent="0.25">
      <c r="A277" s="122">
        <v>285</v>
      </c>
      <c r="B277" s="144">
        <v>42727</v>
      </c>
      <c r="C277" s="151" t="s">
        <v>164</v>
      </c>
      <c r="D277" s="123" t="s">
        <v>436</v>
      </c>
      <c r="E277" s="123" t="s">
        <v>445</v>
      </c>
      <c r="F277" s="131">
        <v>10563</v>
      </c>
      <c r="G277" s="145">
        <f t="shared" si="4"/>
        <v>594.5</v>
      </c>
      <c r="H277" s="146" t="s">
        <v>211</v>
      </c>
      <c r="I277" s="146" t="s">
        <v>211</v>
      </c>
      <c r="J277" s="146" t="s">
        <v>211</v>
      </c>
      <c r="K277" s="146">
        <v>594.5</v>
      </c>
      <c r="L277" s="146" t="s">
        <v>211</v>
      </c>
      <c r="M277" s="146" t="s">
        <v>211</v>
      </c>
      <c r="N277" s="146" t="s">
        <v>211</v>
      </c>
      <c r="O277" s="146" t="s">
        <v>211</v>
      </c>
      <c r="P277" s="146" t="s">
        <v>211</v>
      </c>
      <c r="Q277" s="120" t="s">
        <v>216</v>
      </c>
      <c r="R277" s="165"/>
      <c r="S277" s="165"/>
    </row>
    <row r="278" spans="1:19" s="126" customFormat="1" ht="41.25" hidden="1" customHeight="1" x14ac:dyDescent="0.25">
      <c r="A278" s="143">
        <v>286</v>
      </c>
      <c r="B278" s="144">
        <v>42730</v>
      </c>
      <c r="C278" s="151" t="s">
        <v>164</v>
      </c>
      <c r="D278" s="123" t="s">
        <v>446</v>
      </c>
      <c r="E278" s="123" t="s">
        <v>447</v>
      </c>
      <c r="F278" s="131">
        <v>10599</v>
      </c>
      <c r="G278" s="145">
        <f t="shared" si="4"/>
        <v>13020.83</v>
      </c>
      <c r="H278" s="146" t="s">
        <v>211</v>
      </c>
      <c r="I278" s="146" t="s">
        <v>211</v>
      </c>
      <c r="J278" s="146" t="s">
        <v>211</v>
      </c>
      <c r="K278" s="146">
        <v>13020.83</v>
      </c>
      <c r="L278" s="146" t="s">
        <v>211</v>
      </c>
      <c r="M278" s="146" t="s">
        <v>211</v>
      </c>
      <c r="N278" s="146" t="s">
        <v>211</v>
      </c>
      <c r="O278" s="146" t="s">
        <v>211</v>
      </c>
      <c r="P278" s="146" t="s">
        <v>211</v>
      </c>
      <c r="Q278" s="120" t="s">
        <v>543</v>
      </c>
      <c r="R278" s="165"/>
      <c r="S278" s="165"/>
    </row>
    <row r="279" spans="1:19" s="126" customFormat="1" ht="41.25" hidden="1" customHeight="1" x14ac:dyDescent="0.25">
      <c r="A279" s="122">
        <v>287</v>
      </c>
      <c r="B279" s="144">
        <v>42730</v>
      </c>
      <c r="C279" s="151" t="s">
        <v>164</v>
      </c>
      <c r="D279" s="123" t="s">
        <v>446</v>
      </c>
      <c r="E279" s="123" t="s">
        <v>448</v>
      </c>
      <c r="F279" s="131">
        <v>10599</v>
      </c>
      <c r="G279" s="145">
        <f t="shared" si="4"/>
        <v>1131</v>
      </c>
      <c r="H279" s="146" t="s">
        <v>211</v>
      </c>
      <c r="I279" s="146" t="s">
        <v>211</v>
      </c>
      <c r="J279" s="146" t="s">
        <v>211</v>
      </c>
      <c r="K279" s="146">
        <v>1131</v>
      </c>
      <c r="L279" s="146" t="s">
        <v>211</v>
      </c>
      <c r="M279" s="146" t="s">
        <v>211</v>
      </c>
      <c r="N279" s="146" t="s">
        <v>211</v>
      </c>
      <c r="O279" s="146" t="s">
        <v>211</v>
      </c>
      <c r="P279" s="146" t="s">
        <v>211</v>
      </c>
      <c r="Q279" s="120" t="s">
        <v>174</v>
      </c>
      <c r="R279" s="165"/>
      <c r="S279" s="165"/>
    </row>
    <row r="280" spans="1:19" s="126" customFormat="1" ht="41.25" hidden="1" customHeight="1" x14ac:dyDescent="0.25">
      <c r="A280" s="122">
        <v>288</v>
      </c>
      <c r="B280" s="144">
        <v>42730</v>
      </c>
      <c r="C280" s="151" t="s">
        <v>164</v>
      </c>
      <c r="D280" s="123" t="s">
        <v>446</v>
      </c>
      <c r="E280" s="123" t="s">
        <v>449</v>
      </c>
      <c r="F280" s="131">
        <v>10599</v>
      </c>
      <c r="G280" s="145">
        <f t="shared" si="4"/>
        <v>1143</v>
      </c>
      <c r="H280" s="146" t="s">
        <v>211</v>
      </c>
      <c r="I280" s="146" t="s">
        <v>211</v>
      </c>
      <c r="J280" s="146" t="s">
        <v>211</v>
      </c>
      <c r="K280" s="146">
        <v>1143</v>
      </c>
      <c r="L280" s="146" t="s">
        <v>211</v>
      </c>
      <c r="M280" s="146" t="s">
        <v>211</v>
      </c>
      <c r="N280" s="146" t="s">
        <v>211</v>
      </c>
      <c r="O280" s="146" t="s">
        <v>211</v>
      </c>
      <c r="P280" s="146" t="s">
        <v>211</v>
      </c>
      <c r="Q280" s="129" t="s">
        <v>175</v>
      </c>
      <c r="R280" s="165"/>
      <c r="S280" s="165"/>
    </row>
    <row r="281" spans="1:19" s="126" customFormat="1" ht="41.25" hidden="1" customHeight="1" x14ac:dyDescent="0.25">
      <c r="A281" s="143">
        <v>289</v>
      </c>
      <c r="B281" s="144">
        <v>42730</v>
      </c>
      <c r="C281" s="151" t="s">
        <v>164</v>
      </c>
      <c r="D281" s="123" t="s">
        <v>446</v>
      </c>
      <c r="E281" s="123" t="s">
        <v>450</v>
      </c>
      <c r="F281" s="131">
        <v>10599</v>
      </c>
      <c r="G281" s="145">
        <f t="shared" si="4"/>
        <v>238.64</v>
      </c>
      <c r="H281" s="146" t="s">
        <v>211</v>
      </c>
      <c r="I281" s="146" t="s">
        <v>211</v>
      </c>
      <c r="J281" s="146" t="s">
        <v>211</v>
      </c>
      <c r="K281" s="146">
        <v>238.64</v>
      </c>
      <c r="L281" s="146" t="s">
        <v>211</v>
      </c>
      <c r="M281" s="146" t="s">
        <v>211</v>
      </c>
      <c r="N281" s="146" t="s">
        <v>211</v>
      </c>
      <c r="O281" s="146" t="s">
        <v>211</v>
      </c>
      <c r="P281" s="146" t="s">
        <v>211</v>
      </c>
      <c r="Q281" s="120" t="s">
        <v>209</v>
      </c>
      <c r="R281" s="165"/>
      <c r="S281" s="165"/>
    </row>
    <row r="282" spans="1:19" s="126" customFormat="1" ht="41.25" hidden="1" customHeight="1" thickBot="1" x14ac:dyDescent="0.25">
      <c r="A282" s="122">
        <v>290</v>
      </c>
      <c r="B282" s="144">
        <v>42730</v>
      </c>
      <c r="C282" s="153" t="s">
        <v>164</v>
      </c>
      <c r="D282" s="133" t="s">
        <v>446</v>
      </c>
      <c r="E282" s="133" t="s">
        <v>451</v>
      </c>
      <c r="F282" s="132">
        <v>10599</v>
      </c>
      <c r="G282" s="145">
        <f t="shared" si="4"/>
        <v>271.52999999999997</v>
      </c>
      <c r="H282" s="147" t="s">
        <v>211</v>
      </c>
      <c r="I282" s="147" t="s">
        <v>211</v>
      </c>
      <c r="J282" s="147" t="s">
        <v>211</v>
      </c>
      <c r="K282" s="147">
        <v>271.52999999999997</v>
      </c>
      <c r="L282" s="147" t="s">
        <v>211</v>
      </c>
      <c r="M282" s="147" t="s">
        <v>211</v>
      </c>
      <c r="N282" s="147" t="s">
        <v>211</v>
      </c>
      <c r="O282" s="147" t="s">
        <v>211</v>
      </c>
      <c r="P282" s="147" t="s">
        <v>211</v>
      </c>
      <c r="Q282" s="120" t="s">
        <v>177</v>
      </c>
      <c r="R282" s="165"/>
      <c r="S282" s="165"/>
    </row>
    <row r="283" spans="1:19" s="126" customFormat="1" ht="57" hidden="1" customHeight="1" thickBot="1" x14ac:dyDescent="0.3">
      <c r="A283" s="229" t="s">
        <v>17</v>
      </c>
      <c r="B283" s="230"/>
      <c r="C283" s="230"/>
      <c r="D283" s="230"/>
      <c r="E283" s="230"/>
      <c r="F283" s="231"/>
      <c r="G283" s="154">
        <f t="shared" ref="G283:P283" si="5">SUM(G14:G282)</f>
        <v>1193548.8500000001</v>
      </c>
      <c r="H283" s="154">
        <f t="shared" si="5"/>
        <v>32980</v>
      </c>
      <c r="I283" s="154">
        <f t="shared" si="5"/>
        <v>735</v>
      </c>
      <c r="J283" s="154">
        <f t="shared" si="5"/>
        <v>4555.66</v>
      </c>
      <c r="K283" s="154">
        <f t="shared" si="5"/>
        <v>889871.2300000001</v>
      </c>
      <c r="L283" s="154">
        <f t="shared" si="5"/>
        <v>127833.46</v>
      </c>
      <c r="M283" s="154">
        <f t="shared" si="5"/>
        <v>101333.87999999999</v>
      </c>
      <c r="N283" s="154">
        <f t="shared" si="5"/>
        <v>25338.77</v>
      </c>
      <c r="O283" s="154">
        <f t="shared" si="5"/>
        <v>4650.8500000000004</v>
      </c>
      <c r="P283" s="155">
        <f t="shared" si="5"/>
        <v>6250</v>
      </c>
      <c r="Q283" s="168"/>
    </row>
    <row r="284" spans="1:19" s="126" customFormat="1" hidden="1" x14ac:dyDescent="0.25">
      <c r="C284" s="127"/>
      <c r="D284" s="142"/>
      <c r="H284" s="135" t="s">
        <v>210</v>
      </c>
      <c r="I284" s="135" t="s">
        <v>210</v>
      </c>
      <c r="J284" s="135" t="s">
        <v>210</v>
      </c>
      <c r="K284" s="160" t="s">
        <v>210</v>
      </c>
      <c r="L284" s="135" t="s">
        <v>210</v>
      </c>
      <c r="M284" s="135" t="s">
        <v>210</v>
      </c>
      <c r="N284" s="160" t="s">
        <v>210</v>
      </c>
      <c r="O284" s="160" t="s">
        <v>210</v>
      </c>
      <c r="P284" s="160" t="s">
        <v>210</v>
      </c>
    </row>
  </sheetData>
  <autoFilter ref="E13:P284">
    <filterColumn colId="1">
      <filters>
        <filter val="3567"/>
      </filters>
    </filterColumn>
  </autoFilter>
  <mergeCells count="7">
    <mergeCell ref="A283:F283"/>
    <mergeCell ref="A2:Q2"/>
    <mergeCell ref="A3:Q3"/>
    <mergeCell ref="A5:Q5"/>
    <mergeCell ref="A12:A13"/>
    <mergeCell ref="B12:D12"/>
    <mergeCell ref="H12:P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view="pageBreakPreview" topLeftCell="A25" zoomScale="55" zoomScaleNormal="70" zoomScaleSheetLayoutView="55" workbookViewId="0">
      <selection activeCell="A35" sqref="A35:F35"/>
    </sheetView>
  </sheetViews>
  <sheetFormatPr baseColWidth="10" defaultRowHeight="15" x14ac:dyDescent="0.25"/>
  <cols>
    <col min="1" max="1" width="9" customWidth="1"/>
    <col min="2" max="2" width="13.28515625" customWidth="1"/>
    <col min="3" max="3" width="9.28515625" customWidth="1"/>
    <col min="4" max="4" width="11.5703125" bestFit="1" customWidth="1"/>
    <col min="5" max="5" width="16.5703125" bestFit="1" customWidth="1"/>
    <col min="6" max="6" width="11.5703125" bestFit="1" customWidth="1"/>
    <col min="7" max="7" width="17" bestFit="1" customWidth="1"/>
    <col min="8" max="8" width="17" customWidth="1"/>
    <col min="9" max="10" width="16.28515625" bestFit="1" customWidth="1"/>
    <col min="11" max="11" width="73.5703125" customWidth="1"/>
    <col min="12" max="12" width="20" bestFit="1" customWidth="1"/>
    <col min="13" max="13" width="15" bestFit="1" customWidth="1"/>
    <col min="14" max="14" width="23.28515625" customWidth="1"/>
  </cols>
  <sheetData>
    <row r="2" spans="1:14" ht="37.5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4" ht="27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4" ht="18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.75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4" ht="18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16.5" x14ac:dyDescent="0.25">
      <c r="A7" s="4" t="s">
        <v>21</v>
      </c>
      <c r="B7" s="5"/>
      <c r="C7" s="5" t="s">
        <v>7</v>
      </c>
      <c r="D7" s="202" t="s">
        <v>648</v>
      </c>
      <c r="E7" s="203"/>
      <c r="F7" s="203"/>
      <c r="G7" s="204"/>
      <c r="H7" s="201"/>
      <c r="I7" s="201"/>
      <c r="J7" s="201"/>
      <c r="K7" s="201"/>
    </row>
    <row r="8" spans="1:14" ht="45" customHeight="1" x14ac:dyDescent="0.25">
      <c r="A8" s="238" t="s">
        <v>3</v>
      </c>
      <c r="B8" s="238"/>
      <c r="C8" s="3" t="s">
        <v>7</v>
      </c>
      <c r="D8" s="239" t="s">
        <v>645</v>
      </c>
      <c r="E8" s="239"/>
      <c r="F8" s="239"/>
      <c r="G8" s="239"/>
      <c r="H8" s="239"/>
      <c r="I8" s="239"/>
      <c r="J8" s="239"/>
      <c r="K8" s="239"/>
    </row>
    <row r="9" spans="1:14" ht="46.5" customHeight="1" x14ac:dyDescent="0.25">
      <c r="A9" s="238" t="s">
        <v>5</v>
      </c>
      <c r="B9" s="238"/>
      <c r="C9" s="181" t="s">
        <v>7</v>
      </c>
      <c r="D9" s="239" t="s">
        <v>646</v>
      </c>
      <c r="E9" s="239"/>
      <c r="F9" s="239"/>
      <c r="G9" s="239"/>
      <c r="H9" s="239"/>
      <c r="I9" s="239"/>
      <c r="J9" s="239"/>
      <c r="K9" s="239"/>
    </row>
    <row r="10" spans="1:14" ht="18" x14ac:dyDescent="0.25">
      <c r="A10" s="240" t="s">
        <v>6</v>
      </c>
      <c r="B10" s="240"/>
      <c r="C10" s="181" t="s">
        <v>7</v>
      </c>
      <c r="D10" s="8" t="s">
        <v>647</v>
      </c>
      <c r="E10" s="1"/>
      <c r="F10" s="1"/>
      <c r="G10" s="8"/>
      <c r="H10" s="8"/>
      <c r="I10" s="8"/>
      <c r="J10" s="8"/>
      <c r="K10" s="7"/>
    </row>
    <row r="11" spans="1:14" ht="18.75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16.5" thickBot="1" x14ac:dyDescent="0.3">
      <c r="A12" s="221" t="s">
        <v>8</v>
      </c>
      <c r="B12" s="222" t="s">
        <v>9</v>
      </c>
      <c r="C12" s="222"/>
      <c r="D12" s="235"/>
      <c r="E12" s="223" t="s">
        <v>10</v>
      </c>
      <c r="F12" s="241" t="s">
        <v>11</v>
      </c>
      <c r="G12" s="214" t="s">
        <v>12</v>
      </c>
      <c r="H12" s="237"/>
      <c r="I12" s="237"/>
      <c r="J12" s="237"/>
      <c r="K12" s="214" t="s">
        <v>13</v>
      </c>
    </row>
    <row r="13" spans="1:14" ht="16.5" thickBot="1" x14ac:dyDescent="0.3">
      <c r="A13" s="215"/>
      <c r="B13" s="2" t="s">
        <v>14</v>
      </c>
      <c r="C13" s="2" t="s">
        <v>15</v>
      </c>
      <c r="D13" s="141" t="s">
        <v>16</v>
      </c>
      <c r="E13" s="225"/>
      <c r="F13" s="242"/>
      <c r="G13" s="215"/>
      <c r="H13" s="157" t="s">
        <v>206</v>
      </c>
      <c r="I13" s="158" t="s">
        <v>207</v>
      </c>
      <c r="J13" s="157" t="s">
        <v>208</v>
      </c>
      <c r="K13" s="243"/>
    </row>
    <row r="14" spans="1:14" ht="42" customHeight="1" x14ac:dyDescent="0.25">
      <c r="A14" s="122">
        <v>1</v>
      </c>
      <c r="B14" s="144">
        <v>42432</v>
      </c>
      <c r="C14" s="151" t="s">
        <v>163</v>
      </c>
      <c r="D14" s="128">
        <v>227</v>
      </c>
      <c r="E14" s="173">
        <v>1395013951</v>
      </c>
      <c r="F14" s="131">
        <v>863</v>
      </c>
      <c r="G14" s="145">
        <v>6250</v>
      </c>
      <c r="H14" s="146" t="s">
        <v>211</v>
      </c>
      <c r="I14" s="146" t="s">
        <v>211</v>
      </c>
      <c r="J14" s="146">
        <v>6250</v>
      </c>
      <c r="K14" s="120" t="s">
        <v>575</v>
      </c>
      <c r="N14" t="s">
        <v>637</v>
      </c>
    </row>
    <row r="15" spans="1:14" ht="42" customHeight="1" x14ac:dyDescent="0.25">
      <c r="A15" s="143">
        <v>2</v>
      </c>
      <c r="B15" s="144">
        <v>42444</v>
      </c>
      <c r="C15" s="151" t="s">
        <v>178</v>
      </c>
      <c r="D15" s="128">
        <v>268</v>
      </c>
      <c r="E15" s="173">
        <v>54455446</v>
      </c>
      <c r="F15" s="131">
        <v>846</v>
      </c>
      <c r="G15" s="145">
        <v>2192.75</v>
      </c>
      <c r="H15" s="146" t="s">
        <v>211</v>
      </c>
      <c r="I15" s="146">
        <v>2192.75</v>
      </c>
      <c r="J15" s="146" t="s">
        <v>211</v>
      </c>
      <c r="K15" s="120" t="s">
        <v>470</v>
      </c>
      <c r="L15" t="s">
        <v>624</v>
      </c>
      <c r="M15" t="s">
        <v>635</v>
      </c>
      <c r="N15" t="s">
        <v>636</v>
      </c>
    </row>
    <row r="16" spans="1:14" ht="42" customHeight="1" x14ac:dyDescent="0.25">
      <c r="A16" s="122">
        <v>3</v>
      </c>
      <c r="B16" s="144">
        <v>42479</v>
      </c>
      <c r="C16" s="151" t="s">
        <v>164</v>
      </c>
      <c r="D16" s="128">
        <v>317</v>
      </c>
      <c r="E16" s="128">
        <v>5898</v>
      </c>
      <c r="F16" s="131">
        <v>1790</v>
      </c>
      <c r="G16" s="145">
        <v>8600</v>
      </c>
      <c r="H16" s="146">
        <v>8600</v>
      </c>
      <c r="I16" s="146" t="s">
        <v>211</v>
      </c>
      <c r="J16" s="146" t="s">
        <v>211</v>
      </c>
      <c r="K16" s="156" t="s">
        <v>650</v>
      </c>
      <c r="L16" t="s">
        <v>652</v>
      </c>
    </row>
    <row r="17" spans="1:12" ht="42" customHeight="1" x14ac:dyDescent="0.25">
      <c r="A17" s="143">
        <v>4</v>
      </c>
      <c r="B17" s="144">
        <v>42486</v>
      </c>
      <c r="C17" s="151" t="s">
        <v>164</v>
      </c>
      <c r="D17" s="128">
        <v>383</v>
      </c>
      <c r="E17" s="128">
        <v>6346</v>
      </c>
      <c r="F17" s="131">
        <v>2568</v>
      </c>
      <c r="G17" s="145">
        <v>123</v>
      </c>
      <c r="H17" s="146">
        <v>123</v>
      </c>
      <c r="I17" s="146" t="s">
        <v>211</v>
      </c>
      <c r="J17" s="146" t="s">
        <v>211</v>
      </c>
      <c r="K17" s="120" t="s">
        <v>561</v>
      </c>
    </row>
    <row r="18" spans="1:12" ht="42" customHeight="1" x14ac:dyDescent="0.25">
      <c r="A18" s="122">
        <v>5</v>
      </c>
      <c r="B18" s="144">
        <v>42486</v>
      </c>
      <c r="C18" s="151" t="s">
        <v>164</v>
      </c>
      <c r="D18" s="128">
        <v>383</v>
      </c>
      <c r="E18" s="128">
        <v>6348</v>
      </c>
      <c r="F18" s="131">
        <v>2568</v>
      </c>
      <c r="G18" s="145">
        <v>387</v>
      </c>
      <c r="H18" s="146">
        <v>387</v>
      </c>
      <c r="I18" s="146" t="s">
        <v>211</v>
      </c>
      <c r="J18" s="146" t="s">
        <v>211</v>
      </c>
      <c r="K18" s="120" t="s">
        <v>560</v>
      </c>
    </row>
    <row r="19" spans="1:12" ht="42" customHeight="1" x14ac:dyDescent="0.25">
      <c r="A19" s="122">
        <v>6</v>
      </c>
      <c r="B19" s="144">
        <v>42486</v>
      </c>
      <c r="C19" s="151" t="s">
        <v>164</v>
      </c>
      <c r="D19" s="128">
        <v>383</v>
      </c>
      <c r="E19" s="128">
        <v>6350</v>
      </c>
      <c r="F19" s="131">
        <v>2568</v>
      </c>
      <c r="G19" s="145">
        <v>559.86</v>
      </c>
      <c r="H19" s="146">
        <v>559.86</v>
      </c>
      <c r="I19" s="146" t="s">
        <v>211</v>
      </c>
      <c r="J19" s="146" t="s">
        <v>211</v>
      </c>
      <c r="K19" s="120" t="s">
        <v>216</v>
      </c>
    </row>
    <row r="20" spans="1:12" ht="42" customHeight="1" x14ac:dyDescent="0.25">
      <c r="A20" s="143">
        <v>7</v>
      </c>
      <c r="B20" s="144">
        <v>42486</v>
      </c>
      <c r="C20" s="151" t="s">
        <v>164</v>
      </c>
      <c r="D20" s="128">
        <v>383</v>
      </c>
      <c r="E20" s="128">
        <v>6344</v>
      </c>
      <c r="F20" s="131">
        <v>2568</v>
      </c>
      <c r="G20" s="145">
        <v>3617.14</v>
      </c>
      <c r="H20" s="146">
        <v>3617.14</v>
      </c>
      <c r="I20" s="146" t="s">
        <v>211</v>
      </c>
      <c r="J20" s="146" t="s">
        <v>211</v>
      </c>
      <c r="K20" s="120" t="s">
        <v>651</v>
      </c>
      <c r="L20" t="s">
        <v>652</v>
      </c>
    </row>
    <row r="21" spans="1:12" ht="30" customHeight="1" thickBot="1" x14ac:dyDescent="0.3">
      <c r="A21" s="244" t="s">
        <v>17</v>
      </c>
      <c r="B21" s="245"/>
      <c r="C21" s="245"/>
      <c r="D21" s="245"/>
      <c r="E21" s="245"/>
      <c r="F21" s="246"/>
      <c r="G21" s="171">
        <f>SUM(G15:G20)</f>
        <v>15479.75</v>
      </c>
      <c r="H21" s="171">
        <f>SUM(H15:H20)</f>
        <v>13287</v>
      </c>
      <c r="I21" s="171">
        <f>SUM(I15:I20)</f>
        <v>2192.75</v>
      </c>
      <c r="J21" s="171">
        <f>SUM(J15:J20)</f>
        <v>0</v>
      </c>
      <c r="K21" s="119"/>
    </row>
    <row r="22" spans="1:12" ht="42" customHeight="1" x14ac:dyDescent="0.25">
      <c r="A22" s="182"/>
      <c r="B22" s="183"/>
      <c r="C22" s="184"/>
      <c r="D22" s="185"/>
      <c r="E22" s="185"/>
      <c r="F22" s="186"/>
      <c r="G22" s="187"/>
      <c r="H22" s="187"/>
      <c r="I22" s="187"/>
      <c r="J22" s="187"/>
      <c r="K22" s="188"/>
    </row>
    <row r="23" spans="1:12" ht="42" customHeight="1" x14ac:dyDescent="0.25">
      <c r="A23" s="219" t="s">
        <v>0</v>
      </c>
      <c r="B23" s="219"/>
      <c r="C23" s="219"/>
      <c r="D23" s="232"/>
      <c r="E23" s="219"/>
      <c r="F23" s="219"/>
      <c r="G23" s="219"/>
      <c r="H23" s="219"/>
      <c r="I23" s="219"/>
      <c r="J23" s="219"/>
      <c r="K23" s="219"/>
    </row>
    <row r="24" spans="1:12" ht="42" customHeight="1" x14ac:dyDescent="0.25">
      <c r="A24" s="220" t="s">
        <v>1</v>
      </c>
      <c r="B24" s="220"/>
      <c r="C24" s="220"/>
      <c r="D24" s="233"/>
      <c r="E24" s="220"/>
      <c r="F24" s="220"/>
      <c r="G24" s="220"/>
      <c r="H24" s="220"/>
      <c r="I24" s="220"/>
      <c r="J24" s="220"/>
      <c r="K24" s="220"/>
    </row>
    <row r="25" spans="1:12" ht="42" customHeight="1" x14ac:dyDescent="0.25">
      <c r="A25" s="3"/>
      <c r="B25" s="3"/>
      <c r="C25" s="117"/>
      <c r="D25" s="137"/>
      <c r="E25" s="3"/>
      <c r="F25" s="3"/>
      <c r="G25" s="26"/>
      <c r="H25" s="3"/>
      <c r="I25" s="3"/>
      <c r="J25" s="3"/>
      <c r="K25" s="3"/>
    </row>
    <row r="26" spans="1:12" ht="30" customHeight="1" x14ac:dyDescent="0.25">
      <c r="A26" s="210" t="s">
        <v>26</v>
      </c>
      <c r="B26" s="210"/>
      <c r="C26" s="210"/>
      <c r="D26" s="234"/>
      <c r="E26" s="210"/>
      <c r="F26" s="210"/>
      <c r="G26" s="210"/>
      <c r="H26" s="210"/>
      <c r="I26" s="210"/>
      <c r="J26" s="210"/>
      <c r="K26" s="210"/>
    </row>
    <row r="27" spans="1:12" ht="42" customHeight="1" x14ac:dyDescent="0.25">
      <c r="A27" s="3"/>
      <c r="B27" s="3"/>
      <c r="C27" s="117"/>
      <c r="D27" s="137"/>
      <c r="E27" s="3"/>
      <c r="F27" s="3"/>
      <c r="G27" s="26"/>
      <c r="H27" s="3"/>
      <c r="I27" s="3"/>
      <c r="J27" s="3"/>
      <c r="K27" s="3"/>
    </row>
    <row r="28" spans="1:12" ht="15.75" x14ac:dyDescent="0.25">
      <c r="A28" s="200" t="s">
        <v>21</v>
      </c>
      <c r="B28" s="201"/>
      <c r="C28" s="201" t="s">
        <v>7</v>
      </c>
      <c r="D28" s="202" t="s">
        <v>648</v>
      </c>
      <c r="E28" s="203"/>
      <c r="F28" s="203"/>
      <c r="G28" s="204"/>
      <c r="H28" s="201"/>
      <c r="I28" s="201"/>
      <c r="J28" s="201"/>
      <c r="K28" s="201"/>
    </row>
    <row r="29" spans="1:12" ht="44.25" customHeight="1" x14ac:dyDescent="0.25">
      <c r="A29" s="247" t="s">
        <v>3</v>
      </c>
      <c r="B29" s="247"/>
      <c r="C29" s="201" t="s">
        <v>7</v>
      </c>
      <c r="D29" s="239" t="s">
        <v>645</v>
      </c>
      <c r="E29" s="239"/>
      <c r="F29" s="239"/>
      <c r="G29" s="239"/>
      <c r="H29" s="239"/>
      <c r="I29" s="239"/>
      <c r="J29" s="239"/>
      <c r="K29" s="239"/>
    </row>
    <row r="30" spans="1:12" ht="44.25" customHeight="1" x14ac:dyDescent="0.25">
      <c r="A30" s="247" t="s">
        <v>5</v>
      </c>
      <c r="B30" s="247"/>
      <c r="C30" s="205" t="s">
        <v>7</v>
      </c>
      <c r="D30" s="239" t="s">
        <v>646</v>
      </c>
      <c r="E30" s="239"/>
      <c r="F30" s="239"/>
      <c r="G30" s="239"/>
      <c r="H30" s="239"/>
      <c r="I30" s="239"/>
      <c r="J30" s="239"/>
      <c r="K30" s="239"/>
    </row>
    <row r="31" spans="1:12" ht="15.75" x14ac:dyDescent="0.25">
      <c r="A31" s="248" t="s">
        <v>6</v>
      </c>
      <c r="B31" s="248"/>
      <c r="C31" s="205" t="s">
        <v>7</v>
      </c>
      <c r="D31" s="102" t="s">
        <v>647</v>
      </c>
      <c r="E31" s="203"/>
      <c r="F31" s="203"/>
      <c r="G31" s="102"/>
      <c r="H31" s="102"/>
      <c r="I31" s="102"/>
      <c r="J31" s="102"/>
      <c r="K31" s="206"/>
    </row>
    <row r="32" spans="1:12" ht="16.5" thickBot="1" x14ac:dyDescent="0.3">
      <c r="A32" s="203"/>
      <c r="B32" s="207"/>
      <c r="C32" s="208"/>
      <c r="D32" s="209"/>
      <c r="E32" s="203"/>
      <c r="F32" s="203"/>
      <c r="G32" s="203"/>
      <c r="H32" s="203"/>
      <c r="I32" s="203"/>
      <c r="J32" s="203"/>
      <c r="K32" s="102">
        <v>2016</v>
      </c>
    </row>
    <row r="33" spans="1:11" ht="16.5" thickBot="1" x14ac:dyDescent="0.3">
      <c r="A33" s="221" t="s">
        <v>8</v>
      </c>
      <c r="B33" s="222" t="s">
        <v>9</v>
      </c>
      <c r="C33" s="222"/>
      <c r="D33" s="235"/>
      <c r="E33" s="223" t="s">
        <v>10</v>
      </c>
      <c r="F33" s="241" t="s">
        <v>11</v>
      </c>
      <c r="G33" s="214" t="s">
        <v>12</v>
      </c>
      <c r="H33" s="237"/>
      <c r="I33" s="237"/>
      <c r="J33" s="237"/>
      <c r="K33" s="214" t="s">
        <v>13</v>
      </c>
    </row>
    <row r="34" spans="1:11" ht="28.5" customHeight="1" thickBot="1" x14ac:dyDescent="0.3">
      <c r="A34" s="215"/>
      <c r="B34" s="2" t="s">
        <v>14</v>
      </c>
      <c r="C34" s="2" t="s">
        <v>15</v>
      </c>
      <c r="D34" s="141" t="s">
        <v>16</v>
      </c>
      <c r="E34" s="225"/>
      <c r="F34" s="242"/>
      <c r="G34" s="215"/>
      <c r="H34" s="157" t="s">
        <v>206</v>
      </c>
      <c r="I34" s="158" t="s">
        <v>207</v>
      </c>
      <c r="J34" s="157" t="s">
        <v>208</v>
      </c>
      <c r="K34" s="215"/>
    </row>
    <row r="35" spans="1:11" ht="29.25" customHeight="1" thickBot="1" x14ac:dyDescent="0.3">
      <c r="A35" s="216" t="s">
        <v>18</v>
      </c>
      <c r="B35" s="217"/>
      <c r="C35" s="217"/>
      <c r="D35" s="217"/>
      <c r="E35" s="217"/>
      <c r="F35" s="218"/>
      <c r="G35" s="189">
        <f>G21</f>
        <v>15479.75</v>
      </c>
      <c r="H35" s="189">
        <f t="shared" ref="H35:I35" si="0">H21</f>
        <v>13287</v>
      </c>
      <c r="I35" s="189">
        <f t="shared" si="0"/>
        <v>2192.75</v>
      </c>
      <c r="J35" s="189">
        <f>J21</f>
        <v>0</v>
      </c>
      <c r="K35" s="19"/>
    </row>
    <row r="36" spans="1:11" ht="42" customHeight="1" x14ac:dyDescent="0.25">
      <c r="A36" s="122">
        <v>8</v>
      </c>
      <c r="B36" s="144">
        <v>42515</v>
      </c>
      <c r="C36" s="151" t="s">
        <v>164</v>
      </c>
      <c r="D36" s="128">
        <v>584</v>
      </c>
      <c r="E36" s="128">
        <v>8364</v>
      </c>
      <c r="F36" s="131">
        <v>3567</v>
      </c>
      <c r="G36" s="145">
        <v>3492.47</v>
      </c>
      <c r="H36" s="146">
        <v>3492.47</v>
      </c>
      <c r="I36" s="146" t="s">
        <v>211</v>
      </c>
      <c r="J36" s="146" t="s">
        <v>211</v>
      </c>
      <c r="K36" s="120" t="s">
        <v>542</v>
      </c>
    </row>
    <row r="37" spans="1:11" ht="42" customHeight="1" x14ac:dyDescent="0.25">
      <c r="A37" s="122">
        <v>9</v>
      </c>
      <c r="B37" s="144">
        <v>42515</v>
      </c>
      <c r="C37" s="151" t="s">
        <v>164</v>
      </c>
      <c r="D37" s="128">
        <v>584</v>
      </c>
      <c r="E37" s="128">
        <v>8365</v>
      </c>
      <c r="F37" s="131">
        <v>3567</v>
      </c>
      <c r="G37" s="145">
        <v>123</v>
      </c>
      <c r="H37" s="146">
        <v>123</v>
      </c>
      <c r="I37" s="146" t="s">
        <v>211</v>
      </c>
      <c r="J37" s="146" t="s">
        <v>211</v>
      </c>
      <c r="K37" s="120" t="s">
        <v>541</v>
      </c>
    </row>
    <row r="38" spans="1:11" ht="47.25" customHeight="1" x14ac:dyDescent="0.25">
      <c r="A38" s="143">
        <v>10</v>
      </c>
      <c r="B38" s="144">
        <v>42515</v>
      </c>
      <c r="C38" s="151" t="s">
        <v>164</v>
      </c>
      <c r="D38" s="128">
        <v>584</v>
      </c>
      <c r="E38" s="128">
        <v>8368</v>
      </c>
      <c r="F38" s="131">
        <v>3567</v>
      </c>
      <c r="G38" s="145">
        <v>374.1</v>
      </c>
      <c r="H38" s="146">
        <v>374.1</v>
      </c>
      <c r="I38" s="146" t="s">
        <v>211</v>
      </c>
      <c r="J38" s="146" t="s">
        <v>211</v>
      </c>
      <c r="K38" s="120" t="s">
        <v>175</v>
      </c>
    </row>
    <row r="39" spans="1:11" ht="47.25" customHeight="1" x14ac:dyDescent="0.25">
      <c r="A39" s="122">
        <v>11</v>
      </c>
      <c r="B39" s="144">
        <v>42515</v>
      </c>
      <c r="C39" s="151" t="s">
        <v>164</v>
      </c>
      <c r="D39" s="128">
        <v>584</v>
      </c>
      <c r="E39" s="128">
        <v>8370</v>
      </c>
      <c r="F39" s="131">
        <v>3567</v>
      </c>
      <c r="G39" s="145">
        <v>541.20000000000005</v>
      </c>
      <c r="H39" s="146">
        <v>541.20000000000005</v>
      </c>
      <c r="I39" s="146" t="s">
        <v>211</v>
      </c>
      <c r="J39" s="146" t="s">
        <v>211</v>
      </c>
      <c r="K39" s="120" t="s">
        <v>216</v>
      </c>
    </row>
    <row r="40" spans="1:11" ht="47.25" customHeight="1" x14ac:dyDescent="0.25">
      <c r="A40" s="122">
        <v>12</v>
      </c>
      <c r="B40" s="144">
        <v>42549</v>
      </c>
      <c r="C40" s="151" t="s">
        <v>164</v>
      </c>
      <c r="D40" s="128">
        <v>661</v>
      </c>
      <c r="E40" s="128">
        <v>11104</v>
      </c>
      <c r="F40" s="131">
        <v>4859</v>
      </c>
      <c r="G40" s="145">
        <v>3617.14</v>
      </c>
      <c r="H40" s="146">
        <v>3617.14</v>
      </c>
      <c r="I40" s="146" t="s">
        <v>211</v>
      </c>
      <c r="J40" s="146" t="s">
        <v>211</v>
      </c>
      <c r="K40" s="120" t="s">
        <v>536</v>
      </c>
    </row>
    <row r="41" spans="1:11" ht="47.25" customHeight="1" x14ac:dyDescent="0.25">
      <c r="A41" s="143">
        <v>13</v>
      </c>
      <c r="B41" s="144">
        <v>42549</v>
      </c>
      <c r="C41" s="151" t="s">
        <v>164</v>
      </c>
      <c r="D41" s="128">
        <v>661</v>
      </c>
      <c r="E41" s="128">
        <v>11105</v>
      </c>
      <c r="F41" s="131">
        <v>4859</v>
      </c>
      <c r="G41" s="145">
        <v>123</v>
      </c>
      <c r="H41" s="146">
        <v>123</v>
      </c>
      <c r="I41" s="146" t="s">
        <v>211</v>
      </c>
      <c r="J41" s="146" t="s">
        <v>211</v>
      </c>
      <c r="K41" s="120" t="s">
        <v>537</v>
      </c>
    </row>
    <row r="42" spans="1:11" ht="27.75" customHeight="1" x14ac:dyDescent="0.25">
      <c r="A42" s="122">
        <v>14</v>
      </c>
      <c r="B42" s="144">
        <v>42549</v>
      </c>
      <c r="C42" s="151" t="s">
        <v>164</v>
      </c>
      <c r="D42" s="128">
        <v>661</v>
      </c>
      <c r="E42" s="128">
        <v>11108</v>
      </c>
      <c r="F42" s="131">
        <v>4859</v>
      </c>
      <c r="G42" s="145">
        <v>387</v>
      </c>
      <c r="H42" s="146">
        <v>387</v>
      </c>
      <c r="I42" s="146" t="s">
        <v>211</v>
      </c>
      <c r="J42" s="146" t="s">
        <v>211</v>
      </c>
      <c r="K42" s="120" t="s">
        <v>175</v>
      </c>
    </row>
    <row r="43" spans="1:11" ht="42" customHeight="1" thickBot="1" x14ac:dyDescent="0.3">
      <c r="A43" s="122">
        <v>16</v>
      </c>
      <c r="B43" s="144">
        <v>42549</v>
      </c>
      <c r="C43" s="151" t="s">
        <v>164</v>
      </c>
      <c r="D43" s="128">
        <v>661</v>
      </c>
      <c r="E43" s="128">
        <v>11110</v>
      </c>
      <c r="F43" s="131">
        <v>4859</v>
      </c>
      <c r="G43" s="145">
        <v>559.86</v>
      </c>
      <c r="H43" s="146">
        <v>559.86</v>
      </c>
      <c r="I43" s="146" t="s">
        <v>211</v>
      </c>
      <c r="J43" s="146" t="s">
        <v>211</v>
      </c>
      <c r="K43" s="120" t="s">
        <v>655</v>
      </c>
    </row>
    <row r="44" spans="1:11" ht="29.25" customHeight="1" thickBot="1" x14ac:dyDescent="0.3">
      <c r="A44" s="216" t="s">
        <v>17</v>
      </c>
      <c r="B44" s="217"/>
      <c r="C44" s="217"/>
      <c r="D44" s="217"/>
      <c r="E44" s="217"/>
      <c r="F44" s="218"/>
      <c r="G44" s="189">
        <f>SUM(G35:G43)</f>
        <v>24697.52</v>
      </c>
      <c r="H44" s="189">
        <f>SUM(H35:H43)</f>
        <v>22504.77</v>
      </c>
      <c r="I44" s="189">
        <f>SUM(I35:I43)</f>
        <v>2192.75</v>
      </c>
      <c r="J44" s="189">
        <f>SUM(J35:J43)</f>
        <v>0</v>
      </c>
      <c r="K44" s="19"/>
    </row>
    <row r="45" spans="1:11" s="199" customFormat="1" ht="29.25" customHeight="1" x14ac:dyDescent="0.25">
      <c r="A45" s="196"/>
      <c r="B45" s="196"/>
      <c r="C45" s="196"/>
      <c r="D45" s="196"/>
      <c r="E45" s="196"/>
      <c r="F45" s="196"/>
      <c r="G45" s="197"/>
      <c r="H45" s="197"/>
      <c r="I45" s="197"/>
      <c r="J45" s="197"/>
      <c r="K45" s="198"/>
    </row>
    <row r="46" spans="1:11" ht="42" customHeight="1" x14ac:dyDescent="0.25">
      <c r="A46" s="219" t="s">
        <v>0</v>
      </c>
      <c r="B46" s="219"/>
      <c r="C46" s="219"/>
      <c r="D46" s="232"/>
      <c r="E46" s="219"/>
      <c r="F46" s="219"/>
      <c r="G46" s="219"/>
      <c r="H46" s="219"/>
      <c r="I46" s="219"/>
      <c r="J46" s="219"/>
      <c r="K46" s="219"/>
    </row>
    <row r="47" spans="1:11" ht="42" customHeight="1" x14ac:dyDescent="0.25">
      <c r="A47" s="220" t="s">
        <v>1</v>
      </c>
      <c r="B47" s="220"/>
      <c r="C47" s="220"/>
      <c r="D47" s="233"/>
      <c r="E47" s="220"/>
      <c r="F47" s="220"/>
      <c r="G47" s="220"/>
      <c r="H47" s="220"/>
      <c r="I47" s="220"/>
      <c r="J47" s="220"/>
      <c r="K47" s="220"/>
    </row>
    <row r="48" spans="1:11" ht="42" customHeight="1" x14ac:dyDescent="0.25">
      <c r="A48" s="3"/>
      <c r="B48" s="3"/>
      <c r="C48" s="117"/>
      <c r="D48" s="137"/>
      <c r="E48" s="3"/>
      <c r="F48" s="3"/>
      <c r="G48" s="26"/>
      <c r="H48" s="3"/>
      <c r="I48" s="3"/>
      <c r="J48" s="3"/>
      <c r="K48" s="3"/>
    </row>
    <row r="49" spans="1:12" ht="30" customHeight="1" x14ac:dyDescent="0.25">
      <c r="A49" s="210" t="s">
        <v>26</v>
      </c>
      <c r="B49" s="210"/>
      <c r="C49" s="210"/>
      <c r="D49" s="234"/>
      <c r="E49" s="210"/>
      <c r="F49" s="210"/>
      <c r="G49" s="210"/>
      <c r="H49" s="210"/>
      <c r="I49" s="210"/>
      <c r="J49" s="210"/>
      <c r="K49" s="210"/>
    </row>
    <row r="50" spans="1:12" ht="42" customHeight="1" x14ac:dyDescent="0.25">
      <c r="A50" s="3"/>
      <c r="B50" s="3"/>
      <c r="C50" s="117"/>
      <c r="D50" s="137"/>
      <c r="E50" s="3"/>
      <c r="F50" s="3"/>
      <c r="G50" s="26"/>
      <c r="H50" s="3"/>
      <c r="I50" s="3"/>
      <c r="J50" s="3"/>
      <c r="K50" s="3"/>
    </row>
    <row r="51" spans="1:12" ht="16.5" x14ac:dyDescent="0.25">
      <c r="A51" s="4" t="s">
        <v>21</v>
      </c>
      <c r="B51" s="5"/>
      <c r="C51" s="5" t="s">
        <v>7</v>
      </c>
      <c r="D51" s="138" t="s">
        <v>648</v>
      </c>
      <c r="E51" s="1"/>
      <c r="F51" s="1"/>
      <c r="G51" s="27"/>
      <c r="H51" s="5"/>
      <c r="I51" s="5"/>
      <c r="J51" s="5"/>
      <c r="K51" s="5"/>
    </row>
    <row r="52" spans="1:12" ht="41.25" customHeight="1" x14ac:dyDescent="0.25">
      <c r="A52" s="238" t="s">
        <v>3</v>
      </c>
      <c r="B52" s="238"/>
      <c r="C52" s="3" t="s">
        <v>7</v>
      </c>
      <c r="D52" s="239" t="s">
        <v>645</v>
      </c>
      <c r="E52" s="239"/>
      <c r="F52" s="239"/>
      <c r="G52" s="239"/>
      <c r="H52" s="239"/>
      <c r="I52" s="239"/>
      <c r="J52" s="239"/>
      <c r="K52" s="239"/>
    </row>
    <row r="53" spans="1:12" ht="38.25" customHeight="1" x14ac:dyDescent="0.25">
      <c r="A53" s="238" t="s">
        <v>5</v>
      </c>
      <c r="B53" s="238"/>
      <c r="C53" s="181" t="s">
        <v>7</v>
      </c>
      <c r="D53" s="239" t="s">
        <v>646</v>
      </c>
      <c r="E53" s="239"/>
      <c r="F53" s="239"/>
      <c r="G53" s="239"/>
      <c r="H53" s="239"/>
      <c r="I53" s="239"/>
      <c r="J53" s="239"/>
      <c r="K53" s="239"/>
    </row>
    <row r="54" spans="1:12" ht="18" x14ac:dyDescent="0.25">
      <c r="A54" s="240" t="s">
        <v>6</v>
      </c>
      <c r="B54" s="240"/>
      <c r="C54" s="181" t="s">
        <v>7</v>
      </c>
      <c r="D54" s="102" t="s">
        <v>647</v>
      </c>
      <c r="E54" s="203"/>
      <c r="F54" s="203"/>
      <c r="G54" s="102"/>
      <c r="H54" s="102"/>
      <c r="I54" s="102"/>
      <c r="J54" s="102"/>
      <c r="K54" s="206"/>
    </row>
    <row r="55" spans="1:12" ht="18.75" thickBot="1" x14ac:dyDescent="0.3">
      <c r="A55" s="1"/>
      <c r="B55" s="9"/>
      <c r="C55" s="118"/>
      <c r="D55" s="140"/>
      <c r="E55" s="1"/>
      <c r="F55" s="1"/>
      <c r="G55" s="1"/>
      <c r="H55" s="1"/>
      <c r="I55" s="1"/>
      <c r="J55" s="1"/>
      <c r="K55" s="10">
        <v>2016</v>
      </c>
    </row>
    <row r="56" spans="1:12" ht="16.5" thickBot="1" x14ac:dyDescent="0.3">
      <c r="A56" s="221" t="s">
        <v>8</v>
      </c>
      <c r="B56" s="222" t="s">
        <v>9</v>
      </c>
      <c r="C56" s="222"/>
      <c r="D56" s="235"/>
      <c r="E56" s="223" t="s">
        <v>10</v>
      </c>
      <c r="F56" s="241" t="s">
        <v>11</v>
      </c>
      <c r="G56" s="214" t="s">
        <v>12</v>
      </c>
      <c r="H56" s="237"/>
      <c r="I56" s="237"/>
      <c r="J56" s="237"/>
      <c r="K56" s="214" t="s">
        <v>13</v>
      </c>
    </row>
    <row r="57" spans="1:12" ht="28.5" customHeight="1" thickBot="1" x14ac:dyDescent="0.3">
      <c r="A57" s="215"/>
      <c r="B57" s="2" t="s">
        <v>14</v>
      </c>
      <c r="C57" s="2" t="s">
        <v>15</v>
      </c>
      <c r="D57" s="141" t="s">
        <v>16</v>
      </c>
      <c r="E57" s="225"/>
      <c r="F57" s="242"/>
      <c r="G57" s="215"/>
      <c r="H57" s="157" t="s">
        <v>206</v>
      </c>
      <c r="I57" s="158" t="s">
        <v>207</v>
      </c>
      <c r="J57" s="157" t="s">
        <v>208</v>
      </c>
      <c r="K57" s="215"/>
    </row>
    <row r="58" spans="1:12" ht="29.25" customHeight="1" thickBot="1" x14ac:dyDescent="0.3">
      <c r="A58" s="216" t="s">
        <v>18</v>
      </c>
      <c r="B58" s="217"/>
      <c r="C58" s="217"/>
      <c r="D58" s="217"/>
      <c r="E58" s="217"/>
      <c r="F58" s="218"/>
      <c r="G58" s="189">
        <f>G44</f>
        <v>24697.52</v>
      </c>
      <c r="H58" s="189">
        <f>H44</f>
        <v>22504.77</v>
      </c>
      <c r="I58" s="189">
        <f t="shared" ref="I58:J58" si="1">I44</f>
        <v>2192.75</v>
      </c>
      <c r="J58" s="189">
        <f t="shared" si="1"/>
        <v>0</v>
      </c>
      <c r="K58" s="19"/>
    </row>
    <row r="59" spans="1:12" ht="42" customHeight="1" x14ac:dyDescent="0.25">
      <c r="A59" s="143">
        <v>17</v>
      </c>
      <c r="B59" s="144">
        <v>42539</v>
      </c>
      <c r="C59" s="151" t="s">
        <v>178</v>
      </c>
      <c r="D59" s="128">
        <v>1896</v>
      </c>
      <c r="E59" s="128">
        <v>14000</v>
      </c>
      <c r="F59" s="131">
        <v>6001</v>
      </c>
      <c r="G59" s="145">
        <v>420</v>
      </c>
      <c r="H59" s="146"/>
      <c r="I59" s="146">
        <v>420</v>
      </c>
      <c r="J59" s="146"/>
      <c r="K59" s="120" t="s">
        <v>523</v>
      </c>
    </row>
    <row r="60" spans="1:12" ht="42" customHeight="1" x14ac:dyDescent="0.25">
      <c r="A60" s="122">
        <v>18</v>
      </c>
      <c r="B60" s="144">
        <v>42539</v>
      </c>
      <c r="C60" s="151" t="s">
        <v>178</v>
      </c>
      <c r="D60" s="128">
        <v>1896</v>
      </c>
      <c r="E60" s="128">
        <v>14000</v>
      </c>
      <c r="F60" s="131">
        <v>6001</v>
      </c>
      <c r="G60" s="145">
        <v>150</v>
      </c>
      <c r="H60" s="146"/>
      <c r="I60" s="146">
        <v>150</v>
      </c>
      <c r="J60" s="146"/>
      <c r="K60" s="120" t="s">
        <v>524</v>
      </c>
    </row>
    <row r="61" spans="1:12" ht="42" customHeight="1" x14ac:dyDescent="0.25">
      <c r="A61" s="122">
        <v>19</v>
      </c>
      <c r="B61" s="144">
        <v>42539</v>
      </c>
      <c r="C61" s="151" t="s">
        <v>178</v>
      </c>
      <c r="D61" s="128">
        <v>1896</v>
      </c>
      <c r="E61" s="128">
        <v>14000</v>
      </c>
      <c r="F61" s="131">
        <v>6001</v>
      </c>
      <c r="G61" s="145">
        <v>36</v>
      </c>
      <c r="H61" s="146" t="s">
        <v>211</v>
      </c>
      <c r="I61" s="146">
        <v>36</v>
      </c>
      <c r="J61" s="146" t="s">
        <v>211</v>
      </c>
      <c r="K61" s="120" t="s">
        <v>525</v>
      </c>
    </row>
    <row r="62" spans="1:12" ht="51.75" customHeight="1" x14ac:dyDescent="0.25">
      <c r="A62" s="143">
        <v>20</v>
      </c>
      <c r="B62" s="144">
        <v>42639</v>
      </c>
      <c r="C62" s="151" t="s">
        <v>164</v>
      </c>
      <c r="D62" s="128">
        <v>1189</v>
      </c>
      <c r="E62" s="128">
        <v>16541</v>
      </c>
      <c r="F62" s="131">
        <v>7368</v>
      </c>
      <c r="G62" s="145">
        <v>2295.54</v>
      </c>
      <c r="H62" s="146">
        <v>2295.54</v>
      </c>
      <c r="I62" s="146" t="s">
        <v>211</v>
      </c>
      <c r="J62" s="146" t="s">
        <v>211</v>
      </c>
      <c r="K62" s="120" t="s">
        <v>653</v>
      </c>
      <c r="L62" t="s">
        <v>654</v>
      </c>
    </row>
    <row r="63" spans="1:12" ht="42" customHeight="1" x14ac:dyDescent="0.25">
      <c r="A63" s="122">
        <v>21</v>
      </c>
      <c r="B63" s="144">
        <v>42639</v>
      </c>
      <c r="C63" s="151" t="s">
        <v>164</v>
      </c>
      <c r="D63" s="128">
        <v>1189</v>
      </c>
      <c r="E63" s="128">
        <v>16546</v>
      </c>
      <c r="F63" s="131">
        <v>7368</v>
      </c>
      <c r="G63" s="145">
        <v>234</v>
      </c>
      <c r="H63" s="146">
        <v>234</v>
      </c>
      <c r="I63" s="146" t="s">
        <v>211</v>
      </c>
      <c r="J63" s="146" t="s">
        <v>211</v>
      </c>
      <c r="K63" s="129" t="s">
        <v>175</v>
      </c>
    </row>
    <row r="64" spans="1:12" ht="42" customHeight="1" x14ac:dyDescent="0.25">
      <c r="A64" s="122">
        <v>22</v>
      </c>
      <c r="B64" s="144">
        <v>42639</v>
      </c>
      <c r="C64" s="151" t="s">
        <v>164</v>
      </c>
      <c r="D64" s="128">
        <v>1189</v>
      </c>
      <c r="E64" s="128">
        <v>16550</v>
      </c>
      <c r="F64" s="131">
        <v>7368</v>
      </c>
      <c r="G64" s="145">
        <v>304.45999999999998</v>
      </c>
      <c r="H64" s="146">
        <v>304.45999999999998</v>
      </c>
      <c r="I64" s="146" t="s">
        <v>211</v>
      </c>
      <c r="J64" s="146" t="s">
        <v>211</v>
      </c>
      <c r="K64" s="120" t="s">
        <v>215</v>
      </c>
    </row>
    <row r="65" spans="1:11" ht="47.25" customHeight="1" thickBot="1" x14ac:dyDescent="0.3">
      <c r="A65" s="190">
        <v>23</v>
      </c>
      <c r="B65" s="191">
        <v>42669</v>
      </c>
      <c r="C65" s="153" t="s">
        <v>185</v>
      </c>
      <c r="D65" s="133" t="s">
        <v>186</v>
      </c>
      <c r="E65" s="192">
        <v>18103</v>
      </c>
      <c r="F65" s="132">
        <v>8224</v>
      </c>
      <c r="G65" s="193">
        <v>1852.1</v>
      </c>
      <c r="H65" s="147" t="s">
        <v>211</v>
      </c>
      <c r="I65" s="147">
        <v>1852.1</v>
      </c>
      <c r="J65" s="147" t="s">
        <v>211</v>
      </c>
      <c r="K65" s="194" t="s">
        <v>465</v>
      </c>
    </row>
    <row r="66" spans="1:11" ht="30" customHeight="1" thickBot="1" x14ac:dyDescent="0.3">
      <c r="A66" s="216" t="s">
        <v>17</v>
      </c>
      <c r="B66" s="217"/>
      <c r="C66" s="217"/>
      <c r="D66" s="217"/>
      <c r="E66" s="217"/>
      <c r="F66" s="218"/>
      <c r="G66" s="189">
        <f>SUM(G58:G65)</f>
        <v>29989.62</v>
      </c>
      <c r="H66" s="189">
        <f>SUM(H58:H65)</f>
        <v>25338.77</v>
      </c>
      <c r="I66" s="189">
        <f t="shared" ref="I66:J66" si="2">SUM(I58:I65)</f>
        <v>4650.8500000000004</v>
      </c>
      <c r="J66" s="189">
        <f t="shared" si="2"/>
        <v>0</v>
      </c>
      <c r="K66" s="19"/>
    </row>
    <row r="69" spans="1:11" x14ac:dyDescent="0.25">
      <c r="K69" s="195" t="s">
        <v>649</v>
      </c>
    </row>
  </sheetData>
  <sortState ref="A60:L65">
    <sortCondition ref="B60:B65"/>
  </sortState>
  <mergeCells count="50">
    <mergeCell ref="A46:K46"/>
    <mergeCell ref="A47:K47"/>
    <mergeCell ref="A23:K23"/>
    <mergeCell ref="A24:K24"/>
    <mergeCell ref="B33:D33"/>
    <mergeCell ref="H33:J33"/>
    <mergeCell ref="A44:F44"/>
    <mergeCell ref="A21:F21"/>
    <mergeCell ref="A49:K49"/>
    <mergeCell ref="A52:B52"/>
    <mergeCell ref="D52:K52"/>
    <mergeCell ref="A35:F35"/>
    <mergeCell ref="K33:K34"/>
    <mergeCell ref="E33:E34"/>
    <mergeCell ref="F33:F34"/>
    <mergeCell ref="G33:G34"/>
    <mergeCell ref="D29:K29"/>
    <mergeCell ref="A30:B30"/>
    <mergeCell ref="D30:K30"/>
    <mergeCell ref="A31:B31"/>
    <mergeCell ref="A33:A34"/>
    <mergeCell ref="A26:K26"/>
    <mergeCell ref="A29:B29"/>
    <mergeCell ref="A2:K2"/>
    <mergeCell ref="A3:K3"/>
    <mergeCell ref="A5:K5"/>
    <mergeCell ref="A12:A13"/>
    <mergeCell ref="B12:D12"/>
    <mergeCell ref="H12:J12"/>
    <mergeCell ref="A8:B8"/>
    <mergeCell ref="D8:K8"/>
    <mergeCell ref="A9:B9"/>
    <mergeCell ref="D9:K9"/>
    <mergeCell ref="A10:B10"/>
    <mergeCell ref="E12:E13"/>
    <mergeCell ref="F12:F13"/>
    <mergeCell ref="G12:G13"/>
    <mergeCell ref="K12:K13"/>
    <mergeCell ref="A66:F66"/>
    <mergeCell ref="A53:B53"/>
    <mergeCell ref="D53:K53"/>
    <mergeCell ref="G56:G57"/>
    <mergeCell ref="H56:J56"/>
    <mergeCell ref="K56:K57"/>
    <mergeCell ref="A58:F58"/>
    <mergeCell ref="A54:B54"/>
    <mergeCell ref="A56:A57"/>
    <mergeCell ref="B56:D56"/>
    <mergeCell ref="E56:E57"/>
    <mergeCell ref="F56:F57"/>
  </mergeCells>
  <pageMargins left="0.53" right="0.47244094488188981" top="0.62992125984251968" bottom="0.39370078740157483" header="0.31496062992125984" footer="0.31496062992125984"/>
  <pageSetup paperSize="9" scale="64" orientation="landscape" r:id="rId1"/>
  <rowBreaks count="2" manualBreakCount="2">
    <brk id="22" max="10" man="1"/>
    <brk id="44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1" zoomScale="55" zoomScaleNormal="55" workbookViewId="0">
      <pane ySplit="1" topLeftCell="A2" activePane="bottomLeft" state="frozen"/>
      <selection pane="bottomLeft" activeCell="H14" sqref="H14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3.85546875" bestFit="1" customWidth="1"/>
    <col min="9" max="9" width="14.42578125" bestFit="1" customWidth="1"/>
    <col min="10" max="10" width="15.42578125" bestFit="1" customWidth="1"/>
    <col min="11" max="11" width="74.85546875" customWidth="1"/>
    <col min="12" max="12" width="18.85546875" bestFit="1" customWidth="1"/>
    <col min="13" max="13" width="23.5703125" bestFit="1" customWidth="1"/>
    <col min="247" max="247" width="14.140625" customWidth="1"/>
    <col min="248" max="248" width="9.7109375" customWidth="1"/>
    <col min="249" max="249" width="19.140625" customWidth="1"/>
    <col min="250" max="250" width="62.42578125" customWidth="1"/>
    <col min="251" max="251" width="31" customWidth="1"/>
    <col min="252" max="252" width="19.28515625" customWidth="1"/>
    <col min="253" max="253" width="15.5703125" bestFit="1" customWidth="1"/>
    <col min="254" max="255" width="17.5703125" bestFit="1" customWidth="1"/>
    <col min="256" max="256" width="17.5703125" customWidth="1"/>
    <col min="257" max="258" width="17.5703125" bestFit="1" customWidth="1"/>
    <col min="259" max="259" width="15.7109375" bestFit="1" customWidth="1"/>
    <col min="260" max="260" width="15" bestFit="1" customWidth="1"/>
    <col min="261" max="261" width="15" customWidth="1"/>
    <col min="262" max="263" width="18.5703125" bestFit="1" customWidth="1"/>
    <col min="264" max="264" width="87.28515625" customWidth="1"/>
    <col min="503" max="503" width="14.140625" customWidth="1"/>
    <col min="504" max="504" width="9.7109375" customWidth="1"/>
    <col min="505" max="505" width="19.140625" customWidth="1"/>
    <col min="506" max="506" width="62.42578125" customWidth="1"/>
    <col min="507" max="507" width="31" customWidth="1"/>
    <col min="508" max="508" width="19.28515625" customWidth="1"/>
    <col min="509" max="509" width="15.5703125" bestFit="1" customWidth="1"/>
    <col min="510" max="511" width="17.5703125" bestFit="1" customWidth="1"/>
    <col min="512" max="512" width="17.5703125" customWidth="1"/>
    <col min="513" max="514" width="17.5703125" bestFit="1" customWidth="1"/>
    <col min="515" max="515" width="15.7109375" bestFit="1" customWidth="1"/>
    <col min="516" max="516" width="15" bestFit="1" customWidth="1"/>
    <col min="517" max="517" width="15" customWidth="1"/>
    <col min="518" max="519" width="18.5703125" bestFit="1" customWidth="1"/>
    <col min="520" max="520" width="87.28515625" customWidth="1"/>
    <col min="759" max="759" width="14.140625" customWidth="1"/>
    <col min="760" max="760" width="9.7109375" customWidth="1"/>
    <col min="761" max="761" width="19.140625" customWidth="1"/>
    <col min="762" max="762" width="62.42578125" customWidth="1"/>
    <col min="763" max="763" width="31" customWidth="1"/>
    <col min="764" max="764" width="19.28515625" customWidth="1"/>
    <col min="765" max="765" width="15.5703125" bestFit="1" customWidth="1"/>
    <col min="766" max="767" width="17.5703125" bestFit="1" customWidth="1"/>
    <col min="768" max="768" width="17.5703125" customWidth="1"/>
    <col min="769" max="770" width="17.5703125" bestFit="1" customWidth="1"/>
    <col min="771" max="771" width="15.7109375" bestFit="1" customWidth="1"/>
    <col min="772" max="772" width="15" bestFit="1" customWidth="1"/>
    <col min="773" max="773" width="15" customWidth="1"/>
    <col min="774" max="775" width="18.5703125" bestFit="1" customWidth="1"/>
    <col min="776" max="776" width="87.28515625" customWidth="1"/>
    <col min="1015" max="1015" width="14.140625" customWidth="1"/>
    <col min="1016" max="1016" width="9.7109375" customWidth="1"/>
    <col min="1017" max="1017" width="19.140625" customWidth="1"/>
    <col min="1018" max="1018" width="62.42578125" customWidth="1"/>
    <col min="1019" max="1019" width="31" customWidth="1"/>
    <col min="1020" max="1020" width="19.28515625" customWidth="1"/>
    <col min="1021" max="1021" width="15.5703125" bestFit="1" customWidth="1"/>
    <col min="1022" max="1023" width="17.5703125" bestFit="1" customWidth="1"/>
    <col min="1024" max="1024" width="17.5703125" customWidth="1"/>
    <col min="1025" max="1026" width="17.5703125" bestFit="1" customWidth="1"/>
    <col min="1027" max="1027" width="15.7109375" bestFit="1" customWidth="1"/>
    <col min="1028" max="1028" width="15" bestFit="1" customWidth="1"/>
    <col min="1029" max="1029" width="15" customWidth="1"/>
    <col min="1030" max="1031" width="18.5703125" bestFit="1" customWidth="1"/>
    <col min="1032" max="1032" width="87.28515625" customWidth="1"/>
    <col min="1271" max="1271" width="14.140625" customWidth="1"/>
    <col min="1272" max="1272" width="9.7109375" customWidth="1"/>
    <col min="1273" max="1273" width="19.140625" customWidth="1"/>
    <col min="1274" max="1274" width="62.42578125" customWidth="1"/>
    <col min="1275" max="1275" width="31" customWidth="1"/>
    <col min="1276" max="1276" width="19.28515625" customWidth="1"/>
    <col min="1277" max="1277" width="15.5703125" bestFit="1" customWidth="1"/>
    <col min="1278" max="1279" width="17.5703125" bestFit="1" customWidth="1"/>
    <col min="1280" max="1280" width="17.5703125" customWidth="1"/>
    <col min="1281" max="1282" width="17.5703125" bestFit="1" customWidth="1"/>
    <col min="1283" max="1283" width="15.7109375" bestFit="1" customWidth="1"/>
    <col min="1284" max="1284" width="15" bestFit="1" customWidth="1"/>
    <col min="1285" max="1285" width="15" customWidth="1"/>
    <col min="1286" max="1287" width="18.5703125" bestFit="1" customWidth="1"/>
    <col min="1288" max="1288" width="87.28515625" customWidth="1"/>
    <col min="1527" max="1527" width="14.140625" customWidth="1"/>
    <col min="1528" max="1528" width="9.7109375" customWidth="1"/>
    <col min="1529" max="1529" width="19.140625" customWidth="1"/>
    <col min="1530" max="1530" width="62.42578125" customWidth="1"/>
    <col min="1531" max="1531" width="31" customWidth="1"/>
    <col min="1532" max="1532" width="19.28515625" customWidth="1"/>
    <col min="1533" max="1533" width="15.5703125" bestFit="1" customWidth="1"/>
    <col min="1534" max="1535" width="17.5703125" bestFit="1" customWidth="1"/>
    <col min="1536" max="1536" width="17.5703125" customWidth="1"/>
    <col min="1537" max="1538" width="17.5703125" bestFit="1" customWidth="1"/>
    <col min="1539" max="1539" width="15.7109375" bestFit="1" customWidth="1"/>
    <col min="1540" max="1540" width="15" bestFit="1" customWidth="1"/>
    <col min="1541" max="1541" width="15" customWidth="1"/>
    <col min="1542" max="1543" width="18.5703125" bestFit="1" customWidth="1"/>
    <col min="1544" max="1544" width="87.28515625" customWidth="1"/>
    <col min="1783" max="1783" width="14.140625" customWidth="1"/>
    <col min="1784" max="1784" width="9.7109375" customWidth="1"/>
    <col min="1785" max="1785" width="19.140625" customWidth="1"/>
    <col min="1786" max="1786" width="62.42578125" customWidth="1"/>
    <col min="1787" max="1787" width="31" customWidth="1"/>
    <col min="1788" max="1788" width="19.28515625" customWidth="1"/>
    <col min="1789" max="1789" width="15.5703125" bestFit="1" customWidth="1"/>
    <col min="1790" max="1791" width="17.5703125" bestFit="1" customWidth="1"/>
    <col min="1792" max="1792" width="17.5703125" customWidth="1"/>
    <col min="1793" max="1794" width="17.5703125" bestFit="1" customWidth="1"/>
    <col min="1795" max="1795" width="15.7109375" bestFit="1" customWidth="1"/>
    <col min="1796" max="1796" width="15" bestFit="1" customWidth="1"/>
    <col min="1797" max="1797" width="15" customWidth="1"/>
    <col min="1798" max="1799" width="18.5703125" bestFit="1" customWidth="1"/>
    <col min="1800" max="1800" width="87.28515625" customWidth="1"/>
    <col min="2039" max="2039" width="14.140625" customWidth="1"/>
    <col min="2040" max="2040" width="9.7109375" customWidth="1"/>
    <col min="2041" max="2041" width="19.140625" customWidth="1"/>
    <col min="2042" max="2042" width="62.42578125" customWidth="1"/>
    <col min="2043" max="2043" width="31" customWidth="1"/>
    <col min="2044" max="2044" width="19.28515625" customWidth="1"/>
    <col min="2045" max="2045" width="15.5703125" bestFit="1" customWidth="1"/>
    <col min="2046" max="2047" width="17.5703125" bestFit="1" customWidth="1"/>
    <col min="2048" max="2048" width="17.5703125" customWidth="1"/>
    <col min="2049" max="2050" width="17.5703125" bestFit="1" customWidth="1"/>
    <col min="2051" max="2051" width="15.7109375" bestFit="1" customWidth="1"/>
    <col min="2052" max="2052" width="15" bestFit="1" customWidth="1"/>
    <col min="2053" max="2053" width="15" customWidth="1"/>
    <col min="2054" max="2055" width="18.5703125" bestFit="1" customWidth="1"/>
    <col min="2056" max="2056" width="87.28515625" customWidth="1"/>
    <col min="2295" max="2295" width="14.140625" customWidth="1"/>
    <col min="2296" max="2296" width="9.7109375" customWidth="1"/>
    <col min="2297" max="2297" width="19.140625" customWidth="1"/>
    <col min="2298" max="2298" width="62.42578125" customWidth="1"/>
    <col min="2299" max="2299" width="31" customWidth="1"/>
    <col min="2300" max="2300" width="19.28515625" customWidth="1"/>
    <col min="2301" max="2301" width="15.5703125" bestFit="1" customWidth="1"/>
    <col min="2302" max="2303" width="17.5703125" bestFit="1" customWidth="1"/>
    <col min="2304" max="2304" width="17.5703125" customWidth="1"/>
    <col min="2305" max="2306" width="17.5703125" bestFit="1" customWidth="1"/>
    <col min="2307" max="2307" width="15.7109375" bestFit="1" customWidth="1"/>
    <col min="2308" max="2308" width="15" bestFit="1" customWidth="1"/>
    <col min="2309" max="2309" width="15" customWidth="1"/>
    <col min="2310" max="2311" width="18.5703125" bestFit="1" customWidth="1"/>
    <col min="2312" max="2312" width="87.28515625" customWidth="1"/>
    <col min="2551" max="2551" width="14.140625" customWidth="1"/>
    <col min="2552" max="2552" width="9.7109375" customWidth="1"/>
    <col min="2553" max="2553" width="19.140625" customWidth="1"/>
    <col min="2554" max="2554" width="62.42578125" customWidth="1"/>
    <col min="2555" max="2555" width="31" customWidth="1"/>
    <col min="2556" max="2556" width="19.28515625" customWidth="1"/>
    <col min="2557" max="2557" width="15.5703125" bestFit="1" customWidth="1"/>
    <col min="2558" max="2559" width="17.5703125" bestFit="1" customWidth="1"/>
    <col min="2560" max="2560" width="17.5703125" customWidth="1"/>
    <col min="2561" max="2562" width="17.5703125" bestFit="1" customWidth="1"/>
    <col min="2563" max="2563" width="15.7109375" bestFit="1" customWidth="1"/>
    <col min="2564" max="2564" width="15" bestFit="1" customWidth="1"/>
    <col min="2565" max="2565" width="15" customWidth="1"/>
    <col min="2566" max="2567" width="18.5703125" bestFit="1" customWidth="1"/>
    <col min="2568" max="2568" width="87.28515625" customWidth="1"/>
    <col min="2807" max="2807" width="14.140625" customWidth="1"/>
    <col min="2808" max="2808" width="9.7109375" customWidth="1"/>
    <col min="2809" max="2809" width="19.140625" customWidth="1"/>
    <col min="2810" max="2810" width="62.42578125" customWidth="1"/>
    <col min="2811" max="2811" width="31" customWidth="1"/>
    <col min="2812" max="2812" width="19.28515625" customWidth="1"/>
    <col min="2813" max="2813" width="15.5703125" bestFit="1" customWidth="1"/>
    <col min="2814" max="2815" width="17.5703125" bestFit="1" customWidth="1"/>
    <col min="2816" max="2816" width="17.5703125" customWidth="1"/>
    <col min="2817" max="2818" width="17.5703125" bestFit="1" customWidth="1"/>
    <col min="2819" max="2819" width="15.7109375" bestFit="1" customWidth="1"/>
    <col min="2820" max="2820" width="15" bestFit="1" customWidth="1"/>
    <col min="2821" max="2821" width="15" customWidth="1"/>
    <col min="2822" max="2823" width="18.5703125" bestFit="1" customWidth="1"/>
    <col min="2824" max="2824" width="87.28515625" customWidth="1"/>
    <col min="3063" max="3063" width="14.140625" customWidth="1"/>
    <col min="3064" max="3064" width="9.7109375" customWidth="1"/>
    <col min="3065" max="3065" width="19.140625" customWidth="1"/>
    <col min="3066" max="3066" width="62.42578125" customWidth="1"/>
    <col min="3067" max="3067" width="31" customWidth="1"/>
    <col min="3068" max="3068" width="19.28515625" customWidth="1"/>
    <col min="3069" max="3069" width="15.5703125" bestFit="1" customWidth="1"/>
    <col min="3070" max="3071" width="17.5703125" bestFit="1" customWidth="1"/>
    <col min="3072" max="3072" width="17.5703125" customWidth="1"/>
    <col min="3073" max="3074" width="17.5703125" bestFit="1" customWidth="1"/>
    <col min="3075" max="3075" width="15.7109375" bestFit="1" customWidth="1"/>
    <col min="3076" max="3076" width="15" bestFit="1" customWidth="1"/>
    <col min="3077" max="3077" width="15" customWidth="1"/>
    <col min="3078" max="3079" width="18.5703125" bestFit="1" customWidth="1"/>
    <col min="3080" max="3080" width="87.28515625" customWidth="1"/>
    <col min="3319" max="3319" width="14.140625" customWidth="1"/>
    <col min="3320" max="3320" width="9.7109375" customWidth="1"/>
    <col min="3321" max="3321" width="19.140625" customWidth="1"/>
    <col min="3322" max="3322" width="62.42578125" customWidth="1"/>
    <col min="3323" max="3323" width="31" customWidth="1"/>
    <col min="3324" max="3324" width="19.28515625" customWidth="1"/>
    <col min="3325" max="3325" width="15.5703125" bestFit="1" customWidth="1"/>
    <col min="3326" max="3327" width="17.5703125" bestFit="1" customWidth="1"/>
    <col min="3328" max="3328" width="17.5703125" customWidth="1"/>
    <col min="3329" max="3330" width="17.5703125" bestFit="1" customWidth="1"/>
    <col min="3331" max="3331" width="15.7109375" bestFit="1" customWidth="1"/>
    <col min="3332" max="3332" width="15" bestFit="1" customWidth="1"/>
    <col min="3333" max="3333" width="15" customWidth="1"/>
    <col min="3334" max="3335" width="18.5703125" bestFit="1" customWidth="1"/>
    <col min="3336" max="3336" width="87.28515625" customWidth="1"/>
    <col min="3575" max="3575" width="14.140625" customWidth="1"/>
    <col min="3576" max="3576" width="9.7109375" customWidth="1"/>
    <col min="3577" max="3577" width="19.140625" customWidth="1"/>
    <col min="3578" max="3578" width="62.42578125" customWidth="1"/>
    <col min="3579" max="3579" width="31" customWidth="1"/>
    <col min="3580" max="3580" width="19.28515625" customWidth="1"/>
    <col min="3581" max="3581" width="15.5703125" bestFit="1" customWidth="1"/>
    <col min="3582" max="3583" width="17.5703125" bestFit="1" customWidth="1"/>
    <col min="3584" max="3584" width="17.5703125" customWidth="1"/>
    <col min="3585" max="3586" width="17.5703125" bestFit="1" customWidth="1"/>
    <col min="3587" max="3587" width="15.7109375" bestFit="1" customWidth="1"/>
    <col min="3588" max="3588" width="15" bestFit="1" customWidth="1"/>
    <col min="3589" max="3589" width="15" customWidth="1"/>
    <col min="3590" max="3591" width="18.5703125" bestFit="1" customWidth="1"/>
    <col min="3592" max="3592" width="87.28515625" customWidth="1"/>
    <col min="3831" max="3831" width="14.140625" customWidth="1"/>
    <col min="3832" max="3832" width="9.7109375" customWidth="1"/>
    <col min="3833" max="3833" width="19.140625" customWidth="1"/>
    <col min="3834" max="3834" width="62.42578125" customWidth="1"/>
    <col min="3835" max="3835" width="31" customWidth="1"/>
    <col min="3836" max="3836" width="19.28515625" customWidth="1"/>
    <col min="3837" max="3837" width="15.5703125" bestFit="1" customWidth="1"/>
    <col min="3838" max="3839" width="17.5703125" bestFit="1" customWidth="1"/>
    <col min="3840" max="3840" width="17.5703125" customWidth="1"/>
    <col min="3841" max="3842" width="17.5703125" bestFit="1" customWidth="1"/>
    <col min="3843" max="3843" width="15.7109375" bestFit="1" customWidth="1"/>
    <col min="3844" max="3844" width="15" bestFit="1" customWidth="1"/>
    <col min="3845" max="3845" width="15" customWidth="1"/>
    <col min="3846" max="3847" width="18.5703125" bestFit="1" customWidth="1"/>
    <col min="3848" max="3848" width="87.28515625" customWidth="1"/>
    <col min="4087" max="4087" width="14.140625" customWidth="1"/>
    <col min="4088" max="4088" width="9.7109375" customWidth="1"/>
    <col min="4089" max="4089" width="19.140625" customWidth="1"/>
    <col min="4090" max="4090" width="62.42578125" customWidth="1"/>
    <col min="4091" max="4091" width="31" customWidth="1"/>
    <col min="4092" max="4092" width="19.28515625" customWidth="1"/>
    <col min="4093" max="4093" width="15.5703125" bestFit="1" customWidth="1"/>
    <col min="4094" max="4095" width="17.5703125" bestFit="1" customWidth="1"/>
    <col min="4096" max="4096" width="17.5703125" customWidth="1"/>
    <col min="4097" max="4098" width="17.5703125" bestFit="1" customWidth="1"/>
    <col min="4099" max="4099" width="15.7109375" bestFit="1" customWidth="1"/>
    <col min="4100" max="4100" width="15" bestFit="1" customWidth="1"/>
    <col min="4101" max="4101" width="15" customWidth="1"/>
    <col min="4102" max="4103" width="18.5703125" bestFit="1" customWidth="1"/>
    <col min="4104" max="4104" width="87.28515625" customWidth="1"/>
    <col min="4343" max="4343" width="14.140625" customWidth="1"/>
    <col min="4344" max="4344" width="9.7109375" customWidth="1"/>
    <col min="4345" max="4345" width="19.140625" customWidth="1"/>
    <col min="4346" max="4346" width="62.42578125" customWidth="1"/>
    <col min="4347" max="4347" width="31" customWidth="1"/>
    <col min="4348" max="4348" width="19.28515625" customWidth="1"/>
    <col min="4349" max="4349" width="15.5703125" bestFit="1" customWidth="1"/>
    <col min="4350" max="4351" width="17.5703125" bestFit="1" customWidth="1"/>
    <col min="4352" max="4352" width="17.5703125" customWidth="1"/>
    <col min="4353" max="4354" width="17.5703125" bestFit="1" customWidth="1"/>
    <col min="4355" max="4355" width="15.7109375" bestFit="1" customWidth="1"/>
    <col min="4356" max="4356" width="15" bestFit="1" customWidth="1"/>
    <col min="4357" max="4357" width="15" customWidth="1"/>
    <col min="4358" max="4359" width="18.5703125" bestFit="1" customWidth="1"/>
    <col min="4360" max="4360" width="87.28515625" customWidth="1"/>
    <col min="4599" max="4599" width="14.140625" customWidth="1"/>
    <col min="4600" max="4600" width="9.7109375" customWidth="1"/>
    <col min="4601" max="4601" width="19.140625" customWidth="1"/>
    <col min="4602" max="4602" width="62.42578125" customWidth="1"/>
    <col min="4603" max="4603" width="31" customWidth="1"/>
    <col min="4604" max="4604" width="19.28515625" customWidth="1"/>
    <col min="4605" max="4605" width="15.5703125" bestFit="1" customWidth="1"/>
    <col min="4606" max="4607" width="17.5703125" bestFit="1" customWidth="1"/>
    <col min="4608" max="4608" width="17.5703125" customWidth="1"/>
    <col min="4609" max="4610" width="17.5703125" bestFit="1" customWidth="1"/>
    <col min="4611" max="4611" width="15.7109375" bestFit="1" customWidth="1"/>
    <col min="4612" max="4612" width="15" bestFit="1" customWidth="1"/>
    <col min="4613" max="4613" width="15" customWidth="1"/>
    <col min="4614" max="4615" width="18.5703125" bestFit="1" customWidth="1"/>
    <col min="4616" max="4616" width="87.28515625" customWidth="1"/>
    <col min="4855" max="4855" width="14.140625" customWidth="1"/>
    <col min="4856" max="4856" width="9.7109375" customWidth="1"/>
    <col min="4857" max="4857" width="19.140625" customWidth="1"/>
    <col min="4858" max="4858" width="62.42578125" customWidth="1"/>
    <col min="4859" max="4859" width="31" customWidth="1"/>
    <col min="4860" max="4860" width="19.28515625" customWidth="1"/>
    <col min="4861" max="4861" width="15.5703125" bestFit="1" customWidth="1"/>
    <col min="4862" max="4863" width="17.5703125" bestFit="1" customWidth="1"/>
    <col min="4864" max="4864" width="17.5703125" customWidth="1"/>
    <col min="4865" max="4866" width="17.5703125" bestFit="1" customWidth="1"/>
    <col min="4867" max="4867" width="15.7109375" bestFit="1" customWidth="1"/>
    <col min="4868" max="4868" width="15" bestFit="1" customWidth="1"/>
    <col min="4869" max="4869" width="15" customWidth="1"/>
    <col min="4870" max="4871" width="18.5703125" bestFit="1" customWidth="1"/>
    <col min="4872" max="4872" width="87.28515625" customWidth="1"/>
    <col min="5111" max="5111" width="14.140625" customWidth="1"/>
    <col min="5112" max="5112" width="9.7109375" customWidth="1"/>
    <col min="5113" max="5113" width="19.140625" customWidth="1"/>
    <col min="5114" max="5114" width="62.42578125" customWidth="1"/>
    <col min="5115" max="5115" width="31" customWidth="1"/>
    <col min="5116" max="5116" width="19.28515625" customWidth="1"/>
    <col min="5117" max="5117" width="15.5703125" bestFit="1" customWidth="1"/>
    <col min="5118" max="5119" width="17.5703125" bestFit="1" customWidth="1"/>
    <col min="5120" max="5120" width="17.5703125" customWidth="1"/>
    <col min="5121" max="5122" width="17.5703125" bestFit="1" customWidth="1"/>
    <col min="5123" max="5123" width="15.7109375" bestFit="1" customWidth="1"/>
    <col min="5124" max="5124" width="15" bestFit="1" customWidth="1"/>
    <col min="5125" max="5125" width="15" customWidth="1"/>
    <col min="5126" max="5127" width="18.5703125" bestFit="1" customWidth="1"/>
    <col min="5128" max="5128" width="87.28515625" customWidth="1"/>
    <col min="5367" max="5367" width="14.140625" customWidth="1"/>
    <col min="5368" max="5368" width="9.7109375" customWidth="1"/>
    <col min="5369" max="5369" width="19.140625" customWidth="1"/>
    <col min="5370" max="5370" width="62.42578125" customWidth="1"/>
    <col min="5371" max="5371" width="31" customWidth="1"/>
    <col min="5372" max="5372" width="19.28515625" customWidth="1"/>
    <col min="5373" max="5373" width="15.5703125" bestFit="1" customWidth="1"/>
    <col min="5374" max="5375" width="17.5703125" bestFit="1" customWidth="1"/>
    <col min="5376" max="5376" width="17.5703125" customWidth="1"/>
    <col min="5377" max="5378" width="17.5703125" bestFit="1" customWidth="1"/>
    <col min="5379" max="5379" width="15.7109375" bestFit="1" customWidth="1"/>
    <col min="5380" max="5380" width="15" bestFit="1" customWidth="1"/>
    <col min="5381" max="5381" width="15" customWidth="1"/>
    <col min="5382" max="5383" width="18.5703125" bestFit="1" customWidth="1"/>
    <col min="5384" max="5384" width="87.28515625" customWidth="1"/>
    <col min="5623" max="5623" width="14.140625" customWidth="1"/>
    <col min="5624" max="5624" width="9.7109375" customWidth="1"/>
    <col min="5625" max="5625" width="19.140625" customWidth="1"/>
    <col min="5626" max="5626" width="62.42578125" customWidth="1"/>
    <col min="5627" max="5627" width="31" customWidth="1"/>
    <col min="5628" max="5628" width="19.28515625" customWidth="1"/>
    <col min="5629" max="5629" width="15.5703125" bestFit="1" customWidth="1"/>
    <col min="5630" max="5631" width="17.5703125" bestFit="1" customWidth="1"/>
    <col min="5632" max="5632" width="17.5703125" customWidth="1"/>
    <col min="5633" max="5634" width="17.5703125" bestFit="1" customWidth="1"/>
    <col min="5635" max="5635" width="15.7109375" bestFit="1" customWidth="1"/>
    <col min="5636" max="5636" width="15" bestFit="1" customWidth="1"/>
    <col min="5637" max="5637" width="15" customWidth="1"/>
    <col min="5638" max="5639" width="18.5703125" bestFit="1" customWidth="1"/>
    <col min="5640" max="5640" width="87.28515625" customWidth="1"/>
    <col min="5879" max="5879" width="14.140625" customWidth="1"/>
    <col min="5880" max="5880" width="9.7109375" customWidth="1"/>
    <col min="5881" max="5881" width="19.140625" customWidth="1"/>
    <col min="5882" max="5882" width="62.42578125" customWidth="1"/>
    <col min="5883" max="5883" width="31" customWidth="1"/>
    <col min="5884" max="5884" width="19.28515625" customWidth="1"/>
    <col min="5885" max="5885" width="15.5703125" bestFit="1" customWidth="1"/>
    <col min="5886" max="5887" width="17.5703125" bestFit="1" customWidth="1"/>
    <col min="5888" max="5888" width="17.5703125" customWidth="1"/>
    <col min="5889" max="5890" width="17.5703125" bestFit="1" customWidth="1"/>
    <col min="5891" max="5891" width="15.7109375" bestFit="1" customWidth="1"/>
    <col min="5892" max="5892" width="15" bestFit="1" customWidth="1"/>
    <col min="5893" max="5893" width="15" customWidth="1"/>
    <col min="5894" max="5895" width="18.5703125" bestFit="1" customWidth="1"/>
    <col min="5896" max="5896" width="87.28515625" customWidth="1"/>
    <col min="6135" max="6135" width="14.140625" customWidth="1"/>
    <col min="6136" max="6136" width="9.7109375" customWidth="1"/>
    <col min="6137" max="6137" width="19.140625" customWidth="1"/>
    <col min="6138" max="6138" width="62.42578125" customWidth="1"/>
    <col min="6139" max="6139" width="31" customWidth="1"/>
    <col min="6140" max="6140" width="19.28515625" customWidth="1"/>
    <col min="6141" max="6141" width="15.5703125" bestFit="1" customWidth="1"/>
    <col min="6142" max="6143" width="17.5703125" bestFit="1" customWidth="1"/>
    <col min="6144" max="6144" width="17.5703125" customWidth="1"/>
    <col min="6145" max="6146" width="17.5703125" bestFit="1" customWidth="1"/>
    <col min="6147" max="6147" width="15.7109375" bestFit="1" customWidth="1"/>
    <col min="6148" max="6148" width="15" bestFit="1" customWidth="1"/>
    <col min="6149" max="6149" width="15" customWidth="1"/>
    <col min="6150" max="6151" width="18.5703125" bestFit="1" customWidth="1"/>
    <col min="6152" max="6152" width="87.28515625" customWidth="1"/>
    <col min="6391" max="6391" width="14.140625" customWidth="1"/>
    <col min="6392" max="6392" width="9.7109375" customWidth="1"/>
    <col min="6393" max="6393" width="19.140625" customWidth="1"/>
    <col min="6394" max="6394" width="62.42578125" customWidth="1"/>
    <col min="6395" max="6395" width="31" customWidth="1"/>
    <col min="6396" max="6396" width="19.28515625" customWidth="1"/>
    <col min="6397" max="6397" width="15.5703125" bestFit="1" customWidth="1"/>
    <col min="6398" max="6399" width="17.5703125" bestFit="1" customWidth="1"/>
    <col min="6400" max="6400" width="17.5703125" customWidth="1"/>
    <col min="6401" max="6402" width="17.5703125" bestFit="1" customWidth="1"/>
    <col min="6403" max="6403" width="15.7109375" bestFit="1" customWidth="1"/>
    <col min="6404" max="6404" width="15" bestFit="1" customWidth="1"/>
    <col min="6405" max="6405" width="15" customWidth="1"/>
    <col min="6406" max="6407" width="18.5703125" bestFit="1" customWidth="1"/>
    <col min="6408" max="6408" width="87.28515625" customWidth="1"/>
    <col min="6647" max="6647" width="14.140625" customWidth="1"/>
    <col min="6648" max="6648" width="9.7109375" customWidth="1"/>
    <col min="6649" max="6649" width="19.140625" customWidth="1"/>
    <col min="6650" max="6650" width="62.42578125" customWidth="1"/>
    <col min="6651" max="6651" width="31" customWidth="1"/>
    <col min="6652" max="6652" width="19.28515625" customWidth="1"/>
    <col min="6653" max="6653" width="15.5703125" bestFit="1" customWidth="1"/>
    <col min="6654" max="6655" width="17.5703125" bestFit="1" customWidth="1"/>
    <col min="6656" max="6656" width="17.5703125" customWidth="1"/>
    <col min="6657" max="6658" width="17.5703125" bestFit="1" customWidth="1"/>
    <col min="6659" max="6659" width="15.7109375" bestFit="1" customWidth="1"/>
    <col min="6660" max="6660" width="15" bestFit="1" customWidth="1"/>
    <col min="6661" max="6661" width="15" customWidth="1"/>
    <col min="6662" max="6663" width="18.5703125" bestFit="1" customWidth="1"/>
    <col min="6664" max="6664" width="87.28515625" customWidth="1"/>
    <col min="6903" max="6903" width="14.140625" customWidth="1"/>
    <col min="6904" max="6904" width="9.7109375" customWidth="1"/>
    <col min="6905" max="6905" width="19.140625" customWidth="1"/>
    <col min="6906" max="6906" width="62.42578125" customWidth="1"/>
    <col min="6907" max="6907" width="31" customWidth="1"/>
    <col min="6908" max="6908" width="19.28515625" customWidth="1"/>
    <col min="6909" max="6909" width="15.5703125" bestFit="1" customWidth="1"/>
    <col min="6910" max="6911" width="17.5703125" bestFit="1" customWidth="1"/>
    <col min="6912" max="6912" width="17.5703125" customWidth="1"/>
    <col min="6913" max="6914" width="17.5703125" bestFit="1" customWidth="1"/>
    <col min="6915" max="6915" width="15.7109375" bestFit="1" customWidth="1"/>
    <col min="6916" max="6916" width="15" bestFit="1" customWidth="1"/>
    <col min="6917" max="6917" width="15" customWidth="1"/>
    <col min="6918" max="6919" width="18.5703125" bestFit="1" customWidth="1"/>
    <col min="6920" max="6920" width="87.28515625" customWidth="1"/>
    <col min="7159" max="7159" width="14.140625" customWidth="1"/>
    <col min="7160" max="7160" width="9.7109375" customWidth="1"/>
    <col min="7161" max="7161" width="19.140625" customWidth="1"/>
    <col min="7162" max="7162" width="62.42578125" customWidth="1"/>
    <col min="7163" max="7163" width="31" customWidth="1"/>
    <col min="7164" max="7164" width="19.28515625" customWidth="1"/>
    <col min="7165" max="7165" width="15.5703125" bestFit="1" customWidth="1"/>
    <col min="7166" max="7167" width="17.5703125" bestFit="1" customWidth="1"/>
    <col min="7168" max="7168" width="17.5703125" customWidth="1"/>
    <col min="7169" max="7170" width="17.5703125" bestFit="1" customWidth="1"/>
    <col min="7171" max="7171" width="15.7109375" bestFit="1" customWidth="1"/>
    <col min="7172" max="7172" width="15" bestFit="1" customWidth="1"/>
    <col min="7173" max="7173" width="15" customWidth="1"/>
    <col min="7174" max="7175" width="18.5703125" bestFit="1" customWidth="1"/>
    <col min="7176" max="7176" width="87.28515625" customWidth="1"/>
    <col min="7415" max="7415" width="14.140625" customWidth="1"/>
    <col min="7416" max="7416" width="9.7109375" customWidth="1"/>
    <col min="7417" max="7417" width="19.140625" customWidth="1"/>
    <col min="7418" max="7418" width="62.42578125" customWidth="1"/>
    <col min="7419" max="7419" width="31" customWidth="1"/>
    <col min="7420" max="7420" width="19.28515625" customWidth="1"/>
    <col min="7421" max="7421" width="15.5703125" bestFit="1" customWidth="1"/>
    <col min="7422" max="7423" width="17.5703125" bestFit="1" customWidth="1"/>
    <col min="7424" max="7424" width="17.5703125" customWidth="1"/>
    <col min="7425" max="7426" width="17.5703125" bestFit="1" customWidth="1"/>
    <col min="7427" max="7427" width="15.7109375" bestFit="1" customWidth="1"/>
    <col min="7428" max="7428" width="15" bestFit="1" customWidth="1"/>
    <col min="7429" max="7429" width="15" customWidth="1"/>
    <col min="7430" max="7431" width="18.5703125" bestFit="1" customWidth="1"/>
    <col min="7432" max="7432" width="87.28515625" customWidth="1"/>
    <col min="7671" max="7671" width="14.140625" customWidth="1"/>
    <col min="7672" max="7672" width="9.7109375" customWidth="1"/>
    <col min="7673" max="7673" width="19.140625" customWidth="1"/>
    <col min="7674" max="7674" width="62.42578125" customWidth="1"/>
    <col min="7675" max="7675" width="31" customWidth="1"/>
    <col min="7676" max="7676" width="19.28515625" customWidth="1"/>
    <col min="7677" max="7677" width="15.5703125" bestFit="1" customWidth="1"/>
    <col min="7678" max="7679" width="17.5703125" bestFit="1" customWidth="1"/>
    <col min="7680" max="7680" width="17.5703125" customWidth="1"/>
    <col min="7681" max="7682" width="17.5703125" bestFit="1" customWidth="1"/>
    <col min="7683" max="7683" width="15.7109375" bestFit="1" customWidth="1"/>
    <col min="7684" max="7684" width="15" bestFit="1" customWidth="1"/>
    <col min="7685" max="7685" width="15" customWidth="1"/>
    <col min="7686" max="7687" width="18.5703125" bestFit="1" customWidth="1"/>
    <col min="7688" max="7688" width="87.28515625" customWidth="1"/>
    <col min="7927" max="7927" width="14.140625" customWidth="1"/>
    <col min="7928" max="7928" width="9.7109375" customWidth="1"/>
    <col min="7929" max="7929" width="19.140625" customWidth="1"/>
    <col min="7930" max="7930" width="62.42578125" customWidth="1"/>
    <col min="7931" max="7931" width="31" customWidth="1"/>
    <col min="7932" max="7932" width="19.28515625" customWidth="1"/>
    <col min="7933" max="7933" width="15.5703125" bestFit="1" customWidth="1"/>
    <col min="7934" max="7935" width="17.5703125" bestFit="1" customWidth="1"/>
    <col min="7936" max="7936" width="17.5703125" customWidth="1"/>
    <col min="7937" max="7938" width="17.5703125" bestFit="1" customWidth="1"/>
    <col min="7939" max="7939" width="15.7109375" bestFit="1" customWidth="1"/>
    <col min="7940" max="7940" width="15" bestFit="1" customWidth="1"/>
    <col min="7941" max="7941" width="15" customWidth="1"/>
    <col min="7942" max="7943" width="18.5703125" bestFit="1" customWidth="1"/>
    <col min="7944" max="7944" width="87.28515625" customWidth="1"/>
    <col min="8183" max="8183" width="14.140625" customWidth="1"/>
    <col min="8184" max="8184" width="9.7109375" customWidth="1"/>
    <col min="8185" max="8185" width="19.140625" customWidth="1"/>
    <col min="8186" max="8186" width="62.42578125" customWidth="1"/>
    <col min="8187" max="8187" width="31" customWidth="1"/>
    <col min="8188" max="8188" width="19.28515625" customWidth="1"/>
    <col min="8189" max="8189" width="15.5703125" bestFit="1" customWidth="1"/>
    <col min="8190" max="8191" width="17.5703125" bestFit="1" customWidth="1"/>
    <col min="8192" max="8192" width="17.5703125" customWidth="1"/>
    <col min="8193" max="8194" width="17.5703125" bestFit="1" customWidth="1"/>
    <col min="8195" max="8195" width="15.7109375" bestFit="1" customWidth="1"/>
    <col min="8196" max="8196" width="15" bestFit="1" customWidth="1"/>
    <col min="8197" max="8197" width="15" customWidth="1"/>
    <col min="8198" max="8199" width="18.5703125" bestFit="1" customWidth="1"/>
    <col min="8200" max="8200" width="87.28515625" customWidth="1"/>
    <col min="8439" max="8439" width="14.140625" customWidth="1"/>
    <col min="8440" max="8440" width="9.7109375" customWidth="1"/>
    <col min="8441" max="8441" width="19.140625" customWidth="1"/>
    <col min="8442" max="8442" width="62.42578125" customWidth="1"/>
    <col min="8443" max="8443" width="31" customWidth="1"/>
    <col min="8444" max="8444" width="19.28515625" customWidth="1"/>
    <col min="8445" max="8445" width="15.5703125" bestFit="1" customWidth="1"/>
    <col min="8446" max="8447" width="17.5703125" bestFit="1" customWidth="1"/>
    <col min="8448" max="8448" width="17.5703125" customWidth="1"/>
    <col min="8449" max="8450" width="17.5703125" bestFit="1" customWidth="1"/>
    <col min="8451" max="8451" width="15.7109375" bestFit="1" customWidth="1"/>
    <col min="8452" max="8452" width="15" bestFit="1" customWidth="1"/>
    <col min="8453" max="8453" width="15" customWidth="1"/>
    <col min="8454" max="8455" width="18.5703125" bestFit="1" customWidth="1"/>
    <col min="8456" max="8456" width="87.28515625" customWidth="1"/>
    <col min="8695" max="8695" width="14.140625" customWidth="1"/>
    <col min="8696" max="8696" width="9.7109375" customWidth="1"/>
    <col min="8697" max="8697" width="19.140625" customWidth="1"/>
    <col min="8698" max="8698" width="62.42578125" customWidth="1"/>
    <col min="8699" max="8699" width="31" customWidth="1"/>
    <col min="8700" max="8700" width="19.28515625" customWidth="1"/>
    <col min="8701" max="8701" width="15.5703125" bestFit="1" customWidth="1"/>
    <col min="8702" max="8703" width="17.5703125" bestFit="1" customWidth="1"/>
    <col min="8704" max="8704" width="17.5703125" customWidth="1"/>
    <col min="8705" max="8706" width="17.5703125" bestFit="1" customWidth="1"/>
    <col min="8707" max="8707" width="15.7109375" bestFit="1" customWidth="1"/>
    <col min="8708" max="8708" width="15" bestFit="1" customWidth="1"/>
    <col min="8709" max="8709" width="15" customWidth="1"/>
    <col min="8710" max="8711" width="18.5703125" bestFit="1" customWidth="1"/>
    <col min="8712" max="8712" width="87.28515625" customWidth="1"/>
    <col min="8951" max="8951" width="14.140625" customWidth="1"/>
    <col min="8952" max="8952" width="9.7109375" customWidth="1"/>
    <col min="8953" max="8953" width="19.140625" customWidth="1"/>
    <col min="8954" max="8954" width="62.42578125" customWidth="1"/>
    <col min="8955" max="8955" width="31" customWidth="1"/>
    <col min="8956" max="8956" width="19.28515625" customWidth="1"/>
    <col min="8957" max="8957" width="15.5703125" bestFit="1" customWidth="1"/>
    <col min="8958" max="8959" width="17.5703125" bestFit="1" customWidth="1"/>
    <col min="8960" max="8960" width="17.5703125" customWidth="1"/>
    <col min="8961" max="8962" width="17.5703125" bestFit="1" customWidth="1"/>
    <col min="8963" max="8963" width="15.7109375" bestFit="1" customWidth="1"/>
    <col min="8964" max="8964" width="15" bestFit="1" customWidth="1"/>
    <col min="8965" max="8965" width="15" customWidth="1"/>
    <col min="8966" max="8967" width="18.5703125" bestFit="1" customWidth="1"/>
    <col min="8968" max="8968" width="87.28515625" customWidth="1"/>
    <col min="9207" max="9207" width="14.140625" customWidth="1"/>
    <col min="9208" max="9208" width="9.7109375" customWidth="1"/>
    <col min="9209" max="9209" width="19.140625" customWidth="1"/>
    <col min="9210" max="9210" width="62.42578125" customWidth="1"/>
    <col min="9211" max="9211" width="31" customWidth="1"/>
    <col min="9212" max="9212" width="19.28515625" customWidth="1"/>
    <col min="9213" max="9213" width="15.5703125" bestFit="1" customWidth="1"/>
    <col min="9214" max="9215" width="17.5703125" bestFit="1" customWidth="1"/>
    <col min="9216" max="9216" width="17.5703125" customWidth="1"/>
    <col min="9217" max="9218" width="17.5703125" bestFit="1" customWidth="1"/>
    <col min="9219" max="9219" width="15.7109375" bestFit="1" customWidth="1"/>
    <col min="9220" max="9220" width="15" bestFit="1" customWidth="1"/>
    <col min="9221" max="9221" width="15" customWidth="1"/>
    <col min="9222" max="9223" width="18.5703125" bestFit="1" customWidth="1"/>
    <col min="9224" max="9224" width="87.28515625" customWidth="1"/>
    <col min="9463" max="9463" width="14.140625" customWidth="1"/>
    <col min="9464" max="9464" width="9.7109375" customWidth="1"/>
    <col min="9465" max="9465" width="19.140625" customWidth="1"/>
    <col min="9466" max="9466" width="62.42578125" customWidth="1"/>
    <col min="9467" max="9467" width="31" customWidth="1"/>
    <col min="9468" max="9468" width="19.28515625" customWidth="1"/>
    <col min="9469" max="9469" width="15.5703125" bestFit="1" customWidth="1"/>
    <col min="9470" max="9471" width="17.5703125" bestFit="1" customWidth="1"/>
    <col min="9472" max="9472" width="17.5703125" customWidth="1"/>
    <col min="9473" max="9474" width="17.5703125" bestFit="1" customWidth="1"/>
    <col min="9475" max="9475" width="15.7109375" bestFit="1" customWidth="1"/>
    <col min="9476" max="9476" width="15" bestFit="1" customWidth="1"/>
    <col min="9477" max="9477" width="15" customWidth="1"/>
    <col min="9478" max="9479" width="18.5703125" bestFit="1" customWidth="1"/>
    <col min="9480" max="9480" width="87.28515625" customWidth="1"/>
    <col min="9719" max="9719" width="14.140625" customWidth="1"/>
    <col min="9720" max="9720" width="9.7109375" customWidth="1"/>
    <col min="9721" max="9721" width="19.140625" customWidth="1"/>
    <col min="9722" max="9722" width="62.42578125" customWidth="1"/>
    <col min="9723" max="9723" width="31" customWidth="1"/>
    <col min="9724" max="9724" width="19.28515625" customWidth="1"/>
    <col min="9725" max="9725" width="15.5703125" bestFit="1" customWidth="1"/>
    <col min="9726" max="9727" width="17.5703125" bestFit="1" customWidth="1"/>
    <col min="9728" max="9728" width="17.5703125" customWidth="1"/>
    <col min="9729" max="9730" width="17.5703125" bestFit="1" customWidth="1"/>
    <col min="9731" max="9731" width="15.7109375" bestFit="1" customWidth="1"/>
    <col min="9732" max="9732" width="15" bestFit="1" customWidth="1"/>
    <col min="9733" max="9733" width="15" customWidth="1"/>
    <col min="9734" max="9735" width="18.5703125" bestFit="1" customWidth="1"/>
    <col min="9736" max="9736" width="87.28515625" customWidth="1"/>
    <col min="9975" max="9975" width="14.140625" customWidth="1"/>
    <col min="9976" max="9976" width="9.7109375" customWidth="1"/>
    <col min="9977" max="9977" width="19.140625" customWidth="1"/>
    <col min="9978" max="9978" width="62.42578125" customWidth="1"/>
    <col min="9979" max="9979" width="31" customWidth="1"/>
    <col min="9980" max="9980" width="19.28515625" customWidth="1"/>
    <col min="9981" max="9981" width="15.5703125" bestFit="1" customWidth="1"/>
    <col min="9982" max="9983" width="17.5703125" bestFit="1" customWidth="1"/>
    <col min="9984" max="9984" width="17.5703125" customWidth="1"/>
    <col min="9985" max="9986" width="17.5703125" bestFit="1" customWidth="1"/>
    <col min="9987" max="9987" width="15.7109375" bestFit="1" customWidth="1"/>
    <col min="9988" max="9988" width="15" bestFit="1" customWidth="1"/>
    <col min="9989" max="9989" width="15" customWidth="1"/>
    <col min="9990" max="9991" width="18.5703125" bestFit="1" customWidth="1"/>
    <col min="9992" max="9992" width="87.28515625" customWidth="1"/>
    <col min="10231" max="10231" width="14.140625" customWidth="1"/>
    <col min="10232" max="10232" width="9.7109375" customWidth="1"/>
    <col min="10233" max="10233" width="19.140625" customWidth="1"/>
    <col min="10234" max="10234" width="62.42578125" customWidth="1"/>
    <col min="10235" max="10235" width="31" customWidth="1"/>
    <col min="10236" max="10236" width="19.28515625" customWidth="1"/>
    <col min="10237" max="10237" width="15.5703125" bestFit="1" customWidth="1"/>
    <col min="10238" max="10239" width="17.5703125" bestFit="1" customWidth="1"/>
    <col min="10240" max="10240" width="17.5703125" customWidth="1"/>
    <col min="10241" max="10242" width="17.5703125" bestFit="1" customWidth="1"/>
    <col min="10243" max="10243" width="15.7109375" bestFit="1" customWidth="1"/>
    <col min="10244" max="10244" width="15" bestFit="1" customWidth="1"/>
    <col min="10245" max="10245" width="15" customWidth="1"/>
    <col min="10246" max="10247" width="18.5703125" bestFit="1" customWidth="1"/>
    <col min="10248" max="10248" width="87.28515625" customWidth="1"/>
    <col min="10487" max="10487" width="14.140625" customWidth="1"/>
    <col min="10488" max="10488" width="9.7109375" customWidth="1"/>
    <col min="10489" max="10489" width="19.140625" customWidth="1"/>
    <col min="10490" max="10490" width="62.42578125" customWidth="1"/>
    <col min="10491" max="10491" width="31" customWidth="1"/>
    <col min="10492" max="10492" width="19.28515625" customWidth="1"/>
    <col min="10493" max="10493" width="15.5703125" bestFit="1" customWidth="1"/>
    <col min="10494" max="10495" width="17.5703125" bestFit="1" customWidth="1"/>
    <col min="10496" max="10496" width="17.5703125" customWidth="1"/>
    <col min="10497" max="10498" width="17.5703125" bestFit="1" customWidth="1"/>
    <col min="10499" max="10499" width="15.7109375" bestFit="1" customWidth="1"/>
    <col min="10500" max="10500" width="15" bestFit="1" customWidth="1"/>
    <col min="10501" max="10501" width="15" customWidth="1"/>
    <col min="10502" max="10503" width="18.5703125" bestFit="1" customWidth="1"/>
    <col min="10504" max="10504" width="87.28515625" customWidth="1"/>
    <col min="10743" max="10743" width="14.140625" customWidth="1"/>
    <col min="10744" max="10744" width="9.7109375" customWidth="1"/>
    <col min="10745" max="10745" width="19.140625" customWidth="1"/>
    <col min="10746" max="10746" width="62.42578125" customWidth="1"/>
    <col min="10747" max="10747" width="31" customWidth="1"/>
    <col min="10748" max="10748" width="19.28515625" customWidth="1"/>
    <col min="10749" max="10749" width="15.5703125" bestFit="1" customWidth="1"/>
    <col min="10750" max="10751" width="17.5703125" bestFit="1" customWidth="1"/>
    <col min="10752" max="10752" width="17.5703125" customWidth="1"/>
    <col min="10753" max="10754" width="17.5703125" bestFit="1" customWidth="1"/>
    <col min="10755" max="10755" width="15.7109375" bestFit="1" customWidth="1"/>
    <col min="10756" max="10756" width="15" bestFit="1" customWidth="1"/>
    <col min="10757" max="10757" width="15" customWidth="1"/>
    <col min="10758" max="10759" width="18.5703125" bestFit="1" customWidth="1"/>
    <col min="10760" max="10760" width="87.28515625" customWidth="1"/>
    <col min="10999" max="10999" width="14.140625" customWidth="1"/>
    <col min="11000" max="11000" width="9.7109375" customWidth="1"/>
    <col min="11001" max="11001" width="19.140625" customWidth="1"/>
    <col min="11002" max="11002" width="62.42578125" customWidth="1"/>
    <col min="11003" max="11003" width="31" customWidth="1"/>
    <col min="11004" max="11004" width="19.28515625" customWidth="1"/>
    <col min="11005" max="11005" width="15.5703125" bestFit="1" customWidth="1"/>
    <col min="11006" max="11007" width="17.5703125" bestFit="1" customWidth="1"/>
    <col min="11008" max="11008" width="17.5703125" customWidth="1"/>
    <col min="11009" max="11010" width="17.5703125" bestFit="1" customWidth="1"/>
    <col min="11011" max="11011" width="15.7109375" bestFit="1" customWidth="1"/>
    <col min="11012" max="11012" width="15" bestFit="1" customWidth="1"/>
    <col min="11013" max="11013" width="15" customWidth="1"/>
    <col min="11014" max="11015" width="18.5703125" bestFit="1" customWidth="1"/>
    <col min="11016" max="11016" width="87.28515625" customWidth="1"/>
    <col min="11255" max="11255" width="14.140625" customWidth="1"/>
    <col min="11256" max="11256" width="9.7109375" customWidth="1"/>
    <col min="11257" max="11257" width="19.140625" customWidth="1"/>
    <col min="11258" max="11258" width="62.42578125" customWidth="1"/>
    <col min="11259" max="11259" width="31" customWidth="1"/>
    <col min="11260" max="11260" width="19.28515625" customWidth="1"/>
    <col min="11261" max="11261" width="15.5703125" bestFit="1" customWidth="1"/>
    <col min="11262" max="11263" width="17.5703125" bestFit="1" customWidth="1"/>
    <col min="11264" max="11264" width="17.5703125" customWidth="1"/>
    <col min="11265" max="11266" width="17.5703125" bestFit="1" customWidth="1"/>
    <col min="11267" max="11267" width="15.7109375" bestFit="1" customWidth="1"/>
    <col min="11268" max="11268" width="15" bestFit="1" customWidth="1"/>
    <col min="11269" max="11269" width="15" customWidth="1"/>
    <col min="11270" max="11271" width="18.5703125" bestFit="1" customWidth="1"/>
    <col min="11272" max="11272" width="87.28515625" customWidth="1"/>
    <col min="11511" max="11511" width="14.140625" customWidth="1"/>
    <col min="11512" max="11512" width="9.7109375" customWidth="1"/>
    <col min="11513" max="11513" width="19.140625" customWidth="1"/>
    <col min="11514" max="11514" width="62.42578125" customWidth="1"/>
    <col min="11515" max="11515" width="31" customWidth="1"/>
    <col min="11516" max="11516" width="19.28515625" customWidth="1"/>
    <col min="11517" max="11517" width="15.5703125" bestFit="1" customWidth="1"/>
    <col min="11518" max="11519" width="17.5703125" bestFit="1" customWidth="1"/>
    <col min="11520" max="11520" width="17.5703125" customWidth="1"/>
    <col min="11521" max="11522" width="17.5703125" bestFit="1" customWidth="1"/>
    <col min="11523" max="11523" width="15.7109375" bestFit="1" customWidth="1"/>
    <col min="11524" max="11524" width="15" bestFit="1" customWidth="1"/>
    <col min="11525" max="11525" width="15" customWidth="1"/>
    <col min="11526" max="11527" width="18.5703125" bestFit="1" customWidth="1"/>
    <col min="11528" max="11528" width="87.28515625" customWidth="1"/>
    <col min="11767" max="11767" width="14.140625" customWidth="1"/>
    <col min="11768" max="11768" width="9.7109375" customWidth="1"/>
    <col min="11769" max="11769" width="19.140625" customWidth="1"/>
    <col min="11770" max="11770" width="62.42578125" customWidth="1"/>
    <col min="11771" max="11771" width="31" customWidth="1"/>
    <col min="11772" max="11772" width="19.28515625" customWidth="1"/>
    <col min="11773" max="11773" width="15.5703125" bestFit="1" customWidth="1"/>
    <col min="11774" max="11775" width="17.5703125" bestFit="1" customWidth="1"/>
    <col min="11776" max="11776" width="17.5703125" customWidth="1"/>
    <col min="11777" max="11778" width="17.5703125" bestFit="1" customWidth="1"/>
    <col min="11779" max="11779" width="15.7109375" bestFit="1" customWidth="1"/>
    <col min="11780" max="11780" width="15" bestFit="1" customWidth="1"/>
    <col min="11781" max="11781" width="15" customWidth="1"/>
    <col min="11782" max="11783" width="18.5703125" bestFit="1" customWidth="1"/>
    <col min="11784" max="11784" width="87.28515625" customWidth="1"/>
    <col min="12023" max="12023" width="14.140625" customWidth="1"/>
    <col min="12024" max="12024" width="9.7109375" customWidth="1"/>
    <col min="12025" max="12025" width="19.140625" customWidth="1"/>
    <col min="12026" max="12026" width="62.42578125" customWidth="1"/>
    <col min="12027" max="12027" width="31" customWidth="1"/>
    <col min="12028" max="12028" width="19.28515625" customWidth="1"/>
    <col min="12029" max="12029" width="15.5703125" bestFit="1" customWidth="1"/>
    <col min="12030" max="12031" width="17.5703125" bestFit="1" customWidth="1"/>
    <col min="12032" max="12032" width="17.5703125" customWidth="1"/>
    <col min="12033" max="12034" width="17.5703125" bestFit="1" customWidth="1"/>
    <col min="12035" max="12035" width="15.7109375" bestFit="1" customWidth="1"/>
    <col min="12036" max="12036" width="15" bestFit="1" customWidth="1"/>
    <col min="12037" max="12037" width="15" customWidth="1"/>
    <col min="12038" max="12039" width="18.5703125" bestFit="1" customWidth="1"/>
    <col min="12040" max="12040" width="87.28515625" customWidth="1"/>
    <col min="12279" max="12279" width="14.140625" customWidth="1"/>
    <col min="12280" max="12280" width="9.7109375" customWidth="1"/>
    <col min="12281" max="12281" width="19.140625" customWidth="1"/>
    <col min="12282" max="12282" width="62.42578125" customWidth="1"/>
    <col min="12283" max="12283" width="31" customWidth="1"/>
    <col min="12284" max="12284" width="19.28515625" customWidth="1"/>
    <col min="12285" max="12285" width="15.5703125" bestFit="1" customWidth="1"/>
    <col min="12286" max="12287" width="17.5703125" bestFit="1" customWidth="1"/>
    <col min="12288" max="12288" width="17.5703125" customWidth="1"/>
    <col min="12289" max="12290" width="17.5703125" bestFit="1" customWidth="1"/>
    <col min="12291" max="12291" width="15.7109375" bestFit="1" customWidth="1"/>
    <col min="12292" max="12292" width="15" bestFit="1" customWidth="1"/>
    <col min="12293" max="12293" width="15" customWidth="1"/>
    <col min="12294" max="12295" width="18.5703125" bestFit="1" customWidth="1"/>
    <col min="12296" max="12296" width="87.28515625" customWidth="1"/>
    <col min="12535" max="12535" width="14.140625" customWidth="1"/>
    <col min="12536" max="12536" width="9.7109375" customWidth="1"/>
    <col min="12537" max="12537" width="19.140625" customWidth="1"/>
    <col min="12538" max="12538" width="62.42578125" customWidth="1"/>
    <col min="12539" max="12539" width="31" customWidth="1"/>
    <col min="12540" max="12540" width="19.28515625" customWidth="1"/>
    <col min="12541" max="12541" width="15.5703125" bestFit="1" customWidth="1"/>
    <col min="12542" max="12543" width="17.5703125" bestFit="1" customWidth="1"/>
    <col min="12544" max="12544" width="17.5703125" customWidth="1"/>
    <col min="12545" max="12546" width="17.5703125" bestFit="1" customWidth="1"/>
    <col min="12547" max="12547" width="15.7109375" bestFit="1" customWidth="1"/>
    <col min="12548" max="12548" width="15" bestFit="1" customWidth="1"/>
    <col min="12549" max="12549" width="15" customWidth="1"/>
    <col min="12550" max="12551" width="18.5703125" bestFit="1" customWidth="1"/>
    <col min="12552" max="12552" width="87.28515625" customWidth="1"/>
    <col min="12791" max="12791" width="14.140625" customWidth="1"/>
    <col min="12792" max="12792" width="9.7109375" customWidth="1"/>
    <col min="12793" max="12793" width="19.140625" customWidth="1"/>
    <col min="12794" max="12794" width="62.42578125" customWidth="1"/>
    <col min="12795" max="12795" width="31" customWidth="1"/>
    <col min="12796" max="12796" width="19.28515625" customWidth="1"/>
    <col min="12797" max="12797" width="15.5703125" bestFit="1" customWidth="1"/>
    <col min="12798" max="12799" width="17.5703125" bestFit="1" customWidth="1"/>
    <col min="12800" max="12800" width="17.5703125" customWidth="1"/>
    <col min="12801" max="12802" width="17.5703125" bestFit="1" customWidth="1"/>
    <col min="12803" max="12803" width="15.7109375" bestFit="1" customWidth="1"/>
    <col min="12804" max="12804" width="15" bestFit="1" customWidth="1"/>
    <col min="12805" max="12805" width="15" customWidth="1"/>
    <col min="12806" max="12807" width="18.5703125" bestFit="1" customWidth="1"/>
    <col min="12808" max="12808" width="87.28515625" customWidth="1"/>
    <col min="13047" max="13047" width="14.140625" customWidth="1"/>
    <col min="13048" max="13048" width="9.7109375" customWidth="1"/>
    <col min="13049" max="13049" width="19.140625" customWidth="1"/>
    <col min="13050" max="13050" width="62.42578125" customWidth="1"/>
    <col min="13051" max="13051" width="31" customWidth="1"/>
    <col min="13052" max="13052" width="19.28515625" customWidth="1"/>
    <col min="13053" max="13053" width="15.5703125" bestFit="1" customWidth="1"/>
    <col min="13054" max="13055" width="17.5703125" bestFit="1" customWidth="1"/>
    <col min="13056" max="13056" width="17.5703125" customWidth="1"/>
    <col min="13057" max="13058" width="17.5703125" bestFit="1" customWidth="1"/>
    <col min="13059" max="13059" width="15.7109375" bestFit="1" customWidth="1"/>
    <col min="13060" max="13060" width="15" bestFit="1" customWidth="1"/>
    <col min="13061" max="13061" width="15" customWidth="1"/>
    <col min="13062" max="13063" width="18.5703125" bestFit="1" customWidth="1"/>
    <col min="13064" max="13064" width="87.28515625" customWidth="1"/>
    <col min="13303" max="13303" width="14.140625" customWidth="1"/>
    <col min="13304" max="13304" width="9.7109375" customWidth="1"/>
    <col min="13305" max="13305" width="19.140625" customWidth="1"/>
    <col min="13306" max="13306" width="62.42578125" customWidth="1"/>
    <col min="13307" max="13307" width="31" customWidth="1"/>
    <col min="13308" max="13308" width="19.28515625" customWidth="1"/>
    <col min="13309" max="13309" width="15.5703125" bestFit="1" customWidth="1"/>
    <col min="13310" max="13311" width="17.5703125" bestFit="1" customWidth="1"/>
    <col min="13312" max="13312" width="17.5703125" customWidth="1"/>
    <col min="13313" max="13314" width="17.5703125" bestFit="1" customWidth="1"/>
    <col min="13315" max="13315" width="15.7109375" bestFit="1" customWidth="1"/>
    <col min="13316" max="13316" width="15" bestFit="1" customWidth="1"/>
    <col min="13317" max="13317" width="15" customWidth="1"/>
    <col min="13318" max="13319" width="18.5703125" bestFit="1" customWidth="1"/>
    <col min="13320" max="13320" width="87.28515625" customWidth="1"/>
    <col min="13559" max="13559" width="14.140625" customWidth="1"/>
    <col min="13560" max="13560" width="9.7109375" customWidth="1"/>
    <col min="13561" max="13561" width="19.140625" customWidth="1"/>
    <col min="13562" max="13562" width="62.42578125" customWidth="1"/>
    <col min="13563" max="13563" width="31" customWidth="1"/>
    <col min="13564" max="13564" width="19.28515625" customWidth="1"/>
    <col min="13565" max="13565" width="15.5703125" bestFit="1" customWidth="1"/>
    <col min="13566" max="13567" width="17.5703125" bestFit="1" customWidth="1"/>
    <col min="13568" max="13568" width="17.5703125" customWidth="1"/>
    <col min="13569" max="13570" width="17.5703125" bestFit="1" customWidth="1"/>
    <col min="13571" max="13571" width="15.7109375" bestFit="1" customWidth="1"/>
    <col min="13572" max="13572" width="15" bestFit="1" customWidth="1"/>
    <col min="13573" max="13573" width="15" customWidth="1"/>
    <col min="13574" max="13575" width="18.5703125" bestFit="1" customWidth="1"/>
    <col min="13576" max="13576" width="87.28515625" customWidth="1"/>
    <col min="13815" max="13815" width="14.140625" customWidth="1"/>
    <col min="13816" max="13816" width="9.7109375" customWidth="1"/>
    <col min="13817" max="13817" width="19.140625" customWidth="1"/>
    <col min="13818" max="13818" width="62.42578125" customWidth="1"/>
    <col min="13819" max="13819" width="31" customWidth="1"/>
    <col min="13820" max="13820" width="19.28515625" customWidth="1"/>
    <col min="13821" max="13821" width="15.5703125" bestFit="1" customWidth="1"/>
    <col min="13822" max="13823" width="17.5703125" bestFit="1" customWidth="1"/>
    <col min="13824" max="13824" width="17.5703125" customWidth="1"/>
    <col min="13825" max="13826" width="17.5703125" bestFit="1" customWidth="1"/>
    <col min="13827" max="13827" width="15.7109375" bestFit="1" customWidth="1"/>
    <col min="13828" max="13828" width="15" bestFit="1" customWidth="1"/>
    <col min="13829" max="13829" width="15" customWidth="1"/>
    <col min="13830" max="13831" width="18.5703125" bestFit="1" customWidth="1"/>
    <col min="13832" max="13832" width="87.28515625" customWidth="1"/>
    <col min="14071" max="14071" width="14.140625" customWidth="1"/>
    <col min="14072" max="14072" width="9.7109375" customWidth="1"/>
    <col min="14073" max="14073" width="19.140625" customWidth="1"/>
    <col min="14074" max="14074" width="62.42578125" customWidth="1"/>
    <col min="14075" max="14075" width="31" customWidth="1"/>
    <col min="14076" max="14076" width="19.28515625" customWidth="1"/>
    <col min="14077" max="14077" width="15.5703125" bestFit="1" customWidth="1"/>
    <col min="14078" max="14079" width="17.5703125" bestFit="1" customWidth="1"/>
    <col min="14080" max="14080" width="17.5703125" customWidth="1"/>
    <col min="14081" max="14082" width="17.5703125" bestFit="1" customWidth="1"/>
    <col min="14083" max="14083" width="15.7109375" bestFit="1" customWidth="1"/>
    <col min="14084" max="14084" width="15" bestFit="1" customWidth="1"/>
    <col min="14085" max="14085" width="15" customWidth="1"/>
    <col min="14086" max="14087" width="18.5703125" bestFit="1" customWidth="1"/>
    <col min="14088" max="14088" width="87.28515625" customWidth="1"/>
    <col min="14327" max="14327" width="14.140625" customWidth="1"/>
    <col min="14328" max="14328" width="9.7109375" customWidth="1"/>
    <col min="14329" max="14329" width="19.140625" customWidth="1"/>
    <col min="14330" max="14330" width="62.42578125" customWidth="1"/>
    <col min="14331" max="14331" width="31" customWidth="1"/>
    <col min="14332" max="14332" width="19.28515625" customWidth="1"/>
    <col min="14333" max="14333" width="15.5703125" bestFit="1" customWidth="1"/>
    <col min="14334" max="14335" width="17.5703125" bestFit="1" customWidth="1"/>
    <col min="14336" max="14336" width="17.5703125" customWidth="1"/>
    <col min="14337" max="14338" width="17.5703125" bestFit="1" customWidth="1"/>
    <col min="14339" max="14339" width="15.7109375" bestFit="1" customWidth="1"/>
    <col min="14340" max="14340" width="15" bestFit="1" customWidth="1"/>
    <col min="14341" max="14341" width="15" customWidth="1"/>
    <col min="14342" max="14343" width="18.5703125" bestFit="1" customWidth="1"/>
    <col min="14344" max="14344" width="87.28515625" customWidth="1"/>
    <col min="14583" max="14583" width="14.140625" customWidth="1"/>
    <col min="14584" max="14584" width="9.7109375" customWidth="1"/>
    <col min="14585" max="14585" width="19.140625" customWidth="1"/>
    <col min="14586" max="14586" width="62.42578125" customWidth="1"/>
    <col min="14587" max="14587" width="31" customWidth="1"/>
    <col min="14588" max="14588" width="19.28515625" customWidth="1"/>
    <col min="14589" max="14589" width="15.5703125" bestFit="1" customWidth="1"/>
    <col min="14590" max="14591" width="17.5703125" bestFit="1" customWidth="1"/>
    <col min="14592" max="14592" width="17.5703125" customWidth="1"/>
    <col min="14593" max="14594" width="17.5703125" bestFit="1" customWidth="1"/>
    <col min="14595" max="14595" width="15.7109375" bestFit="1" customWidth="1"/>
    <col min="14596" max="14596" width="15" bestFit="1" customWidth="1"/>
    <col min="14597" max="14597" width="15" customWidth="1"/>
    <col min="14598" max="14599" width="18.5703125" bestFit="1" customWidth="1"/>
    <col min="14600" max="14600" width="87.28515625" customWidth="1"/>
    <col min="14839" max="14839" width="14.140625" customWidth="1"/>
    <col min="14840" max="14840" width="9.7109375" customWidth="1"/>
    <col min="14841" max="14841" width="19.140625" customWidth="1"/>
    <col min="14842" max="14842" width="62.42578125" customWidth="1"/>
    <col min="14843" max="14843" width="31" customWidth="1"/>
    <col min="14844" max="14844" width="19.28515625" customWidth="1"/>
    <col min="14845" max="14845" width="15.5703125" bestFit="1" customWidth="1"/>
    <col min="14846" max="14847" width="17.5703125" bestFit="1" customWidth="1"/>
    <col min="14848" max="14848" width="17.5703125" customWidth="1"/>
    <col min="14849" max="14850" width="17.5703125" bestFit="1" customWidth="1"/>
    <col min="14851" max="14851" width="15.7109375" bestFit="1" customWidth="1"/>
    <col min="14852" max="14852" width="15" bestFit="1" customWidth="1"/>
    <col min="14853" max="14853" width="15" customWidth="1"/>
    <col min="14854" max="14855" width="18.5703125" bestFit="1" customWidth="1"/>
    <col min="14856" max="14856" width="87.28515625" customWidth="1"/>
    <col min="15095" max="15095" width="14.140625" customWidth="1"/>
    <col min="15096" max="15096" width="9.7109375" customWidth="1"/>
    <col min="15097" max="15097" width="19.140625" customWidth="1"/>
    <col min="15098" max="15098" width="62.42578125" customWidth="1"/>
    <col min="15099" max="15099" width="31" customWidth="1"/>
    <col min="15100" max="15100" width="19.28515625" customWidth="1"/>
    <col min="15101" max="15101" width="15.5703125" bestFit="1" customWidth="1"/>
    <col min="15102" max="15103" width="17.5703125" bestFit="1" customWidth="1"/>
    <col min="15104" max="15104" width="17.5703125" customWidth="1"/>
    <col min="15105" max="15106" width="17.5703125" bestFit="1" customWidth="1"/>
    <col min="15107" max="15107" width="15.7109375" bestFit="1" customWidth="1"/>
    <col min="15108" max="15108" width="15" bestFit="1" customWidth="1"/>
    <col min="15109" max="15109" width="15" customWidth="1"/>
    <col min="15110" max="15111" width="18.5703125" bestFit="1" customWidth="1"/>
    <col min="15112" max="15112" width="87.28515625" customWidth="1"/>
    <col min="15351" max="15351" width="14.140625" customWidth="1"/>
    <col min="15352" max="15352" width="9.7109375" customWidth="1"/>
    <col min="15353" max="15353" width="19.140625" customWidth="1"/>
    <col min="15354" max="15354" width="62.42578125" customWidth="1"/>
    <col min="15355" max="15355" width="31" customWidth="1"/>
    <col min="15356" max="15356" width="19.28515625" customWidth="1"/>
    <col min="15357" max="15357" width="15.5703125" bestFit="1" customWidth="1"/>
    <col min="15358" max="15359" width="17.5703125" bestFit="1" customWidth="1"/>
    <col min="15360" max="15360" width="17.5703125" customWidth="1"/>
    <col min="15361" max="15362" width="17.5703125" bestFit="1" customWidth="1"/>
    <col min="15363" max="15363" width="15.7109375" bestFit="1" customWidth="1"/>
    <col min="15364" max="15364" width="15" bestFit="1" customWidth="1"/>
    <col min="15365" max="15365" width="15" customWidth="1"/>
    <col min="15366" max="15367" width="18.5703125" bestFit="1" customWidth="1"/>
    <col min="15368" max="15368" width="87.28515625" customWidth="1"/>
    <col min="15607" max="15607" width="14.140625" customWidth="1"/>
    <col min="15608" max="15608" width="9.7109375" customWidth="1"/>
    <col min="15609" max="15609" width="19.140625" customWidth="1"/>
    <col min="15610" max="15610" width="62.42578125" customWidth="1"/>
    <col min="15611" max="15611" width="31" customWidth="1"/>
    <col min="15612" max="15612" width="19.28515625" customWidth="1"/>
    <col min="15613" max="15613" width="15.5703125" bestFit="1" customWidth="1"/>
    <col min="15614" max="15615" width="17.5703125" bestFit="1" customWidth="1"/>
    <col min="15616" max="15616" width="17.5703125" customWidth="1"/>
    <col min="15617" max="15618" width="17.5703125" bestFit="1" customWidth="1"/>
    <col min="15619" max="15619" width="15.7109375" bestFit="1" customWidth="1"/>
    <col min="15620" max="15620" width="15" bestFit="1" customWidth="1"/>
    <col min="15621" max="15621" width="15" customWidth="1"/>
    <col min="15622" max="15623" width="18.5703125" bestFit="1" customWidth="1"/>
    <col min="15624" max="15624" width="87.28515625" customWidth="1"/>
    <col min="15863" max="15863" width="14.140625" customWidth="1"/>
    <col min="15864" max="15864" width="9.7109375" customWidth="1"/>
    <col min="15865" max="15865" width="19.140625" customWidth="1"/>
    <col min="15866" max="15866" width="62.42578125" customWidth="1"/>
    <col min="15867" max="15867" width="31" customWidth="1"/>
    <col min="15868" max="15868" width="19.28515625" customWidth="1"/>
    <col min="15869" max="15869" width="15.5703125" bestFit="1" customWidth="1"/>
    <col min="15870" max="15871" width="17.5703125" bestFit="1" customWidth="1"/>
    <col min="15872" max="15872" width="17.5703125" customWidth="1"/>
    <col min="15873" max="15874" width="17.5703125" bestFit="1" customWidth="1"/>
    <col min="15875" max="15875" width="15.7109375" bestFit="1" customWidth="1"/>
    <col min="15876" max="15876" width="15" bestFit="1" customWidth="1"/>
    <col min="15877" max="15877" width="15" customWidth="1"/>
    <col min="15878" max="15879" width="18.5703125" bestFit="1" customWidth="1"/>
    <col min="15880" max="15880" width="87.28515625" customWidth="1"/>
    <col min="16119" max="16119" width="14.140625" customWidth="1"/>
    <col min="16120" max="16120" width="9.7109375" customWidth="1"/>
    <col min="16121" max="16121" width="19.140625" customWidth="1"/>
    <col min="16122" max="16122" width="62.42578125" customWidth="1"/>
    <col min="16123" max="16123" width="31" customWidth="1"/>
    <col min="16124" max="16124" width="19.28515625" customWidth="1"/>
    <col min="16125" max="16125" width="15.5703125" bestFit="1" customWidth="1"/>
    <col min="16126" max="16127" width="17.5703125" bestFit="1" customWidth="1"/>
    <col min="16128" max="16128" width="17.5703125" customWidth="1"/>
    <col min="16129" max="16130" width="17.5703125" bestFit="1" customWidth="1"/>
    <col min="16131" max="16131" width="15.7109375" bestFit="1" customWidth="1"/>
    <col min="16132" max="16132" width="15" bestFit="1" customWidth="1"/>
    <col min="16133" max="16133" width="15" customWidth="1"/>
    <col min="16134" max="16135" width="18.5703125" bestFit="1" customWidth="1"/>
    <col min="16136" max="16136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3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21" t="s">
        <v>8</v>
      </c>
      <c r="B12" s="222" t="s">
        <v>9</v>
      </c>
      <c r="C12" s="222"/>
      <c r="D12" s="235"/>
      <c r="E12" s="223" t="s">
        <v>10</v>
      </c>
      <c r="F12" s="162" t="s">
        <v>11</v>
      </c>
      <c r="G12" s="159" t="s">
        <v>12</v>
      </c>
      <c r="H12" s="236" t="s">
        <v>20</v>
      </c>
      <c r="I12" s="237"/>
      <c r="J12" s="237"/>
      <c r="K12" s="159" t="s">
        <v>13</v>
      </c>
    </row>
    <row r="13" spans="1:13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224"/>
      <c r="F13" s="163"/>
      <c r="G13" s="164"/>
      <c r="H13" s="157" t="s">
        <v>213</v>
      </c>
      <c r="I13" s="157" t="s">
        <v>217</v>
      </c>
      <c r="J13" s="157" t="s">
        <v>218</v>
      </c>
      <c r="K13" s="167"/>
    </row>
    <row r="14" spans="1:13" s="126" customFormat="1" ht="41.25" customHeight="1" x14ac:dyDescent="0.25">
      <c r="A14" s="122">
        <v>132</v>
      </c>
      <c r="B14" s="144">
        <v>42521</v>
      </c>
      <c r="C14" s="151" t="s">
        <v>178</v>
      </c>
      <c r="D14" s="128">
        <v>1085</v>
      </c>
      <c r="E14" s="123" t="s">
        <v>615</v>
      </c>
      <c r="F14" s="131">
        <v>3280</v>
      </c>
      <c r="G14" s="145">
        <f>SUM(H14:J14)</f>
        <v>2946.66</v>
      </c>
      <c r="H14" s="146" t="s">
        <v>211</v>
      </c>
      <c r="I14" s="146" t="s">
        <v>211</v>
      </c>
      <c r="J14" s="146">
        <v>2946.66</v>
      </c>
      <c r="K14" s="120" t="s">
        <v>517</v>
      </c>
      <c r="L14" s="126" t="s">
        <v>624</v>
      </c>
      <c r="M14" s="126" t="s">
        <v>25</v>
      </c>
    </row>
    <row r="15" spans="1:13" s="126" customFormat="1" ht="41.25" customHeight="1" x14ac:dyDescent="0.25">
      <c r="A15" s="143">
        <v>133</v>
      </c>
      <c r="B15" s="144">
        <v>42521</v>
      </c>
      <c r="C15" s="151" t="s">
        <v>178</v>
      </c>
      <c r="D15" s="128">
        <v>1086</v>
      </c>
      <c r="E15" s="123" t="s">
        <v>616</v>
      </c>
      <c r="F15" s="131">
        <v>3457</v>
      </c>
      <c r="G15" s="145">
        <f>SUM(H15:J15)</f>
        <v>735</v>
      </c>
      <c r="H15" s="146" t="s">
        <v>211</v>
      </c>
      <c r="I15" s="146">
        <v>735</v>
      </c>
      <c r="J15" s="146"/>
      <c r="K15" s="121" t="s">
        <v>518</v>
      </c>
      <c r="L15" s="126" t="s">
        <v>624</v>
      </c>
      <c r="M15" s="126" t="s">
        <v>25</v>
      </c>
    </row>
    <row r="16" spans="1:13" s="126" customFormat="1" ht="41.25" customHeight="1" x14ac:dyDescent="0.25">
      <c r="A16" s="122">
        <v>134</v>
      </c>
      <c r="B16" s="144">
        <v>42521</v>
      </c>
      <c r="C16" s="151" t="s">
        <v>178</v>
      </c>
      <c r="D16" s="128">
        <v>1086</v>
      </c>
      <c r="E16" s="123" t="s">
        <v>616</v>
      </c>
      <c r="F16" s="131">
        <v>3457</v>
      </c>
      <c r="G16" s="145">
        <f>SUM(H16:J16)</f>
        <v>1609</v>
      </c>
      <c r="H16" s="146" t="s">
        <v>211</v>
      </c>
      <c r="I16" s="146"/>
      <c r="J16" s="146">
        <v>1609</v>
      </c>
      <c r="K16" s="120" t="s">
        <v>519</v>
      </c>
      <c r="L16" s="126" t="s">
        <v>624</v>
      </c>
      <c r="M16" s="126" t="s">
        <v>25</v>
      </c>
    </row>
    <row r="17" spans="1:13" s="126" customFormat="1" ht="41.25" customHeight="1" thickBot="1" x14ac:dyDescent="0.3">
      <c r="A17" s="122">
        <v>212</v>
      </c>
      <c r="B17" s="144">
        <v>42620</v>
      </c>
      <c r="C17" s="151" t="s">
        <v>178</v>
      </c>
      <c r="D17" s="128">
        <v>2053</v>
      </c>
      <c r="E17" s="123" t="s">
        <v>618</v>
      </c>
      <c r="F17" s="131">
        <v>6724</v>
      </c>
      <c r="G17" s="145">
        <f>SUM(H17:J17)</f>
        <v>32980</v>
      </c>
      <c r="H17" s="146">
        <v>32980</v>
      </c>
      <c r="I17" s="146" t="s">
        <v>211</v>
      </c>
      <c r="J17" s="146" t="s">
        <v>211</v>
      </c>
      <c r="K17" s="120" t="s">
        <v>526</v>
      </c>
      <c r="L17" s="126" t="s">
        <v>624</v>
      </c>
      <c r="M17" s="126" t="s">
        <v>25</v>
      </c>
    </row>
    <row r="18" spans="1:13" s="126" customFormat="1" ht="57" customHeight="1" thickBot="1" x14ac:dyDescent="0.3">
      <c r="A18" s="229" t="s">
        <v>17</v>
      </c>
      <c r="B18" s="230"/>
      <c r="C18" s="230"/>
      <c r="D18" s="230"/>
      <c r="E18" s="230"/>
      <c r="F18" s="231"/>
      <c r="G18" s="154">
        <f>SUM(G14:G17)</f>
        <v>38270.660000000003</v>
      </c>
      <c r="H18" s="154">
        <f>SUM(H14:H17)</f>
        <v>32980</v>
      </c>
      <c r="I18" s="154">
        <f>SUM(I14:I17)</f>
        <v>735</v>
      </c>
      <c r="J18" s="154">
        <f>SUM(J14:J17)</f>
        <v>4555.66</v>
      </c>
      <c r="K18" s="168"/>
    </row>
    <row r="19" spans="1:13" s="126" customFormat="1" x14ac:dyDescent="0.25">
      <c r="C19" s="127"/>
      <c r="D19" s="142"/>
      <c r="H19" s="135" t="s">
        <v>210</v>
      </c>
      <c r="I19" s="135" t="s">
        <v>210</v>
      </c>
      <c r="J19" s="135" t="s">
        <v>210</v>
      </c>
    </row>
  </sheetData>
  <mergeCells count="8">
    <mergeCell ref="A18:F18"/>
    <mergeCell ref="A2:K2"/>
    <mergeCell ref="A3:K3"/>
    <mergeCell ref="A5:K5"/>
    <mergeCell ref="A12:A13"/>
    <mergeCell ref="B12:D12"/>
    <mergeCell ref="E12:E13"/>
    <mergeCell ref="H12:J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zoomScale="55" zoomScaleNormal="55" workbookViewId="0">
      <pane ySplit="1" topLeftCell="A14" activePane="bottomLeft" state="frozen"/>
      <selection pane="bottomLeft" activeCell="I258" sqref="I258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4" ht="20.100000000000001" customHeight="1" x14ac:dyDescent="0.25">
      <c r="G1" s="126"/>
      <c r="H1" s="166"/>
      <c r="I1" s="166"/>
      <c r="J1" s="166"/>
      <c r="K1" s="126"/>
    </row>
    <row r="2" spans="1:14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4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4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4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37.5" customHeight="1" x14ac:dyDescent="0.25">
      <c r="A7" s="4" t="s">
        <v>21</v>
      </c>
      <c r="B7" s="5"/>
      <c r="C7" s="5" t="s">
        <v>7</v>
      </c>
      <c r="D7" s="138" t="s">
        <v>467</v>
      </c>
      <c r="E7" s="1"/>
      <c r="F7" s="1"/>
      <c r="G7" s="27"/>
      <c r="H7" s="5"/>
      <c r="I7" s="5"/>
      <c r="J7" s="5"/>
      <c r="K7" s="5"/>
    </row>
    <row r="8" spans="1:14" ht="46.5" customHeight="1" x14ac:dyDescent="0.25">
      <c r="A8" s="238" t="s">
        <v>3</v>
      </c>
      <c r="B8" s="238"/>
      <c r="C8" s="3" t="s">
        <v>7</v>
      </c>
      <c r="D8" s="249" t="s">
        <v>645</v>
      </c>
      <c r="E8" s="249"/>
      <c r="F8" s="249"/>
      <c r="G8" s="249"/>
      <c r="H8" s="249"/>
      <c r="I8" s="249"/>
      <c r="J8" s="249"/>
      <c r="K8" s="249"/>
    </row>
    <row r="9" spans="1:14" ht="42.75" customHeight="1" x14ac:dyDescent="0.25">
      <c r="A9" s="238" t="s">
        <v>5</v>
      </c>
      <c r="B9" s="238"/>
      <c r="C9" s="181" t="s">
        <v>7</v>
      </c>
      <c r="D9" s="249" t="s">
        <v>646</v>
      </c>
      <c r="E9" s="249"/>
      <c r="F9" s="249"/>
      <c r="G9" s="249"/>
      <c r="H9" s="249"/>
      <c r="I9" s="249"/>
      <c r="J9" s="249"/>
      <c r="K9" s="249"/>
    </row>
    <row r="10" spans="1:14" ht="27.75" customHeight="1" x14ac:dyDescent="0.25">
      <c r="A10" s="240" t="s">
        <v>6</v>
      </c>
      <c r="B10" s="240"/>
      <c r="C10" s="181" t="s">
        <v>7</v>
      </c>
      <c r="D10" s="8" t="s">
        <v>647</v>
      </c>
      <c r="E10" s="1"/>
      <c r="F10" s="1"/>
      <c r="G10" s="8"/>
      <c r="H10" s="8"/>
      <c r="I10" s="8"/>
      <c r="J10" s="8"/>
      <c r="K10" s="7"/>
    </row>
    <row r="11" spans="1:14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20.100000000000001" customHeight="1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4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4" s="126" customFormat="1" ht="41.25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72">
        <v>1953</v>
      </c>
      <c r="F14" s="130">
        <v>71</v>
      </c>
      <c r="G14" s="145">
        <f t="shared" ref="G14:G75" si="0">SUM(H14:J14)</f>
        <v>6205.98</v>
      </c>
      <c r="H14" s="145">
        <v>6205.98</v>
      </c>
      <c r="I14" s="145" t="s">
        <v>211</v>
      </c>
      <c r="J14" s="145" t="s">
        <v>211</v>
      </c>
      <c r="K14" s="120" t="s">
        <v>574</v>
      </c>
      <c r="L14" s="165" t="s">
        <v>628</v>
      </c>
      <c r="M14" s="165"/>
      <c r="N14" s="126" t="s">
        <v>638</v>
      </c>
    </row>
    <row r="15" spans="1:14" s="126" customFormat="1" ht="41.25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8">
        <v>1954</v>
      </c>
      <c r="F15" s="131">
        <v>71</v>
      </c>
      <c r="G15" s="145">
        <f t="shared" si="0"/>
        <v>563</v>
      </c>
      <c r="H15" s="146">
        <v>563</v>
      </c>
      <c r="I15" s="146" t="s">
        <v>211</v>
      </c>
      <c r="J15" s="146" t="s">
        <v>211</v>
      </c>
      <c r="K15" s="120" t="s">
        <v>174</v>
      </c>
      <c r="L15" s="165" t="s">
        <v>628</v>
      </c>
      <c r="M15" s="165"/>
    </row>
    <row r="16" spans="1:14" s="126" customFormat="1" ht="41.25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8">
        <v>1955</v>
      </c>
      <c r="F16" s="131">
        <v>71</v>
      </c>
      <c r="G16" s="145">
        <f t="shared" si="0"/>
        <v>391</v>
      </c>
      <c r="H16" s="146">
        <v>391</v>
      </c>
      <c r="I16" s="146" t="s">
        <v>211</v>
      </c>
      <c r="J16" s="146" t="s">
        <v>211</v>
      </c>
      <c r="K16" s="120" t="s">
        <v>175</v>
      </c>
      <c r="L16" s="165" t="s">
        <v>628</v>
      </c>
      <c r="M16" s="165"/>
    </row>
    <row r="17" spans="1:13" s="126" customFormat="1" ht="41.25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8">
        <v>1956</v>
      </c>
      <c r="F17" s="131">
        <v>71</v>
      </c>
      <c r="G17" s="145">
        <f t="shared" si="0"/>
        <v>67</v>
      </c>
      <c r="H17" s="146">
        <v>67</v>
      </c>
      <c r="I17" s="146" t="s">
        <v>211</v>
      </c>
      <c r="J17" s="146" t="s">
        <v>211</v>
      </c>
      <c r="K17" s="120" t="s">
        <v>176</v>
      </c>
      <c r="L17" s="165" t="s">
        <v>628</v>
      </c>
      <c r="M17" s="165"/>
    </row>
    <row r="18" spans="1:13" s="126" customFormat="1" ht="41.25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8">
        <v>2484</v>
      </c>
      <c r="F18" s="131">
        <v>441</v>
      </c>
      <c r="G18" s="145">
        <f t="shared" si="0"/>
        <v>5000</v>
      </c>
      <c r="H18" s="146" t="s">
        <v>211</v>
      </c>
      <c r="I18" s="146">
        <v>3000</v>
      </c>
      <c r="J18" s="146">
        <v>2000</v>
      </c>
      <c r="K18" s="120" t="s">
        <v>452</v>
      </c>
      <c r="L18" s="165"/>
      <c r="M18" s="165"/>
    </row>
    <row r="19" spans="1:13" s="126" customFormat="1" ht="41.25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8">
        <v>2741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>
        <v>280</v>
      </c>
      <c r="K19" s="120" t="s">
        <v>626</v>
      </c>
      <c r="L19" s="165"/>
      <c r="M19" s="165"/>
    </row>
    <row r="20" spans="1:13" s="126" customFormat="1" ht="41.25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8">
        <v>2830</v>
      </c>
      <c r="F20" s="131">
        <v>588</v>
      </c>
      <c r="G20" s="145">
        <f t="shared" si="0"/>
        <v>43498.32</v>
      </c>
      <c r="H20" s="146">
        <v>43498.32</v>
      </c>
      <c r="I20" s="146" t="s">
        <v>211</v>
      </c>
      <c r="J20" s="146" t="s">
        <v>211</v>
      </c>
      <c r="K20" s="120" t="s">
        <v>570</v>
      </c>
      <c r="L20" s="165" t="s">
        <v>628</v>
      </c>
      <c r="M20" s="165"/>
    </row>
    <row r="21" spans="1:13" s="126" customFormat="1" ht="41.25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8">
        <v>2831</v>
      </c>
      <c r="F21" s="131">
        <v>588</v>
      </c>
      <c r="G21" s="145">
        <f t="shared" si="0"/>
        <v>4444</v>
      </c>
      <c r="H21" s="146">
        <v>4444</v>
      </c>
      <c r="I21" s="146" t="s">
        <v>211</v>
      </c>
      <c r="J21" s="146" t="s">
        <v>211</v>
      </c>
      <c r="K21" s="120" t="s">
        <v>174</v>
      </c>
      <c r="L21" s="165" t="s">
        <v>628</v>
      </c>
      <c r="M21" s="165"/>
    </row>
    <row r="22" spans="1:13" s="126" customFormat="1" ht="41.25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8">
        <v>2832</v>
      </c>
      <c r="F22" s="131">
        <v>588</v>
      </c>
      <c r="G22" s="145">
        <f t="shared" si="0"/>
        <v>4653</v>
      </c>
      <c r="H22" s="146">
        <v>4653</v>
      </c>
      <c r="I22" s="146" t="s">
        <v>211</v>
      </c>
      <c r="J22" s="146" t="s">
        <v>211</v>
      </c>
      <c r="K22" s="120" t="s">
        <v>175</v>
      </c>
      <c r="L22" s="165" t="s">
        <v>628</v>
      </c>
      <c r="M22" s="165"/>
    </row>
    <row r="23" spans="1:13" s="126" customFormat="1" ht="41.25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8">
        <v>2833</v>
      </c>
      <c r="F23" s="131">
        <v>588</v>
      </c>
      <c r="G23" s="145">
        <f t="shared" si="0"/>
        <v>647</v>
      </c>
      <c r="H23" s="146">
        <v>647</v>
      </c>
      <c r="I23" s="146" t="s">
        <v>211</v>
      </c>
      <c r="J23" s="146" t="s">
        <v>211</v>
      </c>
      <c r="K23" s="120" t="s">
        <v>175</v>
      </c>
      <c r="L23" s="165" t="s">
        <v>628</v>
      </c>
      <c r="M23" s="165"/>
    </row>
    <row r="24" spans="1:13" s="126" customFormat="1" ht="41.25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8">
        <v>2834</v>
      </c>
      <c r="F24" s="131">
        <v>588</v>
      </c>
      <c r="G24" s="145">
        <f t="shared" si="0"/>
        <v>549.64</v>
      </c>
      <c r="H24" s="146">
        <v>549.64</v>
      </c>
      <c r="I24" s="146" t="s">
        <v>211</v>
      </c>
      <c r="J24" s="146" t="s">
        <v>211</v>
      </c>
      <c r="K24" s="120" t="s">
        <v>214</v>
      </c>
      <c r="L24" s="165" t="s">
        <v>628</v>
      </c>
      <c r="M24" s="165"/>
    </row>
    <row r="25" spans="1:13" s="126" customFormat="1" ht="41.25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8">
        <v>2835</v>
      </c>
      <c r="F25" s="131">
        <v>588</v>
      </c>
      <c r="G25" s="145">
        <f t="shared" si="0"/>
        <v>251.84</v>
      </c>
      <c r="H25" s="146">
        <v>251.84</v>
      </c>
      <c r="I25" s="146" t="s">
        <v>211</v>
      </c>
      <c r="J25" s="146" t="s">
        <v>211</v>
      </c>
      <c r="K25" s="120" t="s">
        <v>214</v>
      </c>
      <c r="L25" s="165" t="s">
        <v>628</v>
      </c>
      <c r="M25" s="165"/>
    </row>
    <row r="26" spans="1:13" s="126" customFormat="1" ht="41.25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8">
        <v>2836</v>
      </c>
      <c r="F26" s="131">
        <v>588</v>
      </c>
      <c r="G26" s="145">
        <f t="shared" si="0"/>
        <v>110.74</v>
      </c>
      <c r="H26" s="146">
        <v>110.74</v>
      </c>
      <c r="I26" s="146" t="s">
        <v>211</v>
      </c>
      <c r="J26" s="146" t="s">
        <v>211</v>
      </c>
      <c r="K26" s="120" t="s">
        <v>216</v>
      </c>
      <c r="L26" s="165" t="s">
        <v>628</v>
      </c>
      <c r="M26" s="165"/>
    </row>
    <row r="27" spans="1:13" s="126" customFormat="1" ht="41.25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8">
        <v>3123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>
        <v>280</v>
      </c>
      <c r="K27" s="120" t="s">
        <v>455</v>
      </c>
      <c r="L27" s="165"/>
      <c r="M27" s="165"/>
    </row>
    <row r="28" spans="1:13" s="126" customFormat="1" ht="41.25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8">
        <v>3124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>
        <v>280</v>
      </c>
      <c r="K28" s="120" t="s">
        <v>456</v>
      </c>
      <c r="L28" s="165"/>
      <c r="M28" s="165"/>
    </row>
    <row r="29" spans="1:13" s="126" customFormat="1" ht="41.25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8">
        <v>5302</v>
      </c>
      <c r="F29" s="131">
        <v>816</v>
      </c>
      <c r="G29" s="145">
        <f t="shared" si="0"/>
        <v>3533.33</v>
      </c>
      <c r="H29" s="146">
        <v>3533.33</v>
      </c>
      <c r="I29" s="146" t="s">
        <v>211</v>
      </c>
      <c r="J29" s="146" t="s">
        <v>211</v>
      </c>
      <c r="K29" s="120" t="s">
        <v>572</v>
      </c>
      <c r="L29" s="165" t="s">
        <v>628</v>
      </c>
      <c r="M29" s="165"/>
    </row>
    <row r="30" spans="1:13" s="126" customFormat="1" ht="41.25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8">
        <v>5303</v>
      </c>
      <c r="F30" s="131">
        <v>816</v>
      </c>
      <c r="G30" s="145">
        <f t="shared" si="0"/>
        <v>750</v>
      </c>
      <c r="H30" s="146">
        <v>750</v>
      </c>
      <c r="I30" s="146" t="s">
        <v>211</v>
      </c>
      <c r="J30" s="146" t="s">
        <v>211</v>
      </c>
      <c r="K30" s="120" t="s">
        <v>639</v>
      </c>
      <c r="L30" s="165" t="s">
        <v>628</v>
      </c>
      <c r="M30" s="165"/>
    </row>
    <row r="31" spans="1:13" s="126" customFormat="1" ht="41.25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8">
        <v>5301</v>
      </c>
      <c r="F31" s="131">
        <v>816</v>
      </c>
      <c r="G31" s="145">
        <f t="shared" si="0"/>
        <v>6133.27</v>
      </c>
      <c r="H31" s="146">
        <v>6133.27</v>
      </c>
      <c r="I31" s="146" t="s">
        <v>211</v>
      </c>
      <c r="J31" s="146" t="s">
        <v>211</v>
      </c>
      <c r="K31" s="120" t="s">
        <v>571</v>
      </c>
      <c r="L31" s="165" t="s">
        <v>628</v>
      </c>
      <c r="M31" s="165"/>
    </row>
    <row r="32" spans="1:13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8">
        <v>5189</v>
      </c>
      <c r="F32" s="131">
        <v>817</v>
      </c>
      <c r="G32" s="145">
        <f t="shared" si="0"/>
        <v>5300</v>
      </c>
      <c r="H32" s="146">
        <v>5300</v>
      </c>
      <c r="I32" s="146" t="s">
        <v>211</v>
      </c>
      <c r="J32" s="146" t="s">
        <v>211</v>
      </c>
      <c r="K32" s="120" t="s">
        <v>570</v>
      </c>
      <c r="L32" s="165" t="s">
        <v>628</v>
      </c>
      <c r="M32" s="165"/>
    </row>
    <row r="33" spans="1:13" s="126" customFormat="1" ht="41.25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8">
        <v>5190</v>
      </c>
      <c r="F33" s="131">
        <v>817</v>
      </c>
      <c r="G33" s="145">
        <f t="shared" si="0"/>
        <v>900</v>
      </c>
      <c r="H33" s="146">
        <v>900</v>
      </c>
      <c r="I33" s="146" t="s">
        <v>211</v>
      </c>
      <c r="J33" s="146" t="s">
        <v>211</v>
      </c>
      <c r="K33" s="120" t="s">
        <v>640</v>
      </c>
      <c r="L33" s="165" t="s">
        <v>628</v>
      </c>
      <c r="M33" s="165"/>
    </row>
    <row r="34" spans="1:13" s="126" customFormat="1" ht="41.25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8">
        <v>5188</v>
      </c>
      <c r="F34" s="131">
        <v>817</v>
      </c>
      <c r="G34" s="145">
        <f t="shared" si="0"/>
        <v>8300</v>
      </c>
      <c r="H34" s="146">
        <v>8300</v>
      </c>
      <c r="I34" s="146" t="s">
        <v>211</v>
      </c>
      <c r="J34" s="146" t="s">
        <v>211</v>
      </c>
      <c r="K34" s="120" t="s">
        <v>570</v>
      </c>
      <c r="L34" s="165" t="s">
        <v>628</v>
      </c>
      <c r="M34" s="165"/>
    </row>
    <row r="35" spans="1:13" s="126" customFormat="1" ht="41.25" customHeight="1" x14ac:dyDescent="0.25">
      <c r="A35" s="122">
        <v>24</v>
      </c>
      <c r="B35" s="144">
        <v>42443</v>
      </c>
      <c r="C35" s="151" t="s">
        <v>178</v>
      </c>
      <c r="D35" s="128">
        <v>240</v>
      </c>
      <c r="E35" s="173">
        <v>37553756</v>
      </c>
      <c r="F35" s="131">
        <v>909</v>
      </c>
      <c r="G35" s="145">
        <f t="shared" si="0"/>
        <v>1876.7</v>
      </c>
      <c r="H35" s="146" t="s">
        <v>211</v>
      </c>
      <c r="I35" s="146">
        <v>1876.7</v>
      </c>
      <c r="J35" s="146" t="s">
        <v>211</v>
      </c>
      <c r="K35" s="120" t="s">
        <v>471</v>
      </c>
      <c r="L35" s="165" t="s">
        <v>627</v>
      </c>
      <c r="M35" s="165" t="s">
        <v>25</v>
      </c>
    </row>
    <row r="36" spans="1:13" s="126" customFormat="1" ht="41.25" customHeight="1" x14ac:dyDescent="0.25">
      <c r="A36" s="143">
        <v>25</v>
      </c>
      <c r="B36" s="144">
        <v>42433</v>
      </c>
      <c r="C36" s="151" t="s">
        <v>163</v>
      </c>
      <c r="D36" s="128">
        <v>242</v>
      </c>
      <c r="E36" s="173">
        <v>38184995</v>
      </c>
      <c r="F36" s="131">
        <v>918</v>
      </c>
      <c r="G36" s="145">
        <f t="shared" si="0"/>
        <v>14784</v>
      </c>
      <c r="H36" s="146" t="s">
        <v>211</v>
      </c>
      <c r="I36" s="146" t="s">
        <v>211</v>
      </c>
      <c r="J36" s="146">
        <v>14784</v>
      </c>
      <c r="K36" s="120" t="s">
        <v>576</v>
      </c>
      <c r="L36" s="165" t="s">
        <v>628</v>
      </c>
      <c r="M36" s="165"/>
    </row>
    <row r="37" spans="1:13" s="126" customFormat="1" ht="41.25" customHeight="1" x14ac:dyDescent="0.25">
      <c r="A37" s="122">
        <v>26</v>
      </c>
      <c r="B37" s="144">
        <v>42433</v>
      </c>
      <c r="C37" s="151" t="s">
        <v>163</v>
      </c>
      <c r="D37" s="128">
        <v>243</v>
      </c>
      <c r="E37" s="128">
        <v>4990</v>
      </c>
      <c r="F37" s="131">
        <v>919</v>
      </c>
      <c r="G37" s="145">
        <f t="shared" si="0"/>
        <v>11750.67</v>
      </c>
      <c r="H37" s="146" t="s">
        <v>211</v>
      </c>
      <c r="I37" s="146" t="s">
        <v>211</v>
      </c>
      <c r="J37" s="146">
        <v>11750.67</v>
      </c>
      <c r="K37" s="120" t="s">
        <v>577</v>
      </c>
      <c r="L37" s="165" t="s">
        <v>628</v>
      </c>
      <c r="M37" s="165"/>
    </row>
    <row r="38" spans="1:13" s="126" customFormat="1" ht="41.25" customHeight="1" x14ac:dyDescent="0.25">
      <c r="A38" s="122">
        <v>27</v>
      </c>
      <c r="B38" s="144">
        <v>42452</v>
      </c>
      <c r="C38" s="151" t="s">
        <v>178</v>
      </c>
      <c r="D38" s="128">
        <v>348</v>
      </c>
      <c r="E38" s="173">
        <v>45484549</v>
      </c>
      <c r="F38" s="131">
        <v>938</v>
      </c>
      <c r="G38" s="145">
        <f t="shared" si="0"/>
        <v>7140</v>
      </c>
      <c r="H38" s="146" t="s">
        <v>211</v>
      </c>
      <c r="I38" s="146">
        <v>7140</v>
      </c>
      <c r="J38" s="146" t="s">
        <v>211</v>
      </c>
      <c r="K38" s="120" t="s">
        <v>472</v>
      </c>
      <c r="L38" s="165" t="s">
        <v>628</v>
      </c>
      <c r="M38" s="165"/>
    </row>
    <row r="39" spans="1:13" s="126" customFormat="1" ht="41.25" customHeight="1" x14ac:dyDescent="0.25">
      <c r="A39" s="143">
        <v>28</v>
      </c>
      <c r="B39" s="144">
        <v>42452</v>
      </c>
      <c r="C39" s="151" t="s">
        <v>178</v>
      </c>
      <c r="D39" s="128">
        <v>348</v>
      </c>
      <c r="E39" s="173">
        <v>45484549</v>
      </c>
      <c r="F39" s="131">
        <v>938</v>
      </c>
      <c r="G39" s="145">
        <f t="shared" si="0"/>
        <v>90</v>
      </c>
      <c r="H39" s="146" t="s">
        <v>211</v>
      </c>
      <c r="I39" s="146">
        <v>90</v>
      </c>
      <c r="J39" s="146" t="s">
        <v>211</v>
      </c>
      <c r="K39" s="120" t="s">
        <v>473</v>
      </c>
      <c r="L39" s="165" t="s">
        <v>628</v>
      </c>
      <c r="M39" s="165"/>
    </row>
    <row r="40" spans="1:13" s="126" customFormat="1" ht="41.25" customHeight="1" x14ac:dyDescent="0.25">
      <c r="A40" s="122">
        <v>29</v>
      </c>
      <c r="B40" s="144">
        <v>42493</v>
      </c>
      <c r="C40" s="151" t="s">
        <v>178</v>
      </c>
      <c r="D40" s="128">
        <v>774</v>
      </c>
      <c r="E40" s="123" t="s">
        <v>605</v>
      </c>
      <c r="F40" s="131">
        <v>945</v>
      </c>
      <c r="G40" s="145">
        <f t="shared" si="0"/>
        <v>13452</v>
      </c>
      <c r="H40" s="146" t="s">
        <v>211</v>
      </c>
      <c r="I40" s="146">
        <v>13452</v>
      </c>
      <c r="J40" s="146" t="s">
        <v>211</v>
      </c>
      <c r="K40" s="120" t="s">
        <v>474</v>
      </c>
      <c r="L40" s="165" t="s">
        <v>628</v>
      </c>
      <c r="M40" s="165"/>
    </row>
    <row r="41" spans="1:13" s="126" customFormat="1" ht="41.25" customHeight="1" x14ac:dyDescent="0.25">
      <c r="A41" s="122">
        <v>30</v>
      </c>
      <c r="B41" s="144">
        <v>42493</v>
      </c>
      <c r="C41" s="151" t="s">
        <v>178</v>
      </c>
      <c r="D41" s="128">
        <v>774</v>
      </c>
      <c r="E41" s="123" t="s">
        <v>605</v>
      </c>
      <c r="F41" s="131">
        <v>945</v>
      </c>
      <c r="G41" s="145">
        <f t="shared" si="0"/>
        <v>2370</v>
      </c>
      <c r="H41" s="146" t="s">
        <v>211</v>
      </c>
      <c r="I41" s="146">
        <v>2370</v>
      </c>
      <c r="J41" s="146" t="s">
        <v>211</v>
      </c>
      <c r="K41" s="120" t="s">
        <v>475</v>
      </c>
      <c r="L41" s="165" t="s">
        <v>628</v>
      </c>
      <c r="M41" s="165"/>
    </row>
    <row r="42" spans="1:13" s="126" customFormat="1" ht="41.25" customHeight="1" x14ac:dyDescent="0.25">
      <c r="A42" s="143">
        <v>34</v>
      </c>
      <c r="B42" s="144">
        <v>42584</v>
      </c>
      <c r="C42" s="151" t="s">
        <v>185</v>
      </c>
      <c r="D42" s="123" t="s">
        <v>186</v>
      </c>
      <c r="E42" s="128">
        <v>3598</v>
      </c>
      <c r="F42" s="131">
        <v>967</v>
      </c>
      <c r="G42" s="145">
        <f t="shared" si="0"/>
        <v>597.9</v>
      </c>
      <c r="H42" s="146" t="s">
        <v>211</v>
      </c>
      <c r="I42" s="146" t="s">
        <v>211</v>
      </c>
      <c r="J42" s="146">
        <v>597.9</v>
      </c>
      <c r="K42" s="120" t="s">
        <v>454</v>
      </c>
      <c r="L42" s="165"/>
      <c r="M42" s="165"/>
    </row>
    <row r="43" spans="1:13" s="126" customFormat="1" ht="41.25" customHeight="1" x14ac:dyDescent="0.25">
      <c r="A43" s="122">
        <v>35</v>
      </c>
      <c r="B43" s="144">
        <v>42472</v>
      </c>
      <c r="C43" s="151" t="s">
        <v>178</v>
      </c>
      <c r="D43" s="128">
        <v>551</v>
      </c>
      <c r="E43" s="123" t="s">
        <v>606</v>
      </c>
      <c r="F43" s="131">
        <v>1056</v>
      </c>
      <c r="G43" s="145">
        <f t="shared" si="0"/>
        <v>139.22</v>
      </c>
      <c r="H43" s="146"/>
      <c r="I43" s="152">
        <v>139.22</v>
      </c>
      <c r="J43" s="146"/>
      <c r="K43" s="134" t="s">
        <v>476</v>
      </c>
      <c r="L43" s="165" t="s">
        <v>627</v>
      </c>
      <c r="M43" s="165" t="s">
        <v>25</v>
      </c>
    </row>
    <row r="44" spans="1:13" s="126" customFormat="1" ht="41.25" customHeight="1" x14ac:dyDescent="0.25">
      <c r="A44" s="122">
        <v>36</v>
      </c>
      <c r="B44" s="144">
        <v>42472</v>
      </c>
      <c r="C44" s="151" t="s">
        <v>178</v>
      </c>
      <c r="D44" s="128">
        <v>551</v>
      </c>
      <c r="E44" s="123" t="s">
        <v>606</v>
      </c>
      <c r="F44" s="131">
        <v>1056</v>
      </c>
      <c r="G44" s="145">
        <f t="shared" si="0"/>
        <v>21.91</v>
      </c>
      <c r="H44" s="146"/>
      <c r="I44" s="152">
        <v>21.91</v>
      </c>
      <c r="J44" s="146"/>
      <c r="K44" s="134" t="s">
        <v>477</v>
      </c>
      <c r="L44" s="165" t="s">
        <v>627</v>
      </c>
      <c r="M44" s="165" t="s">
        <v>25</v>
      </c>
    </row>
    <row r="45" spans="1:13" s="126" customFormat="1" ht="41.25" customHeight="1" x14ac:dyDescent="0.25">
      <c r="A45" s="143">
        <v>37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17.63</v>
      </c>
      <c r="H45" s="146"/>
      <c r="I45" s="152">
        <v>17.63</v>
      </c>
      <c r="J45" s="146"/>
      <c r="K45" s="134" t="s">
        <v>478</v>
      </c>
      <c r="L45" s="165" t="s">
        <v>627</v>
      </c>
      <c r="M45" s="165" t="s">
        <v>25</v>
      </c>
    </row>
    <row r="46" spans="1:13" s="126" customFormat="1" ht="41.25" customHeight="1" x14ac:dyDescent="0.25">
      <c r="A46" s="122">
        <v>38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17.63</v>
      </c>
      <c r="H46" s="146"/>
      <c r="I46" s="152">
        <v>17.63</v>
      </c>
      <c r="J46" s="146"/>
      <c r="K46" s="134" t="s">
        <v>479</v>
      </c>
      <c r="L46" s="165" t="s">
        <v>627</v>
      </c>
      <c r="M46" s="165" t="s">
        <v>25</v>
      </c>
    </row>
    <row r="47" spans="1:13" s="126" customFormat="1" ht="41.25" customHeight="1" x14ac:dyDescent="0.25">
      <c r="A47" s="122">
        <v>39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52">
        <v>17.63</v>
      </c>
      <c r="J47" s="146"/>
      <c r="K47" s="134" t="s">
        <v>480</v>
      </c>
      <c r="L47" s="165" t="s">
        <v>627</v>
      </c>
      <c r="M47" s="165" t="s">
        <v>25</v>
      </c>
    </row>
    <row r="48" spans="1:13" s="126" customFormat="1" ht="41.25" customHeight="1" x14ac:dyDescent="0.25">
      <c r="A48" s="143">
        <v>40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10.27</v>
      </c>
      <c r="H48" s="146"/>
      <c r="I48" s="152">
        <v>10.27</v>
      </c>
      <c r="J48" s="146"/>
      <c r="K48" s="134" t="s">
        <v>481</v>
      </c>
      <c r="L48" s="165" t="s">
        <v>627</v>
      </c>
      <c r="M48" s="165" t="s">
        <v>25</v>
      </c>
    </row>
    <row r="49" spans="1:13" s="126" customFormat="1" ht="41.25" customHeight="1" x14ac:dyDescent="0.25">
      <c r="A49" s="122">
        <v>41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4.1100000000000003</v>
      </c>
      <c r="H49" s="146"/>
      <c r="I49" s="152">
        <v>4.1100000000000003</v>
      </c>
      <c r="J49" s="146"/>
      <c r="K49" s="134" t="s">
        <v>482</v>
      </c>
      <c r="L49" s="165" t="s">
        <v>627</v>
      </c>
      <c r="M49" s="165" t="s">
        <v>25</v>
      </c>
    </row>
    <row r="50" spans="1:13" s="126" customFormat="1" ht="41.25" customHeight="1" x14ac:dyDescent="0.25">
      <c r="A50" s="122">
        <v>42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4.1100000000000003</v>
      </c>
      <c r="H50" s="146"/>
      <c r="I50" s="152">
        <v>4.1100000000000003</v>
      </c>
      <c r="J50" s="146"/>
      <c r="K50" s="134" t="s">
        <v>483</v>
      </c>
      <c r="L50" s="165" t="s">
        <v>627</v>
      </c>
      <c r="M50" s="165" t="s">
        <v>25</v>
      </c>
    </row>
    <row r="51" spans="1:13" s="126" customFormat="1" ht="41.25" customHeight="1" x14ac:dyDescent="0.25">
      <c r="A51" s="143">
        <v>43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1.88</v>
      </c>
      <c r="H51" s="146"/>
      <c r="I51" s="152">
        <v>1.88</v>
      </c>
      <c r="J51" s="146"/>
      <c r="K51" s="134" t="s">
        <v>484</v>
      </c>
      <c r="L51" s="165" t="s">
        <v>627</v>
      </c>
      <c r="M51" s="165" t="s">
        <v>25</v>
      </c>
    </row>
    <row r="52" spans="1:13" s="126" customFormat="1" ht="41.25" customHeight="1" x14ac:dyDescent="0.25">
      <c r="A52" s="122">
        <v>44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23.93</v>
      </c>
      <c r="H52" s="146"/>
      <c r="I52" s="152">
        <v>23.93</v>
      </c>
      <c r="J52" s="146"/>
      <c r="K52" s="134" t="s">
        <v>485</v>
      </c>
      <c r="L52" s="165" t="s">
        <v>627</v>
      </c>
      <c r="M52" s="165" t="s">
        <v>25</v>
      </c>
    </row>
    <row r="53" spans="1:13" s="126" customFormat="1" ht="41.25" customHeight="1" x14ac:dyDescent="0.25">
      <c r="A53" s="122">
        <v>45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52.25</v>
      </c>
      <c r="H53" s="146"/>
      <c r="I53" s="152">
        <v>52.25</v>
      </c>
      <c r="J53" s="146"/>
      <c r="K53" s="134" t="s">
        <v>486</v>
      </c>
      <c r="L53" s="165" t="s">
        <v>627</v>
      </c>
      <c r="M53" s="165" t="s">
        <v>25</v>
      </c>
    </row>
    <row r="54" spans="1:13" s="126" customFormat="1" ht="41.25" customHeight="1" x14ac:dyDescent="0.25">
      <c r="A54" s="143">
        <v>46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121.25</v>
      </c>
      <c r="H54" s="146"/>
      <c r="I54" s="152">
        <v>121.25</v>
      </c>
      <c r="J54" s="146"/>
      <c r="K54" s="134" t="s">
        <v>487</v>
      </c>
      <c r="L54" s="165" t="s">
        <v>627</v>
      </c>
      <c r="M54" s="165" t="s">
        <v>25</v>
      </c>
    </row>
    <row r="55" spans="1:13" s="126" customFormat="1" ht="41.25" customHeight="1" x14ac:dyDescent="0.25">
      <c r="A55" s="122">
        <v>47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39.51</v>
      </c>
      <c r="H55" s="146"/>
      <c r="I55" s="152">
        <v>39.51</v>
      </c>
      <c r="J55" s="146"/>
      <c r="K55" s="134" t="s">
        <v>488</v>
      </c>
      <c r="L55" s="165" t="s">
        <v>627</v>
      </c>
      <c r="M55" s="165" t="s">
        <v>25</v>
      </c>
    </row>
    <row r="56" spans="1:13" s="126" customFormat="1" ht="41.25" customHeight="1" x14ac:dyDescent="0.25">
      <c r="A56" s="122">
        <v>48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2.89</v>
      </c>
      <c r="H56" s="146"/>
      <c r="I56" s="152">
        <v>2.89</v>
      </c>
      <c r="J56" s="146"/>
      <c r="K56" s="134" t="s">
        <v>489</v>
      </c>
      <c r="L56" s="165" t="s">
        <v>627</v>
      </c>
      <c r="M56" s="165" t="s">
        <v>25</v>
      </c>
    </row>
    <row r="57" spans="1:13" s="126" customFormat="1" ht="41.25" customHeight="1" x14ac:dyDescent="0.25">
      <c r="A57" s="143">
        <v>49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4.4800000000000004</v>
      </c>
      <c r="H57" s="146"/>
      <c r="I57" s="152">
        <v>4.4800000000000004</v>
      </c>
      <c r="J57" s="146"/>
      <c r="K57" s="134" t="s">
        <v>490</v>
      </c>
      <c r="L57" s="165" t="s">
        <v>627</v>
      </c>
      <c r="M57" s="165" t="s">
        <v>25</v>
      </c>
    </row>
    <row r="58" spans="1:13" s="126" customFormat="1" ht="41.25" customHeight="1" x14ac:dyDescent="0.25">
      <c r="A58" s="122">
        <v>50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87.97</v>
      </c>
      <c r="H58" s="146"/>
      <c r="I58" s="152">
        <v>87.97</v>
      </c>
      <c r="J58" s="146"/>
      <c r="K58" s="134" t="s">
        <v>491</v>
      </c>
      <c r="L58" s="165" t="s">
        <v>627</v>
      </c>
      <c r="M58" s="165" t="s">
        <v>25</v>
      </c>
    </row>
    <row r="59" spans="1:13" s="126" customFormat="1" ht="41.25" customHeight="1" x14ac:dyDescent="0.25">
      <c r="A59" s="122">
        <v>51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400.73</v>
      </c>
      <c r="H59" s="146"/>
      <c r="I59" s="152">
        <v>400.73</v>
      </c>
      <c r="J59" s="146"/>
      <c r="K59" s="134" t="s">
        <v>492</v>
      </c>
      <c r="L59" s="165" t="s">
        <v>627</v>
      </c>
      <c r="M59" s="165" t="s">
        <v>25</v>
      </c>
    </row>
    <row r="60" spans="1:13" s="126" customFormat="1" ht="41.25" customHeight="1" x14ac:dyDescent="0.25">
      <c r="A60" s="143">
        <v>52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342.2</v>
      </c>
      <c r="H60" s="146"/>
      <c r="I60" s="152">
        <v>342.2</v>
      </c>
      <c r="J60" s="146"/>
      <c r="K60" s="134" t="s">
        <v>493</v>
      </c>
      <c r="L60" s="165" t="s">
        <v>627</v>
      </c>
      <c r="M60" s="165" t="s">
        <v>25</v>
      </c>
    </row>
    <row r="61" spans="1:13" s="126" customFormat="1" ht="41.25" customHeight="1" x14ac:dyDescent="0.25">
      <c r="A61" s="122">
        <v>53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25.35</v>
      </c>
      <c r="H61" s="146"/>
      <c r="I61" s="152">
        <v>25.35</v>
      </c>
      <c r="J61" s="146"/>
      <c r="K61" s="134" t="s">
        <v>494</v>
      </c>
      <c r="L61" s="165" t="s">
        <v>627</v>
      </c>
      <c r="M61" s="165" t="s">
        <v>25</v>
      </c>
    </row>
    <row r="62" spans="1:13" s="126" customFormat="1" ht="41.25" customHeight="1" x14ac:dyDescent="0.25">
      <c r="A62" s="122">
        <v>54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25.49</v>
      </c>
      <c r="H62" s="146"/>
      <c r="I62" s="152">
        <v>25.49</v>
      </c>
      <c r="J62" s="146"/>
      <c r="K62" s="134" t="s">
        <v>495</v>
      </c>
      <c r="L62" s="165" t="s">
        <v>627</v>
      </c>
      <c r="M62" s="165" t="s">
        <v>25</v>
      </c>
    </row>
    <row r="63" spans="1:13" s="126" customFormat="1" ht="41.25" customHeight="1" x14ac:dyDescent="0.25">
      <c r="A63" s="143">
        <v>55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2.6</v>
      </c>
      <c r="H63" s="146"/>
      <c r="I63" s="152">
        <v>2.6</v>
      </c>
      <c r="J63" s="146"/>
      <c r="K63" s="134" t="s">
        <v>496</v>
      </c>
      <c r="L63" s="165" t="s">
        <v>627</v>
      </c>
      <c r="M63" s="165" t="s">
        <v>25</v>
      </c>
    </row>
    <row r="64" spans="1:13" s="126" customFormat="1" ht="41.25" customHeight="1" x14ac:dyDescent="0.25">
      <c r="A64" s="122">
        <v>56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3.19</v>
      </c>
      <c r="H64" s="146"/>
      <c r="I64" s="152">
        <v>3.19</v>
      </c>
      <c r="J64" s="146"/>
      <c r="K64" s="134" t="s">
        <v>497</v>
      </c>
      <c r="L64" s="165" t="s">
        <v>627</v>
      </c>
      <c r="M64" s="165" t="s">
        <v>25</v>
      </c>
    </row>
    <row r="65" spans="1:13" s="126" customFormat="1" ht="41.25" customHeight="1" x14ac:dyDescent="0.25">
      <c r="A65" s="122">
        <v>57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26.53</v>
      </c>
      <c r="H65" s="146"/>
      <c r="I65" s="152">
        <v>26.53</v>
      </c>
      <c r="J65" s="146"/>
      <c r="K65" s="134" t="s">
        <v>498</v>
      </c>
      <c r="L65" s="165" t="s">
        <v>627</v>
      </c>
      <c r="M65" s="165" t="s">
        <v>25</v>
      </c>
    </row>
    <row r="66" spans="1:13" s="126" customFormat="1" ht="41.25" customHeight="1" x14ac:dyDescent="0.25">
      <c r="A66" s="143">
        <v>58</v>
      </c>
      <c r="B66" s="144">
        <v>42493</v>
      </c>
      <c r="C66" s="151" t="s">
        <v>178</v>
      </c>
      <c r="D66" s="128">
        <v>775</v>
      </c>
      <c r="E66" s="123" t="s">
        <v>607</v>
      </c>
      <c r="F66" s="131">
        <v>1288</v>
      </c>
      <c r="G66" s="145">
        <f t="shared" si="0"/>
        <v>4180</v>
      </c>
      <c r="H66" s="146" t="s">
        <v>211</v>
      </c>
      <c r="I66" s="146">
        <v>4180</v>
      </c>
      <c r="J66" s="146" t="s">
        <v>211</v>
      </c>
      <c r="K66" s="120" t="s">
        <v>499</v>
      </c>
      <c r="L66" s="165" t="s">
        <v>628</v>
      </c>
      <c r="M66" s="165"/>
    </row>
    <row r="67" spans="1:13" s="126" customFormat="1" ht="41.25" customHeight="1" x14ac:dyDescent="0.25">
      <c r="A67" s="122">
        <v>59</v>
      </c>
      <c r="B67" s="144">
        <v>42493</v>
      </c>
      <c r="C67" s="151" t="s">
        <v>178</v>
      </c>
      <c r="D67" s="128">
        <v>773</v>
      </c>
      <c r="E67" s="128">
        <v>7052</v>
      </c>
      <c r="F67" s="131">
        <v>1374</v>
      </c>
      <c r="G67" s="145">
        <f t="shared" si="0"/>
        <v>5548</v>
      </c>
      <c r="H67" s="146" t="s">
        <v>211</v>
      </c>
      <c r="I67" s="146">
        <v>5548</v>
      </c>
      <c r="J67" s="146" t="s">
        <v>211</v>
      </c>
      <c r="K67" s="120" t="s">
        <v>500</v>
      </c>
      <c r="L67" s="165" t="s">
        <v>628</v>
      </c>
      <c r="M67" s="165"/>
    </row>
    <row r="68" spans="1:13" s="126" customFormat="1" ht="41.25" customHeight="1" x14ac:dyDescent="0.25">
      <c r="A68" s="122">
        <v>60</v>
      </c>
      <c r="B68" s="144">
        <v>42478</v>
      </c>
      <c r="C68" s="151" t="s">
        <v>178</v>
      </c>
      <c r="D68" s="128">
        <v>628</v>
      </c>
      <c r="E68" s="128">
        <v>7047</v>
      </c>
      <c r="F68" s="131">
        <v>1376</v>
      </c>
      <c r="G68" s="145">
        <f t="shared" si="0"/>
        <v>7728</v>
      </c>
      <c r="H68" s="146" t="s">
        <v>211</v>
      </c>
      <c r="I68" s="146">
        <v>7728</v>
      </c>
      <c r="J68" s="146" t="s">
        <v>211</v>
      </c>
      <c r="K68" s="120" t="s">
        <v>501</v>
      </c>
      <c r="L68" s="165" t="s">
        <v>628</v>
      </c>
      <c r="M68" s="165"/>
    </row>
    <row r="69" spans="1:13" s="126" customFormat="1" ht="41.25" customHeight="1" x14ac:dyDescent="0.25">
      <c r="A69" s="143">
        <v>61</v>
      </c>
      <c r="B69" s="144">
        <v>42458</v>
      </c>
      <c r="C69" s="151" t="s">
        <v>164</v>
      </c>
      <c r="D69" s="123" t="s">
        <v>248</v>
      </c>
      <c r="E69" s="128">
        <v>4403</v>
      </c>
      <c r="F69" s="131">
        <v>1410</v>
      </c>
      <c r="G69" s="145">
        <f t="shared" si="0"/>
        <v>171</v>
      </c>
      <c r="H69" s="146">
        <v>171</v>
      </c>
      <c r="I69" s="146" t="s">
        <v>211</v>
      </c>
      <c r="J69" s="146" t="s">
        <v>211</v>
      </c>
      <c r="K69" s="120" t="s">
        <v>175</v>
      </c>
      <c r="L69" s="165" t="s">
        <v>627</v>
      </c>
      <c r="M69" s="165" t="s">
        <v>25</v>
      </c>
    </row>
    <row r="70" spans="1:13" s="126" customFormat="1" ht="41.25" customHeight="1" x14ac:dyDescent="0.25">
      <c r="A70" s="122">
        <v>62</v>
      </c>
      <c r="B70" s="144">
        <v>42458</v>
      </c>
      <c r="C70" s="151" t="s">
        <v>164</v>
      </c>
      <c r="D70" s="123" t="s">
        <v>248</v>
      </c>
      <c r="E70" s="128">
        <v>4404</v>
      </c>
      <c r="F70" s="131">
        <v>1410</v>
      </c>
      <c r="G70" s="145">
        <f t="shared" si="0"/>
        <v>237.88</v>
      </c>
      <c r="H70" s="146">
        <v>237.88</v>
      </c>
      <c r="I70" s="146" t="s">
        <v>211</v>
      </c>
      <c r="J70" s="146" t="s">
        <v>211</v>
      </c>
      <c r="K70" s="120" t="s">
        <v>177</v>
      </c>
      <c r="L70" s="165" t="s">
        <v>627</v>
      </c>
      <c r="M70" s="165" t="s">
        <v>25</v>
      </c>
    </row>
    <row r="71" spans="1:13" s="126" customFormat="1" ht="41.25" customHeight="1" x14ac:dyDescent="0.25">
      <c r="A71" s="122">
        <v>63</v>
      </c>
      <c r="B71" s="144">
        <v>42458</v>
      </c>
      <c r="C71" s="151" t="s">
        <v>164</v>
      </c>
      <c r="D71" s="123" t="s">
        <v>248</v>
      </c>
      <c r="E71" s="128">
        <v>4402</v>
      </c>
      <c r="F71" s="131">
        <v>1410</v>
      </c>
      <c r="G71" s="145">
        <f t="shared" si="0"/>
        <v>3562.12</v>
      </c>
      <c r="H71" s="146">
        <v>3562.12</v>
      </c>
      <c r="I71" s="146" t="s">
        <v>211</v>
      </c>
      <c r="J71" s="146" t="s">
        <v>211</v>
      </c>
      <c r="K71" s="120" t="s">
        <v>569</v>
      </c>
      <c r="L71" s="165" t="s">
        <v>627</v>
      </c>
      <c r="M71" s="165" t="s">
        <v>25</v>
      </c>
    </row>
    <row r="72" spans="1:13" s="126" customFormat="1" ht="41.25" customHeight="1" x14ac:dyDescent="0.25">
      <c r="A72" s="143">
        <v>64</v>
      </c>
      <c r="B72" s="144">
        <v>42466</v>
      </c>
      <c r="C72" s="151" t="s">
        <v>178</v>
      </c>
      <c r="D72" s="128">
        <v>500</v>
      </c>
      <c r="E72" s="123" t="s">
        <v>608</v>
      </c>
      <c r="F72" s="131">
        <v>1481</v>
      </c>
      <c r="G72" s="145">
        <f t="shared" si="0"/>
        <v>5820</v>
      </c>
      <c r="H72" s="146" t="s">
        <v>211</v>
      </c>
      <c r="I72" s="146">
        <v>5820</v>
      </c>
      <c r="J72" s="146" t="s">
        <v>211</v>
      </c>
      <c r="K72" s="120" t="s">
        <v>502</v>
      </c>
      <c r="L72" s="165" t="s">
        <v>627</v>
      </c>
      <c r="M72" s="165" t="s">
        <v>25</v>
      </c>
    </row>
    <row r="73" spans="1:13" s="126" customFormat="1" ht="41.25" customHeight="1" x14ac:dyDescent="0.25">
      <c r="A73" s="122">
        <v>65</v>
      </c>
      <c r="B73" s="144">
        <v>42466</v>
      </c>
      <c r="C73" s="151" t="s">
        <v>178</v>
      </c>
      <c r="D73" s="128">
        <v>500</v>
      </c>
      <c r="E73" s="123" t="s">
        <v>608</v>
      </c>
      <c r="F73" s="131">
        <v>1481</v>
      </c>
      <c r="G73" s="145">
        <f t="shared" si="0"/>
        <v>3570</v>
      </c>
      <c r="H73" s="146" t="s">
        <v>211</v>
      </c>
      <c r="I73" s="146">
        <v>3570</v>
      </c>
      <c r="J73" s="146" t="s">
        <v>211</v>
      </c>
      <c r="K73" s="120" t="s">
        <v>503</v>
      </c>
      <c r="L73" s="165" t="s">
        <v>627</v>
      </c>
      <c r="M73" s="165" t="s">
        <v>25</v>
      </c>
    </row>
    <row r="74" spans="1:13" s="126" customFormat="1" ht="41.25" customHeight="1" x14ac:dyDescent="0.25">
      <c r="A74" s="122">
        <v>66</v>
      </c>
      <c r="B74" s="144">
        <v>42461</v>
      </c>
      <c r="C74" s="151" t="s">
        <v>163</v>
      </c>
      <c r="D74" s="128">
        <v>427</v>
      </c>
      <c r="E74" s="123" t="s">
        <v>609</v>
      </c>
      <c r="F74" s="131">
        <v>1534</v>
      </c>
      <c r="G74" s="145">
        <f t="shared" si="0"/>
        <v>15631</v>
      </c>
      <c r="H74" s="146" t="s">
        <v>211</v>
      </c>
      <c r="I74" s="146" t="s">
        <v>211</v>
      </c>
      <c r="J74" s="146">
        <v>15631</v>
      </c>
      <c r="K74" s="120" t="s">
        <v>578</v>
      </c>
      <c r="L74" s="165" t="s">
        <v>628</v>
      </c>
      <c r="M74" s="165"/>
    </row>
    <row r="75" spans="1:13" s="126" customFormat="1" ht="41.25" customHeight="1" x14ac:dyDescent="0.25">
      <c r="A75" s="143">
        <v>70</v>
      </c>
      <c r="B75" s="144">
        <v>42459</v>
      </c>
      <c r="C75" s="151" t="s">
        <v>164</v>
      </c>
      <c r="D75" s="128">
        <v>269</v>
      </c>
      <c r="E75" s="128">
        <v>4647</v>
      </c>
      <c r="F75" s="131">
        <v>1570</v>
      </c>
      <c r="G75" s="145">
        <f t="shared" si="0"/>
        <v>124501.72</v>
      </c>
      <c r="H75" s="146">
        <v>124501.72</v>
      </c>
      <c r="I75" s="146" t="s">
        <v>211</v>
      </c>
      <c r="J75" s="146" t="s">
        <v>211</v>
      </c>
      <c r="K75" s="120" t="s">
        <v>567</v>
      </c>
      <c r="L75" s="165" t="s">
        <v>628</v>
      </c>
      <c r="M75" s="165"/>
    </row>
    <row r="76" spans="1:13" s="126" customFormat="1" ht="41.25" customHeight="1" x14ac:dyDescent="0.25">
      <c r="A76" s="122">
        <v>71</v>
      </c>
      <c r="B76" s="144">
        <v>42459</v>
      </c>
      <c r="C76" s="151" t="s">
        <v>164</v>
      </c>
      <c r="D76" s="128">
        <v>269</v>
      </c>
      <c r="E76" s="128">
        <v>4648</v>
      </c>
      <c r="F76" s="131">
        <v>1570</v>
      </c>
      <c r="G76" s="145">
        <f t="shared" ref="G76:G139" si="1">SUM(H76:J76)</f>
        <v>4646.25</v>
      </c>
      <c r="H76" s="146">
        <v>4646.25</v>
      </c>
      <c r="I76" s="146" t="s">
        <v>211</v>
      </c>
      <c r="J76" s="146" t="s">
        <v>211</v>
      </c>
      <c r="K76" s="120" t="s">
        <v>568</v>
      </c>
      <c r="L76" s="165" t="s">
        <v>628</v>
      </c>
      <c r="M76" s="165"/>
    </row>
    <row r="77" spans="1:13" s="126" customFormat="1" ht="41.25" customHeight="1" x14ac:dyDescent="0.25">
      <c r="A77" s="122">
        <v>72</v>
      </c>
      <c r="B77" s="144">
        <v>42459</v>
      </c>
      <c r="C77" s="151" t="s">
        <v>164</v>
      </c>
      <c r="D77" s="128">
        <v>269</v>
      </c>
      <c r="E77" s="128">
        <v>4649</v>
      </c>
      <c r="F77" s="131">
        <v>1570</v>
      </c>
      <c r="G77" s="145">
        <f t="shared" si="1"/>
        <v>13839</v>
      </c>
      <c r="H77" s="146">
        <v>13839</v>
      </c>
      <c r="I77" s="146" t="s">
        <v>211</v>
      </c>
      <c r="J77" s="146" t="s">
        <v>211</v>
      </c>
      <c r="K77" s="120" t="s">
        <v>567</v>
      </c>
      <c r="L77" s="165" t="s">
        <v>628</v>
      </c>
      <c r="M77" s="165"/>
    </row>
    <row r="78" spans="1:13" s="126" customFormat="1" ht="41.25" customHeight="1" x14ac:dyDescent="0.25">
      <c r="A78" s="143">
        <v>73</v>
      </c>
      <c r="B78" s="144">
        <v>42459</v>
      </c>
      <c r="C78" s="151" t="s">
        <v>164</v>
      </c>
      <c r="D78" s="128">
        <v>269</v>
      </c>
      <c r="E78" s="128">
        <v>4650</v>
      </c>
      <c r="F78" s="131">
        <v>1570</v>
      </c>
      <c r="G78" s="145">
        <f t="shared" si="1"/>
        <v>18043</v>
      </c>
      <c r="H78" s="146">
        <v>18043</v>
      </c>
      <c r="I78" s="146" t="s">
        <v>211</v>
      </c>
      <c r="J78" s="146" t="s">
        <v>211</v>
      </c>
      <c r="K78" s="120" t="s">
        <v>175</v>
      </c>
      <c r="L78" s="165" t="s">
        <v>628</v>
      </c>
      <c r="M78" s="165"/>
    </row>
    <row r="79" spans="1:13" s="126" customFormat="1" ht="41.25" customHeight="1" x14ac:dyDescent="0.25">
      <c r="A79" s="122">
        <v>74</v>
      </c>
      <c r="B79" s="144">
        <v>42459</v>
      </c>
      <c r="C79" s="151" t="s">
        <v>164</v>
      </c>
      <c r="D79" s="128">
        <v>269</v>
      </c>
      <c r="E79" s="128">
        <v>4651</v>
      </c>
      <c r="F79" s="131">
        <v>1570</v>
      </c>
      <c r="G79" s="145">
        <f t="shared" si="1"/>
        <v>1930</v>
      </c>
      <c r="H79" s="146">
        <v>1930</v>
      </c>
      <c r="I79" s="146" t="s">
        <v>211</v>
      </c>
      <c r="J79" s="146" t="s">
        <v>211</v>
      </c>
      <c r="K79" s="120" t="s">
        <v>175</v>
      </c>
      <c r="L79" s="165" t="s">
        <v>628</v>
      </c>
      <c r="M79" s="165"/>
    </row>
    <row r="80" spans="1:13" s="126" customFormat="1" ht="41.25" customHeight="1" x14ac:dyDescent="0.25">
      <c r="A80" s="122">
        <v>75</v>
      </c>
      <c r="B80" s="144">
        <v>42459</v>
      </c>
      <c r="C80" s="151" t="s">
        <v>164</v>
      </c>
      <c r="D80" s="128">
        <v>269</v>
      </c>
      <c r="E80" s="128">
        <v>4652</v>
      </c>
      <c r="F80" s="131">
        <v>1570</v>
      </c>
      <c r="G80" s="145">
        <f t="shared" si="1"/>
        <v>1632.86</v>
      </c>
      <c r="H80" s="146">
        <v>1632.86</v>
      </c>
      <c r="I80" s="146" t="s">
        <v>211</v>
      </c>
      <c r="J80" s="146" t="s">
        <v>211</v>
      </c>
      <c r="K80" s="120" t="s">
        <v>214</v>
      </c>
      <c r="L80" s="165" t="s">
        <v>628</v>
      </c>
      <c r="M80" s="165"/>
    </row>
    <row r="81" spans="1:14" s="126" customFormat="1" ht="41.25" customHeight="1" x14ac:dyDescent="0.25">
      <c r="A81" s="143">
        <v>76</v>
      </c>
      <c r="B81" s="144">
        <v>42459</v>
      </c>
      <c r="C81" s="151" t="s">
        <v>164</v>
      </c>
      <c r="D81" s="128">
        <v>269</v>
      </c>
      <c r="E81" s="128">
        <v>4653</v>
      </c>
      <c r="F81" s="131">
        <v>1570</v>
      </c>
      <c r="G81" s="145">
        <f t="shared" si="1"/>
        <v>230.84</v>
      </c>
      <c r="H81" s="146">
        <v>230.84</v>
      </c>
      <c r="I81" s="146" t="s">
        <v>211</v>
      </c>
      <c r="J81" s="146" t="s">
        <v>211</v>
      </c>
      <c r="K81" s="120" t="s">
        <v>209</v>
      </c>
      <c r="L81" s="165" t="s">
        <v>628</v>
      </c>
      <c r="M81" s="165"/>
    </row>
    <row r="82" spans="1:14" s="126" customFormat="1" ht="41.25" customHeight="1" x14ac:dyDescent="0.25">
      <c r="A82" s="122">
        <v>77</v>
      </c>
      <c r="B82" s="144">
        <v>42459</v>
      </c>
      <c r="C82" s="151" t="s">
        <v>164</v>
      </c>
      <c r="D82" s="128">
        <v>269</v>
      </c>
      <c r="E82" s="128">
        <v>5272</v>
      </c>
      <c r="F82" s="131">
        <v>1570</v>
      </c>
      <c r="G82" s="145">
        <f t="shared" si="1"/>
        <v>136.93</v>
      </c>
      <c r="H82" s="146">
        <v>136.93</v>
      </c>
      <c r="I82" s="146" t="s">
        <v>211</v>
      </c>
      <c r="J82" s="146" t="s">
        <v>211</v>
      </c>
      <c r="K82" s="120" t="s">
        <v>177</v>
      </c>
      <c r="L82" s="165" t="s">
        <v>628</v>
      </c>
      <c r="M82" s="165"/>
    </row>
    <row r="83" spans="1:14" s="126" customFormat="1" ht="41.25" customHeight="1" x14ac:dyDescent="0.25">
      <c r="A83" s="122">
        <v>80</v>
      </c>
      <c r="B83" s="144">
        <v>42459</v>
      </c>
      <c r="C83" s="151" t="s">
        <v>164</v>
      </c>
      <c r="D83" s="128">
        <v>269</v>
      </c>
      <c r="E83" s="128">
        <v>4655</v>
      </c>
      <c r="F83" s="131">
        <v>1570</v>
      </c>
      <c r="G83" s="145">
        <f t="shared" si="1"/>
        <v>151.54</v>
      </c>
      <c r="H83" s="146">
        <v>151.54</v>
      </c>
      <c r="I83" s="146" t="s">
        <v>211</v>
      </c>
      <c r="J83" s="146" t="s">
        <v>211</v>
      </c>
      <c r="K83" s="120" t="s">
        <v>216</v>
      </c>
      <c r="L83" s="165" t="s">
        <v>628</v>
      </c>
      <c r="M83" s="165"/>
    </row>
    <row r="84" spans="1:14" s="126" customFormat="1" ht="41.25" customHeight="1" x14ac:dyDescent="0.25">
      <c r="A84" s="122">
        <v>81</v>
      </c>
      <c r="B84" s="144">
        <v>42459</v>
      </c>
      <c r="C84" s="151" t="s">
        <v>164</v>
      </c>
      <c r="D84" s="123" t="s">
        <v>262</v>
      </c>
      <c r="E84" s="128">
        <v>4893</v>
      </c>
      <c r="F84" s="131">
        <v>1689</v>
      </c>
      <c r="G84" s="145">
        <f t="shared" si="1"/>
        <v>139</v>
      </c>
      <c r="H84" s="146">
        <v>139</v>
      </c>
      <c r="I84" s="146" t="s">
        <v>211</v>
      </c>
      <c r="J84" s="146" t="s">
        <v>211</v>
      </c>
      <c r="K84" s="120" t="s">
        <v>566</v>
      </c>
      <c r="L84" s="165" t="s">
        <v>627</v>
      </c>
      <c r="M84" s="165" t="s">
        <v>25</v>
      </c>
      <c r="N84" s="126" t="s">
        <v>210</v>
      </c>
    </row>
    <row r="85" spans="1:14" s="126" customFormat="1" ht="41.25" customHeight="1" x14ac:dyDescent="0.25">
      <c r="A85" s="143">
        <v>82</v>
      </c>
      <c r="B85" s="144">
        <v>42459</v>
      </c>
      <c r="C85" s="151" t="s">
        <v>164</v>
      </c>
      <c r="D85" s="123" t="s">
        <v>262</v>
      </c>
      <c r="E85" s="128">
        <v>4894</v>
      </c>
      <c r="F85" s="131">
        <v>1689</v>
      </c>
      <c r="G85" s="145">
        <f t="shared" si="1"/>
        <v>611</v>
      </c>
      <c r="H85" s="146">
        <v>611</v>
      </c>
      <c r="I85" s="146" t="s">
        <v>211</v>
      </c>
      <c r="J85" s="146" t="s">
        <v>211</v>
      </c>
      <c r="K85" s="120" t="s">
        <v>174</v>
      </c>
      <c r="L85" s="165" t="s">
        <v>627</v>
      </c>
      <c r="M85" s="165" t="s">
        <v>25</v>
      </c>
    </row>
    <row r="86" spans="1:14" s="126" customFormat="1" ht="41.25" customHeight="1" x14ac:dyDescent="0.25">
      <c r="A86" s="122">
        <v>83</v>
      </c>
      <c r="B86" s="144">
        <v>42459</v>
      </c>
      <c r="C86" s="151" t="s">
        <v>164</v>
      </c>
      <c r="D86" s="123" t="s">
        <v>262</v>
      </c>
      <c r="E86" s="128">
        <v>4895</v>
      </c>
      <c r="F86" s="131">
        <v>1689</v>
      </c>
      <c r="G86" s="145">
        <f t="shared" si="1"/>
        <v>900</v>
      </c>
      <c r="H86" s="146">
        <v>900</v>
      </c>
      <c r="I86" s="146" t="s">
        <v>211</v>
      </c>
      <c r="J86" s="146" t="s">
        <v>211</v>
      </c>
      <c r="K86" s="120" t="s">
        <v>641</v>
      </c>
      <c r="L86" s="165" t="s">
        <v>627</v>
      </c>
      <c r="M86" s="165" t="s">
        <v>25</v>
      </c>
      <c r="N86" s="126" t="s">
        <v>210</v>
      </c>
    </row>
    <row r="87" spans="1:14" s="126" customFormat="1" ht="41.25" customHeight="1" x14ac:dyDescent="0.25">
      <c r="A87" s="122">
        <v>84</v>
      </c>
      <c r="B87" s="144">
        <v>42459</v>
      </c>
      <c r="C87" s="151" t="s">
        <v>164</v>
      </c>
      <c r="D87" s="123" t="s">
        <v>262</v>
      </c>
      <c r="E87" s="128">
        <v>4896</v>
      </c>
      <c r="F87" s="131">
        <v>1689</v>
      </c>
      <c r="G87" s="145">
        <f t="shared" si="1"/>
        <v>828</v>
      </c>
      <c r="H87" s="146">
        <v>828</v>
      </c>
      <c r="I87" s="146" t="s">
        <v>211</v>
      </c>
      <c r="J87" s="146" t="s">
        <v>211</v>
      </c>
      <c r="K87" s="120" t="s">
        <v>175</v>
      </c>
      <c r="L87" s="165" t="s">
        <v>627</v>
      </c>
      <c r="M87" s="165" t="s">
        <v>25</v>
      </c>
    </row>
    <row r="88" spans="1:14" s="126" customFormat="1" ht="41.25" customHeight="1" x14ac:dyDescent="0.25">
      <c r="A88" s="143">
        <v>85</v>
      </c>
      <c r="B88" s="144">
        <v>42459</v>
      </c>
      <c r="C88" s="151" t="s">
        <v>164</v>
      </c>
      <c r="D88" s="123" t="s">
        <v>262</v>
      </c>
      <c r="E88" s="128">
        <v>4897</v>
      </c>
      <c r="F88" s="131">
        <v>1689</v>
      </c>
      <c r="G88" s="145">
        <f t="shared" si="1"/>
        <v>565.20000000000005</v>
      </c>
      <c r="H88" s="146">
        <v>565.20000000000005</v>
      </c>
      <c r="I88" s="146" t="s">
        <v>211</v>
      </c>
      <c r="J88" s="146" t="s">
        <v>211</v>
      </c>
      <c r="K88" s="120" t="s">
        <v>209</v>
      </c>
      <c r="L88" s="165" t="s">
        <v>627</v>
      </c>
      <c r="M88" s="165" t="s">
        <v>25</v>
      </c>
    </row>
    <row r="89" spans="1:14" s="126" customFormat="1" ht="41.25" customHeight="1" x14ac:dyDescent="0.25">
      <c r="A89" s="122">
        <v>86</v>
      </c>
      <c r="B89" s="144">
        <v>42459</v>
      </c>
      <c r="C89" s="151" t="s">
        <v>164</v>
      </c>
      <c r="D89" s="123" t="s">
        <v>262</v>
      </c>
      <c r="E89" s="128">
        <v>4892</v>
      </c>
      <c r="F89" s="131">
        <v>1689</v>
      </c>
      <c r="G89" s="145">
        <f t="shared" si="1"/>
        <v>6984.8</v>
      </c>
      <c r="H89" s="146">
        <v>6984.8</v>
      </c>
      <c r="I89" s="146" t="s">
        <v>211</v>
      </c>
      <c r="J89" s="146" t="s">
        <v>211</v>
      </c>
      <c r="K89" s="120" t="s">
        <v>565</v>
      </c>
      <c r="L89" s="165" t="s">
        <v>627</v>
      </c>
      <c r="M89" s="165" t="s">
        <v>25</v>
      </c>
      <c r="N89" s="126" t="s">
        <v>642</v>
      </c>
    </row>
    <row r="90" spans="1:14" s="126" customFormat="1" ht="41.25" customHeight="1" x14ac:dyDescent="0.25">
      <c r="A90" s="143">
        <v>88</v>
      </c>
      <c r="B90" s="144">
        <v>42465</v>
      </c>
      <c r="C90" s="151" t="s">
        <v>163</v>
      </c>
      <c r="D90" s="128">
        <v>573</v>
      </c>
      <c r="E90" s="128">
        <v>5404</v>
      </c>
      <c r="F90" s="131">
        <v>1979</v>
      </c>
      <c r="G90" s="145">
        <f t="shared" si="1"/>
        <v>2600</v>
      </c>
      <c r="H90" s="146" t="s">
        <v>211</v>
      </c>
      <c r="I90" s="146" t="s">
        <v>211</v>
      </c>
      <c r="J90" s="146">
        <v>2600</v>
      </c>
      <c r="K90" s="120" t="s">
        <v>582</v>
      </c>
      <c r="L90" s="169" t="s">
        <v>627</v>
      </c>
      <c r="M90" s="169" t="s">
        <v>629</v>
      </c>
    </row>
    <row r="91" spans="1:14" s="126" customFormat="1" ht="41.25" customHeight="1" x14ac:dyDescent="0.25">
      <c r="A91" s="122">
        <v>89</v>
      </c>
      <c r="B91" s="144">
        <v>42474</v>
      </c>
      <c r="C91" s="151" t="s">
        <v>164</v>
      </c>
      <c r="D91" s="123" t="s">
        <v>272</v>
      </c>
      <c r="E91" s="128">
        <v>5479</v>
      </c>
      <c r="F91" s="131">
        <v>2021</v>
      </c>
      <c r="G91" s="145">
        <f t="shared" si="1"/>
        <v>5300</v>
      </c>
      <c r="H91" s="146">
        <v>5300</v>
      </c>
      <c r="I91" s="146" t="s">
        <v>211</v>
      </c>
      <c r="J91" s="146" t="s">
        <v>211</v>
      </c>
      <c r="K91" s="156" t="s">
        <v>530</v>
      </c>
      <c r="L91" s="165"/>
      <c r="M91" s="165"/>
    </row>
    <row r="92" spans="1:14" s="126" customFormat="1" ht="41.25" customHeight="1" x14ac:dyDescent="0.25">
      <c r="A92" s="122">
        <v>90</v>
      </c>
      <c r="B92" s="144">
        <v>42479</v>
      </c>
      <c r="C92" s="151" t="s">
        <v>178</v>
      </c>
      <c r="D92" s="128">
        <v>650</v>
      </c>
      <c r="E92" s="173">
        <v>70497050</v>
      </c>
      <c r="F92" s="131">
        <v>2135</v>
      </c>
      <c r="G92" s="145">
        <f t="shared" si="1"/>
        <v>2150</v>
      </c>
      <c r="H92" s="146" t="s">
        <v>211</v>
      </c>
      <c r="I92" s="146">
        <v>2150</v>
      </c>
      <c r="J92" s="146" t="s">
        <v>211</v>
      </c>
      <c r="K92" s="120" t="s">
        <v>504</v>
      </c>
      <c r="L92" s="165" t="s">
        <v>627</v>
      </c>
      <c r="M92" s="165" t="s">
        <v>25</v>
      </c>
    </row>
    <row r="93" spans="1:14" s="126" customFormat="1" ht="41.25" customHeight="1" x14ac:dyDescent="0.25">
      <c r="A93" s="143">
        <v>91</v>
      </c>
      <c r="B93" s="144">
        <v>42479</v>
      </c>
      <c r="C93" s="151" t="s">
        <v>178</v>
      </c>
      <c r="D93" s="128">
        <v>650</v>
      </c>
      <c r="E93" s="173">
        <v>70497050</v>
      </c>
      <c r="F93" s="131">
        <v>2135</v>
      </c>
      <c r="G93" s="145">
        <f t="shared" si="1"/>
        <v>1070</v>
      </c>
      <c r="H93" s="146" t="s">
        <v>211</v>
      </c>
      <c r="I93" s="146">
        <v>1070</v>
      </c>
      <c r="J93" s="146" t="s">
        <v>211</v>
      </c>
      <c r="K93" s="120" t="s">
        <v>505</v>
      </c>
      <c r="L93" s="165" t="s">
        <v>627</v>
      </c>
      <c r="M93" s="165" t="s">
        <v>25</v>
      </c>
    </row>
    <row r="94" spans="1:14" s="126" customFormat="1" ht="41.25" customHeight="1" x14ac:dyDescent="0.25">
      <c r="A94" s="122">
        <v>92</v>
      </c>
      <c r="B94" s="144">
        <v>42475</v>
      </c>
      <c r="C94" s="151" t="s">
        <v>163</v>
      </c>
      <c r="D94" s="128">
        <v>662</v>
      </c>
      <c r="E94" s="128">
        <v>5579</v>
      </c>
      <c r="F94" s="131">
        <v>2168</v>
      </c>
      <c r="G94" s="145">
        <f t="shared" si="1"/>
        <v>396.2</v>
      </c>
      <c r="H94" s="146" t="s">
        <v>211</v>
      </c>
      <c r="I94" s="146" t="s">
        <v>211</v>
      </c>
      <c r="J94" s="146">
        <v>396.2</v>
      </c>
      <c r="K94" s="120" t="s">
        <v>579</v>
      </c>
      <c r="L94" s="165" t="s">
        <v>627</v>
      </c>
      <c r="M94" s="165" t="s">
        <v>25</v>
      </c>
    </row>
    <row r="95" spans="1:14" s="126" customFormat="1" ht="41.25" customHeight="1" x14ac:dyDescent="0.25">
      <c r="A95" s="122">
        <v>95</v>
      </c>
      <c r="B95" s="144">
        <v>42479</v>
      </c>
      <c r="C95" s="151" t="s">
        <v>185</v>
      </c>
      <c r="D95" s="123" t="s">
        <v>186</v>
      </c>
      <c r="E95" s="128">
        <v>5823</v>
      </c>
      <c r="F95" s="131">
        <v>2275</v>
      </c>
      <c r="G95" s="145">
        <f t="shared" si="1"/>
        <v>140</v>
      </c>
      <c r="H95" s="146" t="s">
        <v>211</v>
      </c>
      <c r="I95" s="146" t="s">
        <v>211</v>
      </c>
      <c r="J95" s="146">
        <v>140</v>
      </c>
      <c r="K95" s="120" t="s">
        <v>469</v>
      </c>
      <c r="L95" s="165"/>
      <c r="M95" s="165"/>
    </row>
    <row r="96" spans="1:14" s="126" customFormat="1" ht="41.25" customHeight="1" x14ac:dyDescent="0.25">
      <c r="A96" s="122">
        <v>98</v>
      </c>
      <c r="B96" s="144">
        <v>42479</v>
      </c>
      <c r="C96" s="151" t="s">
        <v>185</v>
      </c>
      <c r="D96" s="123" t="s">
        <v>186</v>
      </c>
      <c r="E96" s="128">
        <v>5822</v>
      </c>
      <c r="F96" s="131">
        <v>2276</v>
      </c>
      <c r="G96" s="145">
        <f t="shared" si="1"/>
        <v>140</v>
      </c>
      <c r="H96" s="146" t="s">
        <v>211</v>
      </c>
      <c r="I96" s="146" t="s">
        <v>211</v>
      </c>
      <c r="J96" s="146">
        <v>140</v>
      </c>
      <c r="K96" s="120" t="s">
        <v>468</v>
      </c>
      <c r="L96" s="165"/>
      <c r="M96" s="165"/>
    </row>
    <row r="97" spans="1:14" s="126" customFormat="1" ht="41.25" customHeight="1" x14ac:dyDescent="0.25">
      <c r="A97" s="122">
        <v>99</v>
      </c>
      <c r="B97" s="144">
        <v>42459</v>
      </c>
      <c r="C97" s="151" t="s">
        <v>163</v>
      </c>
      <c r="D97" s="128">
        <v>515</v>
      </c>
      <c r="E97" s="123" t="s">
        <v>580</v>
      </c>
      <c r="F97" s="131">
        <v>2290</v>
      </c>
      <c r="G97" s="145">
        <f t="shared" si="1"/>
        <v>1500</v>
      </c>
      <c r="H97" s="146" t="s">
        <v>211</v>
      </c>
      <c r="I97" s="146" t="s">
        <v>211</v>
      </c>
      <c r="J97" s="146">
        <v>1500</v>
      </c>
      <c r="K97" s="120" t="s">
        <v>581</v>
      </c>
      <c r="L97" s="165" t="s">
        <v>627</v>
      </c>
      <c r="M97" s="165" t="s">
        <v>25</v>
      </c>
    </row>
    <row r="98" spans="1:14" s="126" customFormat="1" ht="41.25" customHeight="1" x14ac:dyDescent="0.25">
      <c r="A98" s="143">
        <v>100</v>
      </c>
      <c r="B98" s="144">
        <v>42486</v>
      </c>
      <c r="C98" s="151" t="s">
        <v>164</v>
      </c>
      <c r="D98" s="123" t="s">
        <v>277</v>
      </c>
      <c r="E98" s="128">
        <v>6297</v>
      </c>
      <c r="F98" s="131">
        <v>2538</v>
      </c>
      <c r="G98" s="145">
        <f t="shared" si="1"/>
        <v>16566.259999999998</v>
      </c>
      <c r="H98" s="146">
        <v>16566.259999999998</v>
      </c>
      <c r="I98" s="146" t="s">
        <v>211</v>
      </c>
      <c r="J98" s="146" t="s">
        <v>211</v>
      </c>
      <c r="K98" s="120" t="s">
        <v>564</v>
      </c>
      <c r="L98" s="165" t="s">
        <v>628</v>
      </c>
      <c r="M98" s="165"/>
      <c r="N98" s="126" t="s">
        <v>210</v>
      </c>
    </row>
    <row r="99" spans="1:14" s="126" customFormat="1" ht="41.25" customHeight="1" x14ac:dyDescent="0.25">
      <c r="A99" s="122">
        <v>101</v>
      </c>
      <c r="B99" s="144">
        <v>42486</v>
      </c>
      <c r="C99" s="151" t="s">
        <v>164</v>
      </c>
      <c r="D99" s="123" t="s">
        <v>277</v>
      </c>
      <c r="E99" s="128">
        <v>6298</v>
      </c>
      <c r="F99" s="131">
        <v>2538</v>
      </c>
      <c r="G99" s="145">
        <f t="shared" si="1"/>
        <v>26123.15</v>
      </c>
      <c r="H99" s="146">
        <v>26123.15</v>
      </c>
      <c r="I99" s="146" t="s">
        <v>211</v>
      </c>
      <c r="J99" s="146" t="s">
        <v>211</v>
      </c>
      <c r="K99" s="120" t="s">
        <v>563</v>
      </c>
      <c r="L99" s="165" t="s">
        <v>628</v>
      </c>
      <c r="M99" s="165"/>
      <c r="N99" s="126" t="s">
        <v>210</v>
      </c>
    </row>
    <row r="100" spans="1:14" s="126" customFormat="1" ht="41.25" customHeight="1" x14ac:dyDescent="0.25">
      <c r="A100" s="122">
        <v>102</v>
      </c>
      <c r="B100" s="144">
        <v>42486</v>
      </c>
      <c r="C100" s="151" t="s">
        <v>164</v>
      </c>
      <c r="D100" s="123" t="s">
        <v>277</v>
      </c>
      <c r="E100" s="128">
        <v>6299</v>
      </c>
      <c r="F100" s="131">
        <v>2538</v>
      </c>
      <c r="G100" s="145">
        <f t="shared" si="1"/>
        <v>3768</v>
      </c>
      <c r="H100" s="146">
        <v>3768</v>
      </c>
      <c r="I100" s="146" t="s">
        <v>211</v>
      </c>
      <c r="J100" s="146" t="s">
        <v>211</v>
      </c>
      <c r="K100" s="120" t="s">
        <v>174</v>
      </c>
      <c r="L100" s="165" t="s">
        <v>628</v>
      </c>
      <c r="M100" s="165"/>
    </row>
    <row r="101" spans="1:14" s="126" customFormat="1" ht="41.25" customHeight="1" x14ac:dyDescent="0.25">
      <c r="A101" s="143">
        <v>103</v>
      </c>
      <c r="B101" s="144">
        <v>42486</v>
      </c>
      <c r="C101" s="151" t="s">
        <v>164</v>
      </c>
      <c r="D101" s="123" t="s">
        <v>277</v>
      </c>
      <c r="E101" s="128">
        <v>6300</v>
      </c>
      <c r="F101" s="131">
        <v>2538</v>
      </c>
      <c r="G101" s="145">
        <f t="shared" si="1"/>
        <v>4329</v>
      </c>
      <c r="H101" s="146">
        <v>4329</v>
      </c>
      <c r="I101" s="146" t="s">
        <v>211</v>
      </c>
      <c r="J101" s="146" t="s">
        <v>211</v>
      </c>
      <c r="K101" s="120" t="s">
        <v>175</v>
      </c>
      <c r="L101" s="165" t="s">
        <v>628</v>
      </c>
      <c r="M101" s="165"/>
    </row>
    <row r="102" spans="1:14" s="126" customFormat="1" ht="41.25" customHeight="1" x14ac:dyDescent="0.25">
      <c r="A102" s="122">
        <v>104</v>
      </c>
      <c r="B102" s="144">
        <v>42486</v>
      </c>
      <c r="C102" s="151" t="s">
        <v>164</v>
      </c>
      <c r="D102" s="123" t="s">
        <v>277</v>
      </c>
      <c r="E102" s="128">
        <v>6301</v>
      </c>
      <c r="F102" s="131">
        <v>2538</v>
      </c>
      <c r="G102" s="145">
        <f t="shared" si="1"/>
        <v>634</v>
      </c>
      <c r="H102" s="146">
        <v>634</v>
      </c>
      <c r="I102" s="146" t="s">
        <v>211</v>
      </c>
      <c r="J102" s="146" t="s">
        <v>211</v>
      </c>
      <c r="K102" s="120" t="s">
        <v>562</v>
      </c>
      <c r="L102" s="165" t="s">
        <v>628</v>
      </c>
      <c r="M102" s="165"/>
    </row>
    <row r="103" spans="1:14" s="126" customFormat="1" ht="41.25" customHeight="1" x14ac:dyDescent="0.25">
      <c r="A103" s="122">
        <v>105</v>
      </c>
      <c r="B103" s="144">
        <v>42486</v>
      </c>
      <c r="C103" s="151" t="s">
        <v>164</v>
      </c>
      <c r="D103" s="123" t="s">
        <v>277</v>
      </c>
      <c r="E103" s="128">
        <v>6302</v>
      </c>
      <c r="F103" s="131">
        <v>2538</v>
      </c>
      <c r="G103" s="145">
        <f t="shared" si="1"/>
        <v>928.52</v>
      </c>
      <c r="H103" s="146">
        <v>928.52</v>
      </c>
      <c r="I103" s="146" t="s">
        <v>211</v>
      </c>
      <c r="J103" s="146" t="s">
        <v>211</v>
      </c>
      <c r="K103" s="120" t="s">
        <v>562</v>
      </c>
      <c r="L103" s="165" t="s">
        <v>628</v>
      </c>
      <c r="M103" s="165"/>
    </row>
    <row r="104" spans="1:14" s="126" customFormat="1" ht="41.25" customHeight="1" x14ac:dyDescent="0.25">
      <c r="A104" s="143">
        <v>106</v>
      </c>
      <c r="B104" s="144">
        <v>42486</v>
      </c>
      <c r="C104" s="151" t="s">
        <v>164</v>
      </c>
      <c r="D104" s="123" t="s">
        <v>277</v>
      </c>
      <c r="E104" s="128">
        <v>6303</v>
      </c>
      <c r="F104" s="131">
        <v>2538</v>
      </c>
      <c r="G104" s="145">
        <f t="shared" si="1"/>
        <v>240.4</v>
      </c>
      <c r="H104" s="146">
        <v>240.4</v>
      </c>
      <c r="I104" s="146" t="s">
        <v>211</v>
      </c>
      <c r="J104" s="146" t="s">
        <v>211</v>
      </c>
      <c r="K104" s="120" t="s">
        <v>209</v>
      </c>
      <c r="L104" s="165" t="s">
        <v>628</v>
      </c>
      <c r="M104" s="165"/>
    </row>
    <row r="105" spans="1:14" s="126" customFormat="1" ht="41.25" customHeight="1" x14ac:dyDescent="0.25">
      <c r="A105" s="122">
        <v>107</v>
      </c>
      <c r="B105" s="144">
        <v>42486</v>
      </c>
      <c r="C105" s="151" t="s">
        <v>164</v>
      </c>
      <c r="D105" s="123" t="s">
        <v>277</v>
      </c>
      <c r="E105" s="128">
        <v>6304</v>
      </c>
      <c r="F105" s="131">
        <v>2538</v>
      </c>
      <c r="G105" s="145">
        <f t="shared" si="1"/>
        <v>268.11</v>
      </c>
      <c r="H105" s="146">
        <v>268.11</v>
      </c>
      <c r="I105" s="146" t="s">
        <v>211</v>
      </c>
      <c r="J105" s="146" t="s">
        <v>211</v>
      </c>
      <c r="K105" s="120" t="s">
        <v>216</v>
      </c>
      <c r="L105" s="165" t="s">
        <v>628</v>
      </c>
      <c r="M105" s="165"/>
    </row>
    <row r="106" spans="1:14" s="126" customFormat="1" ht="41.25" customHeight="1" x14ac:dyDescent="0.25">
      <c r="A106" s="143">
        <v>112</v>
      </c>
      <c r="B106" s="144">
        <v>42486</v>
      </c>
      <c r="C106" s="151" t="s">
        <v>164</v>
      </c>
      <c r="D106" s="123" t="s">
        <v>291</v>
      </c>
      <c r="E106" s="128">
        <v>6379</v>
      </c>
      <c r="F106" s="131">
        <v>2583</v>
      </c>
      <c r="G106" s="145">
        <f t="shared" si="1"/>
        <v>8811.7999999999993</v>
      </c>
      <c r="H106" s="146">
        <v>8811.7999999999993</v>
      </c>
      <c r="I106" s="146" t="s">
        <v>211</v>
      </c>
      <c r="J106" s="146" t="s">
        <v>211</v>
      </c>
      <c r="K106" s="120" t="s">
        <v>643</v>
      </c>
      <c r="L106" s="165" t="s">
        <v>627</v>
      </c>
      <c r="M106" s="165" t="s">
        <v>25</v>
      </c>
      <c r="N106" s="126" t="s">
        <v>642</v>
      </c>
    </row>
    <row r="107" spans="1:14" s="126" customFormat="1" ht="41.25" customHeight="1" x14ac:dyDescent="0.25">
      <c r="A107" s="122">
        <v>113</v>
      </c>
      <c r="B107" s="144">
        <v>42486</v>
      </c>
      <c r="C107" s="151" t="s">
        <v>164</v>
      </c>
      <c r="D107" s="123" t="s">
        <v>291</v>
      </c>
      <c r="E107" s="128">
        <v>6380</v>
      </c>
      <c r="F107" s="131">
        <v>2583</v>
      </c>
      <c r="G107" s="145">
        <f t="shared" si="1"/>
        <v>139</v>
      </c>
      <c r="H107" s="146">
        <v>139</v>
      </c>
      <c r="I107" s="146" t="s">
        <v>211</v>
      </c>
      <c r="J107" s="146" t="s">
        <v>211</v>
      </c>
      <c r="K107" s="120" t="s">
        <v>557</v>
      </c>
      <c r="L107" s="165" t="s">
        <v>627</v>
      </c>
      <c r="M107" s="165" t="s">
        <v>25</v>
      </c>
    </row>
    <row r="108" spans="1:14" s="126" customFormat="1" ht="41.25" customHeight="1" x14ac:dyDescent="0.25">
      <c r="A108" s="122">
        <v>114</v>
      </c>
      <c r="B108" s="144">
        <v>42486</v>
      </c>
      <c r="C108" s="151" t="s">
        <v>164</v>
      </c>
      <c r="D108" s="123" t="s">
        <v>291</v>
      </c>
      <c r="E108" s="128">
        <v>6381</v>
      </c>
      <c r="F108" s="131">
        <v>2583</v>
      </c>
      <c r="G108" s="145">
        <f t="shared" si="1"/>
        <v>884</v>
      </c>
      <c r="H108" s="146">
        <v>884</v>
      </c>
      <c r="I108" s="146" t="s">
        <v>211</v>
      </c>
      <c r="J108" s="146" t="s">
        <v>211</v>
      </c>
      <c r="K108" s="120" t="s">
        <v>174</v>
      </c>
      <c r="L108" s="165" t="s">
        <v>627</v>
      </c>
      <c r="M108" s="165" t="s">
        <v>25</v>
      </c>
    </row>
    <row r="109" spans="1:14" s="126" customFormat="1" ht="41.25" customHeight="1" x14ac:dyDescent="0.25">
      <c r="A109" s="143">
        <v>115</v>
      </c>
      <c r="B109" s="144">
        <v>42486</v>
      </c>
      <c r="C109" s="151" t="s">
        <v>164</v>
      </c>
      <c r="D109" s="123" t="s">
        <v>291</v>
      </c>
      <c r="E109" s="128">
        <v>6382</v>
      </c>
      <c r="F109" s="131">
        <v>2583</v>
      </c>
      <c r="G109" s="145">
        <f t="shared" si="1"/>
        <v>900</v>
      </c>
      <c r="H109" s="146">
        <v>900</v>
      </c>
      <c r="I109" s="146" t="s">
        <v>211</v>
      </c>
      <c r="J109" s="146" t="s">
        <v>211</v>
      </c>
      <c r="K109" s="120" t="s">
        <v>556</v>
      </c>
      <c r="L109" s="165" t="s">
        <v>627</v>
      </c>
      <c r="M109" s="165" t="s">
        <v>25</v>
      </c>
    </row>
    <row r="110" spans="1:14" s="126" customFormat="1" ht="41.25" customHeight="1" x14ac:dyDescent="0.25">
      <c r="A110" s="122">
        <v>116</v>
      </c>
      <c r="B110" s="144">
        <v>42486</v>
      </c>
      <c r="C110" s="151" t="s">
        <v>164</v>
      </c>
      <c r="D110" s="123" t="s">
        <v>291</v>
      </c>
      <c r="E110" s="128">
        <v>6383</v>
      </c>
      <c r="F110" s="131">
        <v>2583</v>
      </c>
      <c r="G110" s="145">
        <f t="shared" si="1"/>
        <v>1017</v>
      </c>
      <c r="H110" s="146">
        <v>1017</v>
      </c>
      <c r="I110" s="146" t="s">
        <v>211</v>
      </c>
      <c r="J110" s="146" t="s">
        <v>211</v>
      </c>
      <c r="K110" s="120" t="s">
        <v>175</v>
      </c>
      <c r="L110" s="165" t="s">
        <v>627</v>
      </c>
      <c r="M110" s="165" t="s">
        <v>25</v>
      </c>
    </row>
    <row r="111" spans="1:14" s="126" customFormat="1" ht="41.25" customHeight="1" x14ac:dyDescent="0.25">
      <c r="A111" s="122">
        <v>117</v>
      </c>
      <c r="B111" s="144">
        <v>42486</v>
      </c>
      <c r="C111" s="151" t="s">
        <v>164</v>
      </c>
      <c r="D111" s="123" t="s">
        <v>291</v>
      </c>
      <c r="E111" s="128">
        <v>6384</v>
      </c>
      <c r="F111" s="131">
        <v>2583</v>
      </c>
      <c r="G111" s="145">
        <f t="shared" si="1"/>
        <v>565.20000000000005</v>
      </c>
      <c r="H111" s="146">
        <v>565.20000000000005</v>
      </c>
      <c r="I111" s="146" t="s">
        <v>211</v>
      </c>
      <c r="J111" s="146" t="s">
        <v>211</v>
      </c>
      <c r="K111" s="120" t="s">
        <v>209</v>
      </c>
      <c r="L111" s="165" t="s">
        <v>627</v>
      </c>
      <c r="M111" s="165" t="s">
        <v>25</v>
      </c>
    </row>
    <row r="112" spans="1:14" s="126" customFormat="1" ht="41.25" customHeight="1" x14ac:dyDescent="0.25">
      <c r="A112" s="143">
        <v>118</v>
      </c>
      <c r="B112" s="144">
        <v>42490</v>
      </c>
      <c r="C112" s="151" t="s">
        <v>178</v>
      </c>
      <c r="D112" s="128">
        <v>759</v>
      </c>
      <c r="E112" s="123" t="s">
        <v>611</v>
      </c>
      <c r="F112" s="131">
        <v>2596</v>
      </c>
      <c r="G112" s="145">
        <f t="shared" si="1"/>
        <v>4900</v>
      </c>
      <c r="H112" s="146"/>
      <c r="I112" s="148">
        <v>4900</v>
      </c>
      <c r="J112" s="146"/>
      <c r="K112" s="120" t="s">
        <v>506</v>
      </c>
      <c r="L112" s="165" t="s">
        <v>628</v>
      </c>
      <c r="M112" s="165"/>
    </row>
    <row r="113" spans="1:13" s="126" customFormat="1" ht="41.25" customHeight="1" x14ac:dyDescent="0.25">
      <c r="A113" s="122">
        <v>119</v>
      </c>
      <c r="B113" s="144">
        <v>42490</v>
      </c>
      <c r="C113" s="151" t="s">
        <v>178</v>
      </c>
      <c r="D113" s="128">
        <v>759</v>
      </c>
      <c r="E113" s="123" t="s">
        <v>611</v>
      </c>
      <c r="F113" s="131">
        <v>2596</v>
      </c>
      <c r="G113" s="145">
        <f t="shared" si="1"/>
        <v>110</v>
      </c>
      <c r="H113" s="146"/>
      <c r="I113" s="148">
        <v>110</v>
      </c>
      <c r="J113" s="146"/>
      <c r="K113" s="120" t="s">
        <v>507</v>
      </c>
      <c r="L113" s="165" t="s">
        <v>628</v>
      </c>
      <c r="M113" s="165"/>
    </row>
    <row r="114" spans="1:13" s="126" customFormat="1" ht="41.25" customHeight="1" x14ac:dyDescent="0.25">
      <c r="A114" s="122">
        <v>120</v>
      </c>
      <c r="B114" s="144">
        <v>42490</v>
      </c>
      <c r="C114" s="151" t="s">
        <v>178</v>
      </c>
      <c r="D114" s="128">
        <v>759</v>
      </c>
      <c r="E114" s="123" t="s">
        <v>611</v>
      </c>
      <c r="F114" s="131">
        <v>2596</v>
      </c>
      <c r="G114" s="145">
        <f t="shared" si="1"/>
        <v>47.5</v>
      </c>
      <c r="H114" s="146"/>
      <c r="I114" s="148">
        <v>47.5</v>
      </c>
      <c r="J114" s="146"/>
      <c r="K114" s="120" t="s">
        <v>508</v>
      </c>
      <c r="L114" s="165" t="s">
        <v>628</v>
      </c>
      <c r="M114" s="165"/>
    </row>
    <row r="115" spans="1:13" s="126" customFormat="1" ht="41.25" customHeight="1" x14ac:dyDescent="0.25">
      <c r="A115" s="143">
        <v>121</v>
      </c>
      <c r="B115" s="144">
        <v>42490</v>
      </c>
      <c r="C115" s="151" t="s">
        <v>178</v>
      </c>
      <c r="D115" s="128">
        <v>759</v>
      </c>
      <c r="E115" s="123" t="s">
        <v>611</v>
      </c>
      <c r="F115" s="131">
        <v>2596</v>
      </c>
      <c r="G115" s="145">
        <f t="shared" si="1"/>
        <v>8680</v>
      </c>
      <c r="H115" s="146"/>
      <c r="I115" s="148">
        <v>8680</v>
      </c>
      <c r="J115" s="146"/>
      <c r="K115" s="120" t="s">
        <v>509</v>
      </c>
      <c r="L115" s="165" t="s">
        <v>628</v>
      </c>
      <c r="M115" s="165"/>
    </row>
    <row r="116" spans="1:13" s="126" customFormat="1" ht="41.25" customHeight="1" x14ac:dyDescent="0.25">
      <c r="A116" s="122">
        <v>122</v>
      </c>
      <c r="B116" s="144">
        <v>42490</v>
      </c>
      <c r="C116" s="151" t="s">
        <v>178</v>
      </c>
      <c r="D116" s="128">
        <v>759</v>
      </c>
      <c r="E116" s="123" t="s">
        <v>611</v>
      </c>
      <c r="F116" s="131">
        <v>2596</v>
      </c>
      <c r="G116" s="145">
        <f t="shared" si="1"/>
        <v>5200</v>
      </c>
      <c r="H116" s="146"/>
      <c r="I116" s="148">
        <v>5200</v>
      </c>
      <c r="J116" s="146"/>
      <c r="K116" s="120" t="s">
        <v>510</v>
      </c>
      <c r="L116" s="165" t="s">
        <v>628</v>
      </c>
      <c r="M116" s="165"/>
    </row>
    <row r="117" spans="1:13" s="126" customFormat="1" ht="41.25" customHeight="1" x14ac:dyDescent="0.25">
      <c r="A117" s="122">
        <v>123</v>
      </c>
      <c r="B117" s="144">
        <v>42490</v>
      </c>
      <c r="C117" s="151" t="s">
        <v>178</v>
      </c>
      <c r="D117" s="128">
        <v>759</v>
      </c>
      <c r="E117" s="123" t="s">
        <v>611</v>
      </c>
      <c r="F117" s="131">
        <v>2596</v>
      </c>
      <c r="G117" s="145">
        <f t="shared" si="1"/>
        <v>4275</v>
      </c>
      <c r="H117" s="146"/>
      <c r="I117" s="148">
        <v>4275</v>
      </c>
      <c r="J117" s="146"/>
      <c r="K117" s="120" t="s">
        <v>511</v>
      </c>
      <c r="L117" s="165" t="s">
        <v>628</v>
      </c>
      <c r="M117" s="165"/>
    </row>
    <row r="118" spans="1:13" s="126" customFormat="1" ht="41.25" customHeight="1" x14ac:dyDescent="0.25">
      <c r="A118" s="143">
        <v>124</v>
      </c>
      <c r="B118" s="144">
        <v>42490</v>
      </c>
      <c r="C118" s="151" t="s">
        <v>178</v>
      </c>
      <c r="D118" s="128">
        <v>759</v>
      </c>
      <c r="E118" s="123" t="s">
        <v>611</v>
      </c>
      <c r="F118" s="131">
        <v>2596</v>
      </c>
      <c r="G118" s="145">
        <f t="shared" si="1"/>
        <v>4480</v>
      </c>
      <c r="H118" s="146"/>
      <c r="I118" s="148">
        <v>4480</v>
      </c>
      <c r="J118" s="146"/>
      <c r="K118" s="120" t="s">
        <v>512</v>
      </c>
      <c r="L118" s="165" t="s">
        <v>628</v>
      </c>
      <c r="M118" s="165"/>
    </row>
    <row r="119" spans="1:13" s="126" customFormat="1" ht="41.25" customHeight="1" x14ac:dyDescent="0.25">
      <c r="A119" s="122">
        <v>125</v>
      </c>
      <c r="B119" s="144">
        <v>42544</v>
      </c>
      <c r="C119" s="151" t="s">
        <v>178</v>
      </c>
      <c r="D119" s="128">
        <v>1317</v>
      </c>
      <c r="E119" s="123" t="s">
        <v>612</v>
      </c>
      <c r="F119" s="131">
        <v>2725</v>
      </c>
      <c r="G119" s="145">
        <f t="shared" si="1"/>
        <v>630</v>
      </c>
      <c r="H119" s="146" t="s">
        <v>211</v>
      </c>
      <c r="I119" s="146">
        <v>630</v>
      </c>
      <c r="J119" s="146" t="s">
        <v>211</v>
      </c>
      <c r="K119" s="120" t="s">
        <v>513</v>
      </c>
      <c r="L119" s="165" t="s">
        <v>628</v>
      </c>
      <c r="M119" s="165"/>
    </row>
    <row r="120" spans="1:13" s="126" customFormat="1" ht="41.25" customHeight="1" x14ac:dyDescent="0.25">
      <c r="A120" s="122">
        <v>126</v>
      </c>
      <c r="B120" s="144">
        <v>42544</v>
      </c>
      <c r="C120" s="151" t="s">
        <v>178</v>
      </c>
      <c r="D120" s="128">
        <v>1317</v>
      </c>
      <c r="E120" s="123" t="s">
        <v>612</v>
      </c>
      <c r="F120" s="131">
        <v>2725</v>
      </c>
      <c r="G120" s="145">
        <f t="shared" si="1"/>
        <v>1260</v>
      </c>
      <c r="H120" s="146"/>
      <c r="I120" s="146">
        <v>1260</v>
      </c>
      <c r="J120" s="146"/>
      <c r="K120" s="120" t="s">
        <v>514</v>
      </c>
      <c r="L120" s="165" t="s">
        <v>628</v>
      </c>
      <c r="M120" s="165"/>
    </row>
    <row r="121" spans="1:13" s="126" customFormat="1" ht="41.25" customHeight="1" x14ac:dyDescent="0.25">
      <c r="A121" s="143">
        <v>127</v>
      </c>
      <c r="B121" s="144">
        <v>42544</v>
      </c>
      <c r="C121" s="151" t="s">
        <v>178</v>
      </c>
      <c r="D121" s="128">
        <v>1316</v>
      </c>
      <c r="E121" s="123" t="s">
        <v>613</v>
      </c>
      <c r="F121" s="131">
        <v>2726</v>
      </c>
      <c r="G121" s="145">
        <f t="shared" si="1"/>
        <v>3150</v>
      </c>
      <c r="H121" s="146" t="s">
        <v>211</v>
      </c>
      <c r="I121" s="146">
        <v>3150</v>
      </c>
      <c r="J121" s="146" t="s">
        <v>211</v>
      </c>
      <c r="K121" s="120" t="s">
        <v>515</v>
      </c>
      <c r="L121" s="165" t="s">
        <v>628</v>
      </c>
      <c r="M121" s="165"/>
    </row>
    <row r="122" spans="1:13" s="126" customFormat="1" ht="41.25" customHeight="1" x14ac:dyDescent="0.25">
      <c r="A122" s="122">
        <v>128</v>
      </c>
      <c r="B122" s="144">
        <v>42544</v>
      </c>
      <c r="C122" s="151" t="s">
        <v>178</v>
      </c>
      <c r="D122" s="128">
        <v>1316</v>
      </c>
      <c r="E122" s="123" t="s">
        <v>613</v>
      </c>
      <c r="F122" s="131">
        <v>2726</v>
      </c>
      <c r="G122" s="145">
        <f t="shared" si="1"/>
        <v>9100</v>
      </c>
      <c r="H122" s="146" t="s">
        <v>211</v>
      </c>
      <c r="I122" s="146">
        <v>9100</v>
      </c>
      <c r="J122" s="146" t="s">
        <v>211</v>
      </c>
      <c r="K122" s="120" t="s">
        <v>516</v>
      </c>
      <c r="L122" s="165" t="s">
        <v>628</v>
      </c>
      <c r="M122" s="165"/>
    </row>
    <row r="123" spans="1:13" s="126" customFormat="1" ht="41.25" customHeight="1" x14ac:dyDescent="0.25">
      <c r="A123" s="122">
        <v>129</v>
      </c>
      <c r="B123" s="144">
        <v>42494</v>
      </c>
      <c r="C123" s="151" t="s">
        <v>185</v>
      </c>
      <c r="D123" s="123" t="s">
        <v>186</v>
      </c>
      <c r="E123" s="128">
        <v>7103</v>
      </c>
      <c r="F123" s="131">
        <v>2875</v>
      </c>
      <c r="G123" s="145">
        <f t="shared" si="1"/>
        <v>280</v>
      </c>
      <c r="H123" s="146" t="s">
        <v>211</v>
      </c>
      <c r="I123" s="146" t="s">
        <v>211</v>
      </c>
      <c r="J123" s="146">
        <v>280</v>
      </c>
      <c r="K123" s="120" t="s">
        <v>458</v>
      </c>
      <c r="L123" s="165"/>
      <c r="M123" s="165"/>
    </row>
    <row r="124" spans="1:13" s="126" customFormat="1" ht="41.25" customHeight="1" x14ac:dyDescent="0.25">
      <c r="A124" s="143">
        <v>130</v>
      </c>
      <c r="B124" s="144">
        <v>42494</v>
      </c>
      <c r="C124" s="151" t="s">
        <v>185</v>
      </c>
      <c r="D124" s="128">
        <v>7108</v>
      </c>
      <c r="E124" s="128">
        <v>7108</v>
      </c>
      <c r="F124" s="131">
        <v>2882</v>
      </c>
      <c r="G124" s="145">
        <f t="shared" si="1"/>
        <v>420</v>
      </c>
      <c r="H124" s="146" t="s">
        <v>211</v>
      </c>
      <c r="I124" s="146" t="s">
        <v>211</v>
      </c>
      <c r="J124" s="146">
        <v>420</v>
      </c>
      <c r="K124" s="120" t="s">
        <v>459</v>
      </c>
      <c r="L124" s="165"/>
      <c r="M124" s="165"/>
    </row>
    <row r="125" spans="1:13" s="126" customFormat="1" ht="41.25" customHeight="1" x14ac:dyDescent="0.25">
      <c r="A125" s="122">
        <v>131</v>
      </c>
      <c r="B125" s="144">
        <v>42493</v>
      </c>
      <c r="C125" s="151" t="s">
        <v>163</v>
      </c>
      <c r="D125" s="128">
        <v>946</v>
      </c>
      <c r="E125" s="123" t="s">
        <v>614</v>
      </c>
      <c r="F125" s="131">
        <v>2903</v>
      </c>
      <c r="G125" s="145">
        <f t="shared" si="1"/>
        <v>4900</v>
      </c>
      <c r="H125" s="146" t="s">
        <v>211</v>
      </c>
      <c r="I125" s="146" t="s">
        <v>211</v>
      </c>
      <c r="J125" s="146">
        <v>4900</v>
      </c>
      <c r="K125" s="120" t="s">
        <v>583</v>
      </c>
      <c r="L125" s="165" t="s">
        <v>627</v>
      </c>
      <c r="M125" s="165" t="s">
        <v>25</v>
      </c>
    </row>
    <row r="126" spans="1:13" s="126" customFormat="1" ht="41.25" customHeight="1" x14ac:dyDescent="0.25">
      <c r="A126" s="122">
        <v>135</v>
      </c>
      <c r="B126" s="144">
        <v>42520</v>
      </c>
      <c r="C126" s="151" t="s">
        <v>164</v>
      </c>
      <c r="D126" s="123" t="s">
        <v>300</v>
      </c>
      <c r="E126" s="128">
        <v>8510</v>
      </c>
      <c r="F126" s="131">
        <v>3467</v>
      </c>
      <c r="G126" s="145">
        <f t="shared" si="1"/>
        <v>139</v>
      </c>
      <c r="H126" s="146">
        <v>139</v>
      </c>
      <c r="I126" s="146" t="s">
        <v>211</v>
      </c>
      <c r="J126" s="146" t="s">
        <v>211</v>
      </c>
      <c r="K126" s="120" t="s">
        <v>555</v>
      </c>
      <c r="L126" s="165" t="s">
        <v>627</v>
      </c>
      <c r="M126" s="165" t="s">
        <v>25</v>
      </c>
    </row>
    <row r="127" spans="1:13" s="126" customFormat="1" ht="41.25" customHeight="1" x14ac:dyDescent="0.25">
      <c r="A127" s="143">
        <v>136</v>
      </c>
      <c r="B127" s="144">
        <v>42520</v>
      </c>
      <c r="C127" s="151" t="s">
        <v>164</v>
      </c>
      <c r="D127" s="123" t="s">
        <v>300</v>
      </c>
      <c r="E127" s="128">
        <v>8511</v>
      </c>
      <c r="F127" s="131">
        <v>3467</v>
      </c>
      <c r="G127" s="145">
        <f t="shared" si="1"/>
        <v>1352</v>
      </c>
      <c r="H127" s="146">
        <v>1352</v>
      </c>
      <c r="I127" s="146" t="s">
        <v>211</v>
      </c>
      <c r="J127" s="146" t="s">
        <v>211</v>
      </c>
      <c r="K127" s="120" t="s">
        <v>174</v>
      </c>
      <c r="L127" s="165" t="s">
        <v>627</v>
      </c>
      <c r="M127" s="165" t="s">
        <v>25</v>
      </c>
    </row>
    <row r="128" spans="1:13" s="126" customFormat="1" ht="41.25" customHeight="1" x14ac:dyDescent="0.25">
      <c r="A128" s="122">
        <v>137</v>
      </c>
      <c r="B128" s="144">
        <v>42520</v>
      </c>
      <c r="C128" s="151" t="s">
        <v>164</v>
      </c>
      <c r="D128" s="123" t="s">
        <v>300</v>
      </c>
      <c r="E128" s="128">
        <v>8512</v>
      </c>
      <c r="F128" s="131">
        <v>3467</v>
      </c>
      <c r="G128" s="145">
        <f t="shared" si="1"/>
        <v>900</v>
      </c>
      <c r="H128" s="146">
        <v>900</v>
      </c>
      <c r="I128" s="146" t="s">
        <v>211</v>
      </c>
      <c r="J128" s="146" t="s">
        <v>211</v>
      </c>
      <c r="K128" s="120" t="s">
        <v>554</v>
      </c>
      <c r="L128" s="165" t="s">
        <v>627</v>
      </c>
      <c r="M128" s="165" t="s">
        <v>25</v>
      </c>
    </row>
    <row r="129" spans="1:14" s="126" customFormat="1" ht="41.25" customHeight="1" x14ac:dyDescent="0.25">
      <c r="A129" s="122">
        <v>138</v>
      </c>
      <c r="B129" s="144">
        <v>42520</v>
      </c>
      <c r="C129" s="151" t="s">
        <v>164</v>
      </c>
      <c r="D129" s="123" t="s">
        <v>300</v>
      </c>
      <c r="E129" s="128">
        <v>8513</v>
      </c>
      <c r="F129" s="131">
        <v>3467</v>
      </c>
      <c r="G129" s="145">
        <f t="shared" si="1"/>
        <v>1341</v>
      </c>
      <c r="H129" s="146">
        <v>1341</v>
      </c>
      <c r="I129" s="146" t="s">
        <v>211</v>
      </c>
      <c r="J129" s="146" t="s">
        <v>211</v>
      </c>
      <c r="K129" s="120" t="s">
        <v>175</v>
      </c>
      <c r="L129" s="165" t="s">
        <v>627</v>
      </c>
      <c r="M129" s="165" t="s">
        <v>25</v>
      </c>
    </row>
    <row r="130" spans="1:14" s="126" customFormat="1" ht="41.25" customHeight="1" x14ac:dyDescent="0.25">
      <c r="A130" s="143">
        <v>139</v>
      </c>
      <c r="B130" s="144">
        <v>42520</v>
      </c>
      <c r="C130" s="151" t="s">
        <v>164</v>
      </c>
      <c r="D130" s="123" t="s">
        <v>300</v>
      </c>
      <c r="E130" s="128">
        <v>8514</v>
      </c>
      <c r="F130" s="131">
        <v>3467</v>
      </c>
      <c r="G130" s="145">
        <f t="shared" si="1"/>
        <v>565.20000000000005</v>
      </c>
      <c r="H130" s="146">
        <v>565.20000000000005</v>
      </c>
      <c r="I130" s="146" t="s">
        <v>211</v>
      </c>
      <c r="J130" s="146" t="s">
        <v>211</v>
      </c>
      <c r="K130" s="120" t="s">
        <v>209</v>
      </c>
      <c r="L130" s="165" t="s">
        <v>627</v>
      </c>
      <c r="M130" s="165" t="s">
        <v>25</v>
      </c>
    </row>
    <row r="131" spans="1:14" s="126" customFormat="1" ht="41.25" customHeight="1" x14ac:dyDescent="0.25">
      <c r="A131" s="122">
        <v>140</v>
      </c>
      <c r="B131" s="144">
        <v>42520</v>
      </c>
      <c r="C131" s="151" t="s">
        <v>164</v>
      </c>
      <c r="D131" s="123" t="s">
        <v>300</v>
      </c>
      <c r="E131" s="128">
        <v>8509</v>
      </c>
      <c r="F131" s="131">
        <v>3467</v>
      </c>
      <c r="G131" s="145">
        <f t="shared" si="1"/>
        <v>15543.8</v>
      </c>
      <c r="H131" s="146">
        <v>15543.8</v>
      </c>
      <c r="I131" s="146" t="s">
        <v>211</v>
      </c>
      <c r="J131" s="146" t="s">
        <v>211</v>
      </c>
      <c r="K131" s="120" t="s">
        <v>553</v>
      </c>
      <c r="L131" s="165" t="s">
        <v>627</v>
      </c>
      <c r="M131" s="165" t="s">
        <v>25</v>
      </c>
      <c r="N131" s="126" t="s">
        <v>642</v>
      </c>
    </row>
    <row r="132" spans="1:14" s="126" customFormat="1" ht="41.25" customHeight="1" x14ac:dyDescent="0.25">
      <c r="A132" s="122">
        <v>141</v>
      </c>
      <c r="B132" s="144">
        <v>42516</v>
      </c>
      <c r="C132" s="151" t="s">
        <v>164</v>
      </c>
      <c r="D132" s="123" t="s">
        <v>307</v>
      </c>
      <c r="E132" s="128">
        <v>8746</v>
      </c>
      <c r="F132" s="131">
        <v>3509</v>
      </c>
      <c r="G132" s="145">
        <f t="shared" si="1"/>
        <v>15839.31</v>
      </c>
      <c r="H132" s="146">
        <v>15839.31</v>
      </c>
      <c r="I132" s="146" t="s">
        <v>211</v>
      </c>
      <c r="J132" s="146" t="s">
        <v>211</v>
      </c>
      <c r="K132" s="120" t="s">
        <v>552</v>
      </c>
      <c r="L132" s="165" t="s">
        <v>628</v>
      </c>
      <c r="M132" s="165"/>
    </row>
    <row r="133" spans="1:14" s="126" customFormat="1" ht="41.25" customHeight="1" x14ac:dyDescent="0.25">
      <c r="A133" s="143">
        <v>142</v>
      </c>
      <c r="B133" s="144">
        <v>42516</v>
      </c>
      <c r="C133" s="151" t="s">
        <v>164</v>
      </c>
      <c r="D133" s="123" t="s">
        <v>307</v>
      </c>
      <c r="E133" s="128">
        <v>8745</v>
      </c>
      <c r="F133" s="131">
        <v>3509</v>
      </c>
      <c r="G133" s="145">
        <f t="shared" si="1"/>
        <v>8172.92</v>
      </c>
      <c r="H133" s="146">
        <v>8172.92</v>
      </c>
      <c r="I133" s="146" t="s">
        <v>211</v>
      </c>
      <c r="J133" s="146" t="s">
        <v>211</v>
      </c>
      <c r="K133" s="120" t="s">
        <v>552</v>
      </c>
      <c r="L133" s="165" t="s">
        <v>628</v>
      </c>
      <c r="M133" s="165"/>
    </row>
    <row r="134" spans="1:14" s="126" customFormat="1" ht="41.25" customHeight="1" x14ac:dyDescent="0.25">
      <c r="A134" s="122">
        <v>143</v>
      </c>
      <c r="B134" s="144">
        <v>42516</v>
      </c>
      <c r="C134" s="151" t="s">
        <v>164</v>
      </c>
      <c r="D134" s="123" t="s">
        <v>307</v>
      </c>
      <c r="E134" s="128">
        <v>8747</v>
      </c>
      <c r="F134" s="131">
        <v>3509</v>
      </c>
      <c r="G134" s="145">
        <f t="shared" si="1"/>
        <v>2163</v>
      </c>
      <c r="H134" s="146">
        <v>2163</v>
      </c>
      <c r="I134" s="146" t="s">
        <v>211</v>
      </c>
      <c r="J134" s="146" t="s">
        <v>211</v>
      </c>
      <c r="K134" s="120" t="s">
        <v>174</v>
      </c>
      <c r="L134" s="165" t="s">
        <v>628</v>
      </c>
      <c r="M134" s="165"/>
    </row>
    <row r="135" spans="1:14" s="126" customFormat="1" ht="41.25" customHeight="1" x14ac:dyDescent="0.25">
      <c r="A135" s="122">
        <v>144</v>
      </c>
      <c r="B135" s="144">
        <v>42516</v>
      </c>
      <c r="C135" s="151" t="s">
        <v>164</v>
      </c>
      <c r="D135" s="123" t="s">
        <v>307</v>
      </c>
      <c r="E135" s="128">
        <v>8748</v>
      </c>
      <c r="F135" s="131">
        <v>3509</v>
      </c>
      <c r="G135" s="145">
        <f t="shared" si="1"/>
        <v>2869</v>
      </c>
      <c r="H135" s="146">
        <v>2869</v>
      </c>
      <c r="I135" s="146" t="s">
        <v>211</v>
      </c>
      <c r="J135" s="146" t="s">
        <v>211</v>
      </c>
      <c r="K135" s="120" t="s">
        <v>175</v>
      </c>
      <c r="L135" s="165" t="s">
        <v>628</v>
      </c>
      <c r="M135" s="165"/>
    </row>
    <row r="136" spans="1:14" s="126" customFormat="1" ht="41.25" customHeight="1" x14ac:dyDescent="0.25">
      <c r="A136" s="143">
        <v>145</v>
      </c>
      <c r="B136" s="144">
        <v>42516</v>
      </c>
      <c r="C136" s="151" t="s">
        <v>164</v>
      </c>
      <c r="D136" s="123" t="s">
        <v>307</v>
      </c>
      <c r="E136" s="128">
        <v>8749</v>
      </c>
      <c r="F136" s="131">
        <v>3509</v>
      </c>
      <c r="G136" s="145">
        <f t="shared" si="1"/>
        <v>357</v>
      </c>
      <c r="H136" s="146">
        <v>357</v>
      </c>
      <c r="I136" s="146" t="s">
        <v>211</v>
      </c>
      <c r="J136" s="146" t="s">
        <v>211</v>
      </c>
      <c r="K136" s="120" t="s">
        <v>175</v>
      </c>
      <c r="L136" s="165" t="s">
        <v>628</v>
      </c>
      <c r="M136" s="165"/>
    </row>
    <row r="137" spans="1:14" s="126" customFormat="1" ht="41.25" customHeight="1" x14ac:dyDescent="0.25">
      <c r="A137" s="122">
        <v>146</v>
      </c>
      <c r="B137" s="144">
        <v>42516</v>
      </c>
      <c r="C137" s="151" t="s">
        <v>164</v>
      </c>
      <c r="D137" s="123" t="s">
        <v>307</v>
      </c>
      <c r="E137" s="128">
        <v>8750</v>
      </c>
      <c r="F137" s="131">
        <v>3509</v>
      </c>
      <c r="G137" s="145">
        <f t="shared" si="1"/>
        <v>635.01</v>
      </c>
      <c r="H137" s="146">
        <v>635.01</v>
      </c>
      <c r="I137" s="146" t="s">
        <v>211</v>
      </c>
      <c r="J137" s="146" t="s">
        <v>211</v>
      </c>
      <c r="K137" s="120" t="s">
        <v>214</v>
      </c>
      <c r="L137" s="165" t="s">
        <v>628</v>
      </c>
      <c r="M137" s="165"/>
    </row>
    <row r="138" spans="1:14" s="126" customFormat="1" ht="41.25" customHeight="1" x14ac:dyDescent="0.25">
      <c r="A138" s="122">
        <v>147</v>
      </c>
      <c r="B138" s="144">
        <v>42516</v>
      </c>
      <c r="C138" s="151" t="s">
        <v>164</v>
      </c>
      <c r="D138" s="123" t="s">
        <v>307</v>
      </c>
      <c r="E138" s="128">
        <v>8751</v>
      </c>
      <c r="F138" s="131">
        <v>3509</v>
      </c>
      <c r="G138" s="145">
        <f t="shared" si="1"/>
        <v>123.74</v>
      </c>
      <c r="H138" s="146">
        <v>123.74</v>
      </c>
      <c r="I138" s="146" t="s">
        <v>211</v>
      </c>
      <c r="J138" s="146" t="s">
        <v>211</v>
      </c>
      <c r="K138" s="120" t="s">
        <v>177</v>
      </c>
      <c r="L138" s="165" t="s">
        <v>628</v>
      </c>
      <c r="M138" s="165"/>
    </row>
    <row r="139" spans="1:14" s="126" customFormat="1" ht="41.25" customHeight="1" x14ac:dyDescent="0.25">
      <c r="A139" s="122">
        <v>152</v>
      </c>
      <c r="B139" s="144">
        <v>42524</v>
      </c>
      <c r="C139" s="151" t="s">
        <v>185</v>
      </c>
      <c r="D139" s="123" t="s">
        <v>186</v>
      </c>
      <c r="E139" s="128">
        <v>9150</v>
      </c>
      <c r="F139" s="131">
        <v>3917</v>
      </c>
      <c r="G139" s="145">
        <f t="shared" si="1"/>
        <v>280</v>
      </c>
      <c r="H139" s="146" t="s">
        <v>211</v>
      </c>
      <c r="I139" s="146" t="s">
        <v>211</v>
      </c>
      <c r="J139" s="146">
        <v>280</v>
      </c>
      <c r="K139" s="120" t="s">
        <v>460</v>
      </c>
      <c r="L139" s="165"/>
      <c r="M139" s="165"/>
    </row>
    <row r="140" spans="1:14" s="126" customFormat="1" ht="41.25" customHeight="1" x14ac:dyDescent="0.25">
      <c r="A140" s="122">
        <v>153</v>
      </c>
      <c r="B140" s="144">
        <v>42523</v>
      </c>
      <c r="C140" s="151" t="s">
        <v>163</v>
      </c>
      <c r="D140" s="128">
        <v>1440</v>
      </c>
      <c r="E140" s="128">
        <v>9739</v>
      </c>
      <c r="F140" s="131">
        <v>3990</v>
      </c>
      <c r="G140" s="145">
        <f t="shared" ref="G140:G202" si="2">SUM(H140:J140)</f>
        <v>507.27</v>
      </c>
      <c r="H140" s="146" t="s">
        <v>211</v>
      </c>
      <c r="I140" s="146" t="s">
        <v>211</v>
      </c>
      <c r="J140" s="146">
        <v>507.27</v>
      </c>
      <c r="K140" s="120" t="s">
        <v>584</v>
      </c>
      <c r="L140" s="165" t="s">
        <v>627</v>
      </c>
      <c r="M140" s="165" t="s">
        <v>25</v>
      </c>
    </row>
    <row r="141" spans="1:14" s="126" customFormat="1" ht="41.25" customHeight="1" x14ac:dyDescent="0.25">
      <c r="A141" s="143">
        <v>154</v>
      </c>
      <c r="B141" s="144">
        <v>42535</v>
      </c>
      <c r="C141" s="151" t="s">
        <v>164</v>
      </c>
      <c r="D141" s="123" t="s">
        <v>186</v>
      </c>
      <c r="E141" s="128">
        <v>10165</v>
      </c>
      <c r="F141" s="131">
        <v>4303</v>
      </c>
      <c r="G141" s="145">
        <f t="shared" si="2"/>
        <v>203</v>
      </c>
      <c r="H141" s="146">
        <v>203</v>
      </c>
      <c r="I141" s="146" t="s">
        <v>211</v>
      </c>
      <c r="J141" s="146" t="s">
        <v>211</v>
      </c>
      <c r="K141" s="120" t="s">
        <v>175</v>
      </c>
      <c r="L141" s="165"/>
      <c r="M141" s="165"/>
    </row>
    <row r="142" spans="1:14" s="126" customFormat="1" ht="41.25" customHeight="1" x14ac:dyDescent="0.25">
      <c r="A142" s="122">
        <v>156</v>
      </c>
      <c r="B142" s="144">
        <v>42548</v>
      </c>
      <c r="C142" s="151" t="s">
        <v>164</v>
      </c>
      <c r="D142" s="123" t="s">
        <v>323</v>
      </c>
      <c r="E142" s="128">
        <v>10653</v>
      </c>
      <c r="F142" s="131">
        <v>4523</v>
      </c>
      <c r="G142" s="145">
        <f t="shared" si="2"/>
        <v>6084.09</v>
      </c>
      <c r="H142" s="146">
        <v>6084.09</v>
      </c>
      <c r="I142" s="146" t="s">
        <v>211</v>
      </c>
      <c r="J142" s="146" t="s">
        <v>211</v>
      </c>
      <c r="K142" s="120" t="s">
        <v>540</v>
      </c>
      <c r="L142" s="165" t="s">
        <v>628</v>
      </c>
      <c r="M142" s="165"/>
    </row>
    <row r="143" spans="1:14" s="126" customFormat="1" ht="41.25" customHeight="1" x14ac:dyDescent="0.25">
      <c r="A143" s="143">
        <v>157</v>
      </c>
      <c r="B143" s="144">
        <v>42548</v>
      </c>
      <c r="C143" s="151" t="s">
        <v>164</v>
      </c>
      <c r="D143" s="123" t="s">
        <v>323</v>
      </c>
      <c r="E143" s="128">
        <v>10654</v>
      </c>
      <c r="F143" s="131">
        <v>4523</v>
      </c>
      <c r="G143" s="145">
        <f t="shared" si="2"/>
        <v>1636</v>
      </c>
      <c r="H143" s="146">
        <v>1636</v>
      </c>
      <c r="I143" s="146" t="s">
        <v>211</v>
      </c>
      <c r="J143" s="146" t="s">
        <v>211</v>
      </c>
      <c r="K143" s="120" t="s">
        <v>174</v>
      </c>
      <c r="L143" s="165" t="s">
        <v>628</v>
      </c>
      <c r="M143" s="165"/>
    </row>
    <row r="144" spans="1:14" s="126" customFormat="1" ht="41.25" customHeight="1" x14ac:dyDescent="0.25">
      <c r="A144" s="122">
        <v>158</v>
      </c>
      <c r="B144" s="144">
        <v>42548</v>
      </c>
      <c r="C144" s="151" t="s">
        <v>164</v>
      </c>
      <c r="D144" s="123" t="s">
        <v>323</v>
      </c>
      <c r="E144" s="128">
        <v>10655</v>
      </c>
      <c r="F144" s="131">
        <v>4523</v>
      </c>
      <c r="G144" s="145">
        <f t="shared" si="2"/>
        <v>2264</v>
      </c>
      <c r="H144" s="146">
        <v>2264</v>
      </c>
      <c r="I144" s="146" t="s">
        <v>211</v>
      </c>
      <c r="J144" s="146" t="s">
        <v>211</v>
      </c>
      <c r="K144" s="120" t="s">
        <v>175</v>
      </c>
      <c r="L144" s="165" t="s">
        <v>628</v>
      </c>
      <c r="M144" s="165"/>
    </row>
    <row r="145" spans="1:14" s="126" customFormat="1" ht="41.25" customHeight="1" x14ac:dyDescent="0.25">
      <c r="A145" s="122">
        <v>159</v>
      </c>
      <c r="B145" s="144">
        <v>42548</v>
      </c>
      <c r="C145" s="151" t="s">
        <v>164</v>
      </c>
      <c r="D145" s="123" t="s">
        <v>323</v>
      </c>
      <c r="E145" s="128">
        <v>10656</v>
      </c>
      <c r="F145" s="131">
        <v>4523</v>
      </c>
      <c r="G145" s="145">
        <f t="shared" si="2"/>
        <v>283</v>
      </c>
      <c r="H145" s="146">
        <v>283</v>
      </c>
      <c r="I145" s="146" t="s">
        <v>211</v>
      </c>
      <c r="J145" s="146" t="s">
        <v>211</v>
      </c>
      <c r="K145" s="120" t="s">
        <v>176</v>
      </c>
      <c r="L145" s="165" t="s">
        <v>628</v>
      </c>
      <c r="M145" s="165"/>
    </row>
    <row r="146" spans="1:14" s="126" customFormat="1" ht="41.25" customHeight="1" x14ac:dyDescent="0.25">
      <c r="A146" s="143">
        <v>160</v>
      </c>
      <c r="B146" s="144">
        <v>42548</v>
      </c>
      <c r="C146" s="151" t="s">
        <v>164</v>
      </c>
      <c r="D146" s="123" t="s">
        <v>323</v>
      </c>
      <c r="E146" s="128">
        <v>10657</v>
      </c>
      <c r="F146" s="131">
        <v>4523</v>
      </c>
      <c r="G146" s="145">
        <f t="shared" si="2"/>
        <v>629.69000000000005</v>
      </c>
      <c r="H146" s="146">
        <v>629.69000000000005</v>
      </c>
      <c r="I146" s="146" t="s">
        <v>211</v>
      </c>
      <c r="J146" s="146" t="s">
        <v>211</v>
      </c>
      <c r="K146" s="120" t="s">
        <v>214</v>
      </c>
      <c r="L146" s="165" t="s">
        <v>628</v>
      </c>
      <c r="M146" s="165"/>
    </row>
    <row r="147" spans="1:14" s="126" customFormat="1" ht="41.25" customHeight="1" x14ac:dyDescent="0.25">
      <c r="A147" s="122">
        <v>161</v>
      </c>
      <c r="B147" s="144">
        <v>42548</v>
      </c>
      <c r="C147" s="151" t="s">
        <v>164</v>
      </c>
      <c r="D147" s="123" t="s">
        <v>323</v>
      </c>
      <c r="E147" s="128">
        <v>10658</v>
      </c>
      <c r="F147" s="131">
        <v>4523</v>
      </c>
      <c r="G147" s="145">
        <f t="shared" si="2"/>
        <v>40.06</v>
      </c>
      <c r="H147" s="146">
        <v>40.06</v>
      </c>
      <c r="I147" s="146" t="s">
        <v>211</v>
      </c>
      <c r="J147" s="146" t="s">
        <v>211</v>
      </c>
      <c r="K147" s="120" t="s">
        <v>209</v>
      </c>
      <c r="L147" s="165" t="s">
        <v>628</v>
      </c>
      <c r="M147" s="165"/>
    </row>
    <row r="148" spans="1:14" s="126" customFormat="1" ht="41.25" customHeight="1" x14ac:dyDescent="0.25">
      <c r="A148" s="122">
        <v>162</v>
      </c>
      <c r="B148" s="144">
        <v>42548</v>
      </c>
      <c r="C148" s="151" t="s">
        <v>164</v>
      </c>
      <c r="D148" s="123" t="s">
        <v>323</v>
      </c>
      <c r="E148" s="128">
        <v>10652</v>
      </c>
      <c r="F148" s="131">
        <v>4523</v>
      </c>
      <c r="G148" s="145">
        <f t="shared" si="2"/>
        <v>12807.72</v>
      </c>
      <c r="H148" s="146">
        <v>12807.72</v>
      </c>
      <c r="I148" s="146" t="s">
        <v>211</v>
      </c>
      <c r="J148" s="146" t="s">
        <v>211</v>
      </c>
      <c r="K148" s="120" t="s">
        <v>540</v>
      </c>
      <c r="L148" s="165" t="s">
        <v>628</v>
      </c>
      <c r="M148" s="165"/>
    </row>
    <row r="149" spans="1:14" s="126" customFormat="1" ht="41.25" customHeight="1" x14ac:dyDescent="0.25">
      <c r="A149" s="122">
        <v>168</v>
      </c>
      <c r="B149" s="144">
        <v>42548</v>
      </c>
      <c r="C149" s="151" t="s">
        <v>185</v>
      </c>
      <c r="D149" s="123" t="s">
        <v>186</v>
      </c>
      <c r="E149" s="128">
        <v>10908</v>
      </c>
      <c r="F149" s="131">
        <v>4692</v>
      </c>
      <c r="G149" s="145">
        <f t="shared" si="2"/>
        <v>140</v>
      </c>
      <c r="H149" s="146" t="s">
        <v>211</v>
      </c>
      <c r="I149" s="146" t="s">
        <v>211</v>
      </c>
      <c r="J149" s="146">
        <v>140</v>
      </c>
      <c r="K149" s="120" t="s">
        <v>461</v>
      </c>
      <c r="L149" s="165"/>
      <c r="M149" s="165"/>
    </row>
    <row r="150" spans="1:14" s="126" customFormat="1" ht="41.25" customHeight="1" x14ac:dyDescent="0.25">
      <c r="A150" s="143">
        <v>169</v>
      </c>
      <c r="B150" s="144">
        <v>42548</v>
      </c>
      <c r="C150" s="151" t="s">
        <v>164</v>
      </c>
      <c r="D150" s="123" t="s">
        <v>333</v>
      </c>
      <c r="E150" s="128">
        <v>11026</v>
      </c>
      <c r="F150" s="131">
        <v>4777</v>
      </c>
      <c r="G150" s="145">
        <f t="shared" si="2"/>
        <v>11951.28</v>
      </c>
      <c r="H150" s="146">
        <v>11951.28</v>
      </c>
      <c r="I150" s="146" t="s">
        <v>211</v>
      </c>
      <c r="J150" s="146" t="s">
        <v>211</v>
      </c>
      <c r="K150" s="120" t="s">
        <v>538</v>
      </c>
      <c r="L150" s="165" t="s">
        <v>627</v>
      </c>
      <c r="M150" s="165" t="s">
        <v>25</v>
      </c>
      <c r="N150" s="126" t="s">
        <v>642</v>
      </c>
    </row>
    <row r="151" spans="1:14" s="126" customFormat="1" ht="41.25" customHeight="1" x14ac:dyDescent="0.25">
      <c r="A151" s="122">
        <v>170</v>
      </c>
      <c r="B151" s="144">
        <v>42548</v>
      </c>
      <c r="C151" s="151" t="s">
        <v>164</v>
      </c>
      <c r="D151" s="123" t="s">
        <v>333</v>
      </c>
      <c r="E151" s="128">
        <v>11027</v>
      </c>
      <c r="F151" s="131">
        <v>4777</v>
      </c>
      <c r="G151" s="145">
        <f t="shared" si="2"/>
        <v>139</v>
      </c>
      <c r="H151" s="146">
        <v>139</v>
      </c>
      <c r="I151" s="146" t="s">
        <v>211</v>
      </c>
      <c r="J151" s="146" t="s">
        <v>211</v>
      </c>
      <c r="K151" s="120" t="s">
        <v>539</v>
      </c>
      <c r="L151" s="165" t="s">
        <v>627</v>
      </c>
      <c r="M151" s="165" t="s">
        <v>25</v>
      </c>
    </row>
    <row r="152" spans="1:14" s="126" customFormat="1" ht="41.25" customHeight="1" x14ac:dyDescent="0.25">
      <c r="A152" s="122">
        <v>171</v>
      </c>
      <c r="B152" s="144">
        <v>42548</v>
      </c>
      <c r="C152" s="151" t="s">
        <v>164</v>
      </c>
      <c r="D152" s="123" t="s">
        <v>333</v>
      </c>
      <c r="E152" s="128">
        <v>11028</v>
      </c>
      <c r="F152" s="131">
        <v>4777</v>
      </c>
      <c r="G152" s="145">
        <f t="shared" si="2"/>
        <v>1131</v>
      </c>
      <c r="H152" s="146">
        <v>1131</v>
      </c>
      <c r="I152" s="146" t="s">
        <v>211</v>
      </c>
      <c r="J152" s="146" t="s">
        <v>211</v>
      </c>
      <c r="K152" s="120" t="s">
        <v>174</v>
      </c>
      <c r="L152" s="165" t="s">
        <v>627</v>
      </c>
      <c r="M152" s="165" t="s">
        <v>25</v>
      </c>
    </row>
    <row r="153" spans="1:14" s="126" customFormat="1" ht="41.25" customHeight="1" x14ac:dyDescent="0.25">
      <c r="A153" s="143">
        <v>172</v>
      </c>
      <c r="B153" s="144">
        <v>42548</v>
      </c>
      <c r="C153" s="151" t="s">
        <v>164</v>
      </c>
      <c r="D153" s="123" t="s">
        <v>333</v>
      </c>
      <c r="E153" s="128">
        <v>11029</v>
      </c>
      <c r="F153" s="131">
        <v>4777</v>
      </c>
      <c r="G153" s="145">
        <f t="shared" si="2"/>
        <v>900</v>
      </c>
      <c r="H153" s="146">
        <v>900</v>
      </c>
      <c r="I153" s="146" t="s">
        <v>211</v>
      </c>
      <c r="J153" s="146" t="s">
        <v>211</v>
      </c>
      <c r="K153" s="120" t="s">
        <v>644</v>
      </c>
      <c r="L153" s="165" t="s">
        <v>627</v>
      </c>
      <c r="M153" s="165" t="s">
        <v>25</v>
      </c>
    </row>
    <row r="154" spans="1:14" s="126" customFormat="1" ht="41.25" customHeight="1" x14ac:dyDescent="0.25">
      <c r="A154" s="122">
        <v>173</v>
      </c>
      <c r="B154" s="144">
        <v>42548</v>
      </c>
      <c r="C154" s="151" t="s">
        <v>164</v>
      </c>
      <c r="D154" s="123" t="s">
        <v>333</v>
      </c>
      <c r="E154" s="128">
        <v>11030</v>
      </c>
      <c r="F154" s="131">
        <v>4777</v>
      </c>
      <c r="G154" s="145">
        <f t="shared" si="2"/>
        <v>1341</v>
      </c>
      <c r="H154" s="146">
        <v>1341</v>
      </c>
      <c r="I154" s="146" t="s">
        <v>211</v>
      </c>
      <c r="J154" s="146" t="s">
        <v>211</v>
      </c>
      <c r="K154" s="120" t="s">
        <v>175</v>
      </c>
      <c r="L154" s="165" t="s">
        <v>627</v>
      </c>
      <c r="M154" s="165" t="s">
        <v>25</v>
      </c>
    </row>
    <row r="155" spans="1:14" s="126" customFormat="1" ht="41.25" customHeight="1" x14ac:dyDescent="0.25">
      <c r="A155" s="122">
        <v>174</v>
      </c>
      <c r="B155" s="144">
        <v>42548</v>
      </c>
      <c r="C155" s="151" t="s">
        <v>164</v>
      </c>
      <c r="D155" s="123" t="s">
        <v>333</v>
      </c>
      <c r="E155" s="128">
        <v>11031</v>
      </c>
      <c r="F155" s="131">
        <v>4777</v>
      </c>
      <c r="G155" s="145">
        <f t="shared" si="2"/>
        <v>778.72</v>
      </c>
      <c r="H155" s="146">
        <v>778.72</v>
      </c>
      <c r="I155" s="146" t="s">
        <v>211</v>
      </c>
      <c r="J155" s="146" t="s">
        <v>211</v>
      </c>
      <c r="K155" s="120" t="s">
        <v>209</v>
      </c>
      <c r="L155" s="165" t="s">
        <v>627</v>
      </c>
      <c r="M155" s="165" t="s">
        <v>25</v>
      </c>
    </row>
    <row r="156" spans="1:14" s="126" customFormat="1" ht="41.25" customHeight="1" x14ac:dyDescent="0.25">
      <c r="A156" s="122">
        <v>179</v>
      </c>
      <c r="B156" s="144">
        <v>42549</v>
      </c>
      <c r="C156" s="151" t="s">
        <v>163</v>
      </c>
      <c r="D156" s="128">
        <v>1778</v>
      </c>
      <c r="E156" s="128">
        <v>11354</v>
      </c>
      <c r="F156" s="131">
        <v>4948</v>
      </c>
      <c r="G156" s="145">
        <f t="shared" si="2"/>
        <v>280.39999999999998</v>
      </c>
      <c r="H156" s="146" t="s">
        <v>211</v>
      </c>
      <c r="I156" s="146" t="s">
        <v>211</v>
      </c>
      <c r="J156" s="146">
        <v>280.39999999999998</v>
      </c>
      <c r="K156" s="120" t="s">
        <v>630</v>
      </c>
      <c r="L156" s="165" t="s">
        <v>627</v>
      </c>
      <c r="M156" s="165" t="s">
        <v>25</v>
      </c>
    </row>
    <row r="157" spans="1:14" s="126" customFormat="1" ht="41.25" customHeight="1" x14ac:dyDescent="0.25">
      <c r="A157" s="122">
        <v>180</v>
      </c>
      <c r="B157" s="144">
        <v>42559</v>
      </c>
      <c r="C157" s="151" t="s">
        <v>178</v>
      </c>
      <c r="D157" s="128">
        <v>1315</v>
      </c>
      <c r="E157" s="128">
        <v>13466</v>
      </c>
      <c r="F157" s="131">
        <v>5030</v>
      </c>
      <c r="G157" s="145">
        <f t="shared" si="2"/>
        <v>6624</v>
      </c>
      <c r="H157" s="146"/>
      <c r="I157" s="146">
        <v>6624</v>
      </c>
      <c r="J157" s="146"/>
      <c r="K157" s="120" t="s">
        <v>520</v>
      </c>
      <c r="L157" s="165" t="s">
        <v>628</v>
      </c>
      <c r="M157" s="165"/>
    </row>
    <row r="158" spans="1:14" s="126" customFormat="1" ht="41.25" customHeight="1" x14ac:dyDescent="0.25">
      <c r="A158" s="143">
        <v>181</v>
      </c>
      <c r="B158" s="144">
        <v>42559</v>
      </c>
      <c r="C158" s="151" t="s">
        <v>178</v>
      </c>
      <c r="D158" s="128">
        <v>1315</v>
      </c>
      <c r="E158" s="128">
        <v>13466</v>
      </c>
      <c r="F158" s="131">
        <v>5030</v>
      </c>
      <c r="G158" s="145">
        <f t="shared" si="2"/>
        <v>8512</v>
      </c>
      <c r="H158" s="146"/>
      <c r="I158" s="146">
        <v>8512</v>
      </c>
      <c r="J158" s="146"/>
      <c r="K158" s="120" t="s">
        <v>521</v>
      </c>
      <c r="L158" s="165" t="s">
        <v>628</v>
      </c>
      <c r="M158" s="165"/>
    </row>
    <row r="159" spans="1:14" s="126" customFormat="1" ht="41.25" customHeight="1" x14ac:dyDescent="0.25">
      <c r="A159" s="122">
        <v>182</v>
      </c>
      <c r="B159" s="144">
        <v>42559</v>
      </c>
      <c r="C159" s="151" t="s">
        <v>178</v>
      </c>
      <c r="D159" s="128">
        <v>1315</v>
      </c>
      <c r="E159" s="128">
        <v>13466</v>
      </c>
      <c r="F159" s="131">
        <v>5030</v>
      </c>
      <c r="G159" s="145">
        <f t="shared" si="2"/>
        <v>560</v>
      </c>
      <c r="H159" s="146"/>
      <c r="I159" s="146">
        <v>560</v>
      </c>
      <c r="J159" s="146"/>
      <c r="K159" s="120" t="s">
        <v>522</v>
      </c>
      <c r="L159" s="165" t="s">
        <v>628</v>
      </c>
      <c r="M159" s="165"/>
    </row>
    <row r="160" spans="1:14" s="126" customFormat="1" ht="41.25" customHeight="1" x14ac:dyDescent="0.25">
      <c r="A160" s="122">
        <v>183</v>
      </c>
      <c r="B160" s="144">
        <v>42566</v>
      </c>
      <c r="C160" s="151" t="s">
        <v>185</v>
      </c>
      <c r="D160" s="123" t="s">
        <v>186</v>
      </c>
      <c r="E160" s="128">
        <v>11935</v>
      </c>
      <c r="F160" s="131">
        <v>5329</v>
      </c>
      <c r="G160" s="145">
        <f t="shared" si="2"/>
        <v>1600</v>
      </c>
      <c r="H160" s="146" t="s">
        <v>211</v>
      </c>
      <c r="I160" s="146">
        <v>500</v>
      </c>
      <c r="J160" s="146">
        <v>1100</v>
      </c>
      <c r="K160" s="120" t="s">
        <v>462</v>
      </c>
      <c r="L160" s="165"/>
      <c r="M160" s="165"/>
    </row>
    <row r="161" spans="1:13" s="126" customFormat="1" ht="41.25" customHeight="1" x14ac:dyDescent="0.25">
      <c r="A161" s="143">
        <v>184</v>
      </c>
      <c r="B161" s="144">
        <v>42577</v>
      </c>
      <c r="C161" s="151" t="s">
        <v>164</v>
      </c>
      <c r="D161" s="123" t="s">
        <v>348</v>
      </c>
      <c r="E161" s="128">
        <v>12873</v>
      </c>
      <c r="F161" s="131">
        <v>5658</v>
      </c>
      <c r="G161" s="145">
        <f t="shared" si="2"/>
        <v>10212.200000000001</v>
      </c>
      <c r="H161" s="146">
        <v>10212.200000000001</v>
      </c>
      <c r="I161" s="146" t="s">
        <v>211</v>
      </c>
      <c r="J161" s="146" t="s">
        <v>211</v>
      </c>
      <c r="K161" s="120" t="s">
        <v>534</v>
      </c>
      <c r="L161" s="165" t="s">
        <v>628</v>
      </c>
      <c r="M161" s="165"/>
    </row>
    <row r="162" spans="1:13" s="126" customFormat="1" ht="41.25" customHeight="1" x14ac:dyDescent="0.25">
      <c r="A162" s="122">
        <v>185</v>
      </c>
      <c r="B162" s="144">
        <v>42577</v>
      </c>
      <c r="C162" s="151" t="s">
        <v>164</v>
      </c>
      <c r="D162" s="123" t="s">
        <v>348</v>
      </c>
      <c r="E162" s="128">
        <v>12874</v>
      </c>
      <c r="F162" s="131">
        <v>5658</v>
      </c>
      <c r="G162" s="145">
        <f t="shared" si="2"/>
        <v>7116.87</v>
      </c>
      <c r="H162" s="146">
        <v>7116.87</v>
      </c>
      <c r="I162" s="146" t="s">
        <v>211</v>
      </c>
      <c r="J162" s="146" t="s">
        <v>211</v>
      </c>
      <c r="K162" s="120" t="s">
        <v>534</v>
      </c>
      <c r="L162" s="165" t="s">
        <v>628</v>
      </c>
      <c r="M162" s="165"/>
    </row>
    <row r="163" spans="1:13" s="126" customFormat="1" ht="41.25" customHeight="1" x14ac:dyDescent="0.25">
      <c r="A163" s="122">
        <v>186</v>
      </c>
      <c r="B163" s="144">
        <v>42577</v>
      </c>
      <c r="C163" s="151" t="s">
        <v>164</v>
      </c>
      <c r="D163" s="123" t="s">
        <v>348</v>
      </c>
      <c r="E163" s="128">
        <v>12875</v>
      </c>
      <c r="F163" s="131">
        <v>5658</v>
      </c>
      <c r="G163" s="145">
        <f t="shared" si="2"/>
        <v>1339</v>
      </c>
      <c r="H163" s="146">
        <v>1339</v>
      </c>
      <c r="I163" s="146" t="s">
        <v>211</v>
      </c>
      <c r="J163" s="146" t="s">
        <v>211</v>
      </c>
      <c r="K163" s="120" t="s">
        <v>535</v>
      </c>
      <c r="L163" s="165" t="s">
        <v>628</v>
      </c>
      <c r="M163" s="165"/>
    </row>
    <row r="164" spans="1:13" s="126" customFormat="1" ht="41.25" customHeight="1" x14ac:dyDescent="0.25">
      <c r="A164" s="143">
        <v>187</v>
      </c>
      <c r="B164" s="144">
        <v>42577</v>
      </c>
      <c r="C164" s="151" t="s">
        <v>164</v>
      </c>
      <c r="D164" s="123" t="s">
        <v>348</v>
      </c>
      <c r="E164" s="128">
        <v>12876</v>
      </c>
      <c r="F164" s="131">
        <v>5658</v>
      </c>
      <c r="G164" s="145">
        <f t="shared" si="2"/>
        <v>1927</v>
      </c>
      <c r="H164" s="146">
        <v>1927</v>
      </c>
      <c r="I164" s="146" t="s">
        <v>211</v>
      </c>
      <c r="J164" s="146" t="s">
        <v>211</v>
      </c>
      <c r="K164" s="120" t="s">
        <v>175</v>
      </c>
      <c r="L164" s="165" t="s">
        <v>628</v>
      </c>
      <c r="M164" s="165"/>
    </row>
    <row r="165" spans="1:13" s="126" customFormat="1" ht="41.25" customHeight="1" x14ac:dyDescent="0.25">
      <c r="A165" s="122">
        <v>188</v>
      </c>
      <c r="B165" s="144">
        <v>42577</v>
      </c>
      <c r="C165" s="151" t="s">
        <v>164</v>
      </c>
      <c r="D165" s="123" t="s">
        <v>348</v>
      </c>
      <c r="E165" s="128">
        <v>12877</v>
      </c>
      <c r="F165" s="131">
        <v>5658</v>
      </c>
      <c r="G165" s="145">
        <f t="shared" si="2"/>
        <v>257</v>
      </c>
      <c r="H165" s="146">
        <v>257</v>
      </c>
      <c r="I165" s="146" t="s">
        <v>211</v>
      </c>
      <c r="J165" s="146" t="s">
        <v>211</v>
      </c>
      <c r="K165" s="120" t="s">
        <v>175</v>
      </c>
      <c r="L165" s="165" t="s">
        <v>628</v>
      </c>
      <c r="M165" s="165"/>
    </row>
    <row r="166" spans="1:13" s="126" customFormat="1" ht="41.25" customHeight="1" x14ac:dyDescent="0.25">
      <c r="A166" s="122">
        <v>189</v>
      </c>
      <c r="B166" s="144">
        <v>42577</v>
      </c>
      <c r="C166" s="151" t="s">
        <v>164</v>
      </c>
      <c r="D166" s="123" t="s">
        <v>348</v>
      </c>
      <c r="E166" s="128">
        <v>12878</v>
      </c>
      <c r="F166" s="131">
        <v>5658</v>
      </c>
      <c r="G166" s="145">
        <f t="shared" si="2"/>
        <v>603.03</v>
      </c>
      <c r="H166" s="146">
        <v>603.03</v>
      </c>
      <c r="I166" s="146" t="s">
        <v>211</v>
      </c>
      <c r="J166" s="146" t="s">
        <v>211</v>
      </c>
      <c r="K166" s="120" t="s">
        <v>214</v>
      </c>
      <c r="L166" s="165" t="s">
        <v>628</v>
      </c>
      <c r="M166" s="165"/>
    </row>
    <row r="167" spans="1:13" s="126" customFormat="1" ht="41.25" customHeight="1" x14ac:dyDescent="0.25">
      <c r="A167" s="143">
        <v>190</v>
      </c>
      <c r="B167" s="144">
        <v>42577</v>
      </c>
      <c r="C167" s="151" t="s">
        <v>164</v>
      </c>
      <c r="D167" s="123" t="s">
        <v>348</v>
      </c>
      <c r="E167" s="128">
        <v>12879</v>
      </c>
      <c r="F167" s="131">
        <v>5658</v>
      </c>
      <c r="G167" s="145">
        <f t="shared" si="2"/>
        <v>142.63999999999999</v>
      </c>
      <c r="H167" s="146">
        <v>142.63999999999999</v>
      </c>
      <c r="I167" s="146" t="s">
        <v>211</v>
      </c>
      <c r="J167" s="146" t="s">
        <v>211</v>
      </c>
      <c r="K167" s="120" t="s">
        <v>177</v>
      </c>
      <c r="L167" s="165" t="s">
        <v>628</v>
      </c>
      <c r="M167" s="165"/>
    </row>
    <row r="168" spans="1:13" s="126" customFormat="1" ht="41.25" customHeight="1" x14ac:dyDescent="0.25">
      <c r="A168" s="122">
        <v>191</v>
      </c>
      <c r="B168" s="144">
        <v>42576</v>
      </c>
      <c r="C168" s="151" t="s">
        <v>164</v>
      </c>
      <c r="D168" s="123" t="s">
        <v>356</v>
      </c>
      <c r="E168" s="128">
        <v>12701</v>
      </c>
      <c r="F168" s="131">
        <v>5670</v>
      </c>
      <c r="G168" s="145">
        <f t="shared" si="2"/>
        <v>10581.48</v>
      </c>
      <c r="H168" s="146">
        <v>10581.48</v>
      </c>
      <c r="I168" s="146" t="s">
        <v>211</v>
      </c>
      <c r="J168" s="146" t="s">
        <v>211</v>
      </c>
      <c r="K168" s="120" t="s">
        <v>534</v>
      </c>
      <c r="L168" s="165" t="s">
        <v>627</v>
      </c>
      <c r="M168" s="165" t="s">
        <v>25</v>
      </c>
    </row>
    <row r="169" spans="1:13" s="126" customFormat="1" ht="41.25" customHeight="1" x14ac:dyDescent="0.25">
      <c r="A169" s="122">
        <v>192</v>
      </c>
      <c r="B169" s="144">
        <v>42576</v>
      </c>
      <c r="C169" s="151" t="s">
        <v>164</v>
      </c>
      <c r="D169" s="123" t="s">
        <v>356</v>
      </c>
      <c r="E169" s="128">
        <v>12702</v>
      </c>
      <c r="F169" s="131">
        <v>5670</v>
      </c>
      <c r="G169" s="145">
        <f t="shared" si="2"/>
        <v>1131</v>
      </c>
      <c r="H169" s="146">
        <v>1131</v>
      </c>
      <c r="I169" s="146" t="s">
        <v>211</v>
      </c>
      <c r="J169" s="146" t="s">
        <v>211</v>
      </c>
      <c r="K169" s="120" t="s">
        <v>174</v>
      </c>
      <c r="L169" s="165" t="s">
        <v>627</v>
      </c>
      <c r="M169" s="165" t="s">
        <v>25</v>
      </c>
    </row>
    <row r="170" spans="1:13" s="126" customFormat="1" ht="41.25" customHeight="1" x14ac:dyDescent="0.25">
      <c r="A170" s="143">
        <v>193</v>
      </c>
      <c r="B170" s="144">
        <v>42576</v>
      </c>
      <c r="C170" s="151" t="s">
        <v>164</v>
      </c>
      <c r="D170" s="123" t="s">
        <v>356</v>
      </c>
      <c r="E170" s="128">
        <v>12703</v>
      </c>
      <c r="F170" s="131">
        <v>5670</v>
      </c>
      <c r="G170" s="145">
        <f t="shared" si="2"/>
        <v>936</v>
      </c>
      <c r="H170" s="146">
        <v>936</v>
      </c>
      <c r="I170" s="146" t="s">
        <v>211</v>
      </c>
      <c r="J170" s="146" t="s">
        <v>211</v>
      </c>
      <c r="K170" s="120" t="s">
        <v>175</v>
      </c>
      <c r="L170" s="165" t="s">
        <v>627</v>
      </c>
      <c r="M170" s="165" t="s">
        <v>25</v>
      </c>
    </row>
    <row r="171" spans="1:13" s="126" customFormat="1" ht="41.25" customHeight="1" x14ac:dyDescent="0.25">
      <c r="A171" s="122">
        <v>194</v>
      </c>
      <c r="B171" s="144">
        <v>42576</v>
      </c>
      <c r="C171" s="151" t="s">
        <v>164</v>
      </c>
      <c r="D171" s="123" t="s">
        <v>356</v>
      </c>
      <c r="E171" s="128">
        <v>12704</v>
      </c>
      <c r="F171" s="131">
        <v>5670</v>
      </c>
      <c r="G171" s="145">
        <f t="shared" si="2"/>
        <v>213.52</v>
      </c>
      <c r="H171" s="146">
        <v>213.52</v>
      </c>
      <c r="I171" s="146" t="s">
        <v>211</v>
      </c>
      <c r="J171" s="146" t="s">
        <v>211</v>
      </c>
      <c r="K171" s="120" t="s">
        <v>209</v>
      </c>
      <c r="L171" s="165" t="s">
        <v>627</v>
      </c>
      <c r="M171" s="165" t="s">
        <v>25</v>
      </c>
    </row>
    <row r="172" spans="1:13" s="126" customFormat="1" ht="41.25" customHeight="1" x14ac:dyDescent="0.25">
      <c r="A172" s="122">
        <v>195</v>
      </c>
      <c r="B172" s="144">
        <v>42592</v>
      </c>
      <c r="C172" s="151" t="s">
        <v>163</v>
      </c>
      <c r="D172" s="128">
        <v>2215</v>
      </c>
      <c r="E172" s="128">
        <v>13635</v>
      </c>
      <c r="F172" s="131">
        <v>5962</v>
      </c>
      <c r="G172" s="145">
        <f t="shared" si="2"/>
        <v>91.52</v>
      </c>
      <c r="H172" s="146" t="s">
        <v>211</v>
      </c>
      <c r="I172" s="146" t="s">
        <v>211</v>
      </c>
      <c r="J172" s="146">
        <v>91.52</v>
      </c>
      <c r="K172" s="120" t="s">
        <v>589</v>
      </c>
      <c r="L172" s="165" t="s">
        <v>628</v>
      </c>
      <c r="M172" s="165"/>
    </row>
    <row r="173" spans="1:13" s="126" customFormat="1" ht="41.25" customHeight="1" x14ac:dyDescent="0.25">
      <c r="A173" s="143">
        <v>199</v>
      </c>
      <c r="B173" s="144">
        <v>42591</v>
      </c>
      <c r="C173" s="151" t="s">
        <v>163</v>
      </c>
      <c r="D173" s="128">
        <v>2277</v>
      </c>
      <c r="E173" s="128">
        <v>13622</v>
      </c>
      <c r="F173" s="131">
        <v>6079</v>
      </c>
      <c r="G173" s="145">
        <f t="shared" si="2"/>
        <v>463.42</v>
      </c>
      <c r="H173" s="146" t="s">
        <v>211</v>
      </c>
      <c r="I173" s="146" t="s">
        <v>211</v>
      </c>
      <c r="J173" s="146">
        <v>463.42</v>
      </c>
      <c r="K173" s="120" t="s">
        <v>590</v>
      </c>
      <c r="L173" s="165" t="s">
        <v>627</v>
      </c>
      <c r="M173" s="165" t="s">
        <v>25</v>
      </c>
    </row>
    <row r="174" spans="1:13" s="126" customFormat="1" ht="41.25" customHeight="1" x14ac:dyDescent="0.25">
      <c r="A174" s="122">
        <v>200</v>
      </c>
      <c r="B174" s="144">
        <v>42607</v>
      </c>
      <c r="C174" s="151" t="s">
        <v>164</v>
      </c>
      <c r="D174" s="123" t="s">
        <v>364</v>
      </c>
      <c r="E174" s="128">
        <v>14309</v>
      </c>
      <c r="F174" s="131">
        <v>6372</v>
      </c>
      <c r="G174" s="145">
        <f t="shared" si="2"/>
        <v>11729.6</v>
      </c>
      <c r="H174" s="146">
        <v>11729.6</v>
      </c>
      <c r="I174" s="146" t="s">
        <v>211</v>
      </c>
      <c r="J174" s="146" t="s">
        <v>211</v>
      </c>
      <c r="K174" s="120" t="s">
        <v>533</v>
      </c>
      <c r="L174" s="165" t="s">
        <v>628</v>
      </c>
      <c r="M174" s="165"/>
    </row>
    <row r="175" spans="1:13" s="126" customFormat="1" ht="41.25" customHeight="1" x14ac:dyDescent="0.25">
      <c r="A175" s="122">
        <v>201</v>
      </c>
      <c r="B175" s="144">
        <v>42607</v>
      </c>
      <c r="C175" s="151" t="s">
        <v>164</v>
      </c>
      <c r="D175" s="123" t="s">
        <v>364</v>
      </c>
      <c r="E175" s="128">
        <v>14310</v>
      </c>
      <c r="F175" s="131">
        <v>6372</v>
      </c>
      <c r="G175" s="145">
        <f t="shared" si="2"/>
        <v>6947.19</v>
      </c>
      <c r="H175" s="146">
        <v>6947.19</v>
      </c>
      <c r="I175" s="146" t="s">
        <v>211</v>
      </c>
      <c r="J175" s="146" t="s">
        <v>211</v>
      </c>
      <c r="K175" s="120" t="s">
        <v>533</v>
      </c>
      <c r="L175" s="165" t="s">
        <v>628</v>
      </c>
      <c r="M175" s="165"/>
    </row>
    <row r="176" spans="1:13" s="126" customFormat="1" ht="41.25" customHeight="1" x14ac:dyDescent="0.25">
      <c r="A176" s="143">
        <v>202</v>
      </c>
      <c r="B176" s="144">
        <v>42607</v>
      </c>
      <c r="C176" s="151" t="s">
        <v>164</v>
      </c>
      <c r="D176" s="123" t="s">
        <v>364</v>
      </c>
      <c r="E176" s="128">
        <v>14311</v>
      </c>
      <c r="F176" s="131">
        <v>6372</v>
      </c>
      <c r="G176" s="145">
        <f t="shared" si="2"/>
        <v>907</v>
      </c>
      <c r="H176" s="146">
        <v>907</v>
      </c>
      <c r="I176" s="146" t="s">
        <v>211</v>
      </c>
      <c r="J176" s="146" t="s">
        <v>211</v>
      </c>
      <c r="K176" s="120" t="s">
        <v>174</v>
      </c>
      <c r="L176" s="165" t="s">
        <v>628</v>
      </c>
      <c r="M176" s="165"/>
    </row>
    <row r="177" spans="1:13" s="126" customFormat="1" ht="41.25" customHeight="1" x14ac:dyDescent="0.25">
      <c r="A177" s="122">
        <v>203</v>
      </c>
      <c r="B177" s="144">
        <v>42607</v>
      </c>
      <c r="C177" s="151" t="s">
        <v>164</v>
      </c>
      <c r="D177" s="123" t="s">
        <v>364</v>
      </c>
      <c r="E177" s="128">
        <v>14312</v>
      </c>
      <c r="F177" s="131">
        <v>6372</v>
      </c>
      <c r="G177" s="145">
        <f t="shared" si="2"/>
        <v>1659</v>
      </c>
      <c r="H177" s="146">
        <v>1659</v>
      </c>
      <c r="I177" s="146" t="s">
        <v>211</v>
      </c>
      <c r="J177" s="146" t="s">
        <v>211</v>
      </c>
      <c r="K177" s="129" t="s">
        <v>175</v>
      </c>
      <c r="L177" s="165" t="s">
        <v>628</v>
      </c>
      <c r="M177" s="165"/>
    </row>
    <row r="178" spans="1:13" s="126" customFormat="1" ht="41.25" customHeight="1" x14ac:dyDescent="0.25">
      <c r="A178" s="122">
        <v>204</v>
      </c>
      <c r="B178" s="144">
        <v>42607</v>
      </c>
      <c r="C178" s="151" t="s">
        <v>164</v>
      </c>
      <c r="D178" s="123" t="s">
        <v>364</v>
      </c>
      <c r="E178" s="128">
        <v>14313</v>
      </c>
      <c r="F178" s="131">
        <v>6372</v>
      </c>
      <c r="G178" s="145">
        <f t="shared" si="2"/>
        <v>276</v>
      </c>
      <c r="H178" s="146">
        <v>276</v>
      </c>
      <c r="I178" s="146" t="s">
        <v>211</v>
      </c>
      <c r="J178" s="146" t="s">
        <v>211</v>
      </c>
      <c r="K178" s="120" t="s">
        <v>531</v>
      </c>
      <c r="L178" s="165" t="s">
        <v>628</v>
      </c>
      <c r="M178" s="165"/>
    </row>
    <row r="179" spans="1:13" s="126" customFormat="1" ht="41.25" customHeight="1" x14ac:dyDescent="0.25">
      <c r="A179" s="143">
        <v>205</v>
      </c>
      <c r="B179" s="144">
        <v>42607</v>
      </c>
      <c r="C179" s="151" t="s">
        <v>164</v>
      </c>
      <c r="D179" s="123" t="s">
        <v>364</v>
      </c>
      <c r="E179" s="128">
        <v>14314</v>
      </c>
      <c r="F179" s="131">
        <v>6372</v>
      </c>
      <c r="G179" s="145">
        <f t="shared" si="2"/>
        <v>1270.01</v>
      </c>
      <c r="H179" s="146">
        <v>1270.01</v>
      </c>
      <c r="I179" s="146" t="s">
        <v>211</v>
      </c>
      <c r="J179" s="146" t="s">
        <v>211</v>
      </c>
      <c r="K179" s="120" t="s">
        <v>215</v>
      </c>
      <c r="L179" s="165" t="s">
        <v>628</v>
      </c>
      <c r="M179" s="165"/>
    </row>
    <row r="180" spans="1:13" s="126" customFormat="1" ht="41.25" customHeight="1" x14ac:dyDescent="0.25">
      <c r="A180" s="122">
        <v>206</v>
      </c>
      <c r="B180" s="144">
        <v>42627</v>
      </c>
      <c r="C180" s="151" t="s">
        <v>163</v>
      </c>
      <c r="D180" s="128">
        <v>2415</v>
      </c>
      <c r="E180" s="123" t="s">
        <v>617</v>
      </c>
      <c r="F180" s="131">
        <v>6530</v>
      </c>
      <c r="G180" s="145">
        <f t="shared" si="2"/>
        <v>5612</v>
      </c>
      <c r="H180" s="146" t="s">
        <v>211</v>
      </c>
      <c r="I180" s="146" t="s">
        <v>211</v>
      </c>
      <c r="J180" s="146">
        <v>5612</v>
      </c>
      <c r="K180" s="120" t="s">
        <v>591</v>
      </c>
      <c r="L180" s="165" t="s">
        <v>627</v>
      </c>
      <c r="M180" s="165" t="s">
        <v>25</v>
      </c>
    </row>
    <row r="181" spans="1:13" s="126" customFormat="1" ht="41.25" customHeight="1" x14ac:dyDescent="0.25">
      <c r="A181" s="122">
        <v>207</v>
      </c>
      <c r="B181" s="144">
        <v>42611</v>
      </c>
      <c r="C181" s="151" t="s">
        <v>164</v>
      </c>
      <c r="D181" s="123" t="s">
        <v>371</v>
      </c>
      <c r="E181" s="128">
        <v>14802</v>
      </c>
      <c r="F181" s="131">
        <v>6611</v>
      </c>
      <c r="G181" s="145">
        <f t="shared" si="2"/>
        <v>11367.83</v>
      </c>
      <c r="H181" s="146">
        <v>11367.83</v>
      </c>
      <c r="I181" s="146" t="s">
        <v>211</v>
      </c>
      <c r="J181" s="146" t="s">
        <v>211</v>
      </c>
      <c r="K181" s="120" t="s">
        <v>532</v>
      </c>
      <c r="L181" s="165" t="s">
        <v>627</v>
      </c>
      <c r="M181" s="165" t="s">
        <v>25</v>
      </c>
    </row>
    <row r="182" spans="1:13" s="126" customFormat="1" ht="41.25" customHeight="1" x14ac:dyDescent="0.25">
      <c r="A182" s="143">
        <v>208</v>
      </c>
      <c r="B182" s="144">
        <v>42611</v>
      </c>
      <c r="C182" s="151" t="s">
        <v>164</v>
      </c>
      <c r="D182" s="123" t="s">
        <v>371</v>
      </c>
      <c r="E182" s="128">
        <v>14803</v>
      </c>
      <c r="F182" s="131">
        <v>6611</v>
      </c>
      <c r="G182" s="145">
        <f t="shared" si="2"/>
        <v>1131</v>
      </c>
      <c r="H182" s="146">
        <v>1131</v>
      </c>
      <c r="I182" s="146" t="s">
        <v>211</v>
      </c>
      <c r="J182" s="146" t="s">
        <v>211</v>
      </c>
      <c r="K182" s="120" t="s">
        <v>174</v>
      </c>
      <c r="L182" s="165" t="s">
        <v>627</v>
      </c>
      <c r="M182" s="165" t="s">
        <v>25</v>
      </c>
    </row>
    <row r="183" spans="1:13" s="126" customFormat="1" ht="41.25" customHeight="1" x14ac:dyDescent="0.25">
      <c r="A183" s="122">
        <v>209</v>
      </c>
      <c r="B183" s="144">
        <v>42611</v>
      </c>
      <c r="C183" s="151" t="s">
        <v>164</v>
      </c>
      <c r="D183" s="123" t="s">
        <v>371</v>
      </c>
      <c r="E183" s="128">
        <v>14804</v>
      </c>
      <c r="F183" s="131">
        <v>6611</v>
      </c>
      <c r="G183" s="145">
        <f t="shared" si="2"/>
        <v>1143</v>
      </c>
      <c r="H183" s="146">
        <v>1143</v>
      </c>
      <c r="I183" s="146" t="s">
        <v>211</v>
      </c>
      <c r="J183" s="146" t="s">
        <v>211</v>
      </c>
      <c r="K183" s="129" t="s">
        <v>175</v>
      </c>
      <c r="L183" s="165" t="s">
        <v>627</v>
      </c>
      <c r="M183" s="165" t="s">
        <v>25</v>
      </c>
    </row>
    <row r="184" spans="1:13" s="126" customFormat="1" ht="41.25" customHeight="1" x14ac:dyDescent="0.25">
      <c r="A184" s="122">
        <v>210</v>
      </c>
      <c r="B184" s="144">
        <v>42611</v>
      </c>
      <c r="C184" s="151" t="s">
        <v>164</v>
      </c>
      <c r="D184" s="123" t="s">
        <v>371</v>
      </c>
      <c r="E184" s="128">
        <v>14805</v>
      </c>
      <c r="F184" s="131">
        <v>6611</v>
      </c>
      <c r="G184" s="145">
        <f t="shared" si="2"/>
        <v>238.64</v>
      </c>
      <c r="H184" s="146">
        <v>238.64</v>
      </c>
      <c r="I184" s="146" t="s">
        <v>211</v>
      </c>
      <c r="J184" s="146" t="s">
        <v>211</v>
      </c>
      <c r="K184" s="120" t="s">
        <v>209</v>
      </c>
      <c r="L184" s="165" t="s">
        <v>627</v>
      </c>
      <c r="M184" s="165" t="s">
        <v>25</v>
      </c>
    </row>
    <row r="185" spans="1:13" s="126" customFormat="1" ht="41.25" customHeight="1" x14ac:dyDescent="0.25">
      <c r="A185" s="143">
        <v>211</v>
      </c>
      <c r="B185" s="144">
        <v>42611</v>
      </c>
      <c r="C185" s="151" t="s">
        <v>164</v>
      </c>
      <c r="D185" s="123" t="s">
        <v>371</v>
      </c>
      <c r="E185" s="128">
        <v>14806</v>
      </c>
      <c r="F185" s="131">
        <v>6611</v>
      </c>
      <c r="G185" s="145">
        <f t="shared" si="2"/>
        <v>271.52999999999997</v>
      </c>
      <c r="H185" s="146">
        <v>271.52999999999997</v>
      </c>
      <c r="I185" s="146" t="s">
        <v>211</v>
      </c>
      <c r="J185" s="146" t="s">
        <v>211</v>
      </c>
      <c r="K185" s="120" t="s">
        <v>177</v>
      </c>
      <c r="L185" s="165" t="s">
        <v>627</v>
      </c>
      <c r="M185" s="165" t="s">
        <v>25</v>
      </c>
    </row>
    <row r="186" spans="1:13" s="126" customFormat="1" ht="41.25" customHeight="1" x14ac:dyDescent="0.25">
      <c r="A186" s="122">
        <v>213</v>
      </c>
      <c r="B186" s="144">
        <v>42615</v>
      </c>
      <c r="C186" s="151" t="s">
        <v>185</v>
      </c>
      <c r="D186" s="123" t="s">
        <v>186</v>
      </c>
      <c r="E186" s="128">
        <v>15225</v>
      </c>
      <c r="F186" s="131">
        <v>6766</v>
      </c>
      <c r="G186" s="145">
        <f t="shared" si="2"/>
        <v>2650</v>
      </c>
      <c r="H186" s="146" t="s">
        <v>211</v>
      </c>
      <c r="I186" s="146">
        <v>1167.5</v>
      </c>
      <c r="J186" s="146">
        <v>1482.5</v>
      </c>
      <c r="K186" s="120" t="s">
        <v>463</v>
      </c>
      <c r="L186" s="165"/>
      <c r="M186" s="165"/>
    </row>
    <row r="187" spans="1:13" s="126" customFormat="1" ht="41.25" customHeight="1" x14ac:dyDescent="0.25">
      <c r="A187" s="143">
        <v>214</v>
      </c>
      <c r="B187" s="144">
        <v>42632</v>
      </c>
      <c r="C187" s="151" t="s">
        <v>178</v>
      </c>
      <c r="D187" s="128">
        <v>2137</v>
      </c>
      <c r="E187" s="128">
        <v>16264</v>
      </c>
      <c r="F187" s="131">
        <v>6789</v>
      </c>
      <c r="G187" s="145">
        <f t="shared" si="2"/>
        <v>650</v>
      </c>
      <c r="H187" s="146" t="s">
        <v>211</v>
      </c>
      <c r="I187" s="146">
        <v>650</v>
      </c>
      <c r="J187" s="146" t="s">
        <v>211</v>
      </c>
      <c r="K187" s="120" t="s">
        <v>527</v>
      </c>
      <c r="L187" s="165" t="s">
        <v>628</v>
      </c>
      <c r="M187" s="165"/>
    </row>
    <row r="188" spans="1:13" s="126" customFormat="1" ht="41.25" customHeight="1" x14ac:dyDescent="0.25">
      <c r="A188" s="122">
        <v>219</v>
      </c>
      <c r="B188" s="144">
        <v>42622</v>
      </c>
      <c r="C188" s="151" t="s">
        <v>185</v>
      </c>
      <c r="D188" s="123" t="s">
        <v>186</v>
      </c>
      <c r="E188" s="128">
        <v>15507</v>
      </c>
      <c r="F188" s="131">
        <v>6924</v>
      </c>
      <c r="G188" s="145">
        <f t="shared" si="2"/>
        <v>280</v>
      </c>
      <c r="H188" s="146" t="s">
        <v>211</v>
      </c>
      <c r="I188" s="146" t="s">
        <v>211</v>
      </c>
      <c r="J188" s="146">
        <v>280</v>
      </c>
      <c r="K188" s="120" t="s">
        <v>463</v>
      </c>
      <c r="L188" s="165"/>
      <c r="M188" s="165"/>
    </row>
    <row r="189" spans="1:13" s="126" customFormat="1" ht="41.25" customHeight="1" x14ac:dyDescent="0.25">
      <c r="A189" s="122">
        <v>222</v>
      </c>
      <c r="B189" s="144">
        <v>42626</v>
      </c>
      <c r="C189" s="151" t="s">
        <v>185</v>
      </c>
      <c r="D189" s="123" t="s">
        <v>186</v>
      </c>
      <c r="E189" s="128">
        <v>15570</v>
      </c>
      <c r="F189" s="131">
        <v>6952</v>
      </c>
      <c r="G189" s="145">
        <f t="shared" si="2"/>
        <v>3500</v>
      </c>
      <c r="H189" s="146" t="s">
        <v>211</v>
      </c>
      <c r="I189" s="146" t="s">
        <v>211</v>
      </c>
      <c r="J189" s="146">
        <v>3500</v>
      </c>
      <c r="K189" s="120" t="s">
        <v>464</v>
      </c>
      <c r="L189" s="165"/>
      <c r="M189" s="165"/>
    </row>
    <row r="190" spans="1:13" s="126" customFormat="1" ht="41.25" customHeight="1" x14ac:dyDescent="0.25">
      <c r="A190" s="143">
        <v>223</v>
      </c>
      <c r="B190" s="144">
        <v>42653</v>
      </c>
      <c r="C190" s="151" t="s">
        <v>178</v>
      </c>
      <c r="D190" s="128">
        <v>2285</v>
      </c>
      <c r="E190" s="123" t="s">
        <v>619</v>
      </c>
      <c r="F190" s="131">
        <v>6980</v>
      </c>
      <c r="G190" s="145">
        <f t="shared" si="2"/>
        <v>2600</v>
      </c>
      <c r="H190" s="146" t="s">
        <v>211</v>
      </c>
      <c r="I190" s="146">
        <v>2600</v>
      </c>
      <c r="J190" s="146" t="s">
        <v>211</v>
      </c>
      <c r="K190" s="120" t="s">
        <v>528</v>
      </c>
      <c r="L190" s="165" t="s">
        <v>628</v>
      </c>
      <c r="M190" s="165"/>
    </row>
    <row r="191" spans="1:13" s="126" customFormat="1" ht="41.25" customHeight="1" x14ac:dyDescent="0.25">
      <c r="A191" s="122">
        <v>224</v>
      </c>
      <c r="B191" s="144">
        <v>42634</v>
      </c>
      <c r="C191" s="151" t="s">
        <v>178</v>
      </c>
      <c r="D191" s="128">
        <v>2150</v>
      </c>
      <c r="E191" s="128">
        <v>16672</v>
      </c>
      <c r="F191" s="131">
        <v>6981</v>
      </c>
      <c r="G191" s="145">
        <f t="shared" si="2"/>
        <v>6000</v>
      </c>
      <c r="H191" s="146" t="s">
        <v>211</v>
      </c>
      <c r="I191" s="146">
        <v>6000</v>
      </c>
      <c r="J191" s="146" t="s">
        <v>211</v>
      </c>
      <c r="K191" s="120" t="s">
        <v>529</v>
      </c>
      <c r="L191" s="165" t="s">
        <v>628</v>
      </c>
      <c r="M191" s="165"/>
    </row>
    <row r="192" spans="1:13" s="126" customFormat="1" ht="41.25" customHeight="1" x14ac:dyDescent="0.25">
      <c r="A192" s="122">
        <v>225</v>
      </c>
      <c r="B192" s="144">
        <v>42635</v>
      </c>
      <c r="C192" s="151" t="s">
        <v>164</v>
      </c>
      <c r="D192" s="123" t="s">
        <v>382</v>
      </c>
      <c r="E192" s="128">
        <v>15932</v>
      </c>
      <c r="F192" s="131">
        <v>7149</v>
      </c>
      <c r="G192" s="145">
        <f t="shared" si="2"/>
        <v>9087.9599999999991</v>
      </c>
      <c r="H192" s="146">
        <v>9087.9599999999991</v>
      </c>
      <c r="I192" s="146" t="s">
        <v>211</v>
      </c>
      <c r="J192" s="146" t="s">
        <v>211</v>
      </c>
      <c r="K192" s="120" t="s">
        <v>551</v>
      </c>
      <c r="L192" s="165" t="s">
        <v>628</v>
      </c>
      <c r="M192" s="165"/>
    </row>
    <row r="193" spans="1:13" s="126" customFormat="1" ht="41.25" customHeight="1" x14ac:dyDescent="0.25">
      <c r="A193" s="143">
        <v>226</v>
      </c>
      <c r="B193" s="144">
        <v>42635</v>
      </c>
      <c r="C193" s="151" t="s">
        <v>164</v>
      </c>
      <c r="D193" s="123" t="s">
        <v>382</v>
      </c>
      <c r="E193" s="128">
        <v>15933</v>
      </c>
      <c r="F193" s="131">
        <v>7149</v>
      </c>
      <c r="G193" s="145">
        <f t="shared" si="2"/>
        <v>5570.88</v>
      </c>
      <c r="H193" s="146">
        <v>5570.88</v>
      </c>
      <c r="I193" s="146" t="s">
        <v>211</v>
      </c>
      <c r="J193" s="146" t="s">
        <v>211</v>
      </c>
      <c r="K193" s="120" t="s">
        <v>551</v>
      </c>
      <c r="L193" s="165" t="s">
        <v>628</v>
      </c>
      <c r="M193" s="165"/>
    </row>
    <row r="194" spans="1:13" s="126" customFormat="1" ht="41.25" customHeight="1" x14ac:dyDescent="0.25">
      <c r="A194" s="122">
        <v>227</v>
      </c>
      <c r="B194" s="144">
        <v>42635</v>
      </c>
      <c r="C194" s="151" t="s">
        <v>164</v>
      </c>
      <c r="D194" s="123" t="s">
        <v>382</v>
      </c>
      <c r="E194" s="128">
        <v>15934</v>
      </c>
      <c r="F194" s="131">
        <v>7149</v>
      </c>
      <c r="G194" s="145">
        <f t="shared" si="2"/>
        <v>765</v>
      </c>
      <c r="H194" s="146">
        <v>765</v>
      </c>
      <c r="I194" s="146" t="s">
        <v>211</v>
      </c>
      <c r="J194" s="146" t="s">
        <v>211</v>
      </c>
      <c r="K194" s="120" t="s">
        <v>174</v>
      </c>
      <c r="L194" s="165" t="s">
        <v>628</v>
      </c>
      <c r="M194" s="165"/>
    </row>
    <row r="195" spans="1:13" s="126" customFormat="1" ht="41.25" customHeight="1" x14ac:dyDescent="0.25">
      <c r="A195" s="122">
        <v>228</v>
      </c>
      <c r="B195" s="144">
        <v>42635</v>
      </c>
      <c r="C195" s="151" t="s">
        <v>164</v>
      </c>
      <c r="D195" s="123" t="s">
        <v>382</v>
      </c>
      <c r="E195" s="128">
        <v>15935</v>
      </c>
      <c r="F195" s="131">
        <v>7149</v>
      </c>
      <c r="G195" s="145">
        <f t="shared" si="2"/>
        <v>1338</v>
      </c>
      <c r="H195" s="146">
        <v>1338</v>
      </c>
      <c r="I195" s="146" t="s">
        <v>211</v>
      </c>
      <c r="J195" s="146" t="s">
        <v>211</v>
      </c>
      <c r="K195" s="129" t="s">
        <v>175</v>
      </c>
      <c r="L195" s="165" t="s">
        <v>628</v>
      </c>
      <c r="M195" s="165"/>
    </row>
    <row r="196" spans="1:13" s="126" customFormat="1" ht="41.25" customHeight="1" x14ac:dyDescent="0.25">
      <c r="A196" s="143">
        <v>229</v>
      </c>
      <c r="B196" s="144">
        <v>42635</v>
      </c>
      <c r="C196" s="151" t="s">
        <v>164</v>
      </c>
      <c r="D196" s="123" t="s">
        <v>382</v>
      </c>
      <c r="E196" s="128">
        <v>15936</v>
      </c>
      <c r="F196" s="131">
        <v>7149</v>
      </c>
      <c r="G196" s="145">
        <f t="shared" si="2"/>
        <v>217</v>
      </c>
      <c r="H196" s="146">
        <v>217</v>
      </c>
      <c r="I196" s="146" t="s">
        <v>211</v>
      </c>
      <c r="J196" s="146" t="s">
        <v>211</v>
      </c>
      <c r="K196" s="120" t="s">
        <v>550</v>
      </c>
      <c r="L196" s="165" t="s">
        <v>628</v>
      </c>
      <c r="M196" s="165"/>
    </row>
    <row r="197" spans="1:13" s="126" customFormat="1" ht="41.25" customHeight="1" x14ac:dyDescent="0.25">
      <c r="A197" s="122">
        <v>230</v>
      </c>
      <c r="B197" s="144">
        <v>42635</v>
      </c>
      <c r="C197" s="151" t="s">
        <v>164</v>
      </c>
      <c r="D197" s="123" t="s">
        <v>382</v>
      </c>
      <c r="E197" s="128">
        <v>15937</v>
      </c>
      <c r="F197" s="131">
        <v>7149</v>
      </c>
      <c r="G197" s="145">
        <f t="shared" si="2"/>
        <v>949.88</v>
      </c>
      <c r="H197" s="146">
        <v>949.88</v>
      </c>
      <c r="I197" s="146" t="s">
        <v>211</v>
      </c>
      <c r="J197" s="146" t="s">
        <v>211</v>
      </c>
      <c r="K197" s="120" t="s">
        <v>215</v>
      </c>
      <c r="L197" s="165" t="s">
        <v>628</v>
      </c>
      <c r="M197" s="165"/>
    </row>
    <row r="198" spans="1:13" s="126" customFormat="1" ht="41.25" customHeight="1" x14ac:dyDescent="0.25">
      <c r="A198" s="122">
        <v>231</v>
      </c>
      <c r="B198" s="144">
        <v>42640</v>
      </c>
      <c r="C198" s="151" t="s">
        <v>164</v>
      </c>
      <c r="D198" s="123" t="s">
        <v>389</v>
      </c>
      <c r="E198" s="128">
        <v>16377</v>
      </c>
      <c r="F198" s="131">
        <v>7199</v>
      </c>
      <c r="G198" s="145">
        <f t="shared" si="2"/>
        <v>11058.83</v>
      </c>
      <c r="H198" s="146">
        <v>11058.83</v>
      </c>
      <c r="I198" s="146" t="s">
        <v>211</v>
      </c>
      <c r="J198" s="146" t="s">
        <v>211</v>
      </c>
      <c r="K198" s="120" t="s">
        <v>549</v>
      </c>
      <c r="L198" s="165" t="s">
        <v>627</v>
      </c>
      <c r="M198" s="165" t="s">
        <v>25</v>
      </c>
    </row>
    <row r="199" spans="1:13" s="126" customFormat="1" ht="41.25" customHeight="1" x14ac:dyDescent="0.25">
      <c r="A199" s="143">
        <v>232</v>
      </c>
      <c r="B199" s="144">
        <v>42640</v>
      </c>
      <c r="C199" s="151" t="s">
        <v>164</v>
      </c>
      <c r="D199" s="123" t="s">
        <v>389</v>
      </c>
      <c r="E199" s="128">
        <v>16378</v>
      </c>
      <c r="F199" s="131">
        <v>7199</v>
      </c>
      <c r="G199" s="145">
        <f t="shared" si="2"/>
        <v>1131</v>
      </c>
      <c r="H199" s="146">
        <v>1131</v>
      </c>
      <c r="I199" s="146" t="s">
        <v>211</v>
      </c>
      <c r="J199" s="146" t="s">
        <v>211</v>
      </c>
      <c r="K199" s="120" t="s">
        <v>174</v>
      </c>
      <c r="L199" s="165" t="s">
        <v>627</v>
      </c>
      <c r="M199" s="165" t="s">
        <v>25</v>
      </c>
    </row>
    <row r="200" spans="1:13" s="126" customFormat="1" ht="41.25" customHeight="1" x14ac:dyDescent="0.25">
      <c r="A200" s="122">
        <v>233</v>
      </c>
      <c r="B200" s="144">
        <v>42640</v>
      </c>
      <c r="C200" s="151" t="s">
        <v>164</v>
      </c>
      <c r="D200" s="123" t="s">
        <v>389</v>
      </c>
      <c r="E200" s="128">
        <v>16379</v>
      </c>
      <c r="F200" s="131">
        <v>7199</v>
      </c>
      <c r="G200" s="145">
        <f t="shared" si="2"/>
        <v>1143</v>
      </c>
      <c r="H200" s="146">
        <v>1143</v>
      </c>
      <c r="I200" s="146" t="s">
        <v>211</v>
      </c>
      <c r="J200" s="146" t="s">
        <v>211</v>
      </c>
      <c r="K200" s="129" t="s">
        <v>175</v>
      </c>
      <c r="L200" s="165" t="s">
        <v>627</v>
      </c>
      <c r="M200" s="165" t="s">
        <v>25</v>
      </c>
    </row>
    <row r="201" spans="1:13" s="126" customFormat="1" ht="41.25" customHeight="1" x14ac:dyDescent="0.25">
      <c r="A201" s="122">
        <v>234</v>
      </c>
      <c r="B201" s="144">
        <v>42640</v>
      </c>
      <c r="C201" s="151" t="s">
        <v>164</v>
      </c>
      <c r="D201" s="123" t="s">
        <v>389</v>
      </c>
      <c r="E201" s="128">
        <v>16380</v>
      </c>
      <c r="F201" s="131">
        <v>7199</v>
      </c>
      <c r="G201" s="145">
        <f t="shared" si="2"/>
        <v>238.64</v>
      </c>
      <c r="H201" s="146">
        <v>238.64</v>
      </c>
      <c r="I201" s="146" t="s">
        <v>211</v>
      </c>
      <c r="J201" s="146" t="s">
        <v>211</v>
      </c>
      <c r="K201" s="120" t="s">
        <v>209</v>
      </c>
      <c r="L201" s="165" t="s">
        <v>627</v>
      </c>
      <c r="M201" s="165" t="s">
        <v>25</v>
      </c>
    </row>
    <row r="202" spans="1:13" s="126" customFormat="1" ht="41.25" customHeight="1" x14ac:dyDescent="0.25">
      <c r="A202" s="143">
        <v>235</v>
      </c>
      <c r="B202" s="144">
        <v>42640</v>
      </c>
      <c r="C202" s="151" t="s">
        <v>164</v>
      </c>
      <c r="D202" s="123" t="s">
        <v>389</v>
      </c>
      <c r="E202" s="128">
        <v>16381</v>
      </c>
      <c r="F202" s="131">
        <v>7199</v>
      </c>
      <c r="G202" s="145">
        <f t="shared" si="2"/>
        <v>271.52999999999997</v>
      </c>
      <c r="H202" s="146">
        <v>271.52999999999997</v>
      </c>
      <c r="I202" s="146" t="s">
        <v>211</v>
      </c>
      <c r="J202" s="146" t="s">
        <v>211</v>
      </c>
      <c r="K202" s="120" t="s">
        <v>177</v>
      </c>
      <c r="L202" s="165" t="s">
        <v>627</v>
      </c>
      <c r="M202" s="165" t="s">
        <v>25</v>
      </c>
    </row>
    <row r="203" spans="1:13" s="126" customFormat="1" ht="41.25" customHeight="1" x14ac:dyDescent="0.25">
      <c r="A203" s="122">
        <v>239</v>
      </c>
      <c r="B203" s="144">
        <v>42662</v>
      </c>
      <c r="C203" s="151" t="s">
        <v>163</v>
      </c>
      <c r="D203" s="128">
        <v>2827</v>
      </c>
      <c r="E203" s="123" t="s">
        <v>620</v>
      </c>
      <c r="F203" s="131">
        <v>7641</v>
      </c>
      <c r="G203" s="145">
        <f t="shared" ref="G203:G250" si="3">SUM(H203:J203)</f>
        <v>1250</v>
      </c>
      <c r="H203" s="146" t="s">
        <v>211</v>
      </c>
      <c r="I203" s="146" t="s">
        <v>211</v>
      </c>
      <c r="J203" s="146">
        <v>1250</v>
      </c>
      <c r="K203" s="120" t="s">
        <v>631</v>
      </c>
      <c r="L203" s="165" t="s">
        <v>627</v>
      </c>
      <c r="M203" s="165" t="s">
        <v>25</v>
      </c>
    </row>
    <row r="204" spans="1:13" s="126" customFormat="1" ht="41.25" customHeight="1" x14ac:dyDescent="0.25">
      <c r="A204" s="122">
        <v>240</v>
      </c>
      <c r="B204" s="144">
        <v>42649</v>
      </c>
      <c r="C204" s="151" t="s">
        <v>163</v>
      </c>
      <c r="D204" s="128">
        <v>2923</v>
      </c>
      <c r="E204" s="128">
        <v>19089</v>
      </c>
      <c r="F204" s="131">
        <v>7786</v>
      </c>
      <c r="G204" s="145">
        <f t="shared" si="3"/>
        <v>9450</v>
      </c>
      <c r="H204" s="146" t="s">
        <v>211</v>
      </c>
      <c r="I204" s="146" t="s">
        <v>211</v>
      </c>
      <c r="J204" s="146">
        <v>9450</v>
      </c>
      <c r="K204" s="120" t="s">
        <v>593</v>
      </c>
      <c r="L204" s="165" t="s">
        <v>628</v>
      </c>
      <c r="M204" s="165"/>
    </row>
    <row r="205" spans="1:13" s="126" customFormat="1" ht="41.25" customHeight="1" x14ac:dyDescent="0.25">
      <c r="A205" s="122">
        <v>242</v>
      </c>
      <c r="B205" s="144">
        <v>42668</v>
      </c>
      <c r="C205" s="151" t="s">
        <v>164</v>
      </c>
      <c r="D205" s="123" t="s">
        <v>400</v>
      </c>
      <c r="E205" s="128">
        <v>17996</v>
      </c>
      <c r="F205" s="131">
        <v>8102</v>
      </c>
      <c r="G205" s="145">
        <f t="shared" si="3"/>
        <v>12362.51</v>
      </c>
      <c r="H205" s="146">
        <v>12362.51</v>
      </c>
      <c r="I205" s="146" t="s">
        <v>211</v>
      </c>
      <c r="J205" s="146" t="s">
        <v>211</v>
      </c>
      <c r="K205" s="120" t="s">
        <v>548</v>
      </c>
      <c r="L205" s="165" t="s">
        <v>628</v>
      </c>
      <c r="M205" s="165"/>
    </row>
    <row r="206" spans="1:13" s="126" customFormat="1" ht="41.25" customHeight="1" x14ac:dyDescent="0.25">
      <c r="A206" s="122">
        <v>243</v>
      </c>
      <c r="B206" s="144">
        <v>42668</v>
      </c>
      <c r="C206" s="151" t="s">
        <v>164</v>
      </c>
      <c r="D206" s="123" t="s">
        <v>400</v>
      </c>
      <c r="E206" s="128">
        <v>17998</v>
      </c>
      <c r="F206" s="131">
        <v>8102</v>
      </c>
      <c r="G206" s="145">
        <f t="shared" si="3"/>
        <v>3508</v>
      </c>
      <c r="H206" s="146">
        <v>3508</v>
      </c>
      <c r="I206" s="146" t="s">
        <v>211</v>
      </c>
      <c r="J206" s="146" t="s">
        <v>211</v>
      </c>
      <c r="K206" s="120" t="s">
        <v>174</v>
      </c>
      <c r="L206" s="165" t="s">
        <v>628</v>
      </c>
      <c r="M206" s="165"/>
    </row>
    <row r="207" spans="1:13" s="126" customFormat="1" ht="41.25" customHeight="1" x14ac:dyDescent="0.25">
      <c r="A207" s="143">
        <v>244</v>
      </c>
      <c r="B207" s="144">
        <v>42668</v>
      </c>
      <c r="C207" s="151" t="s">
        <v>164</v>
      </c>
      <c r="D207" s="123" t="s">
        <v>400</v>
      </c>
      <c r="E207" s="128">
        <v>17999</v>
      </c>
      <c r="F207" s="131">
        <v>8102</v>
      </c>
      <c r="G207" s="145">
        <f t="shared" si="3"/>
        <v>3776</v>
      </c>
      <c r="H207" s="146">
        <v>3776</v>
      </c>
      <c r="I207" s="146" t="s">
        <v>211</v>
      </c>
      <c r="J207" s="146" t="s">
        <v>211</v>
      </c>
      <c r="K207" s="129" t="s">
        <v>175</v>
      </c>
      <c r="L207" s="165" t="s">
        <v>628</v>
      </c>
      <c r="M207" s="165"/>
    </row>
    <row r="208" spans="1:13" s="126" customFormat="1" ht="41.25" customHeight="1" x14ac:dyDescent="0.25">
      <c r="A208" s="122">
        <v>245</v>
      </c>
      <c r="B208" s="144">
        <v>42668</v>
      </c>
      <c r="C208" s="151" t="s">
        <v>164</v>
      </c>
      <c r="D208" s="123" t="s">
        <v>400</v>
      </c>
      <c r="E208" s="128">
        <v>18000</v>
      </c>
      <c r="F208" s="131">
        <v>8102</v>
      </c>
      <c r="G208" s="145">
        <f t="shared" si="3"/>
        <v>619</v>
      </c>
      <c r="H208" s="146">
        <v>619</v>
      </c>
      <c r="I208" s="146" t="s">
        <v>211</v>
      </c>
      <c r="J208" s="146" t="s">
        <v>211</v>
      </c>
      <c r="K208" s="129" t="s">
        <v>175</v>
      </c>
      <c r="L208" s="165" t="s">
        <v>628</v>
      </c>
      <c r="M208" s="165"/>
    </row>
    <row r="209" spans="1:13" s="126" customFormat="1" ht="41.25" customHeight="1" x14ac:dyDescent="0.25">
      <c r="A209" s="122">
        <v>246</v>
      </c>
      <c r="B209" s="144">
        <v>42668</v>
      </c>
      <c r="C209" s="151" t="s">
        <v>164</v>
      </c>
      <c r="D209" s="123" t="s">
        <v>400</v>
      </c>
      <c r="E209" s="128">
        <v>18001</v>
      </c>
      <c r="F209" s="131">
        <v>8102</v>
      </c>
      <c r="G209" s="145">
        <f t="shared" si="3"/>
        <v>1248.68</v>
      </c>
      <c r="H209" s="146">
        <v>1248.68</v>
      </c>
      <c r="I209" s="146" t="s">
        <v>211</v>
      </c>
      <c r="J209" s="146" t="s">
        <v>211</v>
      </c>
      <c r="K209" s="120" t="s">
        <v>215</v>
      </c>
      <c r="L209" s="165" t="s">
        <v>628</v>
      </c>
      <c r="M209" s="165"/>
    </row>
    <row r="210" spans="1:13" s="126" customFormat="1" ht="41.25" customHeight="1" x14ac:dyDescent="0.25">
      <c r="A210" s="143">
        <v>247</v>
      </c>
      <c r="B210" s="144">
        <v>42668</v>
      </c>
      <c r="C210" s="151" t="s">
        <v>164</v>
      </c>
      <c r="D210" s="123" t="s">
        <v>400</v>
      </c>
      <c r="E210" s="128">
        <v>18002</v>
      </c>
      <c r="F210" s="131">
        <v>8102</v>
      </c>
      <c r="G210" s="145">
        <f t="shared" si="3"/>
        <v>125.91</v>
      </c>
      <c r="H210" s="146">
        <v>125.91</v>
      </c>
      <c r="I210" s="146" t="s">
        <v>211</v>
      </c>
      <c r="J210" s="146" t="s">
        <v>211</v>
      </c>
      <c r="K210" s="120" t="s">
        <v>209</v>
      </c>
      <c r="L210" s="165" t="s">
        <v>628</v>
      </c>
      <c r="M210" s="165"/>
    </row>
    <row r="211" spans="1:13" s="126" customFormat="1" ht="41.25" customHeight="1" x14ac:dyDescent="0.25">
      <c r="A211" s="122">
        <v>248</v>
      </c>
      <c r="B211" s="144">
        <v>42668</v>
      </c>
      <c r="C211" s="151" t="s">
        <v>164</v>
      </c>
      <c r="D211" s="123" t="s">
        <v>400</v>
      </c>
      <c r="E211" s="128">
        <v>18003</v>
      </c>
      <c r="F211" s="131">
        <v>8102</v>
      </c>
      <c r="G211" s="145">
        <f t="shared" si="3"/>
        <v>169.02</v>
      </c>
      <c r="H211" s="146">
        <v>169.02</v>
      </c>
      <c r="I211" s="146" t="s">
        <v>211</v>
      </c>
      <c r="J211" s="146" t="s">
        <v>211</v>
      </c>
      <c r="K211" s="120" t="s">
        <v>216</v>
      </c>
      <c r="L211" s="165" t="s">
        <v>628</v>
      </c>
      <c r="M211" s="165"/>
    </row>
    <row r="212" spans="1:13" s="126" customFormat="1" ht="41.25" customHeight="1" x14ac:dyDescent="0.25">
      <c r="A212" s="122">
        <v>249</v>
      </c>
      <c r="B212" s="144">
        <v>42668</v>
      </c>
      <c r="C212" s="151" t="s">
        <v>164</v>
      </c>
      <c r="D212" s="123" t="s">
        <v>400</v>
      </c>
      <c r="E212" s="128">
        <v>17997</v>
      </c>
      <c r="F212" s="131">
        <v>8102</v>
      </c>
      <c r="G212" s="145">
        <f t="shared" si="3"/>
        <v>27985.38</v>
      </c>
      <c r="H212" s="146">
        <v>27985.38</v>
      </c>
      <c r="I212" s="146" t="s">
        <v>211</v>
      </c>
      <c r="J212" s="146" t="s">
        <v>211</v>
      </c>
      <c r="K212" s="120" t="s">
        <v>548</v>
      </c>
      <c r="L212" s="165" t="s">
        <v>628</v>
      </c>
      <c r="M212" s="165"/>
    </row>
    <row r="213" spans="1:13" s="126" customFormat="1" ht="41.25" customHeight="1" x14ac:dyDescent="0.25">
      <c r="A213" s="122">
        <v>252</v>
      </c>
      <c r="B213" s="144">
        <v>42671</v>
      </c>
      <c r="C213" s="151" t="s">
        <v>164</v>
      </c>
      <c r="D213" s="123" t="s">
        <v>410</v>
      </c>
      <c r="E213" s="128">
        <v>18299</v>
      </c>
      <c r="F213" s="131">
        <v>8229</v>
      </c>
      <c r="G213" s="145">
        <f t="shared" si="3"/>
        <v>11058.83</v>
      </c>
      <c r="H213" s="146">
        <v>11058.83</v>
      </c>
      <c r="I213" s="146" t="s">
        <v>211</v>
      </c>
      <c r="J213" s="146" t="s">
        <v>211</v>
      </c>
      <c r="K213" s="120" t="s">
        <v>547</v>
      </c>
      <c r="L213" s="165" t="s">
        <v>627</v>
      </c>
      <c r="M213" s="165" t="s">
        <v>25</v>
      </c>
    </row>
    <row r="214" spans="1:13" s="126" customFormat="1" ht="41.25" customHeight="1" x14ac:dyDescent="0.25">
      <c r="A214" s="143">
        <v>253</v>
      </c>
      <c r="B214" s="144">
        <v>42671</v>
      </c>
      <c r="C214" s="151" t="s">
        <v>164</v>
      </c>
      <c r="D214" s="123" t="s">
        <v>410</v>
      </c>
      <c r="E214" s="128">
        <v>18300</v>
      </c>
      <c r="F214" s="131">
        <v>8229</v>
      </c>
      <c r="G214" s="145">
        <f t="shared" si="3"/>
        <v>1131</v>
      </c>
      <c r="H214" s="146">
        <v>1131</v>
      </c>
      <c r="I214" s="146" t="s">
        <v>211</v>
      </c>
      <c r="J214" s="146" t="s">
        <v>211</v>
      </c>
      <c r="K214" s="120" t="s">
        <v>174</v>
      </c>
      <c r="L214" s="165" t="s">
        <v>627</v>
      </c>
      <c r="M214" s="165" t="s">
        <v>25</v>
      </c>
    </row>
    <row r="215" spans="1:13" s="126" customFormat="1" ht="41.25" customHeight="1" x14ac:dyDescent="0.25">
      <c r="A215" s="122">
        <v>254</v>
      </c>
      <c r="B215" s="144">
        <v>42671</v>
      </c>
      <c r="C215" s="151" t="s">
        <v>164</v>
      </c>
      <c r="D215" s="123" t="s">
        <v>410</v>
      </c>
      <c r="E215" s="128">
        <v>18301</v>
      </c>
      <c r="F215" s="131">
        <v>8229</v>
      </c>
      <c r="G215" s="145">
        <f t="shared" si="3"/>
        <v>1143</v>
      </c>
      <c r="H215" s="146">
        <v>1143</v>
      </c>
      <c r="I215" s="146" t="s">
        <v>211</v>
      </c>
      <c r="J215" s="146" t="s">
        <v>211</v>
      </c>
      <c r="K215" s="129" t="s">
        <v>175</v>
      </c>
      <c r="L215" s="165" t="s">
        <v>627</v>
      </c>
      <c r="M215" s="165" t="s">
        <v>25</v>
      </c>
    </row>
    <row r="216" spans="1:13" s="126" customFormat="1" ht="41.25" customHeight="1" x14ac:dyDescent="0.25">
      <c r="A216" s="122">
        <v>255</v>
      </c>
      <c r="B216" s="144">
        <v>42671</v>
      </c>
      <c r="C216" s="151" t="s">
        <v>164</v>
      </c>
      <c r="D216" s="123" t="s">
        <v>410</v>
      </c>
      <c r="E216" s="128">
        <v>18302</v>
      </c>
      <c r="F216" s="131">
        <v>8229</v>
      </c>
      <c r="G216" s="145">
        <f t="shared" si="3"/>
        <v>238.64</v>
      </c>
      <c r="H216" s="146">
        <v>238.64</v>
      </c>
      <c r="I216" s="146" t="s">
        <v>211</v>
      </c>
      <c r="J216" s="146" t="s">
        <v>211</v>
      </c>
      <c r="K216" s="120" t="s">
        <v>209</v>
      </c>
      <c r="L216" s="165" t="s">
        <v>627</v>
      </c>
      <c r="M216" s="165" t="s">
        <v>25</v>
      </c>
    </row>
    <row r="217" spans="1:13" s="126" customFormat="1" ht="41.25" customHeight="1" x14ac:dyDescent="0.25">
      <c r="A217" s="143">
        <v>256</v>
      </c>
      <c r="B217" s="144">
        <v>42671</v>
      </c>
      <c r="C217" s="151" t="s">
        <v>164</v>
      </c>
      <c r="D217" s="123" t="s">
        <v>410</v>
      </c>
      <c r="E217" s="128">
        <v>18303</v>
      </c>
      <c r="F217" s="131">
        <v>8229</v>
      </c>
      <c r="G217" s="145">
        <f t="shared" si="3"/>
        <v>271.52999999999997</v>
      </c>
      <c r="H217" s="146">
        <v>271.52999999999997</v>
      </c>
      <c r="I217" s="146" t="s">
        <v>211</v>
      </c>
      <c r="J217" s="146" t="s">
        <v>211</v>
      </c>
      <c r="K217" s="120" t="s">
        <v>177</v>
      </c>
      <c r="L217" s="165" t="s">
        <v>627</v>
      </c>
      <c r="M217" s="165" t="s">
        <v>25</v>
      </c>
    </row>
    <row r="218" spans="1:13" s="126" customFormat="1" ht="41.25" customHeight="1" x14ac:dyDescent="0.25">
      <c r="A218" s="122">
        <v>257</v>
      </c>
      <c r="B218" s="144">
        <v>42699</v>
      </c>
      <c r="C218" s="151" t="s">
        <v>164</v>
      </c>
      <c r="D218" s="123" t="s">
        <v>212</v>
      </c>
      <c r="E218" s="128">
        <v>20280</v>
      </c>
      <c r="F218" s="131">
        <v>9436</v>
      </c>
      <c r="G218" s="145">
        <f t="shared" si="3"/>
        <v>27017.57</v>
      </c>
      <c r="H218" s="146">
        <v>27017.57</v>
      </c>
      <c r="I218" s="146" t="s">
        <v>211</v>
      </c>
      <c r="J218" s="146" t="s">
        <v>211</v>
      </c>
      <c r="K218" s="120" t="s">
        <v>546</v>
      </c>
      <c r="L218" s="165" t="s">
        <v>628</v>
      </c>
      <c r="M218" s="165"/>
    </row>
    <row r="219" spans="1:13" s="126" customFormat="1" ht="41.25" customHeight="1" x14ac:dyDescent="0.25">
      <c r="A219" s="122">
        <v>258</v>
      </c>
      <c r="B219" s="144">
        <v>42699</v>
      </c>
      <c r="C219" s="151" t="s">
        <v>164</v>
      </c>
      <c r="D219" s="123" t="s">
        <v>212</v>
      </c>
      <c r="E219" s="128">
        <v>20281</v>
      </c>
      <c r="F219" s="131">
        <v>9436</v>
      </c>
      <c r="G219" s="145">
        <f t="shared" si="3"/>
        <v>64857.29</v>
      </c>
      <c r="H219" s="146">
        <v>64857.29</v>
      </c>
      <c r="I219" s="146" t="s">
        <v>211</v>
      </c>
      <c r="J219" s="146" t="s">
        <v>211</v>
      </c>
      <c r="K219" s="120" t="s">
        <v>546</v>
      </c>
      <c r="L219" s="165" t="s">
        <v>628</v>
      </c>
      <c r="M219" s="165"/>
    </row>
    <row r="220" spans="1:13" s="126" customFormat="1" ht="41.25" customHeight="1" x14ac:dyDescent="0.25">
      <c r="A220" s="143">
        <v>259</v>
      </c>
      <c r="B220" s="144">
        <v>42699</v>
      </c>
      <c r="C220" s="151" t="s">
        <v>164</v>
      </c>
      <c r="D220" s="123" t="s">
        <v>212</v>
      </c>
      <c r="E220" s="128">
        <v>20282</v>
      </c>
      <c r="F220" s="131">
        <v>9436</v>
      </c>
      <c r="G220" s="145">
        <f t="shared" si="3"/>
        <v>8128</v>
      </c>
      <c r="H220" s="146">
        <v>8128</v>
      </c>
      <c r="I220" s="146" t="s">
        <v>211</v>
      </c>
      <c r="J220" s="146" t="s">
        <v>211</v>
      </c>
      <c r="K220" s="120" t="s">
        <v>174</v>
      </c>
      <c r="L220" s="165" t="s">
        <v>628</v>
      </c>
      <c r="M220" s="165"/>
    </row>
    <row r="221" spans="1:13" s="126" customFormat="1" ht="41.25" customHeight="1" x14ac:dyDescent="0.25">
      <c r="A221" s="122">
        <v>260</v>
      </c>
      <c r="B221" s="144">
        <v>42699</v>
      </c>
      <c r="C221" s="151" t="s">
        <v>164</v>
      </c>
      <c r="D221" s="123" t="s">
        <v>212</v>
      </c>
      <c r="E221" s="128">
        <v>20283</v>
      </c>
      <c r="F221" s="131">
        <v>9436</v>
      </c>
      <c r="G221" s="145">
        <f t="shared" si="3"/>
        <v>12136</v>
      </c>
      <c r="H221" s="146">
        <v>12136</v>
      </c>
      <c r="I221" s="146" t="s">
        <v>211</v>
      </c>
      <c r="J221" s="146" t="s">
        <v>211</v>
      </c>
      <c r="K221" s="129" t="s">
        <v>175</v>
      </c>
      <c r="L221" s="165" t="s">
        <v>628</v>
      </c>
      <c r="M221" s="165"/>
    </row>
    <row r="222" spans="1:13" s="126" customFormat="1" ht="41.25" customHeight="1" x14ac:dyDescent="0.25">
      <c r="A222" s="122">
        <v>261</v>
      </c>
      <c r="B222" s="144">
        <v>42699</v>
      </c>
      <c r="C222" s="151" t="s">
        <v>164</v>
      </c>
      <c r="D222" s="123" t="s">
        <v>212</v>
      </c>
      <c r="E222" s="128">
        <v>20284</v>
      </c>
      <c r="F222" s="131">
        <v>9436</v>
      </c>
      <c r="G222" s="145">
        <f t="shared" si="3"/>
        <v>1365</v>
      </c>
      <c r="H222" s="146">
        <v>1365</v>
      </c>
      <c r="I222" s="146" t="s">
        <v>211</v>
      </c>
      <c r="J222" s="146" t="s">
        <v>211</v>
      </c>
      <c r="K222" s="120" t="s">
        <v>546</v>
      </c>
      <c r="L222" s="165" t="s">
        <v>628</v>
      </c>
      <c r="M222" s="165"/>
    </row>
    <row r="223" spans="1:13" s="126" customFormat="1" ht="41.25" customHeight="1" x14ac:dyDescent="0.25">
      <c r="A223" s="143">
        <v>262</v>
      </c>
      <c r="B223" s="144">
        <v>42699</v>
      </c>
      <c r="C223" s="151" t="s">
        <v>164</v>
      </c>
      <c r="D223" s="123" t="s">
        <v>212</v>
      </c>
      <c r="E223" s="128">
        <v>20285</v>
      </c>
      <c r="F223" s="131">
        <v>9436</v>
      </c>
      <c r="G223" s="145">
        <f t="shared" si="3"/>
        <v>2399.98</v>
      </c>
      <c r="H223" s="146">
        <v>2399.98</v>
      </c>
      <c r="I223" s="146" t="s">
        <v>211</v>
      </c>
      <c r="J223" s="146" t="s">
        <v>211</v>
      </c>
      <c r="K223" s="120" t="s">
        <v>215</v>
      </c>
      <c r="L223" s="165" t="s">
        <v>628</v>
      </c>
      <c r="M223" s="165"/>
    </row>
    <row r="224" spans="1:13" s="126" customFormat="1" ht="41.25" customHeight="1" x14ac:dyDescent="0.25">
      <c r="A224" s="122">
        <v>263</v>
      </c>
      <c r="B224" s="144">
        <v>42699</v>
      </c>
      <c r="C224" s="151" t="s">
        <v>164</v>
      </c>
      <c r="D224" s="123" t="s">
        <v>212</v>
      </c>
      <c r="E224" s="128">
        <v>20286</v>
      </c>
      <c r="F224" s="131">
        <v>9436</v>
      </c>
      <c r="G224" s="145">
        <f t="shared" si="3"/>
        <v>246.09</v>
      </c>
      <c r="H224" s="146">
        <v>246.09</v>
      </c>
      <c r="I224" s="146" t="s">
        <v>211</v>
      </c>
      <c r="J224" s="146" t="s">
        <v>211</v>
      </c>
      <c r="K224" s="120" t="s">
        <v>209</v>
      </c>
      <c r="L224" s="165" t="s">
        <v>628</v>
      </c>
      <c r="M224" s="165"/>
    </row>
    <row r="225" spans="1:13" s="126" customFormat="1" ht="41.25" customHeight="1" x14ac:dyDescent="0.25">
      <c r="A225" s="122">
        <v>264</v>
      </c>
      <c r="B225" s="144">
        <v>42699</v>
      </c>
      <c r="C225" s="151" t="s">
        <v>164</v>
      </c>
      <c r="D225" s="123" t="s">
        <v>212</v>
      </c>
      <c r="E225" s="128">
        <v>20287</v>
      </c>
      <c r="F225" s="131">
        <v>9436</v>
      </c>
      <c r="G225" s="145">
        <f t="shared" si="3"/>
        <v>131.22999999999999</v>
      </c>
      <c r="H225" s="146">
        <v>131.22999999999999</v>
      </c>
      <c r="I225" s="146" t="s">
        <v>211</v>
      </c>
      <c r="J225" s="146" t="s">
        <v>211</v>
      </c>
      <c r="K225" s="120" t="s">
        <v>177</v>
      </c>
      <c r="L225" s="165" t="s">
        <v>628</v>
      </c>
      <c r="M225" s="165"/>
    </row>
    <row r="226" spans="1:13" s="126" customFormat="1" ht="41.25" customHeight="1" x14ac:dyDescent="0.25">
      <c r="A226" s="143">
        <v>265</v>
      </c>
      <c r="B226" s="144">
        <v>42699</v>
      </c>
      <c r="C226" s="151" t="s">
        <v>164</v>
      </c>
      <c r="D226" s="123" t="s">
        <v>212</v>
      </c>
      <c r="E226" s="128">
        <v>20288</v>
      </c>
      <c r="F226" s="131">
        <v>9436</v>
      </c>
      <c r="G226" s="145">
        <f t="shared" si="3"/>
        <v>262.27999999999997</v>
      </c>
      <c r="H226" s="146">
        <v>262.27999999999997</v>
      </c>
      <c r="I226" s="146" t="s">
        <v>211</v>
      </c>
      <c r="J226" s="146" t="s">
        <v>211</v>
      </c>
      <c r="K226" s="120" t="s">
        <v>216</v>
      </c>
      <c r="L226" s="165" t="s">
        <v>628</v>
      </c>
      <c r="M226" s="165"/>
    </row>
    <row r="227" spans="1:13" s="126" customFormat="1" ht="41.25" customHeight="1" x14ac:dyDescent="0.25">
      <c r="A227" s="122">
        <v>266</v>
      </c>
      <c r="B227" s="144">
        <v>42702</v>
      </c>
      <c r="C227" s="151" t="s">
        <v>164</v>
      </c>
      <c r="D227" s="123" t="s">
        <v>425</v>
      </c>
      <c r="E227" s="128">
        <v>21050</v>
      </c>
      <c r="F227" s="131">
        <v>9464</v>
      </c>
      <c r="G227" s="145">
        <f t="shared" si="3"/>
        <v>11058.83</v>
      </c>
      <c r="H227" s="146">
        <v>11058.83</v>
      </c>
      <c r="I227" s="146" t="s">
        <v>211</v>
      </c>
      <c r="J227" s="146" t="s">
        <v>211</v>
      </c>
      <c r="K227" s="120" t="s">
        <v>545</v>
      </c>
      <c r="L227" s="165" t="s">
        <v>627</v>
      </c>
      <c r="M227" s="165" t="s">
        <v>25</v>
      </c>
    </row>
    <row r="228" spans="1:13" s="126" customFormat="1" ht="41.25" customHeight="1" x14ac:dyDescent="0.25">
      <c r="A228" s="122">
        <v>267</v>
      </c>
      <c r="B228" s="144">
        <v>42702</v>
      </c>
      <c r="C228" s="151" t="s">
        <v>164</v>
      </c>
      <c r="D228" s="123" t="s">
        <v>425</v>
      </c>
      <c r="E228" s="128">
        <v>21051</v>
      </c>
      <c r="F228" s="131">
        <v>9464</v>
      </c>
      <c r="G228" s="145">
        <f t="shared" si="3"/>
        <v>1131</v>
      </c>
      <c r="H228" s="146">
        <v>1131</v>
      </c>
      <c r="I228" s="146" t="s">
        <v>211</v>
      </c>
      <c r="J228" s="146" t="s">
        <v>211</v>
      </c>
      <c r="K228" s="120" t="s">
        <v>174</v>
      </c>
      <c r="L228" s="165" t="s">
        <v>627</v>
      </c>
      <c r="M228" s="165" t="s">
        <v>25</v>
      </c>
    </row>
    <row r="229" spans="1:13" s="126" customFormat="1" ht="41.25" customHeight="1" x14ac:dyDescent="0.25">
      <c r="A229" s="143">
        <v>268</v>
      </c>
      <c r="B229" s="144">
        <v>42702</v>
      </c>
      <c r="C229" s="151" t="s">
        <v>164</v>
      </c>
      <c r="D229" s="123" t="s">
        <v>425</v>
      </c>
      <c r="E229" s="128">
        <v>21052</v>
      </c>
      <c r="F229" s="131">
        <v>9464</v>
      </c>
      <c r="G229" s="145">
        <f t="shared" si="3"/>
        <v>1143</v>
      </c>
      <c r="H229" s="146">
        <v>1143</v>
      </c>
      <c r="I229" s="146" t="s">
        <v>211</v>
      </c>
      <c r="J229" s="146" t="s">
        <v>211</v>
      </c>
      <c r="K229" s="129" t="s">
        <v>175</v>
      </c>
      <c r="L229" s="165" t="s">
        <v>627</v>
      </c>
      <c r="M229" s="165" t="s">
        <v>25</v>
      </c>
    </row>
    <row r="230" spans="1:13" s="126" customFormat="1" ht="41.25" customHeight="1" x14ac:dyDescent="0.25">
      <c r="A230" s="122">
        <v>269</v>
      </c>
      <c r="B230" s="144">
        <v>42702</v>
      </c>
      <c r="C230" s="151" t="s">
        <v>164</v>
      </c>
      <c r="D230" s="123" t="s">
        <v>425</v>
      </c>
      <c r="E230" s="128">
        <v>21053</v>
      </c>
      <c r="F230" s="131">
        <v>9464</v>
      </c>
      <c r="G230" s="145">
        <f t="shared" si="3"/>
        <v>238.64</v>
      </c>
      <c r="H230" s="146">
        <v>238.64</v>
      </c>
      <c r="I230" s="146" t="s">
        <v>211</v>
      </c>
      <c r="J230" s="146" t="s">
        <v>211</v>
      </c>
      <c r="K230" s="120" t="s">
        <v>209</v>
      </c>
      <c r="L230" s="165" t="s">
        <v>627</v>
      </c>
      <c r="M230" s="165" t="s">
        <v>25</v>
      </c>
    </row>
    <row r="231" spans="1:13" s="126" customFormat="1" ht="41.25" customHeight="1" x14ac:dyDescent="0.25">
      <c r="A231" s="122">
        <v>270</v>
      </c>
      <c r="B231" s="144">
        <v>42702</v>
      </c>
      <c r="C231" s="151" t="s">
        <v>164</v>
      </c>
      <c r="D231" s="123" t="s">
        <v>425</v>
      </c>
      <c r="E231" s="128">
        <v>21054</v>
      </c>
      <c r="F231" s="131">
        <v>9464</v>
      </c>
      <c r="G231" s="145">
        <f t="shared" si="3"/>
        <v>271.52999999999997</v>
      </c>
      <c r="H231" s="146">
        <v>271.52999999999997</v>
      </c>
      <c r="I231" s="146" t="s">
        <v>211</v>
      </c>
      <c r="J231" s="146" t="s">
        <v>211</v>
      </c>
      <c r="K231" s="120" t="s">
        <v>177</v>
      </c>
      <c r="L231" s="165" t="s">
        <v>627</v>
      </c>
      <c r="M231" s="165" t="s">
        <v>25</v>
      </c>
    </row>
    <row r="232" spans="1:13" s="126" customFormat="1" ht="41.25" customHeight="1" x14ac:dyDescent="0.25">
      <c r="A232" s="143">
        <v>271</v>
      </c>
      <c r="B232" s="144">
        <v>42725</v>
      </c>
      <c r="C232" s="151" t="s">
        <v>163</v>
      </c>
      <c r="D232" s="123" t="s">
        <v>431</v>
      </c>
      <c r="E232" s="128">
        <v>22373</v>
      </c>
      <c r="F232" s="131">
        <v>9482</v>
      </c>
      <c r="G232" s="145">
        <f t="shared" si="3"/>
        <v>4000</v>
      </c>
      <c r="H232" s="146" t="s">
        <v>211</v>
      </c>
      <c r="I232" s="146" t="s">
        <v>211</v>
      </c>
      <c r="J232" s="146">
        <v>4000</v>
      </c>
      <c r="K232" s="120" t="s">
        <v>633</v>
      </c>
      <c r="L232" s="165" t="s">
        <v>628</v>
      </c>
      <c r="M232" s="165"/>
    </row>
    <row r="233" spans="1:13" s="126" customFormat="1" ht="41.25" customHeight="1" x14ac:dyDescent="0.25">
      <c r="A233" s="122">
        <v>272</v>
      </c>
      <c r="B233" s="144">
        <v>42731</v>
      </c>
      <c r="C233" s="151" t="s">
        <v>163</v>
      </c>
      <c r="D233" s="128">
        <v>3659</v>
      </c>
      <c r="E233" s="128">
        <v>23923</v>
      </c>
      <c r="F233" s="131">
        <v>9500</v>
      </c>
      <c r="G233" s="145">
        <f t="shared" si="3"/>
        <v>4000</v>
      </c>
      <c r="H233" s="146" t="s">
        <v>211</v>
      </c>
      <c r="I233" s="146" t="s">
        <v>211</v>
      </c>
      <c r="J233" s="146">
        <v>4000</v>
      </c>
      <c r="K233" s="120" t="s">
        <v>632</v>
      </c>
      <c r="L233" s="165" t="s">
        <v>628</v>
      </c>
      <c r="M233" s="165"/>
    </row>
    <row r="234" spans="1:13" s="126" customFormat="1" ht="41.25" customHeight="1" x14ac:dyDescent="0.25">
      <c r="A234" s="122">
        <v>273</v>
      </c>
      <c r="B234" s="144">
        <v>42725</v>
      </c>
      <c r="C234" s="151" t="s">
        <v>163</v>
      </c>
      <c r="D234" s="128">
        <v>3660</v>
      </c>
      <c r="E234" s="128">
        <v>22372</v>
      </c>
      <c r="F234" s="131">
        <v>9501</v>
      </c>
      <c r="G234" s="145">
        <f t="shared" si="3"/>
        <v>4000</v>
      </c>
      <c r="H234" s="146" t="s">
        <v>211</v>
      </c>
      <c r="I234" s="146" t="s">
        <v>211</v>
      </c>
      <c r="J234" s="146">
        <v>4000</v>
      </c>
      <c r="K234" s="120" t="s">
        <v>634</v>
      </c>
      <c r="L234" s="165" t="s">
        <v>628</v>
      </c>
      <c r="M234" s="165"/>
    </row>
    <row r="235" spans="1:13" s="126" customFormat="1" ht="41.25" customHeight="1" x14ac:dyDescent="0.25">
      <c r="A235" s="143">
        <v>274</v>
      </c>
      <c r="B235" s="144">
        <v>42731</v>
      </c>
      <c r="C235" s="151" t="s">
        <v>163</v>
      </c>
      <c r="D235" s="128">
        <v>3718</v>
      </c>
      <c r="E235" s="123" t="s">
        <v>621</v>
      </c>
      <c r="F235" s="131">
        <v>9731</v>
      </c>
      <c r="G235" s="145">
        <f t="shared" si="3"/>
        <v>4917</v>
      </c>
      <c r="H235" s="146" t="s">
        <v>211</v>
      </c>
      <c r="I235" s="146" t="s">
        <v>211</v>
      </c>
      <c r="J235" s="146">
        <v>4917</v>
      </c>
      <c r="K235" s="120" t="s">
        <v>596</v>
      </c>
      <c r="L235" s="165" t="s">
        <v>628</v>
      </c>
      <c r="M235" s="165"/>
    </row>
    <row r="236" spans="1:13" s="126" customFormat="1" ht="41.25" customHeight="1" x14ac:dyDescent="0.25">
      <c r="A236" s="122">
        <v>275</v>
      </c>
      <c r="B236" s="144">
        <v>42732</v>
      </c>
      <c r="C236" s="151" t="s">
        <v>163</v>
      </c>
      <c r="D236" s="128">
        <v>3789</v>
      </c>
      <c r="E236" s="128">
        <v>23956</v>
      </c>
      <c r="F236" s="131">
        <v>9852</v>
      </c>
      <c r="G236" s="145">
        <f t="shared" si="3"/>
        <v>4000</v>
      </c>
      <c r="H236" s="146" t="s">
        <v>211</v>
      </c>
      <c r="I236" s="146" t="s">
        <v>211</v>
      </c>
      <c r="J236" s="146">
        <v>4000</v>
      </c>
      <c r="K236" s="120" t="s">
        <v>597</v>
      </c>
      <c r="L236" s="165" t="s">
        <v>628</v>
      </c>
      <c r="M236" s="165"/>
    </row>
    <row r="237" spans="1:13" s="126" customFormat="1" ht="41.25" customHeight="1" x14ac:dyDescent="0.25">
      <c r="A237" s="143">
        <v>277</v>
      </c>
      <c r="B237" s="144">
        <v>42727</v>
      </c>
      <c r="C237" s="151" t="s">
        <v>164</v>
      </c>
      <c r="D237" s="123" t="s">
        <v>436</v>
      </c>
      <c r="E237" s="128">
        <v>23003</v>
      </c>
      <c r="F237" s="131">
        <v>10563</v>
      </c>
      <c r="G237" s="145">
        <f t="shared" si="3"/>
        <v>56409.47</v>
      </c>
      <c r="H237" s="146">
        <v>56409.47</v>
      </c>
      <c r="I237" s="146" t="s">
        <v>211</v>
      </c>
      <c r="J237" s="146" t="s">
        <v>211</v>
      </c>
      <c r="K237" s="120" t="s">
        <v>544</v>
      </c>
      <c r="L237" s="165"/>
      <c r="M237" s="165"/>
    </row>
    <row r="238" spans="1:13" s="126" customFormat="1" ht="41.25" customHeight="1" x14ac:dyDescent="0.25">
      <c r="A238" s="122">
        <v>278</v>
      </c>
      <c r="B238" s="144">
        <v>42727</v>
      </c>
      <c r="C238" s="151" t="s">
        <v>164</v>
      </c>
      <c r="D238" s="123" t="s">
        <v>436</v>
      </c>
      <c r="E238" s="128">
        <v>23004</v>
      </c>
      <c r="F238" s="131">
        <v>10563</v>
      </c>
      <c r="G238" s="145">
        <f t="shared" si="3"/>
        <v>61186.7</v>
      </c>
      <c r="H238" s="146">
        <v>61186.7</v>
      </c>
      <c r="I238" s="146" t="s">
        <v>211</v>
      </c>
      <c r="J238" s="146" t="s">
        <v>211</v>
      </c>
      <c r="K238" s="120" t="s">
        <v>544</v>
      </c>
      <c r="L238" s="165"/>
      <c r="M238" s="165"/>
    </row>
    <row r="239" spans="1:13" s="126" customFormat="1" ht="41.25" customHeight="1" x14ac:dyDescent="0.25">
      <c r="A239" s="122">
        <v>279</v>
      </c>
      <c r="B239" s="144">
        <v>42727</v>
      </c>
      <c r="C239" s="151" t="s">
        <v>164</v>
      </c>
      <c r="D239" s="123" t="s">
        <v>436</v>
      </c>
      <c r="E239" s="128">
        <v>23005</v>
      </c>
      <c r="F239" s="131">
        <v>10563</v>
      </c>
      <c r="G239" s="145">
        <f t="shared" si="3"/>
        <v>11932</v>
      </c>
      <c r="H239" s="146">
        <v>11932</v>
      </c>
      <c r="I239" s="146" t="s">
        <v>211</v>
      </c>
      <c r="J239" s="146" t="s">
        <v>211</v>
      </c>
      <c r="K239" s="120" t="s">
        <v>174</v>
      </c>
      <c r="L239" s="165"/>
      <c r="M239" s="165"/>
    </row>
    <row r="240" spans="1:13" s="126" customFormat="1" ht="41.25" customHeight="1" x14ac:dyDescent="0.25">
      <c r="A240" s="143">
        <v>280</v>
      </c>
      <c r="B240" s="144">
        <v>42727</v>
      </c>
      <c r="C240" s="151" t="s">
        <v>164</v>
      </c>
      <c r="D240" s="123" t="s">
        <v>436</v>
      </c>
      <c r="E240" s="128">
        <v>23006</v>
      </c>
      <c r="F240" s="131">
        <v>10563</v>
      </c>
      <c r="G240" s="145">
        <f t="shared" si="3"/>
        <v>15873</v>
      </c>
      <c r="H240" s="146">
        <v>15873</v>
      </c>
      <c r="I240" s="146" t="s">
        <v>211</v>
      </c>
      <c r="J240" s="146" t="s">
        <v>211</v>
      </c>
      <c r="K240" s="129" t="s">
        <v>175</v>
      </c>
      <c r="L240" s="165"/>
      <c r="M240" s="165"/>
    </row>
    <row r="241" spans="1:13" s="126" customFormat="1" ht="41.25" customHeight="1" x14ac:dyDescent="0.25">
      <c r="A241" s="122">
        <v>281</v>
      </c>
      <c r="B241" s="144">
        <v>42727</v>
      </c>
      <c r="C241" s="151" t="s">
        <v>164</v>
      </c>
      <c r="D241" s="123" t="s">
        <v>436</v>
      </c>
      <c r="E241" s="128">
        <v>23007</v>
      </c>
      <c r="F241" s="131">
        <v>10563</v>
      </c>
      <c r="G241" s="145">
        <f t="shared" si="3"/>
        <v>1878</v>
      </c>
      <c r="H241" s="146">
        <v>1878</v>
      </c>
      <c r="I241" s="146" t="s">
        <v>211</v>
      </c>
      <c r="J241" s="146" t="s">
        <v>211</v>
      </c>
      <c r="K241" s="129" t="s">
        <v>175</v>
      </c>
      <c r="L241" s="165"/>
      <c r="M241" s="165"/>
    </row>
    <row r="242" spans="1:13" s="126" customFormat="1" ht="41.25" customHeight="1" x14ac:dyDescent="0.25">
      <c r="A242" s="122">
        <v>282</v>
      </c>
      <c r="B242" s="144">
        <v>42727</v>
      </c>
      <c r="C242" s="151" t="s">
        <v>164</v>
      </c>
      <c r="D242" s="123" t="s">
        <v>436</v>
      </c>
      <c r="E242" s="128">
        <v>23008</v>
      </c>
      <c r="F242" s="131">
        <v>10563</v>
      </c>
      <c r="G242" s="145">
        <f t="shared" si="3"/>
        <v>2540.06</v>
      </c>
      <c r="H242" s="146">
        <v>2540.06</v>
      </c>
      <c r="I242" s="146" t="s">
        <v>211</v>
      </c>
      <c r="J242" s="146" t="s">
        <v>211</v>
      </c>
      <c r="K242" s="120" t="s">
        <v>215</v>
      </c>
      <c r="L242" s="165"/>
      <c r="M242" s="165"/>
    </row>
    <row r="243" spans="1:13" s="126" customFormat="1" ht="41.25" customHeight="1" x14ac:dyDescent="0.25">
      <c r="A243" s="143">
        <v>283</v>
      </c>
      <c r="B243" s="144">
        <v>42727</v>
      </c>
      <c r="C243" s="151" t="s">
        <v>164</v>
      </c>
      <c r="D243" s="123" t="s">
        <v>436</v>
      </c>
      <c r="E243" s="128">
        <v>23009</v>
      </c>
      <c r="F243" s="131">
        <v>10563</v>
      </c>
      <c r="G243" s="145">
        <f t="shared" si="3"/>
        <v>246.12</v>
      </c>
      <c r="H243" s="146">
        <v>246.12</v>
      </c>
      <c r="I243" s="146" t="s">
        <v>211</v>
      </c>
      <c r="J243" s="146" t="s">
        <v>211</v>
      </c>
      <c r="K243" s="120" t="s">
        <v>209</v>
      </c>
      <c r="L243" s="165"/>
      <c r="M243" s="165"/>
    </row>
    <row r="244" spans="1:13" s="126" customFormat="1" ht="41.25" customHeight="1" x14ac:dyDescent="0.25">
      <c r="A244" s="122">
        <v>284</v>
      </c>
      <c r="B244" s="144">
        <v>42727</v>
      </c>
      <c r="C244" s="151" t="s">
        <v>164</v>
      </c>
      <c r="D244" s="123" t="s">
        <v>436</v>
      </c>
      <c r="E244" s="128">
        <v>23010</v>
      </c>
      <c r="F244" s="131">
        <v>10563</v>
      </c>
      <c r="G244" s="145">
        <f t="shared" si="3"/>
        <v>136.94</v>
      </c>
      <c r="H244" s="146">
        <v>136.94</v>
      </c>
      <c r="I244" s="146" t="s">
        <v>211</v>
      </c>
      <c r="J244" s="146" t="s">
        <v>211</v>
      </c>
      <c r="K244" s="120" t="s">
        <v>177</v>
      </c>
      <c r="L244" s="165"/>
      <c r="M244" s="165"/>
    </row>
    <row r="245" spans="1:13" s="126" customFormat="1" ht="41.25" customHeight="1" x14ac:dyDescent="0.25">
      <c r="A245" s="122">
        <v>285</v>
      </c>
      <c r="B245" s="144">
        <v>42727</v>
      </c>
      <c r="C245" s="151" t="s">
        <v>164</v>
      </c>
      <c r="D245" s="123" t="s">
        <v>436</v>
      </c>
      <c r="E245" s="128">
        <v>23011</v>
      </c>
      <c r="F245" s="131">
        <v>10563</v>
      </c>
      <c r="G245" s="145">
        <f t="shared" si="3"/>
        <v>594.5</v>
      </c>
      <c r="H245" s="146">
        <v>594.5</v>
      </c>
      <c r="I245" s="146" t="s">
        <v>211</v>
      </c>
      <c r="J245" s="146" t="s">
        <v>211</v>
      </c>
      <c r="K245" s="120" t="s">
        <v>216</v>
      </c>
      <c r="L245" s="165"/>
      <c r="M245" s="165"/>
    </row>
    <row r="246" spans="1:13" s="126" customFormat="1" ht="41.25" customHeight="1" x14ac:dyDescent="0.25">
      <c r="A246" s="143">
        <v>286</v>
      </c>
      <c r="B246" s="144">
        <v>42730</v>
      </c>
      <c r="C246" s="151" t="s">
        <v>164</v>
      </c>
      <c r="D246" s="123" t="s">
        <v>446</v>
      </c>
      <c r="E246" s="128">
        <v>23372</v>
      </c>
      <c r="F246" s="131">
        <v>10599</v>
      </c>
      <c r="G246" s="145">
        <f t="shared" si="3"/>
        <v>13020.83</v>
      </c>
      <c r="H246" s="146">
        <v>13020.83</v>
      </c>
      <c r="I246" s="146" t="s">
        <v>211</v>
      </c>
      <c r="J246" s="146" t="s">
        <v>211</v>
      </c>
      <c r="K246" s="120" t="s">
        <v>543</v>
      </c>
      <c r="L246" s="165"/>
      <c r="M246" s="165"/>
    </row>
    <row r="247" spans="1:13" s="126" customFormat="1" ht="41.25" customHeight="1" x14ac:dyDescent="0.25">
      <c r="A247" s="122">
        <v>287</v>
      </c>
      <c r="B247" s="144">
        <v>42730</v>
      </c>
      <c r="C247" s="151" t="s">
        <v>164</v>
      </c>
      <c r="D247" s="123" t="s">
        <v>446</v>
      </c>
      <c r="E247" s="123" t="s">
        <v>448</v>
      </c>
      <c r="F247" s="131">
        <v>10599</v>
      </c>
      <c r="G247" s="145">
        <f t="shared" si="3"/>
        <v>1131</v>
      </c>
      <c r="H247" s="146">
        <v>1131</v>
      </c>
      <c r="I247" s="146" t="s">
        <v>211</v>
      </c>
      <c r="J247" s="146" t="s">
        <v>211</v>
      </c>
      <c r="K247" s="120" t="s">
        <v>174</v>
      </c>
      <c r="L247" s="165"/>
      <c r="M247" s="165"/>
    </row>
    <row r="248" spans="1:13" s="126" customFormat="1" ht="41.25" customHeight="1" x14ac:dyDescent="0.25">
      <c r="A248" s="122">
        <v>288</v>
      </c>
      <c r="B248" s="144">
        <v>42730</v>
      </c>
      <c r="C248" s="151" t="s">
        <v>164</v>
      </c>
      <c r="D248" s="123" t="s">
        <v>446</v>
      </c>
      <c r="E248" s="123" t="s">
        <v>449</v>
      </c>
      <c r="F248" s="131">
        <v>10599</v>
      </c>
      <c r="G248" s="145">
        <f t="shared" si="3"/>
        <v>1143</v>
      </c>
      <c r="H248" s="146">
        <v>1143</v>
      </c>
      <c r="I248" s="146" t="s">
        <v>211</v>
      </c>
      <c r="J248" s="146" t="s">
        <v>211</v>
      </c>
      <c r="K248" s="129" t="s">
        <v>175</v>
      </c>
      <c r="L248" s="165"/>
      <c r="M248" s="165"/>
    </row>
    <row r="249" spans="1:13" s="126" customFormat="1" ht="41.25" customHeight="1" x14ac:dyDescent="0.25">
      <c r="A249" s="143">
        <v>289</v>
      </c>
      <c r="B249" s="144">
        <v>42730</v>
      </c>
      <c r="C249" s="151" t="s">
        <v>164</v>
      </c>
      <c r="D249" s="123" t="s">
        <v>446</v>
      </c>
      <c r="E249" s="123" t="s">
        <v>450</v>
      </c>
      <c r="F249" s="131">
        <v>10599</v>
      </c>
      <c r="G249" s="145">
        <f t="shared" si="3"/>
        <v>238.64</v>
      </c>
      <c r="H249" s="146">
        <v>238.64</v>
      </c>
      <c r="I249" s="146" t="s">
        <v>211</v>
      </c>
      <c r="J249" s="146" t="s">
        <v>211</v>
      </c>
      <c r="K249" s="120" t="s">
        <v>209</v>
      </c>
      <c r="L249" s="165"/>
      <c r="M249" s="165"/>
    </row>
    <row r="250" spans="1:13" s="126" customFormat="1" ht="41.25" customHeight="1" thickBot="1" x14ac:dyDescent="0.3">
      <c r="A250" s="122">
        <v>290</v>
      </c>
      <c r="B250" s="144">
        <v>42730</v>
      </c>
      <c r="C250" s="153" t="s">
        <v>164</v>
      </c>
      <c r="D250" s="133" t="s">
        <v>446</v>
      </c>
      <c r="E250" s="133" t="s">
        <v>451</v>
      </c>
      <c r="F250" s="132">
        <v>10599</v>
      </c>
      <c r="G250" s="145">
        <f t="shared" si="3"/>
        <v>271.52999999999997</v>
      </c>
      <c r="H250" s="147">
        <v>271.52999999999997</v>
      </c>
      <c r="I250" s="147" t="s">
        <v>211</v>
      </c>
      <c r="J250" s="147" t="s">
        <v>211</v>
      </c>
      <c r="K250" s="120" t="s">
        <v>177</v>
      </c>
      <c r="L250" s="165"/>
      <c r="M250" s="165"/>
    </row>
    <row r="251" spans="1:13" s="126" customFormat="1" ht="57" customHeight="1" thickBot="1" x14ac:dyDescent="0.3">
      <c r="A251" s="229" t="s">
        <v>17</v>
      </c>
      <c r="B251" s="230"/>
      <c r="C251" s="230"/>
      <c r="D251" s="230"/>
      <c r="E251" s="230"/>
      <c r="F251" s="231"/>
      <c r="G251" s="154">
        <f>SUM(G14:G250)</f>
        <v>1119038.5700000003</v>
      </c>
      <c r="H251" s="154">
        <f>SUM(H14:H250)</f>
        <v>889871.23000000021</v>
      </c>
      <c r="I251" s="154">
        <f>SUM(I14:I250)</f>
        <v>127833.46</v>
      </c>
      <c r="J251" s="154">
        <f>SUM(J14:J250)</f>
        <v>101333.87999999999</v>
      </c>
      <c r="K251" s="168"/>
    </row>
    <row r="252" spans="1:13" s="126" customFormat="1" ht="15" customHeight="1" x14ac:dyDescent="0.25">
      <c r="C252" s="127"/>
      <c r="D252" s="142"/>
      <c r="H252" s="160" t="s">
        <v>210</v>
      </c>
      <c r="I252" s="135" t="s">
        <v>210</v>
      </c>
      <c r="J252" s="135" t="s">
        <v>210</v>
      </c>
    </row>
  </sheetData>
  <autoFilter ref="E13:M252"/>
  <mergeCells count="12">
    <mergeCell ref="A251:F251"/>
    <mergeCell ref="A2:K2"/>
    <mergeCell ref="A3:K3"/>
    <mergeCell ref="A5:K5"/>
    <mergeCell ref="A12:A13"/>
    <mergeCell ref="B12:D12"/>
    <mergeCell ref="H12:J12"/>
    <mergeCell ref="A8:B8"/>
    <mergeCell ref="D8:K8"/>
    <mergeCell ref="A9:B9"/>
    <mergeCell ref="D9:K9"/>
    <mergeCell ref="A10:B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zoomScale="55" zoomScaleNormal="55" workbookViewId="0">
      <pane ySplit="1" topLeftCell="A24" activePane="bottomLeft" state="frozen"/>
      <selection pane="bottomLeft" activeCell="I17" sqref="I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3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44"/>
      <c r="C14" s="149"/>
      <c r="D14" s="150"/>
      <c r="E14" s="172"/>
      <c r="F14" s="130"/>
      <c r="G14" s="145"/>
      <c r="H14" s="145"/>
      <c r="I14" s="145"/>
      <c r="J14" s="145"/>
      <c r="K14" s="12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43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43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43"/>
      <c r="B28" s="144"/>
      <c r="C28" s="151"/>
      <c r="D28" s="128"/>
      <c r="E28" s="123"/>
      <c r="F28" s="131"/>
      <c r="G28" s="145"/>
      <c r="H28" s="146"/>
      <c r="I28" s="148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3"/>
      <c r="F29" s="131"/>
      <c r="G29" s="145"/>
      <c r="H29" s="146"/>
      <c r="I29" s="148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8"/>
      <c r="E30" s="123"/>
      <c r="F30" s="131"/>
      <c r="G30" s="145"/>
      <c r="H30" s="146"/>
      <c r="I30" s="148"/>
      <c r="J30" s="146"/>
      <c r="K30" s="120"/>
      <c r="L30" s="165"/>
      <c r="M30" s="165"/>
    </row>
    <row r="31" spans="1:13" s="126" customFormat="1" ht="41.25" customHeight="1" x14ac:dyDescent="0.25">
      <c r="A31" s="143"/>
      <c r="B31" s="144"/>
      <c r="C31" s="151"/>
      <c r="D31" s="128"/>
      <c r="E31" s="123"/>
      <c r="F31" s="131"/>
      <c r="G31" s="145"/>
      <c r="H31" s="146"/>
      <c r="I31" s="148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3"/>
      <c r="F32" s="131"/>
      <c r="G32" s="145"/>
      <c r="H32" s="146"/>
      <c r="I32" s="148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8"/>
      <c r="E33" s="123"/>
      <c r="F33" s="131"/>
      <c r="G33" s="145"/>
      <c r="H33" s="146"/>
      <c r="I33" s="148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8"/>
      <c r="E34" s="123"/>
      <c r="F34" s="131"/>
      <c r="G34" s="145"/>
      <c r="H34" s="146"/>
      <c r="I34" s="148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2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8"/>
      <c r="E36" s="12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8"/>
      <c r="E37" s="123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2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43"/>
      <c r="B40" s="144"/>
      <c r="C40" s="151"/>
      <c r="D40" s="128"/>
      <c r="E40" s="128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43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3"/>
      <c r="E45" s="128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22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43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22"/>
      <c r="B60" s="144"/>
      <c r="C60" s="151"/>
      <c r="D60" s="123"/>
      <c r="E60" s="128"/>
      <c r="F60" s="131"/>
      <c r="G60" s="145"/>
      <c r="H60" s="146"/>
      <c r="I60" s="146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3"/>
      <c r="E61" s="128"/>
      <c r="F61" s="131"/>
      <c r="G61" s="145"/>
      <c r="H61" s="146"/>
      <c r="I61" s="146"/>
      <c r="J61" s="146"/>
      <c r="K61" s="120"/>
      <c r="L61" s="165"/>
      <c r="M61" s="165"/>
    </row>
    <row r="62" spans="1:13" s="126" customFormat="1" ht="41.25" customHeight="1" x14ac:dyDescent="0.25">
      <c r="A62" s="143"/>
      <c r="B62" s="144"/>
      <c r="C62" s="151"/>
      <c r="D62" s="123"/>
      <c r="E62" s="128"/>
      <c r="F62" s="131"/>
      <c r="G62" s="145"/>
      <c r="H62" s="146"/>
      <c r="I62" s="146"/>
      <c r="J62" s="146"/>
      <c r="K62" s="120"/>
      <c r="L62" s="165"/>
      <c r="M62" s="165"/>
    </row>
    <row r="63" spans="1:13" s="126" customFormat="1" ht="41.25" customHeight="1" x14ac:dyDescent="0.25">
      <c r="A63" s="122"/>
      <c r="B63" s="144"/>
      <c r="C63" s="151"/>
      <c r="D63" s="123"/>
      <c r="E63" s="128"/>
      <c r="F63" s="131"/>
      <c r="G63" s="145"/>
      <c r="H63" s="146"/>
      <c r="I63" s="146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3"/>
      <c r="E64" s="128"/>
      <c r="F64" s="131"/>
      <c r="G64" s="145"/>
      <c r="H64" s="146"/>
      <c r="I64" s="146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3"/>
      <c r="E65" s="128"/>
      <c r="F65" s="131"/>
      <c r="G65" s="145"/>
      <c r="H65" s="146"/>
      <c r="I65" s="146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3"/>
      <c r="E66" s="128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3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3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22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8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43"/>
      <c r="B74" s="144"/>
      <c r="C74" s="151"/>
      <c r="D74" s="128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22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43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22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43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22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43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43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8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43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9"/>
      <c r="L93" s="165"/>
      <c r="M93" s="165"/>
    </row>
    <row r="94" spans="1:13" s="126" customFormat="1" ht="41.25" customHeight="1" x14ac:dyDescent="0.25">
      <c r="A94" s="122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43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8"/>
      <c r="E96" s="123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9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43"/>
      <c r="B103" s="144"/>
      <c r="C103" s="151"/>
      <c r="D103" s="128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3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9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9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22"/>
      <c r="B121" s="144"/>
      <c r="C121" s="151"/>
      <c r="D121" s="123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43"/>
      <c r="B123" s="144"/>
      <c r="C123" s="151"/>
      <c r="D123" s="123"/>
      <c r="E123" s="128"/>
      <c r="F123" s="131"/>
      <c r="G123" s="145"/>
      <c r="H123" s="146"/>
      <c r="I123" s="146"/>
      <c r="J123" s="146"/>
      <c r="K123" s="129"/>
      <c r="L123" s="165"/>
      <c r="M123" s="165"/>
    </row>
    <row r="124" spans="1:13" s="126" customFormat="1" ht="41.25" customHeight="1" x14ac:dyDescent="0.25">
      <c r="A124" s="122"/>
      <c r="B124" s="144"/>
      <c r="C124" s="151"/>
      <c r="D124" s="123"/>
      <c r="E124" s="128"/>
      <c r="F124" s="131"/>
      <c r="G124" s="145"/>
      <c r="H124" s="146"/>
      <c r="I124" s="146"/>
      <c r="J124" s="146"/>
      <c r="K124" s="129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43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22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9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43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22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43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43"/>
      <c r="B145" s="144"/>
      <c r="C145" s="151"/>
      <c r="D145" s="123"/>
      <c r="E145" s="128"/>
      <c r="F145" s="131"/>
      <c r="G145" s="145"/>
      <c r="H145" s="146"/>
      <c r="I145" s="146"/>
      <c r="J145" s="146"/>
      <c r="K145" s="129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43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8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22"/>
      <c r="B150" s="144"/>
      <c r="C150" s="151"/>
      <c r="D150" s="128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43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43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9"/>
      <c r="L157" s="165"/>
      <c r="M157" s="165"/>
    </row>
    <row r="158" spans="1:13" s="126" customFormat="1" ht="41.25" customHeight="1" x14ac:dyDescent="0.25">
      <c r="A158" s="122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43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3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3"/>
      <c r="F164" s="131"/>
      <c r="G164" s="145"/>
      <c r="H164" s="146"/>
      <c r="I164" s="146"/>
      <c r="J164" s="146"/>
      <c r="K164" s="129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3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thickBot="1" x14ac:dyDescent="0.3">
      <c r="A166" s="122"/>
      <c r="B166" s="144"/>
      <c r="C166" s="153"/>
      <c r="D166" s="133"/>
      <c r="E166" s="133"/>
      <c r="F166" s="132"/>
      <c r="G166" s="145"/>
      <c r="H166" s="147"/>
      <c r="I166" s="147"/>
      <c r="J166" s="147"/>
      <c r="K166" s="120"/>
      <c r="L166" s="165"/>
      <c r="M166" s="165"/>
    </row>
    <row r="167" spans="1:13" s="126" customFormat="1" ht="57" customHeight="1" thickBot="1" x14ac:dyDescent="0.3">
      <c r="A167" s="229" t="s">
        <v>17</v>
      </c>
      <c r="B167" s="230"/>
      <c r="C167" s="230"/>
      <c r="D167" s="230"/>
      <c r="E167" s="230"/>
      <c r="F167" s="231"/>
      <c r="G167" s="154">
        <f>SUM(G14:G166)</f>
        <v>0</v>
      </c>
      <c r="H167" s="154">
        <f>SUM(H14:H166)</f>
        <v>0</v>
      </c>
      <c r="I167" s="154">
        <f>SUM(I14:I166)</f>
        <v>0</v>
      </c>
      <c r="J167" s="154">
        <f>SUM(J14:J166)</f>
        <v>0</v>
      </c>
      <c r="K167" s="168"/>
    </row>
    <row r="168" spans="1:13" s="126" customFormat="1" x14ac:dyDescent="0.25">
      <c r="C168" s="127"/>
      <c r="D168" s="142"/>
      <c r="H168" s="160" t="s">
        <v>210</v>
      </c>
      <c r="I168" s="135" t="s">
        <v>210</v>
      </c>
      <c r="J168" s="135" t="s">
        <v>210</v>
      </c>
    </row>
  </sheetData>
  <autoFilter ref="E13:K168"/>
  <mergeCells count="7">
    <mergeCell ref="A167:F167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55" zoomScaleNormal="55" workbookViewId="0">
      <pane ySplit="1" topLeftCell="A2" activePane="bottomLeft" state="frozen"/>
      <selection pane="bottomLeft" activeCell="J17" sqref="J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3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72"/>
      <c r="E14" s="150"/>
      <c r="F14" s="130"/>
      <c r="G14" s="145"/>
      <c r="H14" s="145"/>
      <c r="I14" s="177"/>
      <c r="J14" s="145"/>
      <c r="K14" s="178"/>
      <c r="L14" s="165"/>
      <c r="M14" s="165"/>
    </row>
    <row r="15" spans="1:13" s="126" customFormat="1" ht="41.25" customHeight="1" x14ac:dyDescent="0.25">
      <c r="A15" s="143"/>
      <c r="B15" s="144"/>
      <c r="C15" s="151"/>
      <c r="D15" s="128"/>
      <c r="E15" s="123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8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22"/>
      <c r="B17" s="144"/>
      <c r="C17" s="151"/>
      <c r="D17" s="128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43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22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43"/>
      <c r="B21" s="144"/>
      <c r="C21" s="151"/>
      <c r="D21" s="128"/>
      <c r="E21" s="123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8"/>
      <c r="E22" s="123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8"/>
      <c r="E23" s="123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43"/>
      <c r="B24" s="144"/>
      <c r="C24" s="151"/>
      <c r="D24" s="128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8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8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43"/>
      <c r="B27" s="144"/>
      <c r="C27" s="151"/>
      <c r="D27" s="128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8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43"/>
      <c r="B30" s="144"/>
      <c r="C30" s="151"/>
      <c r="D30" s="128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8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3"/>
      <c r="E35" s="128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3"/>
      <c r="E36" s="128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3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3"/>
      <c r="E38" s="128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56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7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43"/>
      <c r="B41" s="144"/>
      <c r="C41" s="151"/>
      <c r="D41" s="128"/>
      <c r="E41" s="17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8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8"/>
      <c r="E45" s="123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43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3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22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48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48"/>
      <c r="J61" s="146"/>
      <c r="K61" s="120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48"/>
      <c r="J62" s="146"/>
      <c r="K62" s="120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48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48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48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8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3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3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8"/>
      <c r="E69" s="123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8"/>
      <c r="E70" s="123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3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3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43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43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22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43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8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8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3"/>
      <c r="E119" s="128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3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9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8"/>
      <c r="E128" s="123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43"/>
      <c r="B135" s="144"/>
      <c r="C135" s="151"/>
      <c r="D135" s="128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22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43"/>
      <c r="B138" s="144"/>
      <c r="C138" s="151"/>
      <c r="D138" s="128"/>
      <c r="E138" s="123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8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9"/>
      <c r="L143" s="165"/>
      <c r="M143" s="165"/>
    </row>
    <row r="144" spans="1:13" s="126" customFormat="1" ht="41.25" customHeight="1" x14ac:dyDescent="0.25">
      <c r="A144" s="143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43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9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22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43"/>
      <c r="B155" s="144"/>
      <c r="C155" s="151"/>
      <c r="D155" s="123"/>
      <c r="E155" s="128"/>
      <c r="F155" s="131"/>
      <c r="G155" s="145"/>
      <c r="H155" s="146"/>
      <c r="I155" s="146"/>
      <c r="J155" s="146"/>
      <c r="K155" s="129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9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22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43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9"/>
      <c r="L169" s="165"/>
      <c r="M169" s="165"/>
    </row>
    <row r="170" spans="1:13" s="126" customFormat="1" ht="41.25" customHeight="1" x14ac:dyDescent="0.25">
      <c r="A170" s="122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43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3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22"/>
      <c r="B173" s="144"/>
      <c r="C173" s="151"/>
      <c r="D173" s="123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43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22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43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22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43"/>
      <c r="B180" s="144"/>
      <c r="C180" s="151"/>
      <c r="D180" s="123"/>
      <c r="E180" s="128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8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22"/>
      <c r="B182" s="144"/>
      <c r="C182" s="151"/>
      <c r="D182" s="128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43"/>
      <c r="B183" s="144"/>
      <c r="C183" s="151"/>
      <c r="D183" s="128"/>
      <c r="E183" s="123"/>
      <c r="F183" s="131"/>
      <c r="G183" s="145"/>
      <c r="H183" s="146"/>
      <c r="I183" s="146"/>
      <c r="J183" s="146"/>
      <c r="K183" s="120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8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22"/>
      <c r="B187" s="144"/>
      <c r="C187" s="151"/>
      <c r="D187" s="123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43"/>
      <c r="B188" s="144"/>
      <c r="C188" s="151"/>
      <c r="D188" s="123"/>
      <c r="E188" s="128"/>
      <c r="F188" s="131"/>
      <c r="G188" s="145"/>
      <c r="H188" s="146"/>
      <c r="I188" s="146"/>
      <c r="J188" s="146"/>
      <c r="K188" s="129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9"/>
      <c r="L189" s="165"/>
      <c r="M189" s="165"/>
    </row>
    <row r="190" spans="1:13" s="126" customFormat="1" ht="41.25" customHeight="1" x14ac:dyDescent="0.25">
      <c r="A190" s="122"/>
      <c r="B190" s="144"/>
      <c r="C190" s="151"/>
      <c r="D190" s="123"/>
      <c r="E190" s="128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43"/>
      <c r="B191" s="144"/>
      <c r="C191" s="151"/>
      <c r="D191" s="123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22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43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3"/>
      <c r="F195" s="131"/>
      <c r="G195" s="145"/>
      <c r="H195" s="146"/>
      <c r="I195" s="146"/>
      <c r="J195" s="146"/>
      <c r="K195" s="120"/>
      <c r="L195" s="165"/>
      <c r="M195" s="165"/>
    </row>
    <row r="196" spans="1:13" s="126" customFormat="1" ht="41.25" customHeight="1" x14ac:dyDescent="0.25">
      <c r="A196" s="122"/>
      <c r="B196" s="144"/>
      <c r="C196" s="151"/>
      <c r="D196" s="123"/>
      <c r="E196" s="123"/>
      <c r="F196" s="131"/>
      <c r="G196" s="145"/>
      <c r="H196" s="146"/>
      <c r="I196" s="146"/>
      <c r="J196" s="146"/>
      <c r="K196" s="129"/>
      <c r="L196" s="165"/>
      <c r="M196" s="165"/>
    </row>
    <row r="197" spans="1:13" s="126" customFormat="1" ht="41.25" customHeight="1" x14ac:dyDescent="0.25">
      <c r="A197" s="143"/>
      <c r="B197" s="144"/>
      <c r="C197" s="151"/>
      <c r="D197" s="123"/>
      <c r="E197" s="123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thickBot="1" x14ac:dyDescent="0.3">
      <c r="A198" s="122"/>
      <c r="B198" s="144"/>
      <c r="C198" s="153"/>
      <c r="D198" s="133"/>
      <c r="E198" s="133"/>
      <c r="F198" s="132"/>
      <c r="G198" s="145"/>
      <c r="H198" s="147"/>
      <c r="I198" s="147"/>
      <c r="J198" s="147"/>
      <c r="K198" s="120"/>
      <c r="L198" s="165"/>
      <c r="M198" s="165"/>
    </row>
    <row r="199" spans="1:13" s="126" customFormat="1" ht="57" customHeight="1" thickBot="1" x14ac:dyDescent="0.3">
      <c r="A199" s="229" t="s">
        <v>17</v>
      </c>
      <c r="B199" s="230"/>
      <c r="C199" s="230"/>
      <c r="D199" s="230"/>
      <c r="E199" s="230"/>
      <c r="F199" s="231"/>
      <c r="G199" s="154">
        <f>SUM(G14:G198)</f>
        <v>0</v>
      </c>
      <c r="H199" s="154">
        <f>SUM(H14:H198)</f>
        <v>0</v>
      </c>
      <c r="I199" s="154">
        <f>SUM(I14:I198)</f>
        <v>0</v>
      </c>
      <c r="J199" s="154">
        <f>SUM(J14:J198)</f>
        <v>0</v>
      </c>
      <c r="K199" s="168"/>
    </row>
    <row r="200" spans="1:13" s="126" customFormat="1" x14ac:dyDescent="0.25">
      <c r="C200" s="127"/>
      <c r="D200" s="142"/>
      <c r="H200" s="160" t="s">
        <v>210</v>
      </c>
      <c r="I200" s="135" t="s">
        <v>210</v>
      </c>
      <c r="J200" s="135" t="s">
        <v>210</v>
      </c>
    </row>
  </sheetData>
  <autoFilter ref="E13:K200"/>
  <mergeCells count="7">
    <mergeCell ref="A199:F199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zoomScale="55" zoomScaleNormal="55" workbookViewId="0">
      <pane ySplit="1" topLeftCell="A2" activePane="bottomLeft" state="frozen"/>
      <selection pane="bottomLeft" activeCell="K20" sqref="K20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3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50"/>
      <c r="E14" s="172"/>
      <c r="F14" s="130"/>
      <c r="G14" s="145"/>
      <c r="H14" s="145"/>
      <c r="I14" s="145"/>
      <c r="J14" s="145"/>
      <c r="K14" s="18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43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43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3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43"/>
      <c r="B29" s="144"/>
      <c r="C29" s="151"/>
      <c r="D29" s="123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3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3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43"/>
      <c r="B32" s="144"/>
      <c r="C32" s="151"/>
      <c r="D32" s="123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22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7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43"/>
      <c r="B36" s="144"/>
      <c r="C36" s="151"/>
      <c r="D36" s="128"/>
      <c r="E36" s="17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22"/>
      <c r="B37" s="144"/>
      <c r="C37" s="151"/>
      <c r="D37" s="128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7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43"/>
      <c r="B39" s="144"/>
      <c r="C39" s="151"/>
      <c r="D39" s="128"/>
      <c r="E39" s="173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2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43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8"/>
      <c r="E43" s="123"/>
      <c r="F43" s="131"/>
      <c r="G43" s="145"/>
      <c r="H43" s="146"/>
      <c r="I43" s="152"/>
      <c r="J43" s="146"/>
      <c r="K43" s="134"/>
      <c r="L43" s="165"/>
      <c r="M43" s="165"/>
    </row>
    <row r="44" spans="1:13" s="126" customFormat="1" ht="41.25" customHeight="1" x14ac:dyDescent="0.25">
      <c r="A44" s="122"/>
      <c r="B44" s="144"/>
      <c r="C44" s="151"/>
      <c r="D44" s="128"/>
      <c r="E44" s="123"/>
      <c r="F44" s="131"/>
      <c r="G44" s="145"/>
      <c r="H44" s="146"/>
      <c r="I44" s="152"/>
      <c r="J44" s="146"/>
      <c r="K44" s="134"/>
      <c r="L44" s="165"/>
      <c r="M44" s="165"/>
    </row>
    <row r="45" spans="1:13" s="126" customFormat="1" ht="41.25" customHeight="1" x14ac:dyDescent="0.25">
      <c r="A45" s="143"/>
      <c r="B45" s="144"/>
      <c r="C45" s="151"/>
      <c r="D45" s="128"/>
      <c r="E45" s="123"/>
      <c r="F45" s="131"/>
      <c r="G45" s="145"/>
      <c r="H45" s="146"/>
      <c r="I45" s="152"/>
      <c r="J45" s="146"/>
      <c r="K45" s="134"/>
      <c r="L45" s="165"/>
      <c r="M45" s="165"/>
    </row>
    <row r="46" spans="1:13" s="126" customFormat="1" ht="41.25" customHeight="1" x14ac:dyDescent="0.25">
      <c r="A46" s="122"/>
      <c r="B46" s="144"/>
      <c r="C46" s="151"/>
      <c r="D46" s="128"/>
      <c r="E46" s="123"/>
      <c r="F46" s="131"/>
      <c r="G46" s="145"/>
      <c r="H46" s="146"/>
      <c r="I46" s="152"/>
      <c r="J46" s="146"/>
      <c r="K46" s="134"/>
      <c r="L46" s="165"/>
      <c r="M46" s="165"/>
    </row>
    <row r="47" spans="1:13" s="126" customFormat="1" ht="41.25" customHeight="1" x14ac:dyDescent="0.25">
      <c r="A47" s="122"/>
      <c r="B47" s="144"/>
      <c r="C47" s="151"/>
      <c r="D47" s="128"/>
      <c r="E47" s="123"/>
      <c r="F47" s="131"/>
      <c r="G47" s="145"/>
      <c r="H47" s="146"/>
      <c r="I47" s="152"/>
      <c r="J47" s="146"/>
      <c r="K47" s="134"/>
      <c r="L47" s="165"/>
      <c r="M47" s="165"/>
    </row>
    <row r="48" spans="1:13" s="126" customFormat="1" ht="41.25" customHeight="1" x14ac:dyDescent="0.25">
      <c r="A48" s="143"/>
      <c r="B48" s="144"/>
      <c r="C48" s="151"/>
      <c r="D48" s="128"/>
      <c r="E48" s="123"/>
      <c r="F48" s="131"/>
      <c r="G48" s="145"/>
      <c r="H48" s="146"/>
      <c r="I48" s="152"/>
      <c r="J48" s="146"/>
      <c r="K48" s="134"/>
      <c r="L48" s="165"/>
      <c r="M48" s="165"/>
    </row>
    <row r="49" spans="1:13" s="126" customFormat="1" ht="41.25" customHeight="1" x14ac:dyDescent="0.25">
      <c r="A49" s="122"/>
      <c r="B49" s="144"/>
      <c r="C49" s="151"/>
      <c r="D49" s="128"/>
      <c r="E49" s="123"/>
      <c r="F49" s="131"/>
      <c r="G49" s="145"/>
      <c r="H49" s="146"/>
      <c r="I49" s="152"/>
      <c r="J49" s="146"/>
      <c r="K49" s="134"/>
      <c r="L49" s="165"/>
      <c r="M49" s="165"/>
    </row>
    <row r="50" spans="1:13" s="126" customFormat="1" ht="41.25" customHeight="1" x14ac:dyDescent="0.25">
      <c r="A50" s="122"/>
      <c r="B50" s="144"/>
      <c r="C50" s="151"/>
      <c r="D50" s="128"/>
      <c r="E50" s="123"/>
      <c r="F50" s="131"/>
      <c r="G50" s="145"/>
      <c r="H50" s="146"/>
      <c r="I50" s="152"/>
      <c r="J50" s="146"/>
      <c r="K50" s="134"/>
      <c r="L50" s="165"/>
      <c r="M50" s="165"/>
    </row>
    <row r="51" spans="1:13" s="126" customFormat="1" ht="41.25" customHeight="1" x14ac:dyDescent="0.25">
      <c r="A51" s="143"/>
      <c r="B51" s="144"/>
      <c r="C51" s="151"/>
      <c r="D51" s="128"/>
      <c r="E51" s="123"/>
      <c r="F51" s="131"/>
      <c r="G51" s="145"/>
      <c r="H51" s="146"/>
      <c r="I51" s="152"/>
      <c r="J51" s="146"/>
      <c r="K51" s="134"/>
      <c r="L51" s="165"/>
      <c r="M51" s="165"/>
    </row>
    <row r="52" spans="1:13" s="126" customFormat="1" ht="41.25" customHeight="1" x14ac:dyDescent="0.25">
      <c r="A52" s="122"/>
      <c r="B52" s="144"/>
      <c r="C52" s="151"/>
      <c r="D52" s="128"/>
      <c r="E52" s="123"/>
      <c r="F52" s="131"/>
      <c r="G52" s="145"/>
      <c r="H52" s="146"/>
      <c r="I52" s="152"/>
      <c r="J52" s="146"/>
      <c r="K52" s="134"/>
      <c r="L52" s="165"/>
      <c r="M52" s="165"/>
    </row>
    <row r="53" spans="1:13" s="126" customFormat="1" ht="41.25" customHeight="1" x14ac:dyDescent="0.25">
      <c r="A53" s="122"/>
      <c r="B53" s="144"/>
      <c r="C53" s="151"/>
      <c r="D53" s="128"/>
      <c r="E53" s="123"/>
      <c r="F53" s="131"/>
      <c r="G53" s="145"/>
      <c r="H53" s="146"/>
      <c r="I53" s="152"/>
      <c r="J53" s="146"/>
      <c r="K53" s="134"/>
      <c r="L53" s="165"/>
      <c r="M53" s="165"/>
    </row>
    <row r="54" spans="1:13" s="126" customFormat="1" ht="41.25" customHeight="1" x14ac:dyDescent="0.25">
      <c r="A54" s="143"/>
      <c r="B54" s="144"/>
      <c r="C54" s="151"/>
      <c r="D54" s="128"/>
      <c r="E54" s="123"/>
      <c r="F54" s="131"/>
      <c r="G54" s="145"/>
      <c r="H54" s="146"/>
      <c r="I54" s="152"/>
      <c r="J54" s="146"/>
      <c r="K54" s="134"/>
      <c r="L54" s="165"/>
      <c r="M54" s="165"/>
    </row>
    <row r="55" spans="1:13" s="126" customFormat="1" ht="41.25" customHeight="1" x14ac:dyDescent="0.25">
      <c r="A55" s="122"/>
      <c r="B55" s="144"/>
      <c r="C55" s="151"/>
      <c r="D55" s="128"/>
      <c r="E55" s="123"/>
      <c r="F55" s="131"/>
      <c r="G55" s="145"/>
      <c r="H55" s="146"/>
      <c r="I55" s="152"/>
      <c r="J55" s="146"/>
      <c r="K55" s="134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3"/>
      <c r="F56" s="131"/>
      <c r="G56" s="145"/>
      <c r="H56" s="146"/>
      <c r="I56" s="152"/>
      <c r="J56" s="146"/>
      <c r="K56" s="134"/>
      <c r="L56" s="165"/>
      <c r="M56" s="165"/>
    </row>
    <row r="57" spans="1:13" s="126" customFormat="1" ht="41.25" customHeight="1" x14ac:dyDescent="0.25">
      <c r="A57" s="143"/>
      <c r="B57" s="144"/>
      <c r="C57" s="151"/>
      <c r="D57" s="128"/>
      <c r="E57" s="123"/>
      <c r="F57" s="131"/>
      <c r="G57" s="145"/>
      <c r="H57" s="146"/>
      <c r="I57" s="152"/>
      <c r="J57" s="146"/>
      <c r="K57" s="134"/>
      <c r="L57" s="165"/>
      <c r="M57" s="165"/>
    </row>
    <row r="58" spans="1:13" s="126" customFormat="1" ht="41.25" customHeight="1" x14ac:dyDescent="0.25">
      <c r="A58" s="122"/>
      <c r="B58" s="144"/>
      <c r="C58" s="151"/>
      <c r="D58" s="128"/>
      <c r="E58" s="123"/>
      <c r="F58" s="131"/>
      <c r="G58" s="145"/>
      <c r="H58" s="146"/>
      <c r="I58" s="152"/>
      <c r="J58" s="146"/>
      <c r="K58" s="134"/>
      <c r="L58" s="165"/>
      <c r="M58" s="165"/>
    </row>
    <row r="59" spans="1:13" s="126" customFormat="1" ht="41.25" customHeight="1" x14ac:dyDescent="0.25">
      <c r="A59" s="122"/>
      <c r="B59" s="144"/>
      <c r="C59" s="151"/>
      <c r="D59" s="128"/>
      <c r="E59" s="123"/>
      <c r="F59" s="131"/>
      <c r="G59" s="145"/>
      <c r="H59" s="146"/>
      <c r="I59" s="152"/>
      <c r="J59" s="146"/>
      <c r="K59" s="134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52"/>
      <c r="J60" s="146"/>
      <c r="K60" s="134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52"/>
      <c r="J61" s="146"/>
      <c r="K61" s="134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52"/>
      <c r="J62" s="146"/>
      <c r="K62" s="134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52"/>
      <c r="J63" s="146"/>
      <c r="K63" s="134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52"/>
      <c r="J64" s="146"/>
      <c r="K64" s="134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52"/>
      <c r="J65" s="146"/>
      <c r="K65" s="134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3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8"/>
      <c r="E74" s="123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8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8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8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8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8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8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8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8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43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43"/>
      <c r="B88" s="144"/>
      <c r="C88" s="151"/>
      <c r="D88" s="123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22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43"/>
      <c r="B90" s="144"/>
      <c r="C90" s="151"/>
      <c r="D90" s="128"/>
      <c r="E90" s="128"/>
      <c r="F90" s="131"/>
      <c r="G90" s="145"/>
      <c r="H90" s="146"/>
      <c r="I90" s="146"/>
      <c r="J90" s="146"/>
      <c r="K90" s="120"/>
      <c r="L90" s="169"/>
      <c r="M90" s="169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56"/>
      <c r="L91" s="165"/>
      <c r="M91" s="165"/>
    </row>
    <row r="92" spans="1:13" s="126" customFormat="1" ht="41.25" customHeight="1" x14ac:dyDescent="0.25">
      <c r="A92" s="122"/>
      <c r="B92" s="144"/>
      <c r="C92" s="151"/>
      <c r="D92" s="128"/>
      <c r="E92" s="173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43"/>
      <c r="B93" s="144"/>
      <c r="C93" s="151"/>
      <c r="D93" s="128"/>
      <c r="E93" s="173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22"/>
      <c r="B94" s="144"/>
      <c r="C94" s="151"/>
      <c r="D94" s="128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8"/>
      <c r="E97" s="123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43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3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3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8"/>
      <c r="E112" s="123"/>
      <c r="F112" s="131"/>
      <c r="G112" s="145"/>
      <c r="H112" s="146"/>
      <c r="I112" s="148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8"/>
      <c r="E113" s="123"/>
      <c r="F113" s="131"/>
      <c r="G113" s="145"/>
      <c r="H113" s="146"/>
      <c r="I113" s="148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8"/>
      <c r="E114" s="123"/>
      <c r="F114" s="131"/>
      <c r="G114" s="145"/>
      <c r="H114" s="146"/>
      <c r="I114" s="148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8"/>
      <c r="E115" s="123"/>
      <c r="F115" s="131"/>
      <c r="G115" s="145"/>
      <c r="H115" s="146"/>
      <c r="I115" s="148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8"/>
      <c r="E116" s="123"/>
      <c r="F116" s="131"/>
      <c r="G116" s="145"/>
      <c r="H116" s="146"/>
      <c r="I116" s="148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8"/>
      <c r="E117" s="123"/>
      <c r="F117" s="131"/>
      <c r="G117" s="145"/>
      <c r="H117" s="146"/>
      <c r="I117" s="148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8"/>
      <c r="E118" s="123"/>
      <c r="F118" s="131"/>
      <c r="G118" s="145"/>
      <c r="H118" s="146"/>
      <c r="I118" s="148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3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3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8"/>
      <c r="E122" s="123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8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8"/>
      <c r="E125" s="123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0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8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43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43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3"/>
      <c r="E151" s="128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3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8"/>
      <c r="E156" s="128"/>
      <c r="F156" s="131"/>
      <c r="G156" s="145"/>
      <c r="H156" s="146"/>
      <c r="I156" s="146"/>
      <c r="J156" s="146"/>
      <c r="K156" s="120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8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8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8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43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22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43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22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43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22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0"/>
      <c r="L169" s="165"/>
      <c r="M169" s="165"/>
    </row>
    <row r="170" spans="1:13" s="126" customFormat="1" ht="41.25" customHeight="1" x14ac:dyDescent="0.25">
      <c r="A170" s="143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22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8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43"/>
      <c r="B173" s="144"/>
      <c r="C173" s="151"/>
      <c r="D173" s="128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22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43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22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43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22"/>
      <c r="B180" s="144"/>
      <c r="C180" s="151"/>
      <c r="D180" s="128"/>
      <c r="E180" s="123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3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43"/>
      <c r="B182" s="144"/>
      <c r="C182" s="151"/>
      <c r="D182" s="123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22"/>
      <c r="B183" s="144"/>
      <c r="C183" s="151"/>
      <c r="D183" s="123"/>
      <c r="E183" s="128"/>
      <c r="F183" s="131"/>
      <c r="G183" s="145"/>
      <c r="H183" s="146"/>
      <c r="I183" s="146"/>
      <c r="J183" s="146"/>
      <c r="K183" s="129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3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43"/>
      <c r="B187" s="144"/>
      <c r="C187" s="151"/>
      <c r="D187" s="128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22"/>
      <c r="B188" s="144"/>
      <c r="C188" s="151"/>
      <c r="D188" s="123"/>
      <c r="E188" s="128"/>
      <c r="F188" s="131"/>
      <c r="G188" s="145"/>
      <c r="H188" s="146"/>
      <c r="I188" s="146"/>
      <c r="J188" s="146"/>
      <c r="K188" s="120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0"/>
      <c r="L189" s="165"/>
      <c r="M189" s="165"/>
    </row>
    <row r="190" spans="1:13" s="126" customFormat="1" ht="41.25" customHeight="1" x14ac:dyDescent="0.25">
      <c r="A190" s="143"/>
      <c r="B190" s="144"/>
      <c r="C190" s="151"/>
      <c r="D190" s="128"/>
      <c r="E190" s="123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22"/>
      <c r="B191" s="144"/>
      <c r="C191" s="151"/>
      <c r="D191" s="128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43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22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8"/>
      <c r="F195" s="131"/>
      <c r="G195" s="145"/>
      <c r="H195" s="146"/>
      <c r="I195" s="146"/>
      <c r="J195" s="146"/>
      <c r="K195" s="129"/>
      <c r="L195" s="165"/>
      <c r="M195" s="165"/>
    </row>
    <row r="196" spans="1:13" s="126" customFormat="1" ht="41.25" customHeight="1" x14ac:dyDescent="0.25">
      <c r="A196" s="143"/>
      <c r="B196" s="144"/>
      <c r="C196" s="151"/>
      <c r="D196" s="123"/>
      <c r="E196" s="128"/>
      <c r="F196" s="131"/>
      <c r="G196" s="145"/>
      <c r="H196" s="146"/>
      <c r="I196" s="146"/>
      <c r="J196" s="146"/>
      <c r="K196" s="120"/>
      <c r="L196" s="165"/>
      <c r="M196" s="165"/>
    </row>
    <row r="197" spans="1:13" s="126" customFormat="1" ht="41.25" customHeight="1" x14ac:dyDescent="0.25">
      <c r="A197" s="122"/>
      <c r="B197" s="144"/>
      <c r="C197" s="151"/>
      <c r="D197" s="123"/>
      <c r="E197" s="128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x14ac:dyDescent="0.25">
      <c r="A198" s="122"/>
      <c r="B198" s="144"/>
      <c r="C198" s="151"/>
      <c r="D198" s="123"/>
      <c r="E198" s="128"/>
      <c r="F198" s="131"/>
      <c r="G198" s="145"/>
      <c r="H198" s="146"/>
      <c r="I198" s="146"/>
      <c r="J198" s="146"/>
      <c r="K198" s="120"/>
      <c r="L198" s="165"/>
      <c r="M198" s="165"/>
    </row>
    <row r="199" spans="1:13" s="126" customFormat="1" ht="41.25" customHeight="1" x14ac:dyDescent="0.25">
      <c r="A199" s="143"/>
      <c r="B199" s="144"/>
      <c r="C199" s="151"/>
      <c r="D199" s="123"/>
      <c r="E199" s="128"/>
      <c r="F199" s="131"/>
      <c r="G199" s="145"/>
      <c r="H199" s="146"/>
      <c r="I199" s="146"/>
      <c r="J199" s="146"/>
      <c r="K199" s="120"/>
      <c r="L199" s="165"/>
      <c r="M199" s="165"/>
    </row>
    <row r="200" spans="1:13" s="126" customFormat="1" ht="41.25" customHeight="1" x14ac:dyDescent="0.25">
      <c r="A200" s="122"/>
      <c r="B200" s="144"/>
      <c r="C200" s="151"/>
      <c r="D200" s="123"/>
      <c r="E200" s="128"/>
      <c r="F200" s="131"/>
      <c r="G200" s="145"/>
      <c r="H200" s="146"/>
      <c r="I200" s="146"/>
      <c r="J200" s="146"/>
      <c r="K200" s="129"/>
      <c r="L200" s="165"/>
      <c r="M200" s="165"/>
    </row>
    <row r="201" spans="1:13" s="126" customFormat="1" ht="41.25" customHeight="1" x14ac:dyDescent="0.25">
      <c r="A201" s="122"/>
      <c r="B201" s="144"/>
      <c r="C201" s="151"/>
      <c r="D201" s="123"/>
      <c r="E201" s="128"/>
      <c r="F201" s="131"/>
      <c r="G201" s="145"/>
      <c r="H201" s="146"/>
      <c r="I201" s="146"/>
      <c r="J201" s="146"/>
      <c r="K201" s="120"/>
      <c r="L201" s="165"/>
      <c r="M201" s="165"/>
    </row>
    <row r="202" spans="1:13" s="126" customFormat="1" ht="41.25" customHeight="1" x14ac:dyDescent="0.25">
      <c r="A202" s="143"/>
      <c r="B202" s="144"/>
      <c r="C202" s="151"/>
      <c r="D202" s="123"/>
      <c r="E202" s="128"/>
      <c r="F202" s="131"/>
      <c r="G202" s="145"/>
      <c r="H202" s="146"/>
      <c r="I202" s="146"/>
      <c r="J202" s="146"/>
      <c r="K202" s="120"/>
      <c r="L202" s="165"/>
      <c r="M202" s="165"/>
    </row>
    <row r="203" spans="1:13" s="126" customFormat="1" ht="41.25" customHeight="1" x14ac:dyDescent="0.25">
      <c r="A203" s="122"/>
      <c r="B203" s="144"/>
      <c r="C203" s="151"/>
      <c r="D203" s="128"/>
      <c r="E203" s="123"/>
      <c r="F203" s="131"/>
      <c r="G203" s="145"/>
      <c r="H203" s="146"/>
      <c r="I203" s="146"/>
      <c r="J203" s="146"/>
      <c r="K203" s="120"/>
      <c r="L203" s="165"/>
      <c r="M203" s="165"/>
    </row>
    <row r="204" spans="1:13" s="126" customFormat="1" ht="41.25" customHeight="1" x14ac:dyDescent="0.25">
      <c r="A204" s="122"/>
      <c r="B204" s="144"/>
      <c r="C204" s="151"/>
      <c r="D204" s="128"/>
      <c r="E204" s="128"/>
      <c r="F204" s="131"/>
      <c r="G204" s="145"/>
      <c r="H204" s="146"/>
      <c r="I204" s="146"/>
      <c r="J204" s="146"/>
      <c r="K204" s="120"/>
      <c r="L204" s="165"/>
      <c r="M204" s="165"/>
    </row>
    <row r="205" spans="1:13" s="126" customFormat="1" ht="41.25" customHeight="1" x14ac:dyDescent="0.25">
      <c r="A205" s="122"/>
      <c r="B205" s="144"/>
      <c r="C205" s="151"/>
      <c r="D205" s="123"/>
      <c r="E205" s="128"/>
      <c r="F205" s="131"/>
      <c r="G205" s="145"/>
      <c r="H205" s="146"/>
      <c r="I205" s="146"/>
      <c r="J205" s="146"/>
      <c r="K205" s="120"/>
      <c r="L205" s="165"/>
      <c r="M205" s="165"/>
    </row>
    <row r="206" spans="1:13" s="126" customFormat="1" ht="41.25" customHeight="1" x14ac:dyDescent="0.25">
      <c r="A206" s="122"/>
      <c r="B206" s="144"/>
      <c r="C206" s="151"/>
      <c r="D206" s="123"/>
      <c r="E206" s="128"/>
      <c r="F206" s="131"/>
      <c r="G206" s="145"/>
      <c r="H206" s="146"/>
      <c r="I206" s="146"/>
      <c r="J206" s="146"/>
      <c r="K206" s="120"/>
      <c r="L206" s="165"/>
      <c r="M206" s="165"/>
    </row>
    <row r="207" spans="1:13" s="126" customFormat="1" ht="41.25" customHeight="1" x14ac:dyDescent="0.25">
      <c r="A207" s="143"/>
      <c r="B207" s="144"/>
      <c r="C207" s="151"/>
      <c r="D207" s="123"/>
      <c r="E207" s="128"/>
      <c r="F207" s="131"/>
      <c r="G207" s="145"/>
      <c r="H207" s="146"/>
      <c r="I207" s="146"/>
      <c r="J207" s="146"/>
      <c r="K207" s="129"/>
      <c r="L207" s="165"/>
      <c r="M207" s="165"/>
    </row>
    <row r="208" spans="1:13" s="126" customFormat="1" ht="41.25" customHeight="1" x14ac:dyDescent="0.25">
      <c r="A208" s="122"/>
      <c r="B208" s="144"/>
      <c r="C208" s="151"/>
      <c r="D208" s="123"/>
      <c r="E208" s="128"/>
      <c r="F208" s="131"/>
      <c r="G208" s="145"/>
      <c r="H208" s="146"/>
      <c r="I208" s="146"/>
      <c r="J208" s="146"/>
      <c r="K208" s="129"/>
      <c r="L208" s="165"/>
      <c r="M208" s="165"/>
    </row>
    <row r="209" spans="1:13" s="126" customFormat="1" ht="41.25" customHeight="1" x14ac:dyDescent="0.25">
      <c r="A209" s="122"/>
      <c r="B209" s="144"/>
      <c r="C209" s="151"/>
      <c r="D209" s="123"/>
      <c r="E209" s="128"/>
      <c r="F209" s="131"/>
      <c r="G209" s="145"/>
      <c r="H209" s="146"/>
      <c r="I209" s="146"/>
      <c r="J209" s="146"/>
      <c r="K209" s="120"/>
      <c r="L209" s="165"/>
      <c r="M209" s="165"/>
    </row>
    <row r="210" spans="1:13" s="126" customFormat="1" ht="41.25" customHeight="1" x14ac:dyDescent="0.25">
      <c r="A210" s="143"/>
      <c r="B210" s="144"/>
      <c r="C210" s="151"/>
      <c r="D210" s="123"/>
      <c r="E210" s="128"/>
      <c r="F210" s="131"/>
      <c r="G210" s="145"/>
      <c r="H210" s="146"/>
      <c r="I210" s="146"/>
      <c r="J210" s="146"/>
      <c r="K210" s="120"/>
      <c r="L210" s="165"/>
      <c r="M210" s="165"/>
    </row>
    <row r="211" spans="1:13" s="126" customFormat="1" ht="41.25" customHeight="1" x14ac:dyDescent="0.25">
      <c r="A211" s="122"/>
      <c r="B211" s="144"/>
      <c r="C211" s="151"/>
      <c r="D211" s="123"/>
      <c r="E211" s="128"/>
      <c r="F211" s="131"/>
      <c r="G211" s="145"/>
      <c r="H211" s="146"/>
      <c r="I211" s="146"/>
      <c r="J211" s="146"/>
      <c r="K211" s="120"/>
      <c r="L211" s="165"/>
      <c r="M211" s="165"/>
    </row>
    <row r="212" spans="1:13" s="126" customFormat="1" ht="41.25" customHeight="1" x14ac:dyDescent="0.25">
      <c r="A212" s="122"/>
      <c r="B212" s="144"/>
      <c r="C212" s="151"/>
      <c r="D212" s="123"/>
      <c r="E212" s="128"/>
      <c r="F212" s="131"/>
      <c r="G212" s="145"/>
      <c r="H212" s="146"/>
      <c r="I212" s="146"/>
      <c r="J212" s="146"/>
      <c r="K212" s="120"/>
      <c r="L212" s="165"/>
      <c r="M212" s="165"/>
    </row>
    <row r="213" spans="1:13" s="126" customFormat="1" ht="41.25" customHeight="1" x14ac:dyDescent="0.25">
      <c r="A213" s="143"/>
      <c r="B213" s="144"/>
      <c r="C213" s="151"/>
      <c r="D213" s="123"/>
      <c r="E213" s="128"/>
      <c r="F213" s="131"/>
      <c r="G213" s="145"/>
      <c r="H213" s="146"/>
      <c r="I213" s="146"/>
      <c r="J213" s="146"/>
      <c r="K213" s="129"/>
      <c r="L213" s="165"/>
      <c r="M213" s="165"/>
    </row>
    <row r="214" spans="1:13" s="126" customFormat="1" ht="41.25" customHeight="1" x14ac:dyDescent="0.25">
      <c r="A214" s="122"/>
      <c r="B214" s="144"/>
      <c r="C214" s="151"/>
      <c r="D214" s="123"/>
      <c r="E214" s="128"/>
      <c r="F214" s="131"/>
      <c r="G214" s="145"/>
      <c r="H214" s="146"/>
      <c r="I214" s="146"/>
      <c r="J214" s="146"/>
      <c r="K214" s="129"/>
      <c r="L214" s="165"/>
      <c r="M214" s="165"/>
    </row>
    <row r="215" spans="1:13" s="126" customFormat="1" ht="41.25" customHeight="1" x14ac:dyDescent="0.25">
      <c r="A215" s="122"/>
      <c r="B215" s="144"/>
      <c r="C215" s="151"/>
      <c r="D215" s="123"/>
      <c r="E215" s="128"/>
      <c r="F215" s="131"/>
      <c r="G215" s="145"/>
      <c r="H215" s="146"/>
      <c r="I215" s="146"/>
      <c r="J215" s="146"/>
      <c r="K215" s="120"/>
      <c r="L215" s="165"/>
      <c r="M215" s="165"/>
    </row>
    <row r="216" spans="1:13" s="126" customFormat="1" ht="41.25" customHeight="1" x14ac:dyDescent="0.25">
      <c r="A216" s="143"/>
      <c r="B216" s="144"/>
      <c r="C216" s="151"/>
      <c r="D216" s="123"/>
      <c r="E216" s="128"/>
      <c r="F216" s="131"/>
      <c r="G216" s="145"/>
      <c r="H216" s="146"/>
      <c r="I216" s="146"/>
      <c r="J216" s="146"/>
      <c r="K216" s="120"/>
      <c r="L216" s="165"/>
      <c r="M216" s="165"/>
    </row>
    <row r="217" spans="1:13" s="126" customFormat="1" ht="41.25" customHeight="1" x14ac:dyDescent="0.25">
      <c r="A217" s="122"/>
      <c r="B217" s="144"/>
      <c r="C217" s="151"/>
      <c r="D217" s="123"/>
      <c r="E217" s="128"/>
      <c r="F217" s="131"/>
      <c r="G217" s="145"/>
      <c r="H217" s="146"/>
      <c r="I217" s="146"/>
      <c r="J217" s="146"/>
      <c r="K217" s="120"/>
      <c r="L217" s="165"/>
      <c r="M217" s="165"/>
    </row>
    <row r="218" spans="1:13" s="126" customFormat="1" ht="41.25" customHeight="1" x14ac:dyDescent="0.25">
      <c r="A218" s="122"/>
      <c r="B218" s="144"/>
      <c r="C218" s="151"/>
      <c r="D218" s="123"/>
      <c r="E218" s="128"/>
      <c r="F218" s="131"/>
      <c r="G218" s="145"/>
      <c r="H218" s="146"/>
      <c r="I218" s="146"/>
      <c r="J218" s="146"/>
      <c r="K218" s="120"/>
      <c r="L218" s="165"/>
      <c r="M218" s="165"/>
    </row>
    <row r="219" spans="1:13" s="126" customFormat="1" ht="41.25" customHeight="1" x14ac:dyDescent="0.25">
      <c r="A219" s="143"/>
      <c r="B219" s="144"/>
      <c r="C219" s="151"/>
      <c r="D219" s="123"/>
      <c r="E219" s="128"/>
      <c r="F219" s="131"/>
      <c r="G219" s="145"/>
      <c r="H219" s="146"/>
      <c r="I219" s="146"/>
      <c r="J219" s="146"/>
      <c r="K219" s="120"/>
      <c r="L219" s="165"/>
      <c r="M219" s="165"/>
    </row>
    <row r="220" spans="1:13" s="126" customFormat="1" ht="41.25" customHeight="1" x14ac:dyDescent="0.25">
      <c r="A220" s="122"/>
      <c r="B220" s="144"/>
      <c r="C220" s="151"/>
      <c r="D220" s="123"/>
      <c r="E220" s="123"/>
      <c r="F220" s="131"/>
      <c r="G220" s="145"/>
      <c r="H220" s="146"/>
      <c r="I220" s="146"/>
      <c r="J220" s="146"/>
      <c r="K220" s="120"/>
      <c r="L220" s="165"/>
      <c r="M220" s="165"/>
    </row>
    <row r="221" spans="1:13" s="126" customFormat="1" ht="41.25" customHeight="1" x14ac:dyDescent="0.25">
      <c r="A221" s="122"/>
      <c r="B221" s="144"/>
      <c r="C221" s="151"/>
      <c r="D221" s="123"/>
      <c r="E221" s="123"/>
      <c r="F221" s="131"/>
      <c r="G221" s="145"/>
      <c r="H221" s="146"/>
      <c r="I221" s="146"/>
      <c r="J221" s="146"/>
      <c r="K221" s="129"/>
      <c r="L221" s="165"/>
      <c r="M221" s="165"/>
    </row>
    <row r="222" spans="1:13" s="126" customFormat="1" ht="41.25" customHeight="1" x14ac:dyDescent="0.25">
      <c r="A222" s="143"/>
      <c r="B222" s="144"/>
      <c r="C222" s="151"/>
      <c r="D222" s="123"/>
      <c r="E222" s="123"/>
      <c r="F222" s="131"/>
      <c r="G222" s="145"/>
      <c r="H222" s="146"/>
      <c r="I222" s="146"/>
      <c r="J222" s="146"/>
      <c r="K222" s="120"/>
      <c r="L222" s="165"/>
      <c r="M222" s="165"/>
    </row>
    <row r="223" spans="1:13" s="126" customFormat="1" ht="41.25" customHeight="1" thickBot="1" x14ac:dyDescent="0.3">
      <c r="A223" s="122"/>
      <c r="B223" s="144"/>
      <c r="C223" s="153"/>
      <c r="D223" s="133"/>
      <c r="E223" s="133"/>
      <c r="F223" s="132"/>
      <c r="G223" s="145"/>
      <c r="H223" s="147"/>
      <c r="I223" s="147"/>
      <c r="J223" s="147"/>
      <c r="K223" s="120"/>
      <c r="L223" s="165"/>
      <c r="M223" s="165"/>
    </row>
    <row r="224" spans="1:13" s="126" customFormat="1" ht="57" customHeight="1" thickBot="1" x14ac:dyDescent="0.3">
      <c r="A224" s="229" t="s">
        <v>17</v>
      </c>
      <c r="B224" s="230"/>
      <c r="C224" s="230"/>
      <c r="D224" s="230"/>
      <c r="E224" s="230"/>
      <c r="F224" s="231"/>
      <c r="G224" s="154">
        <f>SUM(G14:G223)</f>
        <v>0</v>
      </c>
      <c r="H224" s="154">
        <f>SUM(H14:H223)</f>
        <v>0</v>
      </c>
      <c r="I224" s="154">
        <f>SUM(I14:I223)</f>
        <v>0</v>
      </c>
      <c r="J224" s="154">
        <f>SUM(J14:J223)</f>
        <v>0</v>
      </c>
      <c r="K224" s="168"/>
    </row>
    <row r="225" spans="3:10" s="126" customFormat="1" x14ac:dyDescent="0.25">
      <c r="C225" s="127"/>
      <c r="D225" s="142"/>
      <c r="H225" s="160" t="s">
        <v>210</v>
      </c>
      <c r="I225" s="135" t="s">
        <v>210</v>
      </c>
      <c r="J225" s="135" t="s">
        <v>210</v>
      </c>
    </row>
  </sheetData>
  <autoFilter ref="E13:K225"/>
  <mergeCells count="7">
    <mergeCell ref="A224:F224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10" t="s">
        <v>23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10" t="s">
        <v>28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63" t="s">
        <v>30</v>
      </c>
      <c r="C10" s="253" t="s">
        <v>31</v>
      </c>
      <c r="D10" s="265" t="s">
        <v>32</v>
      </c>
      <c r="E10" s="253" t="s">
        <v>33</v>
      </c>
      <c r="F10" s="253" t="s">
        <v>34</v>
      </c>
      <c r="G10" s="253" t="s">
        <v>10</v>
      </c>
      <c r="H10" s="253" t="s">
        <v>11</v>
      </c>
      <c r="I10" s="251" t="s">
        <v>12</v>
      </c>
      <c r="J10" s="253" t="s">
        <v>35</v>
      </c>
      <c r="K10" s="253" t="s">
        <v>36</v>
      </c>
      <c r="L10" s="253" t="s">
        <v>37</v>
      </c>
      <c r="M10" s="255" t="s">
        <v>38</v>
      </c>
      <c r="N10" s="256"/>
    </row>
    <row r="11" spans="2:21" ht="30" customHeight="1" thickBot="1" x14ac:dyDescent="0.3">
      <c r="B11" s="264"/>
      <c r="C11" s="254"/>
      <c r="D11" s="266"/>
      <c r="E11" s="254"/>
      <c r="F11" s="254"/>
      <c r="G11" s="254"/>
      <c r="H11" s="254"/>
      <c r="I11" s="252"/>
      <c r="J11" s="254"/>
      <c r="K11" s="254"/>
      <c r="L11" s="254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57" t="s">
        <v>19</v>
      </c>
      <c r="C18" s="258"/>
      <c r="D18" s="258"/>
      <c r="E18" s="258"/>
      <c r="F18" s="258"/>
      <c r="G18" s="258"/>
      <c r="H18" s="259"/>
      <c r="I18" s="82">
        <f>SUM(I12:I17)</f>
        <v>3780</v>
      </c>
      <c r="J18" s="260"/>
      <c r="K18" s="261"/>
      <c r="L18" s="261"/>
      <c r="M18" s="261"/>
      <c r="N18" s="262"/>
    </row>
    <row r="19" spans="2:21" ht="18" customHeight="1" x14ac:dyDescent="0.25"/>
    <row r="20" spans="2:21" ht="18" customHeight="1" x14ac:dyDescent="0.25">
      <c r="M20" s="250" t="s">
        <v>27</v>
      </c>
      <c r="N20" s="250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10" t="s">
        <v>25</v>
      </c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10" t="s">
        <v>28</v>
      </c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63" t="s">
        <v>30</v>
      </c>
      <c r="C31" s="253" t="s">
        <v>31</v>
      </c>
      <c r="D31" s="265" t="s">
        <v>32</v>
      </c>
      <c r="E31" s="253" t="s">
        <v>33</v>
      </c>
      <c r="F31" s="253" t="s">
        <v>34</v>
      </c>
      <c r="G31" s="253" t="s">
        <v>10</v>
      </c>
      <c r="H31" s="253" t="s">
        <v>11</v>
      </c>
      <c r="I31" s="251" t="s">
        <v>12</v>
      </c>
      <c r="J31" s="253" t="s">
        <v>35</v>
      </c>
      <c r="K31" s="253" t="s">
        <v>36</v>
      </c>
      <c r="L31" s="253" t="s">
        <v>37</v>
      </c>
      <c r="M31" s="255" t="s">
        <v>38</v>
      </c>
      <c r="N31" s="256"/>
    </row>
    <row r="32" spans="2:21" ht="30" customHeight="1" thickBot="1" x14ac:dyDescent="0.3">
      <c r="B32" s="264"/>
      <c r="C32" s="254"/>
      <c r="D32" s="266"/>
      <c r="E32" s="254"/>
      <c r="F32" s="254"/>
      <c r="G32" s="254"/>
      <c r="H32" s="254"/>
      <c r="I32" s="252"/>
      <c r="J32" s="254"/>
      <c r="K32" s="254"/>
      <c r="L32" s="254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67" t="s">
        <v>19</v>
      </c>
      <c r="C38" s="268"/>
      <c r="D38" s="268"/>
      <c r="E38" s="268"/>
      <c r="F38" s="268"/>
      <c r="G38" s="268"/>
      <c r="H38" s="269"/>
      <c r="I38" s="86">
        <f>SUM(I33:I37)</f>
        <v>0</v>
      </c>
      <c r="J38" s="270"/>
      <c r="K38" s="271"/>
      <c r="L38" s="271"/>
      <c r="M38" s="271"/>
      <c r="N38" s="272"/>
    </row>
    <row r="39" spans="2:21" ht="18" customHeight="1" x14ac:dyDescent="0.25"/>
    <row r="40" spans="2:21" ht="18" customHeight="1" x14ac:dyDescent="0.25">
      <c r="M40" s="250" t="s">
        <v>27</v>
      </c>
      <c r="N40" s="250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10" t="s">
        <v>58</v>
      </c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10" t="s">
        <v>28</v>
      </c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63" t="s">
        <v>30</v>
      </c>
      <c r="C51" s="253" t="s">
        <v>31</v>
      </c>
      <c r="D51" s="265" t="s">
        <v>32</v>
      </c>
      <c r="E51" s="253" t="s">
        <v>33</v>
      </c>
      <c r="F51" s="253" t="s">
        <v>34</v>
      </c>
      <c r="G51" s="253" t="s">
        <v>10</v>
      </c>
      <c r="H51" s="253" t="s">
        <v>11</v>
      </c>
      <c r="I51" s="251" t="s">
        <v>12</v>
      </c>
      <c r="J51" s="253" t="s">
        <v>35</v>
      </c>
      <c r="K51" s="253" t="s">
        <v>36</v>
      </c>
      <c r="L51" s="253" t="s">
        <v>37</v>
      </c>
      <c r="M51" s="255" t="s">
        <v>38</v>
      </c>
      <c r="N51" s="256"/>
    </row>
    <row r="52" spans="2:21" ht="30" customHeight="1" thickBot="1" x14ac:dyDescent="0.3">
      <c r="B52" s="264"/>
      <c r="C52" s="254"/>
      <c r="D52" s="266"/>
      <c r="E52" s="254"/>
      <c r="F52" s="254"/>
      <c r="G52" s="254"/>
      <c r="H52" s="254"/>
      <c r="I52" s="252"/>
      <c r="J52" s="254"/>
      <c r="K52" s="254"/>
      <c r="L52" s="254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67" t="s">
        <v>19</v>
      </c>
      <c r="C57" s="268"/>
      <c r="D57" s="268"/>
      <c r="E57" s="268"/>
      <c r="F57" s="268"/>
      <c r="G57" s="268"/>
      <c r="H57" s="269"/>
      <c r="I57" s="86">
        <f>SUM(I53:I56)</f>
        <v>0</v>
      </c>
      <c r="J57" s="270"/>
      <c r="K57" s="271"/>
      <c r="L57" s="271"/>
      <c r="M57" s="271"/>
      <c r="N57" s="272"/>
    </row>
    <row r="58" spans="2:21" ht="18" customHeight="1" x14ac:dyDescent="0.25"/>
    <row r="59" spans="2:21" ht="18" customHeight="1" x14ac:dyDescent="0.25">
      <c r="M59" s="250" t="s">
        <v>27</v>
      </c>
      <c r="N59" s="250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10" t="s">
        <v>26</v>
      </c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10" t="s">
        <v>28</v>
      </c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63" t="s">
        <v>30</v>
      </c>
      <c r="C72" s="253" t="s">
        <v>31</v>
      </c>
      <c r="D72" s="265" t="s">
        <v>32</v>
      </c>
      <c r="E72" s="253" t="s">
        <v>33</v>
      </c>
      <c r="F72" s="253" t="s">
        <v>34</v>
      </c>
      <c r="G72" s="253" t="s">
        <v>10</v>
      </c>
      <c r="H72" s="253" t="s">
        <v>11</v>
      </c>
      <c r="I72" s="251" t="s">
        <v>12</v>
      </c>
      <c r="J72" s="253" t="s">
        <v>35</v>
      </c>
      <c r="K72" s="253" t="s">
        <v>36</v>
      </c>
      <c r="L72" s="253" t="s">
        <v>37</v>
      </c>
      <c r="M72" s="255" t="s">
        <v>38</v>
      </c>
      <c r="N72" s="256"/>
    </row>
    <row r="73" spans="2:21" ht="30" customHeight="1" thickBot="1" x14ac:dyDescent="0.3">
      <c r="B73" s="264"/>
      <c r="C73" s="254"/>
      <c r="D73" s="266"/>
      <c r="E73" s="254"/>
      <c r="F73" s="254"/>
      <c r="G73" s="254"/>
      <c r="H73" s="254"/>
      <c r="I73" s="252"/>
      <c r="J73" s="254"/>
      <c r="K73" s="254"/>
      <c r="L73" s="254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57" t="s">
        <v>19</v>
      </c>
      <c r="C77" s="258"/>
      <c r="D77" s="258"/>
      <c r="E77" s="258"/>
      <c r="F77" s="258"/>
      <c r="G77" s="258"/>
      <c r="H77" s="259"/>
      <c r="I77" s="82">
        <f>SUM(I74:I76)</f>
        <v>0</v>
      </c>
      <c r="J77" s="260"/>
      <c r="K77" s="261"/>
      <c r="L77" s="261"/>
      <c r="M77" s="261"/>
      <c r="N77" s="262"/>
    </row>
    <row r="78" spans="2:21" ht="18" customHeight="1" x14ac:dyDescent="0.25"/>
    <row r="79" spans="2:21" ht="18" customHeight="1" x14ac:dyDescent="0.25">
      <c r="M79" s="250" t="s">
        <v>27</v>
      </c>
      <c r="N79" s="250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MODELO</vt:lpstr>
      <vt:lpstr>2016</vt:lpstr>
      <vt:lpstr>G.SUPERVISION</vt:lpstr>
      <vt:lpstr>2.6.3.1.1.(1.1.3G.G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2020-08-14T20:06:13Z</cp:lastPrinted>
  <dcterms:created xsi:type="dcterms:W3CDTF">2015-08-13T13:46:06Z</dcterms:created>
  <dcterms:modified xsi:type="dcterms:W3CDTF">2020-08-18T20:50:24Z</dcterms:modified>
</cp:coreProperties>
</file>