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UPERVISION2020\TARJETA PATAYPAMPA\"/>
    </mc:Choice>
  </mc:AlternateContent>
  <bookViews>
    <workbookView xWindow="0" yWindow="0" windowWidth="9525" windowHeight="6990" activeTab="4"/>
  </bookViews>
  <sheets>
    <sheet name="PRINCIPAL" sheetId="2" r:id="rId1"/>
    <sheet name="GENERAL" sheetId="1" r:id="rId2"/>
    <sheet name="CD Y GG" sheetId="4" r:id="rId3"/>
    <sheet name="CAPACITA" sheetId="5" r:id="rId4"/>
    <sheet name="EXPE.TECN." sheetId="6" r:id="rId5"/>
    <sheet name="EQUI" sheetId="7" r:id="rId6"/>
    <sheet name="SUPERVI" sheetId="3" r:id="rId7"/>
  </sheets>
  <definedNames>
    <definedName name="_xlnm._FilterDatabase" localSheetId="0" hidden="1">PRINCIPAL!$B$11:$AA$19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12" i="1" s="1"/>
  <c r="S12" i="1"/>
  <c r="Q12" i="1"/>
  <c r="R12" i="1"/>
  <c r="S11" i="1"/>
  <c r="R11" i="1"/>
  <c r="I11" i="7" l="1"/>
  <c r="H11" i="7"/>
  <c r="G10" i="7"/>
  <c r="G11" i="7" s="1"/>
  <c r="H14" i="6"/>
  <c r="G13" i="6"/>
  <c r="G14" i="6" s="1"/>
  <c r="I14" i="5"/>
  <c r="J13" i="5"/>
  <c r="J14" i="5" s="1"/>
  <c r="H13" i="5"/>
  <c r="H14" i="5" s="1"/>
  <c r="H14" i="4"/>
  <c r="J13" i="4"/>
  <c r="J14" i="4" s="1"/>
  <c r="I13" i="4"/>
  <c r="I14" i="4" s="1"/>
  <c r="G13" i="5" l="1"/>
  <c r="G14" i="5" s="1"/>
  <c r="G13" i="4"/>
  <c r="G14" i="4" s="1"/>
  <c r="H12" i="3"/>
  <c r="J11" i="3"/>
  <c r="J12" i="3" s="1"/>
  <c r="I11" i="3"/>
  <c r="I12" i="3" s="1"/>
  <c r="O10" i="1"/>
  <c r="O12" i="1" s="1"/>
  <c r="H12" i="1"/>
  <c r="M10" i="1"/>
  <c r="M12" i="1" s="1"/>
  <c r="J10" i="1"/>
  <c r="J12" i="1" s="1"/>
  <c r="I10" i="1"/>
  <c r="I12" i="1" s="1"/>
  <c r="K12" i="1"/>
  <c r="L12" i="1"/>
  <c r="N12" i="1"/>
  <c r="P12" i="1"/>
  <c r="G11" i="3" l="1"/>
  <c r="I21" i="2"/>
  <c r="H21" i="2"/>
  <c r="G21" i="2"/>
  <c r="G10" i="1"/>
  <c r="G12" i="3" l="1"/>
</calcChain>
</file>

<file path=xl/comments1.xml><?xml version="1.0" encoding="utf-8"?>
<comments xmlns="http://schemas.openxmlformats.org/spreadsheetml/2006/main">
  <authors>
    <author>SUPERVISION</author>
  </authors>
  <commentList>
    <comment ref="G14" authorId="0" shapeId="0">
      <text>
        <r>
          <rPr>
            <b/>
            <sz val="9"/>
            <color indexed="81"/>
            <rFont val="Tahoma"/>
            <charset val="1"/>
          </rPr>
          <t>SUPERVISION:</t>
        </r>
        <r>
          <rPr>
            <sz val="9"/>
            <color indexed="81"/>
            <rFont val="Tahoma"/>
            <charset val="1"/>
          </rPr>
          <t xml:space="preserve">
CONCILIADO CON LA NOTA CONTABLE 
</t>
        </r>
      </text>
    </comment>
  </commentList>
</comments>
</file>

<file path=xl/sharedStrings.xml><?xml version="1.0" encoding="utf-8"?>
<sst xmlns="http://schemas.openxmlformats.org/spreadsheetml/2006/main" count="345" uniqueCount="125">
  <si>
    <t>COSTO DIRECTO</t>
  </si>
  <si>
    <t>META</t>
  </si>
  <si>
    <t>: 0311 - 2012</t>
  </si>
  <si>
    <t xml:space="preserve">PROYECTO                                                                  </t>
  </si>
  <si>
    <t>: 2.149886 CONSTRUCCION Y EQUIPAMIENTO DEL PUESTO DE SALUD EN LA LOCALIDAD DE SAN NICOLAS DE PIYAY DEL DISTRITO DE PATAYPAMPA, PROVINCIA DE GRAU - APURIMAC.</t>
  </si>
  <si>
    <t xml:space="preserve">OBRA                </t>
  </si>
  <si>
    <t>: CONSTRUCCION Y EQUIPAMIENTO DEL PUESTO DE SALUD EN LA LOCALIDAD DE SAN NICOLAS DE PIYAY DEL DISTRITO DE PATAYPAMPA, PROVINCIA DE GRAU - APURIMAC.</t>
  </si>
  <si>
    <t>FTE. FTO.</t>
  </si>
  <si>
    <t>: RECURSOS ORDINARIOS</t>
  </si>
  <si>
    <t>Nro.
Ord.</t>
  </si>
  <si>
    <t>DOCUMENTO</t>
  </si>
  <si>
    <t>C/P</t>
  </si>
  <si>
    <t>SIAF</t>
  </si>
  <si>
    <t>IMPORTE</t>
  </si>
  <si>
    <t>PARTIDAS PRESUPUESTALES</t>
  </si>
  <si>
    <t xml:space="preserve"> DETALLE DEL GASTO</t>
  </si>
  <si>
    <t>Fecha</t>
  </si>
  <si>
    <t>Clase</t>
  </si>
  <si>
    <t>Nro.</t>
  </si>
  <si>
    <t>2.6.2.2.3.3</t>
  </si>
  <si>
    <t>2.6.2.2.3.4</t>
  </si>
  <si>
    <t>2.6.2.2.3.5</t>
  </si>
  <si>
    <t>2.6.3.2.4.1</t>
  </si>
  <si>
    <t>2.6.3.2.4.2</t>
  </si>
  <si>
    <t>2.6.7.1.5.1</t>
  </si>
  <si>
    <t>2.6.7.1.5.2</t>
  </si>
  <si>
    <t>2.6.7.1.5.3</t>
  </si>
  <si>
    <t>2.6.8.1.3.1</t>
  </si>
  <si>
    <t>2.6.8.1.4.1</t>
  </si>
  <si>
    <t>2.6.8.1.4.2</t>
  </si>
  <si>
    <t>2.6.8.1.4.3</t>
  </si>
  <si>
    <t>0000005739</t>
  </si>
  <si>
    <t>IMPORTE QUE SE GIRA LA TRANSFERENCIA A FAVOR DEL GERENCIA SUB REGIONAL DE GRAU SEGUN EL MEMO Nº 1523-2012-ADM Y RESOLUCION GERENCIAL GENERAL REGIONAL Nº 078-2012-GR-APURIMAC/GG CON CARGO A RENDIR LA CUENTA CON AFECTACION PRESUPUESTAL OBRA-CONSTRUCCION YA</t>
  </si>
  <si>
    <t>10975</t>
  </si>
  <si>
    <t>TOTAL</t>
  </si>
  <si>
    <t>Ejecucion Detallada de Gastos</t>
  </si>
  <si>
    <t>Año: 2012</t>
  </si>
  <si>
    <t>Producto/Proyecto: 2.149886 CONSTRUCCION Y EQUIPAMIENTO DEL PUESTO DE SALUD EN LA LOCALIDAD DE SAN NICOLAS DE PIYAY DEL DISTRITO DE PATAYPAMPA, PROVINCIA DE GRAU - APURIMAC</t>
  </si>
  <si>
    <t>Fase: GC Comprometido; GD Devengado; GG Girado</t>
  </si>
  <si>
    <t>Expediente</t>
  </si>
  <si>
    <t>Comprometido</t>
  </si>
  <si>
    <t>Devengado</t>
  </si>
  <si>
    <t>Girado</t>
  </si>
  <si>
    <t>Fecha Docum.</t>
  </si>
  <si>
    <t>Documento</t>
  </si>
  <si>
    <t>Nro. Docum.</t>
  </si>
  <si>
    <t>Nro RUC</t>
  </si>
  <si>
    <t>Proveedor</t>
  </si>
  <si>
    <t>Tp.Op.</t>
  </si>
  <si>
    <t>Nro Certificación</t>
  </si>
  <si>
    <t>Cat.Pres.</t>
  </si>
  <si>
    <t>Prd/Pry.</t>
  </si>
  <si>
    <t>A/AI/O</t>
  </si>
  <si>
    <t>Meta</t>
  </si>
  <si>
    <t>Tp.Rec.</t>
  </si>
  <si>
    <t>Esp.D</t>
  </si>
  <si>
    <t>Fecha Doc.B</t>
  </si>
  <si>
    <t>Docum.B</t>
  </si>
  <si>
    <t>Nr.Doc.B</t>
  </si>
  <si>
    <t>Persona Doc.B</t>
  </si>
  <si>
    <t>Observación (i)</t>
  </si>
  <si>
    <t>C</t>
  </si>
  <si>
    <t>GC</t>
  </si>
  <si>
    <t>N</t>
  </si>
  <si>
    <t>0001</t>
  </si>
  <si>
    <t>DISPOSITIVO LEGAL O ACTO DE ADMINISTRACION 1</t>
  </si>
  <si>
    <t>077.MEMO 1523-ADMYF</t>
  </si>
  <si>
    <t>           </t>
  </si>
  <si>
    <t>EO</t>
  </si>
  <si>
    <t>CER-02413</t>
  </si>
  <si>
    <t>9002</t>
  </si>
  <si>
    <t>2.149886</t>
  </si>
  <si>
    <t>4.000010</t>
  </si>
  <si>
    <t>0311</t>
  </si>
  <si>
    <t>00-0 </t>
  </si>
  <si>
    <t>MEMORANDUM Nº 1523-2012-GRAP/07.DRAF Y R.G.G.R. Nº 077-2012-GR-APURIMAC/GG</t>
  </si>
  <si>
    <t>GD</t>
  </si>
  <si>
    <t>0002</t>
  </si>
  <si>
    <t>RESOLUCION ADMINISTRATIVA</t>
  </si>
  <si>
    <t>077/GG</t>
  </si>
  <si>
    <t>GG</t>
  </si>
  <si>
    <t>D</t>
  </si>
  <si>
    <t>0003</t>
  </si>
  <si>
    <t>PAPELETA DE DEPOSITO (T6)</t>
  </si>
  <si>
    <t>CARTA ORDEN</t>
  </si>
  <si>
    <t>12100404</t>
  </si>
  <si>
    <t>BANCO DE LA NACION</t>
  </si>
  <si>
    <t>COMPROBANTES DE PAGO (EMITIDO POR LA UE)</t>
  </si>
  <si>
    <t>998.PR.MEMO.2156.DRA</t>
  </si>
  <si>
    <t>C </t>
  </si>
  <si>
    <t>CER-03596</t>
  </si>
  <si>
    <t>MEMO.2156.DRAF</t>
  </si>
  <si>
    <t>RECIBO DE INGRESOS</t>
  </si>
  <si>
    <t>000</t>
  </si>
  <si>
    <t>IMPORTE QUE SE GIRA PARA EL MANEJO Y OTORGAMIENTO DE FONDOSDE CAJA CHICA SEGUN RESOLUCION EJECUTIVA REGIONAL Nª 998-2012-GR-APURIMAC /PR COMPROMETIDO Y DEVENGADO EN EL MES DE DICIEMBRE CORRELATIVO META 0070-0166-0311...(RMPG)</t>
  </si>
  <si>
    <t>15188</t>
  </si>
  <si>
    <t>CHEQUE GIRADO</t>
  </si>
  <si>
    <t>71978655</t>
  </si>
  <si>
    <t>MIGUEL ANGEL VALENZUELA RODRIGUEZ</t>
  </si>
  <si>
    <t>T O T A L</t>
  </si>
  <si>
    <t>INFORMACION AL 21/01/2020 08:26:36 PM</t>
  </si>
  <si>
    <t/>
  </si>
  <si>
    <t>11/08/2020</t>
  </si>
  <si>
    <t>ELABORADO POR:  Melissa v2.0</t>
  </si>
  <si>
    <t>COSTO DIRECTO Y GASTOS GENERALES</t>
  </si>
  <si>
    <t>EQUIPAMIENTO</t>
  </si>
  <si>
    <t>GASTOS DE SUPERVISION</t>
  </si>
  <si>
    <t>Rendicion al Habilito Otorgado Según C/P 15188-2012 - Miguel Angel Valenzuela Rodriguez</t>
  </si>
  <si>
    <t>R/C</t>
  </si>
  <si>
    <t>s/n</t>
  </si>
  <si>
    <t>11105-2013</t>
  </si>
  <si>
    <t>8574-2012</t>
  </si>
  <si>
    <t>Abancay, Agosto del 2020</t>
  </si>
  <si>
    <t>: 4.000010 - Intalacion de Centro de Salud.</t>
  </si>
  <si>
    <t>: 2.149886 - CONSTRUCCION Y EQUIPAMIENTO DEL PUESTO DE SALUD EN LA LOCALIDAD DE SAN NICOLAS DE PIYAY DEL DISTRITO DE PATAYPAMPA, PROVINCIA DE GRAU - APURIMAC.</t>
  </si>
  <si>
    <t>: Recursos Ordinarios.</t>
  </si>
  <si>
    <t>5739-2012</t>
  </si>
  <si>
    <t>TARJETA DE LIQUIDACION FINANCIERA</t>
  </si>
  <si>
    <t xml:space="preserve">  EJECUCION PRESUPUESTAL POR ADMINISTRACION DIRECTA</t>
  </si>
  <si>
    <t>:</t>
  </si>
  <si>
    <t>2.149886 CONSTRUCCION Y EQUIPAMIENTO DEL PUESTO DE SALUD EN LA LOCALIDAD DE SAN NICOLAS DE PIYAY DEL DISTRITO DE PATAYPAMPA, PROVINCIA DE GRAU - APURIMAC.</t>
  </si>
  <si>
    <t>0311 - 2012</t>
  </si>
  <si>
    <t>CONSTRUCCION Y EQUIPAMIENTO DEL PUESTO DE SALUD EN LA LOCALIDAD DE SAN NICOLAS DE PIYAY DEL DISTRITO DE PATAYPAMPA, PROVINCIA DE GRAU - APURIMAC.</t>
  </si>
  <si>
    <t>RECURSOS ORDINARIOS</t>
  </si>
  <si>
    <t>VAN . .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</si>
</sst>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0"/>
    <numFmt numFmtId="165" formatCode="#,##0.00;\-#,##0.00;&quot;&quot;"/>
    <numFmt numFmtId="166" formatCode="#,##0.###;\-#,##0.###;&quot;&quot;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25"/>
      <color rgb="FFFF0000"/>
      <name val="Broadway"/>
      <family val="5"/>
    </font>
    <font>
      <sz val="10"/>
      <name val="Arial"/>
      <family val="2"/>
    </font>
    <font>
      <b/>
      <sz val="14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sz val="10"/>
      <color indexed="63"/>
      <name val="Arial Narrow"/>
      <family val="2"/>
    </font>
    <font>
      <sz val="12"/>
      <name val="Arial"/>
      <family val="2"/>
    </font>
    <font>
      <b/>
      <sz val="14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i/>
      <sz val="10"/>
      <name val="Arial Narrow"/>
      <family val="2"/>
    </font>
    <font>
      <sz val="12"/>
      <color theme="1"/>
      <name val="Arial"/>
      <family val="2"/>
    </font>
    <font>
      <sz val="12"/>
      <color indexed="63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8"/>
      <color indexed="63"/>
      <name val="Arial Narrow"/>
      <family val="2"/>
    </font>
    <font>
      <b/>
      <sz val="30"/>
      <name val="Arial"/>
      <family val="2"/>
    </font>
    <font>
      <b/>
      <sz val="21"/>
      <name val="Arial"/>
      <family val="2"/>
    </font>
    <font>
      <b/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51">
    <xf numFmtId="0" fontId="0" fillId="0" borderId="0" xfId="0"/>
    <xf numFmtId="0" fontId="4" fillId="0" borderId="0" xfId="1" quotePrefix="1" applyFont="1" applyAlignment="1">
      <alignment horizontal="center" vertical="center"/>
    </xf>
    <xf numFmtId="0" fontId="4" fillId="0" borderId="0" xfId="1" quotePrefix="1" applyFont="1" applyAlignment="1">
      <alignment vertical="center"/>
    </xf>
    <xf numFmtId="0" fontId="5" fillId="0" borderId="0" xfId="1" applyFont="1" applyAlignment="1">
      <alignment horizontal="left" vertical="center"/>
    </xf>
    <xf numFmtId="0" fontId="5" fillId="0" borderId="0" xfId="1" quotePrefix="1" applyFont="1" applyAlignment="1">
      <alignment horizontal="center" vertical="center"/>
    </xf>
    <xf numFmtId="0" fontId="3" fillId="0" borderId="0" xfId="1"/>
    <xf numFmtId="0" fontId="5" fillId="0" borderId="0" xfId="1" quotePrefix="1" applyFont="1" applyAlignment="1">
      <alignment vertical="center"/>
    </xf>
    <xf numFmtId="0" fontId="5" fillId="0" borderId="0" xfId="1" quotePrefix="1" applyFont="1" applyAlignment="1">
      <alignment horizontal="left" vertical="center"/>
    </xf>
    <xf numFmtId="0" fontId="6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7" fillId="0" borderId="0" xfId="1" quotePrefix="1" applyFont="1" applyAlignment="1">
      <alignment horizontal="left" vertical="center"/>
    </xf>
    <xf numFmtId="0" fontId="4" fillId="0" borderId="0" xfId="1" applyFont="1" applyAlignment="1">
      <alignment vertical="center"/>
    </xf>
    <xf numFmtId="0" fontId="8" fillId="0" borderId="1" xfId="1" applyFont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/>
    </xf>
    <xf numFmtId="0" fontId="9" fillId="0" borderId="8" xfId="0" applyNumberFormat="1" applyFont="1" applyFill="1" applyBorder="1" applyAlignment="1">
      <alignment vertical="top" wrapText="1"/>
    </xf>
    <xf numFmtId="0" fontId="10" fillId="3" borderId="9" xfId="1" applyFont="1" applyFill="1" applyBorder="1" applyAlignment="1">
      <alignment horizontal="center" vertical="center"/>
    </xf>
    <xf numFmtId="0" fontId="9" fillId="0" borderId="10" xfId="0" applyNumberFormat="1" applyFont="1" applyFill="1" applyBorder="1" applyAlignment="1">
      <alignment vertical="top"/>
    </xf>
    <xf numFmtId="0" fontId="9" fillId="0" borderId="7" xfId="0" applyNumberFormat="1" applyFont="1" applyFill="1" applyBorder="1" applyAlignment="1">
      <alignment vertical="top" wrapText="1"/>
    </xf>
    <xf numFmtId="4" fontId="1" fillId="0" borderId="7" xfId="0" applyNumberFormat="1" applyFont="1" applyBorder="1"/>
    <xf numFmtId="0" fontId="11" fillId="0" borderId="0" xfId="0" applyNumberFormat="1" applyFont="1" applyFill="1" applyBorder="1" applyAlignment="1">
      <alignment horizontal="centerContinuous"/>
    </xf>
    <xf numFmtId="0" fontId="12" fillId="0" borderId="0" xfId="0" applyNumberFormat="1" applyFont="1" applyFill="1" applyBorder="1" applyAlignment="1">
      <alignment horizontal="centerContinuous"/>
    </xf>
    <xf numFmtId="0" fontId="12" fillId="0" borderId="0" xfId="0" applyNumberFormat="1" applyFont="1" applyFill="1" applyBorder="1" applyAlignment="1"/>
    <xf numFmtId="0" fontId="13" fillId="0" borderId="0" xfId="0" applyNumberFormat="1" applyFont="1" applyFill="1" applyBorder="1" applyAlignment="1"/>
    <xf numFmtId="0" fontId="12" fillId="4" borderId="11" xfId="0" applyNumberFormat="1" applyFont="1" applyFill="1" applyBorder="1" applyAlignment="1">
      <alignment horizontal="centerContinuous" vertical="center" wrapText="1"/>
    </xf>
    <xf numFmtId="0" fontId="12" fillId="4" borderId="14" xfId="0" applyNumberFormat="1" applyFont="1" applyFill="1" applyBorder="1" applyAlignment="1">
      <alignment horizontal="centerContinuous" vertical="center" wrapText="1"/>
    </xf>
    <xf numFmtId="0" fontId="12" fillId="2" borderId="11" xfId="0" applyNumberFormat="1" applyFont="1" applyFill="1" applyBorder="1" applyAlignment="1">
      <alignment horizontal="centerContinuous" vertical="center" wrapText="1"/>
    </xf>
    <xf numFmtId="0" fontId="12" fillId="2" borderId="14" xfId="0" applyNumberFormat="1" applyFont="1" applyFill="1" applyBorder="1" applyAlignment="1">
      <alignment horizontal="centerContinuous" vertical="center" wrapText="1"/>
    </xf>
    <xf numFmtId="0" fontId="9" fillId="0" borderId="15" xfId="0" applyNumberFormat="1" applyFont="1" applyFill="1" applyBorder="1" applyAlignment="1">
      <alignment vertical="top"/>
    </xf>
    <xf numFmtId="165" fontId="9" fillId="0" borderId="8" xfId="0" applyNumberFormat="1" applyFont="1" applyFill="1" applyBorder="1" applyAlignment="1">
      <alignment vertical="top"/>
    </xf>
    <xf numFmtId="14" fontId="9" fillId="0" borderId="16" xfId="0" applyNumberFormat="1" applyFont="1" applyFill="1" applyBorder="1" applyAlignment="1">
      <alignment vertical="top"/>
    </xf>
    <xf numFmtId="166" fontId="9" fillId="0" borderId="8" xfId="0" applyNumberFormat="1" applyFont="1" applyFill="1" applyBorder="1" applyAlignment="1">
      <alignment horizontal="center" vertical="top"/>
    </xf>
    <xf numFmtId="0" fontId="12" fillId="0" borderId="17" xfId="0" applyNumberFormat="1" applyFont="1" applyFill="1" applyBorder="1" applyAlignment="1">
      <alignment vertical="top"/>
    </xf>
    <xf numFmtId="0" fontId="12" fillId="0" borderId="18" xfId="0" applyNumberFormat="1" applyFont="1" applyFill="1" applyBorder="1" applyAlignment="1">
      <alignment vertical="top"/>
    </xf>
    <xf numFmtId="165" fontId="12" fillId="0" borderId="19" xfId="0" applyNumberFormat="1" applyFont="1" applyFill="1" applyBorder="1" applyAlignment="1">
      <alignment vertical="top"/>
    </xf>
    <xf numFmtId="14" fontId="12" fillId="0" borderId="20" xfId="0" applyNumberFormat="1" applyFont="1" applyFill="1" applyBorder="1" applyAlignment="1">
      <alignment vertical="top"/>
    </xf>
    <xf numFmtId="166" fontId="12" fillId="0" borderId="19" xfId="0" applyNumberFormat="1" applyFont="1" applyFill="1" applyBorder="1" applyAlignment="1">
      <alignment horizontal="center" vertical="top"/>
    </xf>
    <xf numFmtId="0" fontId="12" fillId="0" borderId="19" xfId="0" applyNumberFormat="1" applyFont="1" applyFill="1" applyBorder="1" applyAlignment="1">
      <alignment vertical="top" wrapText="1"/>
    </xf>
    <xf numFmtId="0" fontId="12" fillId="0" borderId="21" xfId="0" applyNumberFormat="1" applyFont="1" applyFill="1" applyBorder="1" applyAlignment="1">
      <alignment horizontal="centerContinuous" vertical="top"/>
    </xf>
    <xf numFmtId="0" fontId="12" fillId="0" borderId="22" xfId="0" applyNumberFormat="1" applyFont="1" applyFill="1" applyBorder="1" applyAlignment="1">
      <alignment horizontal="centerContinuous" vertical="top"/>
    </xf>
    <xf numFmtId="165" fontId="12" fillId="0" borderId="7" xfId="0" applyNumberFormat="1" applyFont="1" applyFill="1" applyBorder="1" applyAlignment="1">
      <alignment vertical="top"/>
    </xf>
    <xf numFmtId="14" fontId="12" fillId="0" borderId="23" xfId="0" applyNumberFormat="1" applyFont="1" applyFill="1" applyBorder="1" applyAlignment="1">
      <alignment vertical="top"/>
    </xf>
    <xf numFmtId="0" fontId="12" fillId="0" borderId="22" xfId="0" applyNumberFormat="1" applyFont="1" applyFill="1" applyBorder="1" applyAlignment="1">
      <alignment vertical="top"/>
    </xf>
    <xf numFmtId="166" fontId="12" fillId="0" borderId="7" xfId="0" applyNumberFormat="1" applyFont="1" applyFill="1" applyBorder="1" applyAlignment="1">
      <alignment horizontal="center" vertical="top"/>
    </xf>
    <xf numFmtId="0" fontId="12" fillId="0" borderId="7" xfId="0" applyNumberFormat="1" applyFont="1" applyFill="1" applyBorder="1" applyAlignment="1">
      <alignment vertical="top" wrapText="1"/>
    </xf>
    <xf numFmtId="49" fontId="12" fillId="0" borderId="0" xfId="0" applyNumberFormat="1" applyFont="1" applyFill="1" applyBorder="1" applyAlignment="1"/>
    <xf numFmtId="20" fontId="12" fillId="0" borderId="0" xfId="0" applyNumberFormat="1" applyFont="1" applyFill="1" applyBorder="1" applyAlignment="1"/>
    <xf numFmtId="0" fontId="14" fillId="0" borderId="0" xfId="0" applyNumberFormat="1" applyFont="1" applyFill="1" applyBorder="1" applyAlignment="1">
      <alignment horizontal="right"/>
    </xf>
    <xf numFmtId="1" fontId="0" fillId="0" borderId="0" xfId="0" applyNumberFormat="1"/>
    <xf numFmtId="2" fontId="0" fillId="0" borderId="0" xfId="0" applyNumberFormat="1"/>
    <xf numFmtId="0" fontId="8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0" fontId="10" fillId="3" borderId="26" xfId="1" applyFont="1" applyFill="1" applyBorder="1" applyAlignment="1">
      <alignment horizontal="center" vertical="center"/>
    </xf>
    <xf numFmtId="0" fontId="16" fillId="0" borderId="26" xfId="0" applyNumberFormat="1" applyFont="1" applyFill="1" applyBorder="1" applyAlignment="1">
      <alignment horizontal="center" vertical="center" wrapText="1"/>
    </xf>
    <xf numFmtId="0" fontId="15" fillId="0" borderId="26" xfId="0" applyFont="1" applyBorder="1" applyAlignment="1">
      <alignment vertical="center"/>
    </xf>
    <xf numFmtId="4" fontId="15" fillId="0" borderId="26" xfId="0" applyNumberFormat="1" applyFont="1" applyBorder="1" applyAlignment="1">
      <alignment vertical="center"/>
    </xf>
    <xf numFmtId="164" fontId="15" fillId="0" borderId="25" xfId="0" applyNumberFormat="1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16" fillId="0" borderId="27" xfId="0" applyNumberFormat="1" applyFont="1" applyFill="1" applyBorder="1" applyAlignment="1">
      <alignment vertical="center" wrapText="1"/>
    </xf>
    <xf numFmtId="4" fontId="17" fillId="0" borderId="2" xfId="0" applyNumberFormat="1" applyFont="1" applyBorder="1"/>
    <xf numFmtId="4" fontId="17" fillId="0" borderId="31" xfId="0" applyNumberFormat="1" applyFont="1" applyBorder="1"/>
    <xf numFmtId="0" fontId="15" fillId="0" borderId="2" xfId="0" applyFont="1" applyBorder="1"/>
    <xf numFmtId="17" fontId="15" fillId="0" borderId="26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15" fillId="0" borderId="0" xfId="0" applyFont="1" applyAlignment="1">
      <alignment horizontal="right"/>
    </xf>
    <xf numFmtId="0" fontId="15" fillId="0" borderId="26" xfId="0" applyFont="1" applyBorder="1" applyAlignment="1">
      <alignment horizontal="center" vertical="center" wrapText="1"/>
    </xf>
    <xf numFmtId="0" fontId="16" fillId="0" borderId="28" xfId="0" applyNumberFormat="1" applyFont="1" applyFill="1" applyBorder="1" applyAlignment="1">
      <alignment vertical="top" wrapText="1"/>
    </xf>
    <xf numFmtId="0" fontId="10" fillId="3" borderId="32" xfId="1" applyFont="1" applyFill="1" applyBorder="1" applyAlignment="1">
      <alignment horizontal="center" vertical="center"/>
    </xf>
    <xf numFmtId="164" fontId="1" fillId="0" borderId="33" xfId="0" applyNumberFormat="1" applyFont="1" applyBorder="1"/>
    <xf numFmtId="0" fontId="0" fillId="0" borderId="33" xfId="0" applyBorder="1"/>
    <xf numFmtId="4" fontId="1" fillId="0" borderId="33" xfId="0" applyNumberFormat="1" applyFont="1" applyBorder="1"/>
    <xf numFmtId="0" fontId="9" fillId="0" borderId="33" xfId="0" applyNumberFormat="1" applyFont="1" applyFill="1" applyBorder="1" applyAlignment="1">
      <alignment vertical="top" wrapText="1"/>
    </xf>
    <xf numFmtId="0" fontId="10" fillId="3" borderId="34" xfId="1" applyFont="1" applyFill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8" fillId="2" borderId="2" xfId="1" applyFont="1" applyFill="1" applyBorder="1" applyAlignment="1">
      <alignment horizontal="center" vertical="center"/>
    </xf>
    <xf numFmtId="164" fontId="15" fillId="0" borderId="35" xfId="0" applyNumberFormat="1" applyFont="1" applyBorder="1"/>
    <xf numFmtId="0" fontId="15" fillId="0" borderId="35" xfId="0" applyFont="1" applyBorder="1"/>
    <xf numFmtId="4" fontId="15" fillId="0" borderId="35" xfId="0" applyNumberFormat="1" applyFont="1" applyBorder="1" applyAlignment="1">
      <alignment vertical="center"/>
    </xf>
    <xf numFmtId="0" fontId="16" fillId="0" borderId="35" xfId="0" applyNumberFormat="1" applyFont="1" applyFill="1" applyBorder="1" applyAlignment="1">
      <alignment vertical="top" wrapText="1"/>
    </xf>
    <xf numFmtId="0" fontId="15" fillId="0" borderId="26" xfId="0" applyFont="1" applyBorder="1"/>
    <xf numFmtId="4" fontId="17" fillId="0" borderId="26" xfId="0" applyNumberFormat="1" applyFont="1" applyBorder="1"/>
    <xf numFmtId="0" fontId="16" fillId="0" borderId="27" xfId="0" applyNumberFormat="1" applyFont="1" applyFill="1" applyBorder="1" applyAlignment="1">
      <alignment vertical="top" wrapText="1"/>
    </xf>
    <xf numFmtId="4" fontId="15" fillId="0" borderId="35" xfId="0" applyNumberFormat="1" applyFont="1" applyBorder="1" applyAlignment="1">
      <alignment horizontal="center" vertical="center" wrapText="1"/>
    </xf>
    <xf numFmtId="0" fontId="15" fillId="0" borderId="33" xfId="0" applyFont="1" applyBorder="1" applyAlignment="1">
      <alignment vertical="center"/>
    </xf>
    <xf numFmtId="4" fontId="15" fillId="0" borderId="33" xfId="0" applyNumberFormat="1" applyFont="1" applyBorder="1" applyAlignment="1">
      <alignment vertical="center"/>
    </xf>
    <xf numFmtId="0" fontId="16" fillId="0" borderId="33" xfId="0" applyNumberFormat="1" applyFont="1" applyFill="1" applyBorder="1" applyAlignment="1">
      <alignment vertical="top" wrapText="1"/>
    </xf>
    <xf numFmtId="0" fontId="15" fillId="0" borderId="33" xfId="0" applyFont="1" applyBorder="1" applyAlignment="1">
      <alignment horizontal="center" vertical="center"/>
    </xf>
    <xf numFmtId="0" fontId="16" fillId="0" borderId="36" xfId="0" applyNumberFormat="1" applyFont="1" applyFill="1" applyBorder="1" applyAlignment="1">
      <alignment horizontal="center" vertical="center"/>
    </xf>
    <xf numFmtId="4" fontId="15" fillId="0" borderId="33" xfId="0" applyNumberFormat="1" applyFont="1" applyBorder="1" applyAlignment="1">
      <alignment horizontal="right" vertical="center"/>
    </xf>
    <xf numFmtId="4" fontId="16" fillId="0" borderId="33" xfId="0" applyNumberFormat="1" applyFont="1" applyFill="1" applyBorder="1" applyAlignment="1">
      <alignment horizontal="right" vertical="center"/>
    </xf>
    <xf numFmtId="4" fontId="16" fillId="0" borderId="26" xfId="0" applyNumberFormat="1" applyFont="1" applyFill="1" applyBorder="1" applyAlignment="1">
      <alignment vertical="center"/>
    </xf>
    <xf numFmtId="0" fontId="16" fillId="0" borderId="30" xfId="0" applyNumberFormat="1" applyFont="1" applyFill="1" applyBorder="1" applyAlignment="1">
      <alignment horizontal="center" vertical="center"/>
    </xf>
    <xf numFmtId="0" fontId="15" fillId="0" borderId="33" xfId="0" applyFont="1" applyBorder="1"/>
    <xf numFmtId="164" fontId="15" fillId="0" borderId="33" xfId="0" applyNumberFormat="1" applyFont="1" applyBorder="1" applyAlignment="1">
      <alignment vertical="center"/>
    </xf>
    <xf numFmtId="4" fontId="17" fillId="2" borderId="2" xfId="0" applyNumberFormat="1" applyFont="1" applyFill="1" applyBorder="1"/>
    <xf numFmtId="4" fontId="15" fillId="2" borderId="26" xfId="0" applyNumberFormat="1" applyFont="1" applyFill="1" applyBorder="1" applyAlignment="1">
      <alignment vertical="center"/>
    </xf>
    <xf numFmtId="0" fontId="8" fillId="0" borderId="4" xfId="1" applyFont="1" applyBorder="1" applyAlignment="1">
      <alignment horizontal="center" vertical="center"/>
    </xf>
    <xf numFmtId="0" fontId="12" fillId="2" borderId="11" xfId="0" applyNumberFormat="1" applyFont="1" applyFill="1" applyBorder="1" applyAlignment="1">
      <alignment horizontal="left" vertical="center" wrapText="1"/>
    </xf>
    <xf numFmtId="0" fontId="0" fillId="2" borderId="12" xfId="0" applyFill="1" applyBorder="1" applyAlignment="1">
      <alignment horizontal="left" vertical="center" wrapText="1"/>
    </xf>
    <xf numFmtId="0" fontId="0" fillId="2" borderId="13" xfId="0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8" fillId="0" borderId="1" xfId="1" applyFont="1" applyBorder="1" applyAlignment="1">
      <alignment horizontal="center" vertical="center" wrapText="1"/>
    </xf>
    <xf numFmtId="0" fontId="8" fillId="0" borderId="5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 shrinkToFit="1"/>
    </xf>
    <xf numFmtId="0" fontId="8" fillId="0" borderId="5" xfId="1" applyFont="1" applyBorder="1" applyAlignment="1">
      <alignment horizontal="center" vertical="center" shrinkToFit="1"/>
    </xf>
    <xf numFmtId="0" fontId="8" fillId="0" borderId="5" xfId="1" applyFont="1" applyBorder="1" applyAlignment="1">
      <alignment horizontal="center" vertical="center" wrapText="1" shrinkToFit="1"/>
    </xf>
    <xf numFmtId="0" fontId="8" fillId="0" borderId="1" xfId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164" fontId="17" fillId="0" borderId="29" xfId="0" applyNumberFormat="1" applyFont="1" applyBorder="1" applyAlignment="1">
      <alignment horizontal="center"/>
    </xf>
    <xf numFmtId="164" fontId="17" fillId="0" borderId="30" xfId="0" applyNumberFormat="1" applyFont="1" applyBorder="1" applyAlignment="1">
      <alignment horizontal="center"/>
    </xf>
    <xf numFmtId="164" fontId="17" fillId="0" borderId="28" xfId="0" applyNumberFormat="1" applyFont="1" applyBorder="1" applyAlignment="1">
      <alignment horizontal="center"/>
    </xf>
    <xf numFmtId="164" fontId="17" fillId="0" borderId="34" xfId="0" applyNumberFormat="1" applyFont="1" applyBorder="1" applyAlignment="1">
      <alignment horizontal="center"/>
    </xf>
    <xf numFmtId="0" fontId="8" fillId="0" borderId="6" xfId="1" applyFont="1" applyBorder="1" applyAlignment="1">
      <alignment horizontal="center" vertical="center"/>
    </xf>
    <xf numFmtId="0" fontId="8" fillId="0" borderId="6" xfId="1" applyFont="1" applyBorder="1" applyAlignment="1">
      <alignment horizontal="center" vertical="center" shrinkToFit="1"/>
    </xf>
    <xf numFmtId="0" fontId="8" fillId="0" borderId="6" xfId="1" applyFont="1" applyBorder="1" applyAlignment="1">
      <alignment horizontal="center" vertical="center" wrapText="1" shrinkToFit="1"/>
    </xf>
    <xf numFmtId="164" fontId="1" fillId="0" borderId="21" xfId="0" applyNumberFormat="1" applyFont="1" applyBorder="1" applyAlignment="1">
      <alignment horizontal="center"/>
    </xf>
    <xf numFmtId="164" fontId="1" fillId="0" borderId="22" xfId="0" applyNumberFormat="1" applyFont="1" applyBorder="1" applyAlignment="1">
      <alignment horizontal="center"/>
    </xf>
    <xf numFmtId="164" fontId="1" fillId="0" borderId="23" xfId="0" applyNumberFormat="1" applyFont="1" applyBorder="1" applyAlignment="1">
      <alignment horizontal="center"/>
    </xf>
    <xf numFmtId="0" fontId="17" fillId="0" borderId="29" xfId="0" applyFont="1" applyBorder="1" applyAlignment="1">
      <alignment horizontal="center"/>
    </xf>
    <xf numFmtId="0" fontId="17" fillId="0" borderId="30" xfId="0" applyFont="1" applyBorder="1" applyAlignment="1">
      <alignment horizontal="center"/>
    </xf>
    <xf numFmtId="0" fontId="17" fillId="0" borderId="28" xfId="0" applyFont="1" applyBorder="1" applyAlignment="1">
      <alignment horizontal="center"/>
    </xf>
    <xf numFmtId="0" fontId="5" fillId="0" borderId="0" xfId="1" applyFont="1" applyAlignment="1">
      <alignment horizontal="left" vertical="center" wrapText="1"/>
    </xf>
    <xf numFmtId="0" fontId="8" fillId="0" borderId="24" xfId="1" applyFont="1" applyBorder="1" applyAlignment="1">
      <alignment horizontal="center" vertical="center"/>
    </xf>
    <xf numFmtId="0" fontId="20" fillId="0" borderId="15" xfId="0" applyNumberFormat="1" applyFont="1" applyFill="1" applyBorder="1" applyAlignment="1">
      <alignment horizontal="center" vertical="center" wrapText="1"/>
    </xf>
    <xf numFmtId="0" fontId="20" fillId="2" borderId="15" xfId="0" applyNumberFormat="1" applyFont="1" applyFill="1" applyBorder="1" applyAlignment="1">
      <alignment horizontal="center" vertical="center" wrapText="1"/>
    </xf>
    <xf numFmtId="0" fontId="21" fillId="0" borderId="0" xfId="1" applyFont="1" applyAlignment="1">
      <alignment horizontal="center" vertical="center"/>
    </xf>
    <xf numFmtId="0" fontId="22" fillId="0" borderId="0" xfId="1" applyFont="1" applyAlignment="1">
      <alignment horizontal="center" vertical="center"/>
    </xf>
    <xf numFmtId="0" fontId="22" fillId="0" borderId="0" xfId="1" applyFont="1" applyAlignment="1">
      <alignment horizontal="center" vertical="center"/>
    </xf>
    <xf numFmtId="0" fontId="23" fillId="0" borderId="0" xfId="1" quotePrefix="1" applyFont="1" applyAlignment="1">
      <alignment horizontal="center" vertical="center"/>
    </xf>
    <xf numFmtId="0" fontId="23" fillId="0" borderId="0" xfId="1" applyFont="1" applyAlignment="1">
      <alignment horizontal="center" vertical="center"/>
    </xf>
    <xf numFmtId="0" fontId="8" fillId="0" borderId="29" xfId="1" applyFont="1" applyBorder="1" applyAlignment="1">
      <alignment horizontal="center" vertical="center"/>
    </xf>
    <xf numFmtId="0" fontId="8" fillId="0" borderId="30" xfId="1" applyFont="1" applyBorder="1" applyAlignment="1">
      <alignment horizontal="center" vertical="center"/>
    </xf>
    <xf numFmtId="0" fontId="8" fillId="0" borderId="28" xfId="1" applyFont="1" applyBorder="1" applyAlignment="1">
      <alignment horizontal="center" vertical="center"/>
    </xf>
    <xf numFmtId="0" fontId="8" fillId="0" borderId="29" xfId="1" applyFont="1" applyBorder="1" applyAlignment="1">
      <alignment horizontal="center" vertical="center" wrapText="1"/>
    </xf>
    <xf numFmtId="0" fontId="8" fillId="0" borderId="30" xfId="1" applyFont="1" applyBorder="1" applyAlignment="1">
      <alignment horizontal="center" vertical="center" wrapText="1"/>
    </xf>
    <xf numFmtId="0" fontId="8" fillId="0" borderId="28" xfId="1" applyFont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0" fontId="5" fillId="0" borderId="0" xfId="1" applyFont="1" applyAlignment="1">
      <alignment vertical="center" wrapText="1"/>
    </xf>
    <xf numFmtId="0" fontId="3" fillId="0" borderId="3" xfId="1" applyBorder="1"/>
    <xf numFmtId="0" fontId="7" fillId="0" borderId="4" xfId="1" quotePrefix="1" applyFont="1" applyBorder="1" applyAlignment="1">
      <alignment horizontal="left" vertical="center"/>
    </xf>
    <xf numFmtId="0" fontId="3" fillId="0" borderId="4" xfId="1" applyBorder="1"/>
    <xf numFmtId="0" fontId="4" fillId="0" borderId="24" xfId="1" applyFont="1" applyBorder="1" applyAlignment="1">
      <alignment vertical="center"/>
    </xf>
    <xf numFmtId="164" fontId="0" fillId="0" borderId="37" xfId="0" applyNumberFormat="1" applyBorder="1"/>
    <xf numFmtId="0" fontId="16" fillId="0" borderId="38" xfId="0" applyNumberFormat="1" applyFont="1" applyFill="1" applyBorder="1" applyAlignment="1">
      <alignment horizontal="center" vertical="top" wrapText="1"/>
    </xf>
    <xf numFmtId="164" fontId="1" fillId="5" borderId="39" xfId="0" applyNumberFormat="1" applyFont="1" applyFill="1" applyBorder="1" applyAlignment="1">
      <alignment horizontal="center"/>
    </xf>
    <xf numFmtId="164" fontId="1" fillId="5" borderId="40" xfId="0" applyNumberFormat="1" applyFont="1" applyFill="1" applyBorder="1" applyAlignment="1">
      <alignment horizontal="center"/>
    </xf>
    <xf numFmtId="164" fontId="1" fillId="5" borderId="41" xfId="0" applyNumberFormat="1" applyFont="1" applyFill="1" applyBorder="1" applyAlignment="1">
      <alignment horizontal="center"/>
    </xf>
    <xf numFmtId="4" fontId="1" fillId="5" borderId="42" xfId="0" applyNumberFormat="1" applyFont="1" applyFill="1" applyBorder="1"/>
    <xf numFmtId="0" fontId="9" fillId="5" borderId="43" xfId="0" applyNumberFormat="1" applyFont="1" applyFill="1" applyBorder="1" applyAlignment="1">
      <alignment vertical="top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AA24"/>
  <sheetViews>
    <sheetView topLeftCell="K5" zoomScale="70" zoomScaleNormal="70" workbookViewId="0">
      <selection activeCell="AA15" sqref="AA15"/>
    </sheetView>
  </sheetViews>
  <sheetFormatPr baseColWidth="10" defaultRowHeight="15" x14ac:dyDescent="0.25"/>
  <cols>
    <col min="1" max="1" width="8" customWidth="1"/>
    <col min="2" max="2" width="22.7109375" style="47" customWidth="1"/>
    <col min="3" max="3" width="3.7109375" style="47" customWidth="1"/>
    <col min="4" max="4" width="2.7109375" style="47" customWidth="1"/>
    <col min="5" max="6" width="10.7109375" style="47" hidden="1" customWidth="1"/>
    <col min="7" max="9" width="12.7109375" style="48" customWidth="1"/>
    <col min="10" max="10" width="9.7109375" customWidth="1"/>
    <col min="11" max="11" width="34.140625" style="47" customWidth="1"/>
    <col min="12" max="12" width="15.7109375" style="47" customWidth="1"/>
    <col min="13" max="13" width="10.7109375" style="47" customWidth="1"/>
    <col min="14" max="14" width="30.7109375" style="47" customWidth="1"/>
    <col min="15" max="15" width="3.7109375" style="47" customWidth="1"/>
    <col min="16" max="16" width="10.7109375" style="47" customWidth="1"/>
    <col min="17" max="17" width="5.7109375" style="47" customWidth="1"/>
    <col min="18" max="19" width="7.7109375" style="47" customWidth="1"/>
    <col min="20" max="20" width="5.28515625" style="47" customWidth="1"/>
    <col min="21" max="21" width="5.7109375" style="47" customWidth="1"/>
    <col min="22" max="22" width="11.28515625" style="47" customWidth="1"/>
    <col min="23" max="23" width="9.7109375" customWidth="1"/>
    <col min="24" max="25" width="15.7109375" style="47" customWidth="1"/>
    <col min="26" max="26" width="30.7109375" style="47" customWidth="1"/>
    <col min="27" max="27" width="40.7109375" style="47" customWidth="1"/>
    <col min="257" max="257" width="1.7109375" customWidth="1"/>
    <col min="258" max="258" width="10.7109375" customWidth="1"/>
    <col min="259" max="259" width="3.7109375" customWidth="1"/>
    <col min="260" max="260" width="2.7109375" customWidth="1"/>
    <col min="261" max="262" width="0" hidden="1" customWidth="1"/>
    <col min="263" max="265" width="12.7109375" customWidth="1"/>
    <col min="266" max="266" width="9.7109375" customWidth="1"/>
    <col min="267" max="267" width="34.140625" customWidth="1"/>
    <col min="268" max="268" width="15.7109375" customWidth="1"/>
    <col min="269" max="269" width="10.7109375" customWidth="1"/>
    <col min="270" max="270" width="30.7109375" customWidth="1"/>
    <col min="271" max="271" width="3.7109375" customWidth="1"/>
    <col min="272" max="272" width="10.7109375" customWidth="1"/>
    <col min="273" max="273" width="5.7109375" customWidth="1"/>
    <col min="274" max="275" width="7.7109375" customWidth="1"/>
    <col min="276" max="276" width="5.28515625" customWidth="1"/>
    <col min="277" max="277" width="5.7109375" customWidth="1"/>
    <col min="278" max="278" width="11.28515625" customWidth="1"/>
    <col min="279" max="279" width="9.7109375" customWidth="1"/>
    <col min="280" max="281" width="15.7109375" customWidth="1"/>
    <col min="282" max="282" width="30.7109375" customWidth="1"/>
    <col min="283" max="283" width="40.7109375" customWidth="1"/>
    <col min="513" max="513" width="1.7109375" customWidth="1"/>
    <col min="514" max="514" width="10.7109375" customWidth="1"/>
    <col min="515" max="515" width="3.7109375" customWidth="1"/>
    <col min="516" max="516" width="2.7109375" customWidth="1"/>
    <col min="517" max="518" width="0" hidden="1" customWidth="1"/>
    <col min="519" max="521" width="12.7109375" customWidth="1"/>
    <col min="522" max="522" width="9.7109375" customWidth="1"/>
    <col min="523" max="523" width="34.140625" customWidth="1"/>
    <col min="524" max="524" width="15.7109375" customWidth="1"/>
    <col min="525" max="525" width="10.7109375" customWidth="1"/>
    <col min="526" max="526" width="30.7109375" customWidth="1"/>
    <col min="527" max="527" width="3.7109375" customWidth="1"/>
    <col min="528" max="528" width="10.7109375" customWidth="1"/>
    <col min="529" max="529" width="5.7109375" customWidth="1"/>
    <col min="530" max="531" width="7.7109375" customWidth="1"/>
    <col min="532" max="532" width="5.28515625" customWidth="1"/>
    <col min="533" max="533" width="5.7109375" customWidth="1"/>
    <col min="534" max="534" width="11.28515625" customWidth="1"/>
    <col min="535" max="535" width="9.7109375" customWidth="1"/>
    <col min="536" max="537" width="15.7109375" customWidth="1"/>
    <col min="538" max="538" width="30.7109375" customWidth="1"/>
    <col min="539" max="539" width="40.7109375" customWidth="1"/>
    <col min="769" max="769" width="1.7109375" customWidth="1"/>
    <col min="770" max="770" width="10.7109375" customWidth="1"/>
    <col min="771" max="771" width="3.7109375" customWidth="1"/>
    <col min="772" max="772" width="2.7109375" customWidth="1"/>
    <col min="773" max="774" width="0" hidden="1" customWidth="1"/>
    <col min="775" max="777" width="12.7109375" customWidth="1"/>
    <col min="778" max="778" width="9.7109375" customWidth="1"/>
    <col min="779" max="779" width="34.140625" customWidth="1"/>
    <col min="780" max="780" width="15.7109375" customWidth="1"/>
    <col min="781" max="781" width="10.7109375" customWidth="1"/>
    <col min="782" max="782" width="30.7109375" customWidth="1"/>
    <col min="783" max="783" width="3.7109375" customWidth="1"/>
    <col min="784" max="784" width="10.7109375" customWidth="1"/>
    <col min="785" max="785" width="5.7109375" customWidth="1"/>
    <col min="786" max="787" width="7.7109375" customWidth="1"/>
    <col min="788" max="788" width="5.28515625" customWidth="1"/>
    <col min="789" max="789" width="5.7109375" customWidth="1"/>
    <col min="790" max="790" width="11.28515625" customWidth="1"/>
    <col min="791" max="791" width="9.7109375" customWidth="1"/>
    <col min="792" max="793" width="15.7109375" customWidth="1"/>
    <col min="794" max="794" width="30.7109375" customWidth="1"/>
    <col min="795" max="795" width="40.7109375" customWidth="1"/>
    <col min="1025" max="1025" width="1.7109375" customWidth="1"/>
    <col min="1026" max="1026" width="10.7109375" customWidth="1"/>
    <col min="1027" max="1027" width="3.7109375" customWidth="1"/>
    <col min="1028" max="1028" width="2.7109375" customWidth="1"/>
    <col min="1029" max="1030" width="0" hidden="1" customWidth="1"/>
    <col min="1031" max="1033" width="12.7109375" customWidth="1"/>
    <col min="1034" max="1034" width="9.7109375" customWidth="1"/>
    <col min="1035" max="1035" width="34.140625" customWidth="1"/>
    <col min="1036" max="1036" width="15.7109375" customWidth="1"/>
    <col min="1037" max="1037" width="10.7109375" customWidth="1"/>
    <col min="1038" max="1038" width="30.7109375" customWidth="1"/>
    <col min="1039" max="1039" width="3.7109375" customWidth="1"/>
    <col min="1040" max="1040" width="10.7109375" customWidth="1"/>
    <col min="1041" max="1041" width="5.7109375" customWidth="1"/>
    <col min="1042" max="1043" width="7.7109375" customWidth="1"/>
    <col min="1044" max="1044" width="5.28515625" customWidth="1"/>
    <col min="1045" max="1045" width="5.7109375" customWidth="1"/>
    <col min="1046" max="1046" width="11.28515625" customWidth="1"/>
    <col min="1047" max="1047" width="9.7109375" customWidth="1"/>
    <col min="1048" max="1049" width="15.7109375" customWidth="1"/>
    <col min="1050" max="1050" width="30.7109375" customWidth="1"/>
    <col min="1051" max="1051" width="40.7109375" customWidth="1"/>
    <col min="1281" max="1281" width="1.7109375" customWidth="1"/>
    <col min="1282" max="1282" width="10.7109375" customWidth="1"/>
    <col min="1283" max="1283" width="3.7109375" customWidth="1"/>
    <col min="1284" max="1284" width="2.7109375" customWidth="1"/>
    <col min="1285" max="1286" width="0" hidden="1" customWidth="1"/>
    <col min="1287" max="1289" width="12.7109375" customWidth="1"/>
    <col min="1290" max="1290" width="9.7109375" customWidth="1"/>
    <col min="1291" max="1291" width="34.140625" customWidth="1"/>
    <col min="1292" max="1292" width="15.7109375" customWidth="1"/>
    <col min="1293" max="1293" width="10.7109375" customWidth="1"/>
    <col min="1294" max="1294" width="30.7109375" customWidth="1"/>
    <col min="1295" max="1295" width="3.7109375" customWidth="1"/>
    <col min="1296" max="1296" width="10.7109375" customWidth="1"/>
    <col min="1297" max="1297" width="5.7109375" customWidth="1"/>
    <col min="1298" max="1299" width="7.7109375" customWidth="1"/>
    <col min="1300" max="1300" width="5.28515625" customWidth="1"/>
    <col min="1301" max="1301" width="5.7109375" customWidth="1"/>
    <col min="1302" max="1302" width="11.28515625" customWidth="1"/>
    <col min="1303" max="1303" width="9.7109375" customWidth="1"/>
    <col min="1304" max="1305" width="15.7109375" customWidth="1"/>
    <col min="1306" max="1306" width="30.7109375" customWidth="1"/>
    <col min="1307" max="1307" width="40.7109375" customWidth="1"/>
    <col min="1537" max="1537" width="1.7109375" customWidth="1"/>
    <col min="1538" max="1538" width="10.7109375" customWidth="1"/>
    <col min="1539" max="1539" width="3.7109375" customWidth="1"/>
    <col min="1540" max="1540" width="2.7109375" customWidth="1"/>
    <col min="1541" max="1542" width="0" hidden="1" customWidth="1"/>
    <col min="1543" max="1545" width="12.7109375" customWidth="1"/>
    <col min="1546" max="1546" width="9.7109375" customWidth="1"/>
    <col min="1547" max="1547" width="34.140625" customWidth="1"/>
    <col min="1548" max="1548" width="15.7109375" customWidth="1"/>
    <col min="1549" max="1549" width="10.7109375" customWidth="1"/>
    <col min="1550" max="1550" width="30.7109375" customWidth="1"/>
    <col min="1551" max="1551" width="3.7109375" customWidth="1"/>
    <col min="1552" max="1552" width="10.7109375" customWidth="1"/>
    <col min="1553" max="1553" width="5.7109375" customWidth="1"/>
    <col min="1554" max="1555" width="7.7109375" customWidth="1"/>
    <col min="1556" max="1556" width="5.28515625" customWidth="1"/>
    <col min="1557" max="1557" width="5.7109375" customWidth="1"/>
    <col min="1558" max="1558" width="11.28515625" customWidth="1"/>
    <col min="1559" max="1559" width="9.7109375" customWidth="1"/>
    <col min="1560" max="1561" width="15.7109375" customWidth="1"/>
    <col min="1562" max="1562" width="30.7109375" customWidth="1"/>
    <col min="1563" max="1563" width="40.7109375" customWidth="1"/>
    <col min="1793" max="1793" width="1.7109375" customWidth="1"/>
    <col min="1794" max="1794" width="10.7109375" customWidth="1"/>
    <col min="1795" max="1795" width="3.7109375" customWidth="1"/>
    <col min="1796" max="1796" width="2.7109375" customWidth="1"/>
    <col min="1797" max="1798" width="0" hidden="1" customWidth="1"/>
    <col min="1799" max="1801" width="12.7109375" customWidth="1"/>
    <col min="1802" max="1802" width="9.7109375" customWidth="1"/>
    <col min="1803" max="1803" width="34.140625" customWidth="1"/>
    <col min="1804" max="1804" width="15.7109375" customWidth="1"/>
    <col min="1805" max="1805" width="10.7109375" customWidth="1"/>
    <col min="1806" max="1806" width="30.7109375" customWidth="1"/>
    <col min="1807" max="1807" width="3.7109375" customWidth="1"/>
    <col min="1808" max="1808" width="10.7109375" customWidth="1"/>
    <col min="1809" max="1809" width="5.7109375" customWidth="1"/>
    <col min="1810" max="1811" width="7.7109375" customWidth="1"/>
    <col min="1812" max="1812" width="5.28515625" customWidth="1"/>
    <col min="1813" max="1813" width="5.7109375" customWidth="1"/>
    <col min="1814" max="1814" width="11.28515625" customWidth="1"/>
    <col min="1815" max="1815" width="9.7109375" customWidth="1"/>
    <col min="1816" max="1817" width="15.7109375" customWidth="1"/>
    <col min="1818" max="1818" width="30.7109375" customWidth="1"/>
    <col min="1819" max="1819" width="40.7109375" customWidth="1"/>
    <col min="2049" max="2049" width="1.7109375" customWidth="1"/>
    <col min="2050" max="2050" width="10.7109375" customWidth="1"/>
    <col min="2051" max="2051" width="3.7109375" customWidth="1"/>
    <col min="2052" max="2052" width="2.7109375" customWidth="1"/>
    <col min="2053" max="2054" width="0" hidden="1" customWidth="1"/>
    <col min="2055" max="2057" width="12.7109375" customWidth="1"/>
    <col min="2058" max="2058" width="9.7109375" customWidth="1"/>
    <col min="2059" max="2059" width="34.140625" customWidth="1"/>
    <col min="2060" max="2060" width="15.7109375" customWidth="1"/>
    <col min="2061" max="2061" width="10.7109375" customWidth="1"/>
    <col min="2062" max="2062" width="30.7109375" customWidth="1"/>
    <col min="2063" max="2063" width="3.7109375" customWidth="1"/>
    <col min="2064" max="2064" width="10.7109375" customWidth="1"/>
    <col min="2065" max="2065" width="5.7109375" customWidth="1"/>
    <col min="2066" max="2067" width="7.7109375" customWidth="1"/>
    <col min="2068" max="2068" width="5.28515625" customWidth="1"/>
    <col min="2069" max="2069" width="5.7109375" customWidth="1"/>
    <col min="2070" max="2070" width="11.28515625" customWidth="1"/>
    <col min="2071" max="2071" width="9.7109375" customWidth="1"/>
    <col min="2072" max="2073" width="15.7109375" customWidth="1"/>
    <col min="2074" max="2074" width="30.7109375" customWidth="1"/>
    <col min="2075" max="2075" width="40.7109375" customWidth="1"/>
    <col min="2305" max="2305" width="1.7109375" customWidth="1"/>
    <col min="2306" max="2306" width="10.7109375" customWidth="1"/>
    <col min="2307" max="2307" width="3.7109375" customWidth="1"/>
    <col min="2308" max="2308" width="2.7109375" customWidth="1"/>
    <col min="2309" max="2310" width="0" hidden="1" customWidth="1"/>
    <col min="2311" max="2313" width="12.7109375" customWidth="1"/>
    <col min="2314" max="2314" width="9.7109375" customWidth="1"/>
    <col min="2315" max="2315" width="34.140625" customWidth="1"/>
    <col min="2316" max="2316" width="15.7109375" customWidth="1"/>
    <col min="2317" max="2317" width="10.7109375" customWidth="1"/>
    <col min="2318" max="2318" width="30.7109375" customWidth="1"/>
    <col min="2319" max="2319" width="3.7109375" customWidth="1"/>
    <col min="2320" max="2320" width="10.7109375" customWidth="1"/>
    <col min="2321" max="2321" width="5.7109375" customWidth="1"/>
    <col min="2322" max="2323" width="7.7109375" customWidth="1"/>
    <col min="2324" max="2324" width="5.28515625" customWidth="1"/>
    <col min="2325" max="2325" width="5.7109375" customWidth="1"/>
    <col min="2326" max="2326" width="11.28515625" customWidth="1"/>
    <col min="2327" max="2327" width="9.7109375" customWidth="1"/>
    <col min="2328" max="2329" width="15.7109375" customWidth="1"/>
    <col min="2330" max="2330" width="30.7109375" customWidth="1"/>
    <col min="2331" max="2331" width="40.7109375" customWidth="1"/>
    <col min="2561" max="2561" width="1.7109375" customWidth="1"/>
    <col min="2562" max="2562" width="10.7109375" customWidth="1"/>
    <col min="2563" max="2563" width="3.7109375" customWidth="1"/>
    <col min="2564" max="2564" width="2.7109375" customWidth="1"/>
    <col min="2565" max="2566" width="0" hidden="1" customWidth="1"/>
    <col min="2567" max="2569" width="12.7109375" customWidth="1"/>
    <col min="2570" max="2570" width="9.7109375" customWidth="1"/>
    <col min="2571" max="2571" width="34.140625" customWidth="1"/>
    <col min="2572" max="2572" width="15.7109375" customWidth="1"/>
    <col min="2573" max="2573" width="10.7109375" customWidth="1"/>
    <col min="2574" max="2574" width="30.7109375" customWidth="1"/>
    <col min="2575" max="2575" width="3.7109375" customWidth="1"/>
    <col min="2576" max="2576" width="10.7109375" customWidth="1"/>
    <col min="2577" max="2577" width="5.7109375" customWidth="1"/>
    <col min="2578" max="2579" width="7.7109375" customWidth="1"/>
    <col min="2580" max="2580" width="5.28515625" customWidth="1"/>
    <col min="2581" max="2581" width="5.7109375" customWidth="1"/>
    <col min="2582" max="2582" width="11.28515625" customWidth="1"/>
    <col min="2583" max="2583" width="9.7109375" customWidth="1"/>
    <col min="2584" max="2585" width="15.7109375" customWidth="1"/>
    <col min="2586" max="2586" width="30.7109375" customWidth="1"/>
    <col min="2587" max="2587" width="40.7109375" customWidth="1"/>
    <col min="2817" max="2817" width="1.7109375" customWidth="1"/>
    <col min="2818" max="2818" width="10.7109375" customWidth="1"/>
    <col min="2819" max="2819" width="3.7109375" customWidth="1"/>
    <col min="2820" max="2820" width="2.7109375" customWidth="1"/>
    <col min="2821" max="2822" width="0" hidden="1" customWidth="1"/>
    <col min="2823" max="2825" width="12.7109375" customWidth="1"/>
    <col min="2826" max="2826" width="9.7109375" customWidth="1"/>
    <col min="2827" max="2827" width="34.140625" customWidth="1"/>
    <col min="2828" max="2828" width="15.7109375" customWidth="1"/>
    <col min="2829" max="2829" width="10.7109375" customWidth="1"/>
    <col min="2830" max="2830" width="30.7109375" customWidth="1"/>
    <col min="2831" max="2831" width="3.7109375" customWidth="1"/>
    <col min="2832" max="2832" width="10.7109375" customWidth="1"/>
    <col min="2833" max="2833" width="5.7109375" customWidth="1"/>
    <col min="2834" max="2835" width="7.7109375" customWidth="1"/>
    <col min="2836" max="2836" width="5.28515625" customWidth="1"/>
    <col min="2837" max="2837" width="5.7109375" customWidth="1"/>
    <col min="2838" max="2838" width="11.28515625" customWidth="1"/>
    <col min="2839" max="2839" width="9.7109375" customWidth="1"/>
    <col min="2840" max="2841" width="15.7109375" customWidth="1"/>
    <col min="2842" max="2842" width="30.7109375" customWidth="1"/>
    <col min="2843" max="2843" width="40.7109375" customWidth="1"/>
    <col min="3073" max="3073" width="1.7109375" customWidth="1"/>
    <col min="3074" max="3074" width="10.7109375" customWidth="1"/>
    <col min="3075" max="3075" width="3.7109375" customWidth="1"/>
    <col min="3076" max="3076" width="2.7109375" customWidth="1"/>
    <col min="3077" max="3078" width="0" hidden="1" customWidth="1"/>
    <col min="3079" max="3081" width="12.7109375" customWidth="1"/>
    <col min="3082" max="3082" width="9.7109375" customWidth="1"/>
    <col min="3083" max="3083" width="34.140625" customWidth="1"/>
    <col min="3084" max="3084" width="15.7109375" customWidth="1"/>
    <col min="3085" max="3085" width="10.7109375" customWidth="1"/>
    <col min="3086" max="3086" width="30.7109375" customWidth="1"/>
    <col min="3087" max="3087" width="3.7109375" customWidth="1"/>
    <col min="3088" max="3088" width="10.7109375" customWidth="1"/>
    <col min="3089" max="3089" width="5.7109375" customWidth="1"/>
    <col min="3090" max="3091" width="7.7109375" customWidth="1"/>
    <col min="3092" max="3092" width="5.28515625" customWidth="1"/>
    <col min="3093" max="3093" width="5.7109375" customWidth="1"/>
    <col min="3094" max="3094" width="11.28515625" customWidth="1"/>
    <col min="3095" max="3095" width="9.7109375" customWidth="1"/>
    <col min="3096" max="3097" width="15.7109375" customWidth="1"/>
    <col min="3098" max="3098" width="30.7109375" customWidth="1"/>
    <col min="3099" max="3099" width="40.7109375" customWidth="1"/>
    <col min="3329" max="3329" width="1.7109375" customWidth="1"/>
    <col min="3330" max="3330" width="10.7109375" customWidth="1"/>
    <col min="3331" max="3331" width="3.7109375" customWidth="1"/>
    <col min="3332" max="3332" width="2.7109375" customWidth="1"/>
    <col min="3333" max="3334" width="0" hidden="1" customWidth="1"/>
    <col min="3335" max="3337" width="12.7109375" customWidth="1"/>
    <col min="3338" max="3338" width="9.7109375" customWidth="1"/>
    <col min="3339" max="3339" width="34.140625" customWidth="1"/>
    <col min="3340" max="3340" width="15.7109375" customWidth="1"/>
    <col min="3341" max="3341" width="10.7109375" customWidth="1"/>
    <col min="3342" max="3342" width="30.7109375" customWidth="1"/>
    <col min="3343" max="3343" width="3.7109375" customWidth="1"/>
    <col min="3344" max="3344" width="10.7109375" customWidth="1"/>
    <col min="3345" max="3345" width="5.7109375" customWidth="1"/>
    <col min="3346" max="3347" width="7.7109375" customWidth="1"/>
    <col min="3348" max="3348" width="5.28515625" customWidth="1"/>
    <col min="3349" max="3349" width="5.7109375" customWidth="1"/>
    <col min="3350" max="3350" width="11.28515625" customWidth="1"/>
    <col min="3351" max="3351" width="9.7109375" customWidth="1"/>
    <col min="3352" max="3353" width="15.7109375" customWidth="1"/>
    <col min="3354" max="3354" width="30.7109375" customWidth="1"/>
    <col min="3355" max="3355" width="40.7109375" customWidth="1"/>
    <col min="3585" max="3585" width="1.7109375" customWidth="1"/>
    <col min="3586" max="3586" width="10.7109375" customWidth="1"/>
    <col min="3587" max="3587" width="3.7109375" customWidth="1"/>
    <col min="3588" max="3588" width="2.7109375" customWidth="1"/>
    <col min="3589" max="3590" width="0" hidden="1" customWidth="1"/>
    <col min="3591" max="3593" width="12.7109375" customWidth="1"/>
    <col min="3594" max="3594" width="9.7109375" customWidth="1"/>
    <col min="3595" max="3595" width="34.140625" customWidth="1"/>
    <col min="3596" max="3596" width="15.7109375" customWidth="1"/>
    <col min="3597" max="3597" width="10.7109375" customWidth="1"/>
    <col min="3598" max="3598" width="30.7109375" customWidth="1"/>
    <col min="3599" max="3599" width="3.7109375" customWidth="1"/>
    <col min="3600" max="3600" width="10.7109375" customWidth="1"/>
    <col min="3601" max="3601" width="5.7109375" customWidth="1"/>
    <col min="3602" max="3603" width="7.7109375" customWidth="1"/>
    <col min="3604" max="3604" width="5.28515625" customWidth="1"/>
    <col min="3605" max="3605" width="5.7109375" customWidth="1"/>
    <col min="3606" max="3606" width="11.28515625" customWidth="1"/>
    <col min="3607" max="3607" width="9.7109375" customWidth="1"/>
    <col min="3608" max="3609" width="15.7109375" customWidth="1"/>
    <col min="3610" max="3610" width="30.7109375" customWidth="1"/>
    <col min="3611" max="3611" width="40.7109375" customWidth="1"/>
    <col min="3841" max="3841" width="1.7109375" customWidth="1"/>
    <col min="3842" max="3842" width="10.7109375" customWidth="1"/>
    <col min="3843" max="3843" width="3.7109375" customWidth="1"/>
    <col min="3844" max="3844" width="2.7109375" customWidth="1"/>
    <col min="3845" max="3846" width="0" hidden="1" customWidth="1"/>
    <col min="3847" max="3849" width="12.7109375" customWidth="1"/>
    <col min="3850" max="3850" width="9.7109375" customWidth="1"/>
    <col min="3851" max="3851" width="34.140625" customWidth="1"/>
    <col min="3852" max="3852" width="15.7109375" customWidth="1"/>
    <col min="3853" max="3853" width="10.7109375" customWidth="1"/>
    <col min="3854" max="3854" width="30.7109375" customWidth="1"/>
    <col min="3855" max="3855" width="3.7109375" customWidth="1"/>
    <col min="3856" max="3856" width="10.7109375" customWidth="1"/>
    <col min="3857" max="3857" width="5.7109375" customWidth="1"/>
    <col min="3858" max="3859" width="7.7109375" customWidth="1"/>
    <col min="3860" max="3860" width="5.28515625" customWidth="1"/>
    <col min="3861" max="3861" width="5.7109375" customWidth="1"/>
    <col min="3862" max="3862" width="11.28515625" customWidth="1"/>
    <col min="3863" max="3863" width="9.7109375" customWidth="1"/>
    <col min="3864" max="3865" width="15.7109375" customWidth="1"/>
    <col min="3866" max="3866" width="30.7109375" customWidth="1"/>
    <col min="3867" max="3867" width="40.7109375" customWidth="1"/>
    <col min="4097" max="4097" width="1.7109375" customWidth="1"/>
    <col min="4098" max="4098" width="10.7109375" customWidth="1"/>
    <col min="4099" max="4099" width="3.7109375" customWidth="1"/>
    <col min="4100" max="4100" width="2.7109375" customWidth="1"/>
    <col min="4101" max="4102" width="0" hidden="1" customWidth="1"/>
    <col min="4103" max="4105" width="12.7109375" customWidth="1"/>
    <col min="4106" max="4106" width="9.7109375" customWidth="1"/>
    <col min="4107" max="4107" width="34.140625" customWidth="1"/>
    <col min="4108" max="4108" width="15.7109375" customWidth="1"/>
    <col min="4109" max="4109" width="10.7109375" customWidth="1"/>
    <col min="4110" max="4110" width="30.7109375" customWidth="1"/>
    <col min="4111" max="4111" width="3.7109375" customWidth="1"/>
    <col min="4112" max="4112" width="10.7109375" customWidth="1"/>
    <col min="4113" max="4113" width="5.7109375" customWidth="1"/>
    <col min="4114" max="4115" width="7.7109375" customWidth="1"/>
    <col min="4116" max="4116" width="5.28515625" customWidth="1"/>
    <col min="4117" max="4117" width="5.7109375" customWidth="1"/>
    <col min="4118" max="4118" width="11.28515625" customWidth="1"/>
    <col min="4119" max="4119" width="9.7109375" customWidth="1"/>
    <col min="4120" max="4121" width="15.7109375" customWidth="1"/>
    <col min="4122" max="4122" width="30.7109375" customWidth="1"/>
    <col min="4123" max="4123" width="40.7109375" customWidth="1"/>
    <col min="4353" max="4353" width="1.7109375" customWidth="1"/>
    <col min="4354" max="4354" width="10.7109375" customWidth="1"/>
    <col min="4355" max="4355" width="3.7109375" customWidth="1"/>
    <col min="4356" max="4356" width="2.7109375" customWidth="1"/>
    <col min="4357" max="4358" width="0" hidden="1" customWidth="1"/>
    <col min="4359" max="4361" width="12.7109375" customWidth="1"/>
    <col min="4362" max="4362" width="9.7109375" customWidth="1"/>
    <col min="4363" max="4363" width="34.140625" customWidth="1"/>
    <col min="4364" max="4364" width="15.7109375" customWidth="1"/>
    <col min="4365" max="4365" width="10.7109375" customWidth="1"/>
    <col min="4366" max="4366" width="30.7109375" customWidth="1"/>
    <col min="4367" max="4367" width="3.7109375" customWidth="1"/>
    <col min="4368" max="4368" width="10.7109375" customWidth="1"/>
    <col min="4369" max="4369" width="5.7109375" customWidth="1"/>
    <col min="4370" max="4371" width="7.7109375" customWidth="1"/>
    <col min="4372" max="4372" width="5.28515625" customWidth="1"/>
    <col min="4373" max="4373" width="5.7109375" customWidth="1"/>
    <col min="4374" max="4374" width="11.28515625" customWidth="1"/>
    <col min="4375" max="4375" width="9.7109375" customWidth="1"/>
    <col min="4376" max="4377" width="15.7109375" customWidth="1"/>
    <col min="4378" max="4378" width="30.7109375" customWidth="1"/>
    <col min="4379" max="4379" width="40.7109375" customWidth="1"/>
    <col min="4609" max="4609" width="1.7109375" customWidth="1"/>
    <col min="4610" max="4610" width="10.7109375" customWidth="1"/>
    <col min="4611" max="4611" width="3.7109375" customWidth="1"/>
    <col min="4612" max="4612" width="2.7109375" customWidth="1"/>
    <col min="4613" max="4614" width="0" hidden="1" customWidth="1"/>
    <col min="4615" max="4617" width="12.7109375" customWidth="1"/>
    <col min="4618" max="4618" width="9.7109375" customWidth="1"/>
    <col min="4619" max="4619" width="34.140625" customWidth="1"/>
    <col min="4620" max="4620" width="15.7109375" customWidth="1"/>
    <col min="4621" max="4621" width="10.7109375" customWidth="1"/>
    <col min="4622" max="4622" width="30.7109375" customWidth="1"/>
    <col min="4623" max="4623" width="3.7109375" customWidth="1"/>
    <col min="4624" max="4624" width="10.7109375" customWidth="1"/>
    <col min="4625" max="4625" width="5.7109375" customWidth="1"/>
    <col min="4626" max="4627" width="7.7109375" customWidth="1"/>
    <col min="4628" max="4628" width="5.28515625" customWidth="1"/>
    <col min="4629" max="4629" width="5.7109375" customWidth="1"/>
    <col min="4630" max="4630" width="11.28515625" customWidth="1"/>
    <col min="4631" max="4631" width="9.7109375" customWidth="1"/>
    <col min="4632" max="4633" width="15.7109375" customWidth="1"/>
    <col min="4634" max="4634" width="30.7109375" customWidth="1"/>
    <col min="4635" max="4635" width="40.7109375" customWidth="1"/>
    <col min="4865" max="4865" width="1.7109375" customWidth="1"/>
    <col min="4866" max="4866" width="10.7109375" customWidth="1"/>
    <col min="4867" max="4867" width="3.7109375" customWidth="1"/>
    <col min="4868" max="4868" width="2.7109375" customWidth="1"/>
    <col min="4869" max="4870" width="0" hidden="1" customWidth="1"/>
    <col min="4871" max="4873" width="12.7109375" customWidth="1"/>
    <col min="4874" max="4874" width="9.7109375" customWidth="1"/>
    <col min="4875" max="4875" width="34.140625" customWidth="1"/>
    <col min="4876" max="4876" width="15.7109375" customWidth="1"/>
    <col min="4877" max="4877" width="10.7109375" customWidth="1"/>
    <col min="4878" max="4878" width="30.7109375" customWidth="1"/>
    <col min="4879" max="4879" width="3.7109375" customWidth="1"/>
    <col min="4880" max="4880" width="10.7109375" customWidth="1"/>
    <col min="4881" max="4881" width="5.7109375" customWidth="1"/>
    <col min="4882" max="4883" width="7.7109375" customWidth="1"/>
    <col min="4884" max="4884" width="5.28515625" customWidth="1"/>
    <col min="4885" max="4885" width="5.7109375" customWidth="1"/>
    <col min="4886" max="4886" width="11.28515625" customWidth="1"/>
    <col min="4887" max="4887" width="9.7109375" customWidth="1"/>
    <col min="4888" max="4889" width="15.7109375" customWidth="1"/>
    <col min="4890" max="4890" width="30.7109375" customWidth="1"/>
    <col min="4891" max="4891" width="40.7109375" customWidth="1"/>
    <col min="5121" max="5121" width="1.7109375" customWidth="1"/>
    <col min="5122" max="5122" width="10.7109375" customWidth="1"/>
    <col min="5123" max="5123" width="3.7109375" customWidth="1"/>
    <col min="5124" max="5124" width="2.7109375" customWidth="1"/>
    <col min="5125" max="5126" width="0" hidden="1" customWidth="1"/>
    <col min="5127" max="5129" width="12.7109375" customWidth="1"/>
    <col min="5130" max="5130" width="9.7109375" customWidth="1"/>
    <col min="5131" max="5131" width="34.140625" customWidth="1"/>
    <col min="5132" max="5132" width="15.7109375" customWidth="1"/>
    <col min="5133" max="5133" width="10.7109375" customWidth="1"/>
    <col min="5134" max="5134" width="30.7109375" customWidth="1"/>
    <col min="5135" max="5135" width="3.7109375" customWidth="1"/>
    <col min="5136" max="5136" width="10.7109375" customWidth="1"/>
    <col min="5137" max="5137" width="5.7109375" customWidth="1"/>
    <col min="5138" max="5139" width="7.7109375" customWidth="1"/>
    <col min="5140" max="5140" width="5.28515625" customWidth="1"/>
    <col min="5141" max="5141" width="5.7109375" customWidth="1"/>
    <col min="5142" max="5142" width="11.28515625" customWidth="1"/>
    <col min="5143" max="5143" width="9.7109375" customWidth="1"/>
    <col min="5144" max="5145" width="15.7109375" customWidth="1"/>
    <col min="5146" max="5146" width="30.7109375" customWidth="1"/>
    <col min="5147" max="5147" width="40.7109375" customWidth="1"/>
    <col min="5377" max="5377" width="1.7109375" customWidth="1"/>
    <col min="5378" max="5378" width="10.7109375" customWidth="1"/>
    <col min="5379" max="5379" width="3.7109375" customWidth="1"/>
    <col min="5380" max="5380" width="2.7109375" customWidth="1"/>
    <col min="5381" max="5382" width="0" hidden="1" customWidth="1"/>
    <col min="5383" max="5385" width="12.7109375" customWidth="1"/>
    <col min="5386" max="5386" width="9.7109375" customWidth="1"/>
    <col min="5387" max="5387" width="34.140625" customWidth="1"/>
    <col min="5388" max="5388" width="15.7109375" customWidth="1"/>
    <col min="5389" max="5389" width="10.7109375" customWidth="1"/>
    <col min="5390" max="5390" width="30.7109375" customWidth="1"/>
    <col min="5391" max="5391" width="3.7109375" customWidth="1"/>
    <col min="5392" max="5392" width="10.7109375" customWidth="1"/>
    <col min="5393" max="5393" width="5.7109375" customWidth="1"/>
    <col min="5394" max="5395" width="7.7109375" customWidth="1"/>
    <col min="5396" max="5396" width="5.28515625" customWidth="1"/>
    <col min="5397" max="5397" width="5.7109375" customWidth="1"/>
    <col min="5398" max="5398" width="11.28515625" customWidth="1"/>
    <col min="5399" max="5399" width="9.7109375" customWidth="1"/>
    <col min="5400" max="5401" width="15.7109375" customWidth="1"/>
    <col min="5402" max="5402" width="30.7109375" customWidth="1"/>
    <col min="5403" max="5403" width="40.7109375" customWidth="1"/>
    <col min="5633" max="5633" width="1.7109375" customWidth="1"/>
    <col min="5634" max="5634" width="10.7109375" customWidth="1"/>
    <col min="5635" max="5635" width="3.7109375" customWidth="1"/>
    <col min="5636" max="5636" width="2.7109375" customWidth="1"/>
    <col min="5637" max="5638" width="0" hidden="1" customWidth="1"/>
    <col min="5639" max="5641" width="12.7109375" customWidth="1"/>
    <col min="5642" max="5642" width="9.7109375" customWidth="1"/>
    <col min="5643" max="5643" width="34.140625" customWidth="1"/>
    <col min="5644" max="5644" width="15.7109375" customWidth="1"/>
    <col min="5645" max="5645" width="10.7109375" customWidth="1"/>
    <col min="5646" max="5646" width="30.7109375" customWidth="1"/>
    <col min="5647" max="5647" width="3.7109375" customWidth="1"/>
    <col min="5648" max="5648" width="10.7109375" customWidth="1"/>
    <col min="5649" max="5649" width="5.7109375" customWidth="1"/>
    <col min="5650" max="5651" width="7.7109375" customWidth="1"/>
    <col min="5652" max="5652" width="5.28515625" customWidth="1"/>
    <col min="5653" max="5653" width="5.7109375" customWidth="1"/>
    <col min="5654" max="5654" width="11.28515625" customWidth="1"/>
    <col min="5655" max="5655" width="9.7109375" customWidth="1"/>
    <col min="5656" max="5657" width="15.7109375" customWidth="1"/>
    <col min="5658" max="5658" width="30.7109375" customWidth="1"/>
    <col min="5659" max="5659" width="40.7109375" customWidth="1"/>
    <col min="5889" max="5889" width="1.7109375" customWidth="1"/>
    <col min="5890" max="5890" width="10.7109375" customWidth="1"/>
    <col min="5891" max="5891" width="3.7109375" customWidth="1"/>
    <col min="5892" max="5892" width="2.7109375" customWidth="1"/>
    <col min="5893" max="5894" width="0" hidden="1" customWidth="1"/>
    <col min="5895" max="5897" width="12.7109375" customWidth="1"/>
    <col min="5898" max="5898" width="9.7109375" customWidth="1"/>
    <col min="5899" max="5899" width="34.140625" customWidth="1"/>
    <col min="5900" max="5900" width="15.7109375" customWidth="1"/>
    <col min="5901" max="5901" width="10.7109375" customWidth="1"/>
    <col min="5902" max="5902" width="30.7109375" customWidth="1"/>
    <col min="5903" max="5903" width="3.7109375" customWidth="1"/>
    <col min="5904" max="5904" width="10.7109375" customWidth="1"/>
    <col min="5905" max="5905" width="5.7109375" customWidth="1"/>
    <col min="5906" max="5907" width="7.7109375" customWidth="1"/>
    <col min="5908" max="5908" width="5.28515625" customWidth="1"/>
    <col min="5909" max="5909" width="5.7109375" customWidth="1"/>
    <col min="5910" max="5910" width="11.28515625" customWidth="1"/>
    <col min="5911" max="5911" width="9.7109375" customWidth="1"/>
    <col min="5912" max="5913" width="15.7109375" customWidth="1"/>
    <col min="5914" max="5914" width="30.7109375" customWidth="1"/>
    <col min="5915" max="5915" width="40.7109375" customWidth="1"/>
    <col min="6145" max="6145" width="1.7109375" customWidth="1"/>
    <col min="6146" max="6146" width="10.7109375" customWidth="1"/>
    <col min="6147" max="6147" width="3.7109375" customWidth="1"/>
    <col min="6148" max="6148" width="2.7109375" customWidth="1"/>
    <col min="6149" max="6150" width="0" hidden="1" customWidth="1"/>
    <col min="6151" max="6153" width="12.7109375" customWidth="1"/>
    <col min="6154" max="6154" width="9.7109375" customWidth="1"/>
    <col min="6155" max="6155" width="34.140625" customWidth="1"/>
    <col min="6156" max="6156" width="15.7109375" customWidth="1"/>
    <col min="6157" max="6157" width="10.7109375" customWidth="1"/>
    <col min="6158" max="6158" width="30.7109375" customWidth="1"/>
    <col min="6159" max="6159" width="3.7109375" customWidth="1"/>
    <col min="6160" max="6160" width="10.7109375" customWidth="1"/>
    <col min="6161" max="6161" width="5.7109375" customWidth="1"/>
    <col min="6162" max="6163" width="7.7109375" customWidth="1"/>
    <col min="6164" max="6164" width="5.28515625" customWidth="1"/>
    <col min="6165" max="6165" width="5.7109375" customWidth="1"/>
    <col min="6166" max="6166" width="11.28515625" customWidth="1"/>
    <col min="6167" max="6167" width="9.7109375" customWidth="1"/>
    <col min="6168" max="6169" width="15.7109375" customWidth="1"/>
    <col min="6170" max="6170" width="30.7109375" customWidth="1"/>
    <col min="6171" max="6171" width="40.7109375" customWidth="1"/>
    <col min="6401" max="6401" width="1.7109375" customWidth="1"/>
    <col min="6402" max="6402" width="10.7109375" customWidth="1"/>
    <col min="6403" max="6403" width="3.7109375" customWidth="1"/>
    <col min="6404" max="6404" width="2.7109375" customWidth="1"/>
    <col min="6405" max="6406" width="0" hidden="1" customWidth="1"/>
    <col min="6407" max="6409" width="12.7109375" customWidth="1"/>
    <col min="6410" max="6410" width="9.7109375" customWidth="1"/>
    <col min="6411" max="6411" width="34.140625" customWidth="1"/>
    <col min="6412" max="6412" width="15.7109375" customWidth="1"/>
    <col min="6413" max="6413" width="10.7109375" customWidth="1"/>
    <col min="6414" max="6414" width="30.7109375" customWidth="1"/>
    <col min="6415" max="6415" width="3.7109375" customWidth="1"/>
    <col min="6416" max="6416" width="10.7109375" customWidth="1"/>
    <col min="6417" max="6417" width="5.7109375" customWidth="1"/>
    <col min="6418" max="6419" width="7.7109375" customWidth="1"/>
    <col min="6420" max="6420" width="5.28515625" customWidth="1"/>
    <col min="6421" max="6421" width="5.7109375" customWidth="1"/>
    <col min="6422" max="6422" width="11.28515625" customWidth="1"/>
    <col min="6423" max="6423" width="9.7109375" customWidth="1"/>
    <col min="6424" max="6425" width="15.7109375" customWidth="1"/>
    <col min="6426" max="6426" width="30.7109375" customWidth="1"/>
    <col min="6427" max="6427" width="40.7109375" customWidth="1"/>
    <col min="6657" max="6657" width="1.7109375" customWidth="1"/>
    <col min="6658" max="6658" width="10.7109375" customWidth="1"/>
    <col min="6659" max="6659" width="3.7109375" customWidth="1"/>
    <col min="6660" max="6660" width="2.7109375" customWidth="1"/>
    <col min="6661" max="6662" width="0" hidden="1" customWidth="1"/>
    <col min="6663" max="6665" width="12.7109375" customWidth="1"/>
    <col min="6666" max="6666" width="9.7109375" customWidth="1"/>
    <col min="6667" max="6667" width="34.140625" customWidth="1"/>
    <col min="6668" max="6668" width="15.7109375" customWidth="1"/>
    <col min="6669" max="6669" width="10.7109375" customWidth="1"/>
    <col min="6670" max="6670" width="30.7109375" customWidth="1"/>
    <col min="6671" max="6671" width="3.7109375" customWidth="1"/>
    <col min="6672" max="6672" width="10.7109375" customWidth="1"/>
    <col min="6673" max="6673" width="5.7109375" customWidth="1"/>
    <col min="6674" max="6675" width="7.7109375" customWidth="1"/>
    <col min="6676" max="6676" width="5.28515625" customWidth="1"/>
    <col min="6677" max="6677" width="5.7109375" customWidth="1"/>
    <col min="6678" max="6678" width="11.28515625" customWidth="1"/>
    <col min="6679" max="6679" width="9.7109375" customWidth="1"/>
    <col min="6680" max="6681" width="15.7109375" customWidth="1"/>
    <col min="6682" max="6682" width="30.7109375" customWidth="1"/>
    <col min="6683" max="6683" width="40.7109375" customWidth="1"/>
    <col min="6913" max="6913" width="1.7109375" customWidth="1"/>
    <col min="6914" max="6914" width="10.7109375" customWidth="1"/>
    <col min="6915" max="6915" width="3.7109375" customWidth="1"/>
    <col min="6916" max="6916" width="2.7109375" customWidth="1"/>
    <col min="6917" max="6918" width="0" hidden="1" customWidth="1"/>
    <col min="6919" max="6921" width="12.7109375" customWidth="1"/>
    <col min="6922" max="6922" width="9.7109375" customWidth="1"/>
    <col min="6923" max="6923" width="34.140625" customWidth="1"/>
    <col min="6924" max="6924" width="15.7109375" customWidth="1"/>
    <col min="6925" max="6925" width="10.7109375" customWidth="1"/>
    <col min="6926" max="6926" width="30.7109375" customWidth="1"/>
    <col min="6927" max="6927" width="3.7109375" customWidth="1"/>
    <col min="6928" max="6928" width="10.7109375" customWidth="1"/>
    <col min="6929" max="6929" width="5.7109375" customWidth="1"/>
    <col min="6930" max="6931" width="7.7109375" customWidth="1"/>
    <col min="6932" max="6932" width="5.28515625" customWidth="1"/>
    <col min="6933" max="6933" width="5.7109375" customWidth="1"/>
    <col min="6934" max="6934" width="11.28515625" customWidth="1"/>
    <col min="6935" max="6935" width="9.7109375" customWidth="1"/>
    <col min="6936" max="6937" width="15.7109375" customWidth="1"/>
    <col min="6938" max="6938" width="30.7109375" customWidth="1"/>
    <col min="6939" max="6939" width="40.7109375" customWidth="1"/>
    <col min="7169" max="7169" width="1.7109375" customWidth="1"/>
    <col min="7170" max="7170" width="10.7109375" customWidth="1"/>
    <col min="7171" max="7171" width="3.7109375" customWidth="1"/>
    <col min="7172" max="7172" width="2.7109375" customWidth="1"/>
    <col min="7173" max="7174" width="0" hidden="1" customWidth="1"/>
    <col min="7175" max="7177" width="12.7109375" customWidth="1"/>
    <col min="7178" max="7178" width="9.7109375" customWidth="1"/>
    <col min="7179" max="7179" width="34.140625" customWidth="1"/>
    <col min="7180" max="7180" width="15.7109375" customWidth="1"/>
    <col min="7181" max="7181" width="10.7109375" customWidth="1"/>
    <col min="7182" max="7182" width="30.7109375" customWidth="1"/>
    <col min="7183" max="7183" width="3.7109375" customWidth="1"/>
    <col min="7184" max="7184" width="10.7109375" customWidth="1"/>
    <col min="7185" max="7185" width="5.7109375" customWidth="1"/>
    <col min="7186" max="7187" width="7.7109375" customWidth="1"/>
    <col min="7188" max="7188" width="5.28515625" customWidth="1"/>
    <col min="7189" max="7189" width="5.7109375" customWidth="1"/>
    <col min="7190" max="7190" width="11.28515625" customWidth="1"/>
    <col min="7191" max="7191" width="9.7109375" customWidth="1"/>
    <col min="7192" max="7193" width="15.7109375" customWidth="1"/>
    <col min="7194" max="7194" width="30.7109375" customWidth="1"/>
    <col min="7195" max="7195" width="40.7109375" customWidth="1"/>
    <col min="7425" max="7425" width="1.7109375" customWidth="1"/>
    <col min="7426" max="7426" width="10.7109375" customWidth="1"/>
    <col min="7427" max="7427" width="3.7109375" customWidth="1"/>
    <col min="7428" max="7428" width="2.7109375" customWidth="1"/>
    <col min="7429" max="7430" width="0" hidden="1" customWidth="1"/>
    <col min="7431" max="7433" width="12.7109375" customWidth="1"/>
    <col min="7434" max="7434" width="9.7109375" customWidth="1"/>
    <col min="7435" max="7435" width="34.140625" customWidth="1"/>
    <col min="7436" max="7436" width="15.7109375" customWidth="1"/>
    <col min="7437" max="7437" width="10.7109375" customWidth="1"/>
    <col min="7438" max="7438" width="30.7109375" customWidth="1"/>
    <col min="7439" max="7439" width="3.7109375" customWidth="1"/>
    <col min="7440" max="7440" width="10.7109375" customWidth="1"/>
    <col min="7441" max="7441" width="5.7109375" customWidth="1"/>
    <col min="7442" max="7443" width="7.7109375" customWidth="1"/>
    <col min="7444" max="7444" width="5.28515625" customWidth="1"/>
    <col min="7445" max="7445" width="5.7109375" customWidth="1"/>
    <col min="7446" max="7446" width="11.28515625" customWidth="1"/>
    <col min="7447" max="7447" width="9.7109375" customWidth="1"/>
    <col min="7448" max="7449" width="15.7109375" customWidth="1"/>
    <col min="7450" max="7450" width="30.7109375" customWidth="1"/>
    <col min="7451" max="7451" width="40.7109375" customWidth="1"/>
    <col min="7681" max="7681" width="1.7109375" customWidth="1"/>
    <col min="7682" max="7682" width="10.7109375" customWidth="1"/>
    <col min="7683" max="7683" width="3.7109375" customWidth="1"/>
    <col min="7684" max="7684" width="2.7109375" customWidth="1"/>
    <col min="7685" max="7686" width="0" hidden="1" customWidth="1"/>
    <col min="7687" max="7689" width="12.7109375" customWidth="1"/>
    <col min="7690" max="7690" width="9.7109375" customWidth="1"/>
    <col min="7691" max="7691" width="34.140625" customWidth="1"/>
    <col min="7692" max="7692" width="15.7109375" customWidth="1"/>
    <col min="7693" max="7693" width="10.7109375" customWidth="1"/>
    <col min="7694" max="7694" width="30.7109375" customWidth="1"/>
    <col min="7695" max="7695" width="3.7109375" customWidth="1"/>
    <col min="7696" max="7696" width="10.7109375" customWidth="1"/>
    <col min="7697" max="7697" width="5.7109375" customWidth="1"/>
    <col min="7698" max="7699" width="7.7109375" customWidth="1"/>
    <col min="7700" max="7700" width="5.28515625" customWidth="1"/>
    <col min="7701" max="7701" width="5.7109375" customWidth="1"/>
    <col min="7702" max="7702" width="11.28515625" customWidth="1"/>
    <col min="7703" max="7703" width="9.7109375" customWidth="1"/>
    <col min="7704" max="7705" width="15.7109375" customWidth="1"/>
    <col min="7706" max="7706" width="30.7109375" customWidth="1"/>
    <col min="7707" max="7707" width="40.7109375" customWidth="1"/>
    <col min="7937" max="7937" width="1.7109375" customWidth="1"/>
    <col min="7938" max="7938" width="10.7109375" customWidth="1"/>
    <col min="7939" max="7939" width="3.7109375" customWidth="1"/>
    <col min="7940" max="7940" width="2.7109375" customWidth="1"/>
    <col min="7941" max="7942" width="0" hidden="1" customWidth="1"/>
    <col min="7943" max="7945" width="12.7109375" customWidth="1"/>
    <col min="7946" max="7946" width="9.7109375" customWidth="1"/>
    <col min="7947" max="7947" width="34.140625" customWidth="1"/>
    <col min="7948" max="7948" width="15.7109375" customWidth="1"/>
    <col min="7949" max="7949" width="10.7109375" customWidth="1"/>
    <col min="7950" max="7950" width="30.7109375" customWidth="1"/>
    <col min="7951" max="7951" width="3.7109375" customWidth="1"/>
    <col min="7952" max="7952" width="10.7109375" customWidth="1"/>
    <col min="7953" max="7953" width="5.7109375" customWidth="1"/>
    <col min="7954" max="7955" width="7.7109375" customWidth="1"/>
    <col min="7956" max="7956" width="5.28515625" customWidth="1"/>
    <col min="7957" max="7957" width="5.7109375" customWidth="1"/>
    <col min="7958" max="7958" width="11.28515625" customWidth="1"/>
    <col min="7959" max="7959" width="9.7109375" customWidth="1"/>
    <col min="7960" max="7961" width="15.7109375" customWidth="1"/>
    <col min="7962" max="7962" width="30.7109375" customWidth="1"/>
    <col min="7963" max="7963" width="40.7109375" customWidth="1"/>
    <col min="8193" max="8193" width="1.7109375" customWidth="1"/>
    <col min="8194" max="8194" width="10.7109375" customWidth="1"/>
    <col min="8195" max="8195" width="3.7109375" customWidth="1"/>
    <col min="8196" max="8196" width="2.7109375" customWidth="1"/>
    <col min="8197" max="8198" width="0" hidden="1" customWidth="1"/>
    <col min="8199" max="8201" width="12.7109375" customWidth="1"/>
    <col min="8202" max="8202" width="9.7109375" customWidth="1"/>
    <col min="8203" max="8203" width="34.140625" customWidth="1"/>
    <col min="8204" max="8204" width="15.7109375" customWidth="1"/>
    <col min="8205" max="8205" width="10.7109375" customWidth="1"/>
    <col min="8206" max="8206" width="30.7109375" customWidth="1"/>
    <col min="8207" max="8207" width="3.7109375" customWidth="1"/>
    <col min="8208" max="8208" width="10.7109375" customWidth="1"/>
    <col min="8209" max="8209" width="5.7109375" customWidth="1"/>
    <col min="8210" max="8211" width="7.7109375" customWidth="1"/>
    <col min="8212" max="8212" width="5.28515625" customWidth="1"/>
    <col min="8213" max="8213" width="5.7109375" customWidth="1"/>
    <col min="8214" max="8214" width="11.28515625" customWidth="1"/>
    <col min="8215" max="8215" width="9.7109375" customWidth="1"/>
    <col min="8216" max="8217" width="15.7109375" customWidth="1"/>
    <col min="8218" max="8218" width="30.7109375" customWidth="1"/>
    <col min="8219" max="8219" width="40.7109375" customWidth="1"/>
    <col min="8449" max="8449" width="1.7109375" customWidth="1"/>
    <col min="8450" max="8450" width="10.7109375" customWidth="1"/>
    <col min="8451" max="8451" width="3.7109375" customWidth="1"/>
    <col min="8452" max="8452" width="2.7109375" customWidth="1"/>
    <col min="8453" max="8454" width="0" hidden="1" customWidth="1"/>
    <col min="8455" max="8457" width="12.7109375" customWidth="1"/>
    <col min="8458" max="8458" width="9.7109375" customWidth="1"/>
    <col min="8459" max="8459" width="34.140625" customWidth="1"/>
    <col min="8460" max="8460" width="15.7109375" customWidth="1"/>
    <col min="8461" max="8461" width="10.7109375" customWidth="1"/>
    <col min="8462" max="8462" width="30.7109375" customWidth="1"/>
    <col min="8463" max="8463" width="3.7109375" customWidth="1"/>
    <col min="8464" max="8464" width="10.7109375" customWidth="1"/>
    <col min="8465" max="8465" width="5.7109375" customWidth="1"/>
    <col min="8466" max="8467" width="7.7109375" customWidth="1"/>
    <col min="8468" max="8468" width="5.28515625" customWidth="1"/>
    <col min="8469" max="8469" width="5.7109375" customWidth="1"/>
    <col min="8470" max="8470" width="11.28515625" customWidth="1"/>
    <col min="8471" max="8471" width="9.7109375" customWidth="1"/>
    <col min="8472" max="8473" width="15.7109375" customWidth="1"/>
    <col min="8474" max="8474" width="30.7109375" customWidth="1"/>
    <col min="8475" max="8475" width="40.7109375" customWidth="1"/>
    <col min="8705" max="8705" width="1.7109375" customWidth="1"/>
    <col min="8706" max="8706" width="10.7109375" customWidth="1"/>
    <col min="8707" max="8707" width="3.7109375" customWidth="1"/>
    <col min="8708" max="8708" width="2.7109375" customWidth="1"/>
    <col min="8709" max="8710" width="0" hidden="1" customWidth="1"/>
    <col min="8711" max="8713" width="12.7109375" customWidth="1"/>
    <col min="8714" max="8714" width="9.7109375" customWidth="1"/>
    <col min="8715" max="8715" width="34.140625" customWidth="1"/>
    <col min="8716" max="8716" width="15.7109375" customWidth="1"/>
    <col min="8717" max="8717" width="10.7109375" customWidth="1"/>
    <col min="8718" max="8718" width="30.7109375" customWidth="1"/>
    <col min="8719" max="8719" width="3.7109375" customWidth="1"/>
    <col min="8720" max="8720" width="10.7109375" customWidth="1"/>
    <col min="8721" max="8721" width="5.7109375" customWidth="1"/>
    <col min="8722" max="8723" width="7.7109375" customWidth="1"/>
    <col min="8724" max="8724" width="5.28515625" customWidth="1"/>
    <col min="8725" max="8725" width="5.7109375" customWidth="1"/>
    <col min="8726" max="8726" width="11.28515625" customWidth="1"/>
    <col min="8727" max="8727" width="9.7109375" customWidth="1"/>
    <col min="8728" max="8729" width="15.7109375" customWidth="1"/>
    <col min="8730" max="8730" width="30.7109375" customWidth="1"/>
    <col min="8731" max="8731" width="40.7109375" customWidth="1"/>
    <col min="8961" max="8961" width="1.7109375" customWidth="1"/>
    <col min="8962" max="8962" width="10.7109375" customWidth="1"/>
    <col min="8963" max="8963" width="3.7109375" customWidth="1"/>
    <col min="8964" max="8964" width="2.7109375" customWidth="1"/>
    <col min="8965" max="8966" width="0" hidden="1" customWidth="1"/>
    <col min="8967" max="8969" width="12.7109375" customWidth="1"/>
    <col min="8970" max="8970" width="9.7109375" customWidth="1"/>
    <col min="8971" max="8971" width="34.140625" customWidth="1"/>
    <col min="8972" max="8972" width="15.7109375" customWidth="1"/>
    <col min="8973" max="8973" width="10.7109375" customWidth="1"/>
    <col min="8974" max="8974" width="30.7109375" customWidth="1"/>
    <col min="8975" max="8975" width="3.7109375" customWidth="1"/>
    <col min="8976" max="8976" width="10.7109375" customWidth="1"/>
    <col min="8977" max="8977" width="5.7109375" customWidth="1"/>
    <col min="8978" max="8979" width="7.7109375" customWidth="1"/>
    <col min="8980" max="8980" width="5.28515625" customWidth="1"/>
    <col min="8981" max="8981" width="5.7109375" customWidth="1"/>
    <col min="8982" max="8982" width="11.28515625" customWidth="1"/>
    <col min="8983" max="8983" width="9.7109375" customWidth="1"/>
    <col min="8984" max="8985" width="15.7109375" customWidth="1"/>
    <col min="8986" max="8986" width="30.7109375" customWidth="1"/>
    <col min="8987" max="8987" width="40.7109375" customWidth="1"/>
    <col min="9217" max="9217" width="1.7109375" customWidth="1"/>
    <col min="9218" max="9218" width="10.7109375" customWidth="1"/>
    <col min="9219" max="9219" width="3.7109375" customWidth="1"/>
    <col min="9220" max="9220" width="2.7109375" customWidth="1"/>
    <col min="9221" max="9222" width="0" hidden="1" customWidth="1"/>
    <col min="9223" max="9225" width="12.7109375" customWidth="1"/>
    <col min="9226" max="9226" width="9.7109375" customWidth="1"/>
    <col min="9227" max="9227" width="34.140625" customWidth="1"/>
    <col min="9228" max="9228" width="15.7109375" customWidth="1"/>
    <col min="9229" max="9229" width="10.7109375" customWidth="1"/>
    <col min="9230" max="9230" width="30.7109375" customWidth="1"/>
    <col min="9231" max="9231" width="3.7109375" customWidth="1"/>
    <col min="9232" max="9232" width="10.7109375" customWidth="1"/>
    <col min="9233" max="9233" width="5.7109375" customWidth="1"/>
    <col min="9234" max="9235" width="7.7109375" customWidth="1"/>
    <col min="9236" max="9236" width="5.28515625" customWidth="1"/>
    <col min="9237" max="9237" width="5.7109375" customWidth="1"/>
    <col min="9238" max="9238" width="11.28515625" customWidth="1"/>
    <col min="9239" max="9239" width="9.7109375" customWidth="1"/>
    <col min="9240" max="9241" width="15.7109375" customWidth="1"/>
    <col min="9242" max="9242" width="30.7109375" customWidth="1"/>
    <col min="9243" max="9243" width="40.7109375" customWidth="1"/>
    <col min="9473" max="9473" width="1.7109375" customWidth="1"/>
    <col min="9474" max="9474" width="10.7109375" customWidth="1"/>
    <col min="9475" max="9475" width="3.7109375" customWidth="1"/>
    <col min="9476" max="9476" width="2.7109375" customWidth="1"/>
    <col min="9477" max="9478" width="0" hidden="1" customWidth="1"/>
    <col min="9479" max="9481" width="12.7109375" customWidth="1"/>
    <col min="9482" max="9482" width="9.7109375" customWidth="1"/>
    <col min="9483" max="9483" width="34.140625" customWidth="1"/>
    <col min="9484" max="9484" width="15.7109375" customWidth="1"/>
    <col min="9485" max="9485" width="10.7109375" customWidth="1"/>
    <col min="9486" max="9486" width="30.7109375" customWidth="1"/>
    <col min="9487" max="9487" width="3.7109375" customWidth="1"/>
    <col min="9488" max="9488" width="10.7109375" customWidth="1"/>
    <col min="9489" max="9489" width="5.7109375" customWidth="1"/>
    <col min="9490" max="9491" width="7.7109375" customWidth="1"/>
    <col min="9492" max="9492" width="5.28515625" customWidth="1"/>
    <col min="9493" max="9493" width="5.7109375" customWidth="1"/>
    <col min="9494" max="9494" width="11.28515625" customWidth="1"/>
    <col min="9495" max="9495" width="9.7109375" customWidth="1"/>
    <col min="9496" max="9497" width="15.7109375" customWidth="1"/>
    <col min="9498" max="9498" width="30.7109375" customWidth="1"/>
    <col min="9499" max="9499" width="40.7109375" customWidth="1"/>
    <col min="9729" max="9729" width="1.7109375" customWidth="1"/>
    <col min="9730" max="9730" width="10.7109375" customWidth="1"/>
    <col min="9731" max="9731" width="3.7109375" customWidth="1"/>
    <col min="9732" max="9732" width="2.7109375" customWidth="1"/>
    <col min="9733" max="9734" width="0" hidden="1" customWidth="1"/>
    <col min="9735" max="9737" width="12.7109375" customWidth="1"/>
    <col min="9738" max="9738" width="9.7109375" customWidth="1"/>
    <col min="9739" max="9739" width="34.140625" customWidth="1"/>
    <col min="9740" max="9740" width="15.7109375" customWidth="1"/>
    <col min="9741" max="9741" width="10.7109375" customWidth="1"/>
    <col min="9742" max="9742" width="30.7109375" customWidth="1"/>
    <col min="9743" max="9743" width="3.7109375" customWidth="1"/>
    <col min="9744" max="9744" width="10.7109375" customWidth="1"/>
    <col min="9745" max="9745" width="5.7109375" customWidth="1"/>
    <col min="9746" max="9747" width="7.7109375" customWidth="1"/>
    <col min="9748" max="9748" width="5.28515625" customWidth="1"/>
    <col min="9749" max="9749" width="5.7109375" customWidth="1"/>
    <col min="9750" max="9750" width="11.28515625" customWidth="1"/>
    <col min="9751" max="9751" width="9.7109375" customWidth="1"/>
    <col min="9752" max="9753" width="15.7109375" customWidth="1"/>
    <col min="9754" max="9754" width="30.7109375" customWidth="1"/>
    <col min="9755" max="9755" width="40.7109375" customWidth="1"/>
    <col min="9985" max="9985" width="1.7109375" customWidth="1"/>
    <col min="9986" max="9986" width="10.7109375" customWidth="1"/>
    <col min="9987" max="9987" width="3.7109375" customWidth="1"/>
    <col min="9988" max="9988" width="2.7109375" customWidth="1"/>
    <col min="9989" max="9990" width="0" hidden="1" customWidth="1"/>
    <col min="9991" max="9993" width="12.7109375" customWidth="1"/>
    <col min="9994" max="9994" width="9.7109375" customWidth="1"/>
    <col min="9995" max="9995" width="34.140625" customWidth="1"/>
    <col min="9996" max="9996" width="15.7109375" customWidth="1"/>
    <col min="9997" max="9997" width="10.7109375" customWidth="1"/>
    <col min="9998" max="9998" width="30.7109375" customWidth="1"/>
    <col min="9999" max="9999" width="3.7109375" customWidth="1"/>
    <col min="10000" max="10000" width="10.7109375" customWidth="1"/>
    <col min="10001" max="10001" width="5.7109375" customWidth="1"/>
    <col min="10002" max="10003" width="7.7109375" customWidth="1"/>
    <col min="10004" max="10004" width="5.28515625" customWidth="1"/>
    <col min="10005" max="10005" width="5.7109375" customWidth="1"/>
    <col min="10006" max="10006" width="11.28515625" customWidth="1"/>
    <col min="10007" max="10007" width="9.7109375" customWidth="1"/>
    <col min="10008" max="10009" width="15.7109375" customWidth="1"/>
    <col min="10010" max="10010" width="30.7109375" customWidth="1"/>
    <col min="10011" max="10011" width="40.7109375" customWidth="1"/>
    <col min="10241" max="10241" width="1.7109375" customWidth="1"/>
    <col min="10242" max="10242" width="10.7109375" customWidth="1"/>
    <col min="10243" max="10243" width="3.7109375" customWidth="1"/>
    <col min="10244" max="10244" width="2.7109375" customWidth="1"/>
    <col min="10245" max="10246" width="0" hidden="1" customWidth="1"/>
    <col min="10247" max="10249" width="12.7109375" customWidth="1"/>
    <col min="10250" max="10250" width="9.7109375" customWidth="1"/>
    <col min="10251" max="10251" width="34.140625" customWidth="1"/>
    <col min="10252" max="10252" width="15.7109375" customWidth="1"/>
    <col min="10253" max="10253" width="10.7109375" customWidth="1"/>
    <col min="10254" max="10254" width="30.7109375" customWidth="1"/>
    <col min="10255" max="10255" width="3.7109375" customWidth="1"/>
    <col min="10256" max="10256" width="10.7109375" customWidth="1"/>
    <col min="10257" max="10257" width="5.7109375" customWidth="1"/>
    <col min="10258" max="10259" width="7.7109375" customWidth="1"/>
    <col min="10260" max="10260" width="5.28515625" customWidth="1"/>
    <col min="10261" max="10261" width="5.7109375" customWidth="1"/>
    <col min="10262" max="10262" width="11.28515625" customWidth="1"/>
    <col min="10263" max="10263" width="9.7109375" customWidth="1"/>
    <col min="10264" max="10265" width="15.7109375" customWidth="1"/>
    <col min="10266" max="10266" width="30.7109375" customWidth="1"/>
    <col min="10267" max="10267" width="40.7109375" customWidth="1"/>
    <col min="10497" max="10497" width="1.7109375" customWidth="1"/>
    <col min="10498" max="10498" width="10.7109375" customWidth="1"/>
    <col min="10499" max="10499" width="3.7109375" customWidth="1"/>
    <col min="10500" max="10500" width="2.7109375" customWidth="1"/>
    <col min="10501" max="10502" width="0" hidden="1" customWidth="1"/>
    <col min="10503" max="10505" width="12.7109375" customWidth="1"/>
    <col min="10506" max="10506" width="9.7109375" customWidth="1"/>
    <col min="10507" max="10507" width="34.140625" customWidth="1"/>
    <col min="10508" max="10508" width="15.7109375" customWidth="1"/>
    <col min="10509" max="10509" width="10.7109375" customWidth="1"/>
    <col min="10510" max="10510" width="30.7109375" customWidth="1"/>
    <col min="10511" max="10511" width="3.7109375" customWidth="1"/>
    <col min="10512" max="10512" width="10.7109375" customWidth="1"/>
    <col min="10513" max="10513" width="5.7109375" customWidth="1"/>
    <col min="10514" max="10515" width="7.7109375" customWidth="1"/>
    <col min="10516" max="10516" width="5.28515625" customWidth="1"/>
    <col min="10517" max="10517" width="5.7109375" customWidth="1"/>
    <col min="10518" max="10518" width="11.28515625" customWidth="1"/>
    <col min="10519" max="10519" width="9.7109375" customWidth="1"/>
    <col min="10520" max="10521" width="15.7109375" customWidth="1"/>
    <col min="10522" max="10522" width="30.7109375" customWidth="1"/>
    <col min="10523" max="10523" width="40.7109375" customWidth="1"/>
    <col min="10753" max="10753" width="1.7109375" customWidth="1"/>
    <col min="10754" max="10754" width="10.7109375" customWidth="1"/>
    <col min="10755" max="10755" width="3.7109375" customWidth="1"/>
    <col min="10756" max="10756" width="2.7109375" customWidth="1"/>
    <col min="10757" max="10758" width="0" hidden="1" customWidth="1"/>
    <col min="10759" max="10761" width="12.7109375" customWidth="1"/>
    <col min="10762" max="10762" width="9.7109375" customWidth="1"/>
    <col min="10763" max="10763" width="34.140625" customWidth="1"/>
    <col min="10764" max="10764" width="15.7109375" customWidth="1"/>
    <col min="10765" max="10765" width="10.7109375" customWidth="1"/>
    <col min="10766" max="10766" width="30.7109375" customWidth="1"/>
    <col min="10767" max="10767" width="3.7109375" customWidth="1"/>
    <col min="10768" max="10768" width="10.7109375" customWidth="1"/>
    <col min="10769" max="10769" width="5.7109375" customWidth="1"/>
    <col min="10770" max="10771" width="7.7109375" customWidth="1"/>
    <col min="10772" max="10772" width="5.28515625" customWidth="1"/>
    <col min="10773" max="10773" width="5.7109375" customWidth="1"/>
    <col min="10774" max="10774" width="11.28515625" customWidth="1"/>
    <col min="10775" max="10775" width="9.7109375" customWidth="1"/>
    <col min="10776" max="10777" width="15.7109375" customWidth="1"/>
    <col min="10778" max="10778" width="30.7109375" customWidth="1"/>
    <col min="10779" max="10779" width="40.7109375" customWidth="1"/>
    <col min="11009" max="11009" width="1.7109375" customWidth="1"/>
    <col min="11010" max="11010" width="10.7109375" customWidth="1"/>
    <col min="11011" max="11011" width="3.7109375" customWidth="1"/>
    <col min="11012" max="11012" width="2.7109375" customWidth="1"/>
    <col min="11013" max="11014" width="0" hidden="1" customWidth="1"/>
    <col min="11015" max="11017" width="12.7109375" customWidth="1"/>
    <col min="11018" max="11018" width="9.7109375" customWidth="1"/>
    <col min="11019" max="11019" width="34.140625" customWidth="1"/>
    <col min="11020" max="11020" width="15.7109375" customWidth="1"/>
    <col min="11021" max="11021" width="10.7109375" customWidth="1"/>
    <col min="11022" max="11022" width="30.7109375" customWidth="1"/>
    <col min="11023" max="11023" width="3.7109375" customWidth="1"/>
    <col min="11024" max="11024" width="10.7109375" customWidth="1"/>
    <col min="11025" max="11025" width="5.7109375" customWidth="1"/>
    <col min="11026" max="11027" width="7.7109375" customWidth="1"/>
    <col min="11028" max="11028" width="5.28515625" customWidth="1"/>
    <col min="11029" max="11029" width="5.7109375" customWidth="1"/>
    <col min="11030" max="11030" width="11.28515625" customWidth="1"/>
    <col min="11031" max="11031" width="9.7109375" customWidth="1"/>
    <col min="11032" max="11033" width="15.7109375" customWidth="1"/>
    <col min="11034" max="11034" width="30.7109375" customWidth="1"/>
    <col min="11035" max="11035" width="40.7109375" customWidth="1"/>
    <col min="11265" max="11265" width="1.7109375" customWidth="1"/>
    <col min="11266" max="11266" width="10.7109375" customWidth="1"/>
    <col min="11267" max="11267" width="3.7109375" customWidth="1"/>
    <col min="11268" max="11268" width="2.7109375" customWidth="1"/>
    <col min="11269" max="11270" width="0" hidden="1" customWidth="1"/>
    <col min="11271" max="11273" width="12.7109375" customWidth="1"/>
    <col min="11274" max="11274" width="9.7109375" customWidth="1"/>
    <col min="11275" max="11275" width="34.140625" customWidth="1"/>
    <col min="11276" max="11276" width="15.7109375" customWidth="1"/>
    <col min="11277" max="11277" width="10.7109375" customWidth="1"/>
    <col min="11278" max="11278" width="30.7109375" customWidth="1"/>
    <col min="11279" max="11279" width="3.7109375" customWidth="1"/>
    <col min="11280" max="11280" width="10.7109375" customWidth="1"/>
    <col min="11281" max="11281" width="5.7109375" customWidth="1"/>
    <col min="11282" max="11283" width="7.7109375" customWidth="1"/>
    <col min="11284" max="11284" width="5.28515625" customWidth="1"/>
    <col min="11285" max="11285" width="5.7109375" customWidth="1"/>
    <col min="11286" max="11286" width="11.28515625" customWidth="1"/>
    <col min="11287" max="11287" width="9.7109375" customWidth="1"/>
    <col min="11288" max="11289" width="15.7109375" customWidth="1"/>
    <col min="11290" max="11290" width="30.7109375" customWidth="1"/>
    <col min="11291" max="11291" width="40.7109375" customWidth="1"/>
    <col min="11521" max="11521" width="1.7109375" customWidth="1"/>
    <col min="11522" max="11522" width="10.7109375" customWidth="1"/>
    <col min="11523" max="11523" width="3.7109375" customWidth="1"/>
    <col min="11524" max="11524" width="2.7109375" customWidth="1"/>
    <col min="11525" max="11526" width="0" hidden="1" customWidth="1"/>
    <col min="11527" max="11529" width="12.7109375" customWidth="1"/>
    <col min="11530" max="11530" width="9.7109375" customWidth="1"/>
    <col min="11531" max="11531" width="34.140625" customWidth="1"/>
    <col min="11532" max="11532" width="15.7109375" customWidth="1"/>
    <col min="11533" max="11533" width="10.7109375" customWidth="1"/>
    <col min="11534" max="11534" width="30.7109375" customWidth="1"/>
    <col min="11535" max="11535" width="3.7109375" customWidth="1"/>
    <col min="11536" max="11536" width="10.7109375" customWidth="1"/>
    <col min="11537" max="11537" width="5.7109375" customWidth="1"/>
    <col min="11538" max="11539" width="7.7109375" customWidth="1"/>
    <col min="11540" max="11540" width="5.28515625" customWidth="1"/>
    <col min="11541" max="11541" width="5.7109375" customWidth="1"/>
    <col min="11542" max="11542" width="11.28515625" customWidth="1"/>
    <col min="11543" max="11543" width="9.7109375" customWidth="1"/>
    <col min="11544" max="11545" width="15.7109375" customWidth="1"/>
    <col min="11546" max="11546" width="30.7109375" customWidth="1"/>
    <col min="11547" max="11547" width="40.7109375" customWidth="1"/>
    <col min="11777" max="11777" width="1.7109375" customWidth="1"/>
    <col min="11778" max="11778" width="10.7109375" customWidth="1"/>
    <col min="11779" max="11779" width="3.7109375" customWidth="1"/>
    <col min="11780" max="11780" width="2.7109375" customWidth="1"/>
    <col min="11781" max="11782" width="0" hidden="1" customWidth="1"/>
    <col min="11783" max="11785" width="12.7109375" customWidth="1"/>
    <col min="11786" max="11786" width="9.7109375" customWidth="1"/>
    <col min="11787" max="11787" width="34.140625" customWidth="1"/>
    <col min="11788" max="11788" width="15.7109375" customWidth="1"/>
    <col min="11789" max="11789" width="10.7109375" customWidth="1"/>
    <col min="11790" max="11790" width="30.7109375" customWidth="1"/>
    <col min="11791" max="11791" width="3.7109375" customWidth="1"/>
    <col min="11792" max="11792" width="10.7109375" customWidth="1"/>
    <col min="11793" max="11793" width="5.7109375" customWidth="1"/>
    <col min="11794" max="11795" width="7.7109375" customWidth="1"/>
    <col min="11796" max="11796" width="5.28515625" customWidth="1"/>
    <col min="11797" max="11797" width="5.7109375" customWidth="1"/>
    <col min="11798" max="11798" width="11.28515625" customWidth="1"/>
    <col min="11799" max="11799" width="9.7109375" customWidth="1"/>
    <col min="11800" max="11801" width="15.7109375" customWidth="1"/>
    <col min="11802" max="11802" width="30.7109375" customWidth="1"/>
    <col min="11803" max="11803" width="40.7109375" customWidth="1"/>
    <col min="12033" max="12033" width="1.7109375" customWidth="1"/>
    <col min="12034" max="12034" width="10.7109375" customWidth="1"/>
    <col min="12035" max="12035" width="3.7109375" customWidth="1"/>
    <col min="12036" max="12036" width="2.7109375" customWidth="1"/>
    <col min="12037" max="12038" width="0" hidden="1" customWidth="1"/>
    <col min="12039" max="12041" width="12.7109375" customWidth="1"/>
    <col min="12042" max="12042" width="9.7109375" customWidth="1"/>
    <col min="12043" max="12043" width="34.140625" customWidth="1"/>
    <col min="12044" max="12044" width="15.7109375" customWidth="1"/>
    <col min="12045" max="12045" width="10.7109375" customWidth="1"/>
    <col min="12046" max="12046" width="30.7109375" customWidth="1"/>
    <col min="12047" max="12047" width="3.7109375" customWidth="1"/>
    <col min="12048" max="12048" width="10.7109375" customWidth="1"/>
    <col min="12049" max="12049" width="5.7109375" customWidth="1"/>
    <col min="12050" max="12051" width="7.7109375" customWidth="1"/>
    <col min="12052" max="12052" width="5.28515625" customWidth="1"/>
    <col min="12053" max="12053" width="5.7109375" customWidth="1"/>
    <col min="12054" max="12054" width="11.28515625" customWidth="1"/>
    <col min="12055" max="12055" width="9.7109375" customWidth="1"/>
    <col min="12056" max="12057" width="15.7109375" customWidth="1"/>
    <col min="12058" max="12058" width="30.7109375" customWidth="1"/>
    <col min="12059" max="12059" width="40.7109375" customWidth="1"/>
    <col min="12289" max="12289" width="1.7109375" customWidth="1"/>
    <col min="12290" max="12290" width="10.7109375" customWidth="1"/>
    <col min="12291" max="12291" width="3.7109375" customWidth="1"/>
    <col min="12292" max="12292" width="2.7109375" customWidth="1"/>
    <col min="12293" max="12294" width="0" hidden="1" customWidth="1"/>
    <col min="12295" max="12297" width="12.7109375" customWidth="1"/>
    <col min="12298" max="12298" width="9.7109375" customWidth="1"/>
    <col min="12299" max="12299" width="34.140625" customWidth="1"/>
    <col min="12300" max="12300" width="15.7109375" customWidth="1"/>
    <col min="12301" max="12301" width="10.7109375" customWidth="1"/>
    <col min="12302" max="12302" width="30.7109375" customWidth="1"/>
    <col min="12303" max="12303" width="3.7109375" customWidth="1"/>
    <col min="12304" max="12304" width="10.7109375" customWidth="1"/>
    <col min="12305" max="12305" width="5.7109375" customWidth="1"/>
    <col min="12306" max="12307" width="7.7109375" customWidth="1"/>
    <col min="12308" max="12308" width="5.28515625" customWidth="1"/>
    <col min="12309" max="12309" width="5.7109375" customWidth="1"/>
    <col min="12310" max="12310" width="11.28515625" customWidth="1"/>
    <col min="12311" max="12311" width="9.7109375" customWidth="1"/>
    <col min="12312" max="12313" width="15.7109375" customWidth="1"/>
    <col min="12314" max="12314" width="30.7109375" customWidth="1"/>
    <col min="12315" max="12315" width="40.7109375" customWidth="1"/>
    <col min="12545" max="12545" width="1.7109375" customWidth="1"/>
    <col min="12546" max="12546" width="10.7109375" customWidth="1"/>
    <col min="12547" max="12547" width="3.7109375" customWidth="1"/>
    <col min="12548" max="12548" width="2.7109375" customWidth="1"/>
    <col min="12549" max="12550" width="0" hidden="1" customWidth="1"/>
    <col min="12551" max="12553" width="12.7109375" customWidth="1"/>
    <col min="12554" max="12554" width="9.7109375" customWidth="1"/>
    <col min="12555" max="12555" width="34.140625" customWidth="1"/>
    <col min="12556" max="12556" width="15.7109375" customWidth="1"/>
    <col min="12557" max="12557" width="10.7109375" customWidth="1"/>
    <col min="12558" max="12558" width="30.7109375" customWidth="1"/>
    <col min="12559" max="12559" width="3.7109375" customWidth="1"/>
    <col min="12560" max="12560" width="10.7109375" customWidth="1"/>
    <col min="12561" max="12561" width="5.7109375" customWidth="1"/>
    <col min="12562" max="12563" width="7.7109375" customWidth="1"/>
    <col min="12564" max="12564" width="5.28515625" customWidth="1"/>
    <col min="12565" max="12565" width="5.7109375" customWidth="1"/>
    <col min="12566" max="12566" width="11.28515625" customWidth="1"/>
    <col min="12567" max="12567" width="9.7109375" customWidth="1"/>
    <col min="12568" max="12569" width="15.7109375" customWidth="1"/>
    <col min="12570" max="12570" width="30.7109375" customWidth="1"/>
    <col min="12571" max="12571" width="40.7109375" customWidth="1"/>
    <col min="12801" max="12801" width="1.7109375" customWidth="1"/>
    <col min="12802" max="12802" width="10.7109375" customWidth="1"/>
    <col min="12803" max="12803" width="3.7109375" customWidth="1"/>
    <col min="12804" max="12804" width="2.7109375" customWidth="1"/>
    <col min="12805" max="12806" width="0" hidden="1" customWidth="1"/>
    <col min="12807" max="12809" width="12.7109375" customWidth="1"/>
    <col min="12810" max="12810" width="9.7109375" customWidth="1"/>
    <col min="12811" max="12811" width="34.140625" customWidth="1"/>
    <col min="12812" max="12812" width="15.7109375" customWidth="1"/>
    <col min="12813" max="12813" width="10.7109375" customWidth="1"/>
    <col min="12814" max="12814" width="30.7109375" customWidth="1"/>
    <col min="12815" max="12815" width="3.7109375" customWidth="1"/>
    <col min="12816" max="12816" width="10.7109375" customWidth="1"/>
    <col min="12817" max="12817" width="5.7109375" customWidth="1"/>
    <col min="12818" max="12819" width="7.7109375" customWidth="1"/>
    <col min="12820" max="12820" width="5.28515625" customWidth="1"/>
    <col min="12821" max="12821" width="5.7109375" customWidth="1"/>
    <col min="12822" max="12822" width="11.28515625" customWidth="1"/>
    <col min="12823" max="12823" width="9.7109375" customWidth="1"/>
    <col min="12824" max="12825" width="15.7109375" customWidth="1"/>
    <col min="12826" max="12826" width="30.7109375" customWidth="1"/>
    <col min="12827" max="12827" width="40.7109375" customWidth="1"/>
    <col min="13057" max="13057" width="1.7109375" customWidth="1"/>
    <col min="13058" max="13058" width="10.7109375" customWidth="1"/>
    <col min="13059" max="13059" width="3.7109375" customWidth="1"/>
    <col min="13060" max="13060" width="2.7109375" customWidth="1"/>
    <col min="13061" max="13062" width="0" hidden="1" customWidth="1"/>
    <col min="13063" max="13065" width="12.7109375" customWidth="1"/>
    <col min="13066" max="13066" width="9.7109375" customWidth="1"/>
    <col min="13067" max="13067" width="34.140625" customWidth="1"/>
    <col min="13068" max="13068" width="15.7109375" customWidth="1"/>
    <col min="13069" max="13069" width="10.7109375" customWidth="1"/>
    <col min="13070" max="13070" width="30.7109375" customWidth="1"/>
    <col min="13071" max="13071" width="3.7109375" customWidth="1"/>
    <col min="13072" max="13072" width="10.7109375" customWidth="1"/>
    <col min="13073" max="13073" width="5.7109375" customWidth="1"/>
    <col min="13074" max="13075" width="7.7109375" customWidth="1"/>
    <col min="13076" max="13076" width="5.28515625" customWidth="1"/>
    <col min="13077" max="13077" width="5.7109375" customWidth="1"/>
    <col min="13078" max="13078" width="11.28515625" customWidth="1"/>
    <col min="13079" max="13079" width="9.7109375" customWidth="1"/>
    <col min="13080" max="13081" width="15.7109375" customWidth="1"/>
    <col min="13082" max="13082" width="30.7109375" customWidth="1"/>
    <col min="13083" max="13083" width="40.7109375" customWidth="1"/>
    <col min="13313" max="13313" width="1.7109375" customWidth="1"/>
    <col min="13314" max="13314" width="10.7109375" customWidth="1"/>
    <col min="13315" max="13315" width="3.7109375" customWidth="1"/>
    <col min="13316" max="13316" width="2.7109375" customWidth="1"/>
    <col min="13317" max="13318" width="0" hidden="1" customWidth="1"/>
    <col min="13319" max="13321" width="12.7109375" customWidth="1"/>
    <col min="13322" max="13322" width="9.7109375" customWidth="1"/>
    <col min="13323" max="13323" width="34.140625" customWidth="1"/>
    <col min="13324" max="13324" width="15.7109375" customWidth="1"/>
    <col min="13325" max="13325" width="10.7109375" customWidth="1"/>
    <col min="13326" max="13326" width="30.7109375" customWidth="1"/>
    <col min="13327" max="13327" width="3.7109375" customWidth="1"/>
    <col min="13328" max="13328" width="10.7109375" customWidth="1"/>
    <col min="13329" max="13329" width="5.7109375" customWidth="1"/>
    <col min="13330" max="13331" width="7.7109375" customWidth="1"/>
    <col min="13332" max="13332" width="5.28515625" customWidth="1"/>
    <col min="13333" max="13333" width="5.7109375" customWidth="1"/>
    <col min="13334" max="13334" width="11.28515625" customWidth="1"/>
    <col min="13335" max="13335" width="9.7109375" customWidth="1"/>
    <col min="13336" max="13337" width="15.7109375" customWidth="1"/>
    <col min="13338" max="13338" width="30.7109375" customWidth="1"/>
    <col min="13339" max="13339" width="40.7109375" customWidth="1"/>
    <col min="13569" max="13569" width="1.7109375" customWidth="1"/>
    <col min="13570" max="13570" width="10.7109375" customWidth="1"/>
    <col min="13571" max="13571" width="3.7109375" customWidth="1"/>
    <col min="13572" max="13572" width="2.7109375" customWidth="1"/>
    <col min="13573" max="13574" width="0" hidden="1" customWidth="1"/>
    <col min="13575" max="13577" width="12.7109375" customWidth="1"/>
    <col min="13578" max="13578" width="9.7109375" customWidth="1"/>
    <col min="13579" max="13579" width="34.140625" customWidth="1"/>
    <col min="13580" max="13580" width="15.7109375" customWidth="1"/>
    <col min="13581" max="13581" width="10.7109375" customWidth="1"/>
    <col min="13582" max="13582" width="30.7109375" customWidth="1"/>
    <col min="13583" max="13583" width="3.7109375" customWidth="1"/>
    <col min="13584" max="13584" width="10.7109375" customWidth="1"/>
    <col min="13585" max="13585" width="5.7109375" customWidth="1"/>
    <col min="13586" max="13587" width="7.7109375" customWidth="1"/>
    <col min="13588" max="13588" width="5.28515625" customWidth="1"/>
    <col min="13589" max="13589" width="5.7109375" customWidth="1"/>
    <col min="13590" max="13590" width="11.28515625" customWidth="1"/>
    <col min="13591" max="13591" width="9.7109375" customWidth="1"/>
    <col min="13592" max="13593" width="15.7109375" customWidth="1"/>
    <col min="13594" max="13594" width="30.7109375" customWidth="1"/>
    <col min="13595" max="13595" width="40.7109375" customWidth="1"/>
    <col min="13825" max="13825" width="1.7109375" customWidth="1"/>
    <col min="13826" max="13826" width="10.7109375" customWidth="1"/>
    <col min="13827" max="13827" width="3.7109375" customWidth="1"/>
    <col min="13828" max="13828" width="2.7109375" customWidth="1"/>
    <col min="13829" max="13830" width="0" hidden="1" customWidth="1"/>
    <col min="13831" max="13833" width="12.7109375" customWidth="1"/>
    <col min="13834" max="13834" width="9.7109375" customWidth="1"/>
    <col min="13835" max="13835" width="34.140625" customWidth="1"/>
    <col min="13836" max="13836" width="15.7109375" customWidth="1"/>
    <col min="13837" max="13837" width="10.7109375" customWidth="1"/>
    <col min="13838" max="13838" width="30.7109375" customWidth="1"/>
    <col min="13839" max="13839" width="3.7109375" customWidth="1"/>
    <col min="13840" max="13840" width="10.7109375" customWidth="1"/>
    <col min="13841" max="13841" width="5.7109375" customWidth="1"/>
    <col min="13842" max="13843" width="7.7109375" customWidth="1"/>
    <col min="13844" max="13844" width="5.28515625" customWidth="1"/>
    <col min="13845" max="13845" width="5.7109375" customWidth="1"/>
    <col min="13846" max="13846" width="11.28515625" customWidth="1"/>
    <col min="13847" max="13847" width="9.7109375" customWidth="1"/>
    <col min="13848" max="13849" width="15.7109375" customWidth="1"/>
    <col min="13850" max="13850" width="30.7109375" customWidth="1"/>
    <col min="13851" max="13851" width="40.7109375" customWidth="1"/>
    <col min="14081" max="14081" width="1.7109375" customWidth="1"/>
    <col min="14082" max="14082" width="10.7109375" customWidth="1"/>
    <col min="14083" max="14083" width="3.7109375" customWidth="1"/>
    <col min="14084" max="14084" width="2.7109375" customWidth="1"/>
    <col min="14085" max="14086" width="0" hidden="1" customWidth="1"/>
    <col min="14087" max="14089" width="12.7109375" customWidth="1"/>
    <col min="14090" max="14090" width="9.7109375" customWidth="1"/>
    <col min="14091" max="14091" width="34.140625" customWidth="1"/>
    <col min="14092" max="14092" width="15.7109375" customWidth="1"/>
    <col min="14093" max="14093" width="10.7109375" customWidth="1"/>
    <col min="14094" max="14094" width="30.7109375" customWidth="1"/>
    <col min="14095" max="14095" width="3.7109375" customWidth="1"/>
    <col min="14096" max="14096" width="10.7109375" customWidth="1"/>
    <col min="14097" max="14097" width="5.7109375" customWidth="1"/>
    <col min="14098" max="14099" width="7.7109375" customWidth="1"/>
    <col min="14100" max="14100" width="5.28515625" customWidth="1"/>
    <col min="14101" max="14101" width="5.7109375" customWidth="1"/>
    <col min="14102" max="14102" width="11.28515625" customWidth="1"/>
    <col min="14103" max="14103" width="9.7109375" customWidth="1"/>
    <col min="14104" max="14105" width="15.7109375" customWidth="1"/>
    <col min="14106" max="14106" width="30.7109375" customWidth="1"/>
    <col min="14107" max="14107" width="40.7109375" customWidth="1"/>
    <col min="14337" max="14337" width="1.7109375" customWidth="1"/>
    <col min="14338" max="14338" width="10.7109375" customWidth="1"/>
    <col min="14339" max="14339" width="3.7109375" customWidth="1"/>
    <col min="14340" max="14340" width="2.7109375" customWidth="1"/>
    <col min="14341" max="14342" width="0" hidden="1" customWidth="1"/>
    <col min="14343" max="14345" width="12.7109375" customWidth="1"/>
    <col min="14346" max="14346" width="9.7109375" customWidth="1"/>
    <col min="14347" max="14347" width="34.140625" customWidth="1"/>
    <col min="14348" max="14348" width="15.7109375" customWidth="1"/>
    <col min="14349" max="14349" width="10.7109375" customWidth="1"/>
    <col min="14350" max="14350" width="30.7109375" customWidth="1"/>
    <col min="14351" max="14351" width="3.7109375" customWidth="1"/>
    <col min="14352" max="14352" width="10.7109375" customWidth="1"/>
    <col min="14353" max="14353" width="5.7109375" customWidth="1"/>
    <col min="14354" max="14355" width="7.7109375" customWidth="1"/>
    <col min="14356" max="14356" width="5.28515625" customWidth="1"/>
    <col min="14357" max="14357" width="5.7109375" customWidth="1"/>
    <col min="14358" max="14358" width="11.28515625" customWidth="1"/>
    <col min="14359" max="14359" width="9.7109375" customWidth="1"/>
    <col min="14360" max="14361" width="15.7109375" customWidth="1"/>
    <col min="14362" max="14362" width="30.7109375" customWidth="1"/>
    <col min="14363" max="14363" width="40.7109375" customWidth="1"/>
    <col min="14593" max="14593" width="1.7109375" customWidth="1"/>
    <col min="14594" max="14594" width="10.7109375" customWidth="1"/>
    <col min="14595" max="14595" width="3.7109375" customWidth="1"/>
    <col min="14596" max="14596" width="2.7109375" customWidth="1"/>
    <col min="14597" max="14598" width="0" hidden="1" customWidth="1"/>
    <col min="14599" max="14601" width="12.7109375" customWidth="1"/>
    <col min="14602" max="14602" width="9.7109375" customWidth="1"/>
    <col min="14603" max="14603" width="34.140625" customWidth="1"/>
    <col min="14604" max="14604" width="15.7109375" customWidth="1"/>
    <col min="14605" max="14605" width="10.7109375" customWidth="1"/>
    <col min="14606" max="14606" width="30.7109375" customWidth="1"/>
    <col min="14607" max="14607" width="3.7109375" customWidth="1"/>
    <col min="14608" max="14608" width="10.7109375" customWidth="1"/>
    <col min="14609" max="14609" width="5.7109375" customWidth="1"/>
    <col min="14610" max="14611" width="7.7109375" customWidth="1"/>
    <col min="14612" max="14612" width="5.28515625" customWidth="1"/>
    <col min="14613" max="14613" width="5.7109375" customWidth="1"/>
    <col min="14614" max="14614" width="11.28515625" customWidth="1"/>
    <col min="14615" max="14615" width="9.7109375" customWidth="1"/>
    <col min="14616" max="14617" width="15.7109375" customWidth="1"/>
    <col min="14618" max="14618" width="30.7109375" customWidth="1"/>
    <col min="14619" max="14619" width="40.7109375" customWidth="1"/>
    <col min="14849" max="14849" width="1.7109375" customWidth="1"/>
    <col min="14850" max="14850" width="10.7109375" customWidth="1"/>
    <col min="14851" max="14851" width="3.7109375" customWidth="1"/>
    <col min="14852" max="14852" width="2.7109375" customWidth="1"/>
    <col min="14853" max="14854" width="0" hidden="1" customWidth="1"/>
    <col min="14855" max="14857" width="12.7109375" customWidth="1"/>
    <col min="14858" max="14858" width="9.7109375" customWidth="1"/>
    <col min="14859" max="14859" width="34.140625" customWidth="1"/>
    <col min="14860" max="14860" width="15.7109375" customWidth="1"/>
    <col min="14861" max="14861" width="10.7109375" customWidth="1"/>
    <col min="14862" max="14862" width="30.7109375" customWidth="1"/>
    <col min="14863" max="14863" width="3.7109375" customWidth="1"/>
    <col min="14864" max="14864" width="10.7109375" customWidth="1"/>
    <col min="14865" max="14865" width="5.7109375" customWidth="1"/>
    <col min="14866" max="14867" width="7.7109375" customWidth="1"/>
    <col min="14868" max="14868" width="5.28515625" customWidth="1"/>
    <col min="14869" max="14869" width="5.7109375" customWidth="1"/>
    <col min="14870" max="14870" width="11.28515625" customWidth="1"/>
    <col min="14871" max="14871" width="9.7109375" customWidth="1"/>
    <col min="14872" max="14873" width="15.7109375" customWidth="1"/>
    <col min="14874" max="14874" width="30.7109375" customWidth="1"/>
    <col min="14875" max="14875" width="40.7109375" customWidth="1"/>
    <col min="15105" max="15105" width="1.7109375" customWidth="1"/>
    <col min="15106" max="15106" width="10.7109375" customWidth="1"/>
    <col min="15107" max="15107" width="3.7109375" customWidth="1"/>
    <col min="15108" max="15108" width="2.7109375" customWidth="1"/>
    <col min="15109" max="15110" width="0" hidden="1" customWidth="1"/>
    <col min="15111" max="15113" width="12.7109375" customWidth="1"/>
    <col min="15114" max="15114" width="9.7109375" customWidth="1"/>
    <col min="15115" max="15115" width="34.140625" customWidth="1"/>
    <col min="15116" max="15116" width="15.7109375" customWidth="1"/>
    <col min="15117" max="15117" width="10.7109375" customWidth="1"/>
    <col min="15118" max="15118" width="30.7109375" customWidth="1"/>
    <col min="15119" max="15119" width="3.7109375" customWidth="1"/>
    <col min="15120" max="15120" width="10.7109375" customWidth="1"/>
    <col min="15121" max="15121" width="5.7109375" customWidth="1"/>
    <col min="15122" max="15123" width="7.7109375" customWidth="1"/>
    <col min="15124" max="15124" width="5.28515625" customWidth="1"/>
    <col min="15125" max="15125" width="5.7109375" customWidth="1"/>
    <col min="15126" max="15126" width="11.28515625" customWidth="1"/>
    <col min="15127" max="15127" width="9.7109375" customWidth="1"/>
    <col min="15128" max="15129" width="15.7109375" customWidth="1"/>
    <col min="15130" max="15130" width="30.7109375" customWidth="1"/>
    <col min="15131" max="15131" width="40.7109375" customWidth="1"/>
    <col min="15361" max="15361" width="1.7109375" customWidth="1"/>
    <col min="15362" max="15362" width="10.7109375" customWidth="1"/>
    <col min="15363" max="15363" width="3.7109375" customWidth="1"/>
    <col min="15364" max="15364" width="2.7109375" customWidth="1"/>
    <col min="15365" max="15366" width="0" hidden="1" customWidth="1"/>
    <col min="15367" max="15369" width="12.7109375" customWidth="1"/>
    <col min="15370" max="15370" width="9.7109375" customWidth="1"/>
    <col min="15371" max="15371" width="34.140625" customWidth="1"/>
    <col min="15372" max="15372" width="15.7109375" customWidth="1"/>
    <col min="15373" max="15373" width="10.7109375" customWidth="1"/>
    <col min="15374" max="15374" width="30.7109375" customWidth="1"/>
    <col min="15375" max="15375" width="3.7109375" customWidth="1"/>
    <col min="15376" max="15376" width="10.7109375" customWidth="1"/>
    <col min="15377" max="15377" width="5.7109375" customWidth="1"/>
    <col min="15378" max="15379" width="7.7109375" customWidth="1"/>
    <col min="15380" max="15380" width="5.28515625" customWidth="1"/>
    <col min="15381" max="15381" width="5.7109375" customWidth="1"/>
    <col min="15382" max="15382" width="11.28515625" customWidth="1"/>
    <col min="15383" max="15383" width="9.7109375" customWidth="1"/>
    <col min="15384" max="15385" width="15.7109375" customWidth="1"/>
    <col min="15386" max="15386" width="30.7109375" customWidth="1"/>
    <col min="15387" max="15387" width="40.7109375" customWidth="1"/>
    <col min="15617" max="15617" width="1.7109375" customWidth="1"/>
    <col min="15618" max="15618" width="10.7109375" customWidth="1"/>
    <col min="15619" max="15619" width="3.7109375" customWidth="1"/>
    <col min="15620" max="15620" width="2.7109375" customWidth="1"/>
    <col min="15621" max="15622" width="0" hidden="1" customWidth="1"/>
    <col min="15623" max="15625" width="12.7109375" customWidth="1"/>
    <col min="15626" max="15626" width="9.7109375" customWidth="1"/>
    <col min="15627" max="15627" width="34.140625" customWidth="1"/>
    <col min="15628" max="15628" width="15.7109375" customWidth="1"/>
    <col min="15629" max="15629" width="10.7109375" customWidth="1"/>
    <col min="15630" max="15630" width="30.7109375" customWidth="1"/>
    <col min="15631" max="15631" width="3.7109375" customWidth="1"/>
    <col min="15632" max="15632" width="10.7109375" customWidth="1"/>
    <col min="15633" max="15633" width="5.7109375" customWidth="1"/>
    <col min="15634" max="15635" width="7.7109375" customWidth="1"/>
    <col min="15636" max="15636" width="5.28515625" customWidth="1"/>
    <col min="15637" max="15637" width="5.7109375" customWidth="1"/>
    <col min="15638" max="15638" width="11.28515625" customWidth="1"/>
    <col min="15639" max="15639" width="9.7109375" customWidth="1"/>
    <col min="15640" max="15641" width="15.7109375" customWidth="1"/>
    <col min="15642" max="15642" width="30.7109375" customWidth="1"/>
    <col min="15643" max="15643" width="40.7109375" customWidth="1"/>
    <col min="15873" max="15873" width="1.7109375" customWidth="1"/>
    <col min="15874" max="15874" width="10.7109375" customWidth="1"/>
    <col min="15875" max="15875" width="3.7109375" customWidth="1"/>
    <col min="15876" max="15876" width="2.7109375" customWidth="1"/>
    <col min="15877" max="15878" width="0" hidden="1" customWidth="1"/>
    <col min="15879" max="15881" width="12.7109375" customWidth="1"/>
    <col min="15882" max="15882" width="9.7109375" customWidth="1"/>
    <col min="15883" max="15883" width="34.140625" customWidth="1"/>
    <col min="15884" max="15884" width="15.7109375" customWidth="1"/>
    <col min="15885" max="15885" width="10.7109375" customWidth="1"/>
    <col min="15886" max="15886" width="30.7109375" customWidth="1"/>
    <col min="15887" max="15887" width="3.7109375" customWidth="1"/>
    <col min="15888" max="15888" width="10.7109375" customWidth="1"/>
    <col min="15889" max="15889" width="5.7109375" customWidth="1"/>
    <col min="15890" max="15891" width="7.7109375" customWidth="1"/>
    <col min="15892" max="15892" width="5.28515625" customWidth="1"/>
    <col min="15893" max="15893" width="5.7109375" customWidth="1"/>
    <col min="15894" max="15894" width="11.28515625" customWidth="1"/>
    <col min="15895" max="15895" width="9.7109375" customWidth="1"/>
    <col min="15896" max="15897" width="15.7109375" customWidth="1"/>
    <col min="15898" max="15898" width="30.7109375" customWidth="1"/>
    <col min="15899" max="15899" width="40.7109375" customWidth="1"/>
    <col min="16129" max="16129" width="1.7109375" customWidth="1"/>
    <col min="16130" max="16130" width="10.7109375" customWidth="1"/>
    <col min="16131" max="16131" width="3.7109375" customWidth="1"/>
    <col min="16132" max="16132" width="2.7109375" customWidth="1"/>
    <col min="16133" max="16134" width="0" hidden="1" customWidth="1"/>
    <col min="16135" max="16137" width="12.7109375" customWidth="1"/>
    <col min="16138" max="16138" width="9.7109375" customWidth="1"/>
    <col min="16139" max="16139" width="34.140625" customWidth="1"/>
    <col min="16140" max="16140" width="15.7109375" customWidth="1"/>
    <col min="16141" max="16141" width="10.7109375" customWidth="1"/>
    <col min="16142" max="16142" width="30.7109375" customWidth="1"/>
    <col min="16143" max="16143" width="3.7109375" customWidth="1"/>
    <col min="16144" max="16144" width="10.7109375" customWidth="1"/>
    <col min="16145" max="16145" width="5.7109375" customWidth="1"/>
    <col min="16146" max="16147" width="7.7109375" customWidth="1"/>
    <col min="16148" max="16148" width="5.28515625" customWidth="1"/>
    <col min="16149" max="16149" width="5.7109375" customWidth="1"/>
    <col min="16150" max="16150" width="11.28515625" customWidth="1"/>
    <col min="16151" max="16151" width="9.7109375" customWidth="1"/>
    <col min="16152" max="16153" width="15.7109375" customWidth="1"/>
    <col min="16154" max="16154" width="30.7109375" customWidth="1"/>
    <col min="16155" max="16155" width="40.7109375" customWidth="1"/>
  </cols>
  <sheetData>
    <row r="1" spans="2:27" x14ac:dyDescent="0.25">
      <c r="B1"/>
      <c r="C1"/>
      <c r="D1"/>
      <c r="E1"/>
      <c r="F1"/>
      <c r="G1"/>
      <c r="H1"/>
      <c r="I1"/>
      <c r="K1"/>
      <c r="L1"/>
      <c r="M1"/>
      <c r="N1"/>
      <c r="O1"/>
      <c r="P1"/>
      <c r="Q1"/>
      <c r="R1"/>
      <c r="S1"/>
      <c r="T1"/>
      <c r="U1"/>
      <c r="V1"/>
      <c r="X1"/>
      <c r="Y1"/>
      <c r="Z1"/>
      <c r="AA1"/>
    </row>
    <row r="2" spans="2:27" ht="18" x14ac:dyDescent="0.25">
      <c r="B2" s="19" t="s">
        <v>35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</row>
    <row r="3" spans="2:27" x14ac:dyDescent="0.25"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</row>
    <row r="4" spans="2:27" x14ac:dyDescent="0.25">
      <c r="B4" s="22" t="s">
        <v>36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</row>
    <row r="5" spans="2:27" x14ac:dyDescent="0.25">
      <c r="B5" s="22" t="s">
        <v>37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</row>
    <row r="6" spans="2:27" x14ac:dyDescent="0.25">
      <c r="B6" s="22" t="s">
        <v>38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</row>
    <row r="7" spans="2:27" ht="16.5" customHeight="1" x14ac:dyDescent="0.25">
      <c r="B7" s="22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</row>
    <row r="8" spans="2:27" x14ac:dyDescent="0.25">
      <c r="B8" s="22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r="9" spans="2:27" x14ac:dyDescent="0.25">
      <c r="B9" s="22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</row>
    <row r="10" spans="2:27" x14ac:dyDescent="0.25">
      <c r="B10" s="22">
        <v>5</v>
      </c>
      <c r="C10" s="21"/>
      <c r="D10" s="21"/>
      <c r="E10" s="21"/>
      <c r="F10" s="21"/>
      <c r="G10" s="21"/>
      <c r="H10" s="21"/>
      <c r="I10" s="21">
        <v>6</v>
      </c>
      <c r="J10" s="21">
        <v>1</v>
      </c>
      <c r="K10" s="21">
        <v>2</v>
      </c>
      <c r="L10" s="21">
        <v>4</v>
      </c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</row>
    <row r="11" spans="2:27" ht="25.5" x14ac:dyDescent="0.25">
      <c r="B11" s="97" t="s">
        <v>39</v>
      </c>
      <c r="C11" s="98"/>
      <c r="D11" s="98"/>
      <c r="E11" s="98"/>
      <c r="F11" s="99"/>
      <c r="G11" s="23" t="s">
        <v>40</v>
      </c>
      <c r="H11" s="24" t="s">
        <v>41</v>
      </c>
      <c r="I11" s="25" t="s">
        <v>42</v>
      </c>
      <c r="J11" s="26" t="s">
        <v>43</v>
      </c>
      <c r="K11" s="25" t="s">
        <v>44</v>
      </c>
      <c r="L11" s="26" t="s">
        <v>45</v>
      </c>
      <c r="M11" s="23" t="s">
        <v>46</v>
      </c>
      <c r="N11" s="24" t="s">
        <v>47</v>
      </c>
      <c r="O11" s="23" t="s">
        <v>48</v>
      </c>
      <c r="P11" s="24" t="s">
        <v>49</v>
      </c>
      <c r="Q11" s="23" t="s">
        <v>50</v>
      </c>
      <c r="R11" s="24" t="s">
        <v>51</v>
      </c>
      <c r="S11" s="23" t="s">
        <v>52</v>
      </c>
      <c r="T11" s="24" t="s">
        <v>53</v>
      </c>
      <c r="U11" s="23" t="s">
        <v>54</v>
      </c>
      <c r="V11" s="24" t="s">
        <v>55</v>
      </c>
      <c r="W11" s="23" t="s">
        <v>56</v>
      </c>
      <c r="X11" s="24" t="s">
        <v>57</v>
      </c>
      <c r="Y11" s="23" t="s">
        <v>58</v>
      </c>
      <c r="Z11" s="24" t="s">
        <v>59</v>
      </c>
      <c r="AA11" s="23" t="s">
        <v>60</v>
      </c>
    </row>
    <row r="12" spans="2:27" ht="25.5" hidden="1" x14ac:dyDescent="0.25">
      <c r="B12" s="27" t="s">
        <v>31</v>
      </c>
      <c r="C12" s="16" t="s">
        <v>62</v>
      </c>
      <c r="D12" s="16" t="s">
        <v>63</v>
      </c>
      <c r="E12" s="16" t="s">
        <v>64</v>
      </c>
      <c r="F12" s="16" t="s">
        <v>64</v>
      </c>
      <c r="G12" s="28">
        <v>552143</v>
      </c>
      <c r="H12" s="28">
        <v>0</v>
      </c>
      <c r="I12" s="28">
        <v>0</v>
      </c>
      <c r="J12" s="29">
        <v>41194</v>
      </c>
      <c r="K12" s="16" t="s">
        <v>65</v>
      </c>
      <c r="L12" s="16" t="s">
        <v>66</v>
      </c>
      <c r="M12" s="16" t="s">
        <v>67</v>
      </c>
      <c r="N12" s="16"/>
      <c r="O12" s="30" t="s">
        <v>68</v>
      </c>
      <c r="P12" s="16" t="s">
        <v>69</v>
      </c>
      <c r="Q12" s="30" t="s">
        <v>70</v>
      </c>
      <c r="R12" s="30" t="s">
        <v>71</v>
      </c>
      <c r="S12" s="30" t="s">
        <v>72</v>
      </c>
      <c r="T12" s="30" t="s">
        <v>73</v>
      </c>
      <c r="U12" s="30" t="s">
        <v>74</v>
      </c>
      <c r="V12" s="30" t="s">
        <v>27</v>
      </c>
      <c r="W12" s="29"/>
      <c r="X12" s="16"/>
      <c r="Y12" s="16"/>
      <c r="Z12" s="16"/>
      <c r="AA12" s="14" t="s">
        <v>75</v>
      </c>
    </row>
    <row r="13" spans="2:27" hidden="1" x14ac:dyDescent="0.25">
      <c r="B13" s="27" t="s">
        <v>31</v>
      </c>
      <c r="C13" s="16" t="s">
        <v>76</v>
      </c>
      <c r="D13" s="16" t="s">
        <v>63</v>
      </c>
      <c r="E13" s="16" t="s">
        <v>77</v>
      </c>
      <c r="F13" s="16" t="s">
        <v>64</v>
      </c>
      <c r="G13" s="28">
        <v>0</v>
      </c>
      <c r="H13" s="28">
        <v>552143</v>
      </c>
      <c r="I13" s="28">
        <v>0</v>
      </c>
      <c r="J13" s="29">
        <v>41197</v>
      </c>
      <c r="K13" s="16" t="s">
        <v>78</v>
      </c>
      <c r="L13" s="16" t="s">
        <v>79</v>
      </c>
      <c r="M13" s="16" t="s">
        <v>67</v>
      </c>
      <c r="N13" s="16"/>
      <c r="O13" s="30" t="s">
        <v>68</v>
      </c>
      <c r="P13" s="16" t="s">
        <v>69</v>
      </c>
      <c r="Q13" s="30" t="s">
        <v>70</v>
      </c>
      <c r="R13" s="30" t="s">
        <v>71</v>
      </c>
      <c r="S13" s="30" t="s">
        <v>72</v>
      </c>
      <c r="T13" s="30" t="s">
        <v>73</v>
      </c>
      <c r="U13" s="30" t="s">
        <v>74</v>
      </c>
      <c r="V13" s="30" t="s">
        <v>27</v>
      </c>
      <c r="W13" s="29"/>
      <c r="X13" s="16"/>
      <c r="Y13" s="16"/>
      <c r="Z13" s="16"/>
      <c r="AA13" s="14"/>
    </row>
    <row r="14" spans="2:27" ht="48.75" customHeight="1" x14ac:dyDescent="0.25">
      <c r="B14" s="126">
        <v>5739</v>
      </c>
      <c r="C14" s="16" t="s">
        <v>80</v>
      </c>
      <c r="D14" s="16" t="s">
        <v>81</v>
      </c>
      <c r="E14" s="16" t="s">
        <v>82</v>
      </c>
      <c r="F14" s="16" t="s">
        <v>77</v>
      </c>
      <c r="G14" s="28">
        <v>0</v>
      </c>
      <c r="H14" s="28">
        <v>0</v>
      </c>
      <c r="I14" s="28">
        <v>-31730.5</v>
      </c>
      <c r="J14" s="29">
        <v>41620</v>
      </c>
      <c r="K14" s="16" t="s">
        <v>83</v>
      </c>
      <c r="L14" s="16"/>
      <c r="M14" s="16" t="s">
        <v>67</v>
      </c>
      <c r="N14" s="16"/>
      <c r="O14" s="30" t="s">
        <v>68</v>
      </c>
      <c r="P14" s="16" t="s">
        <v>69</v>
      </c>
      <c r="Q14" s="30" t="s">
        <v>70</v>
      </c>
      <c r="R14" s="30" t="s">
        <v>71</v>
      </c>
      <c r="S14" s="30" t="s">
        <v>72</v>
      </c>
      <c r="T14" s="30" t="s">
        <v>73</v>
      </c>
      <c r="U14" s="30" t="s">
        <v>74</v>
      </c>
      <c r="V14" s="30" t="s">
        <v>26</v>
      </c>
      <c r="W14" s="29">
        <v>41200</v>
      </c>
      <c r="X14" s="16" t="s">
        <v>84</v>
      </c>
      <c r="Y14" s="16" t="s">
        <v>85</v>
      </c>
      <c r="Z14" s="16" t="s">
        <v>86</v>
      </c>
      <c r="AA14" s="14" t="s">
        <v>61</v>
      </c>
    </row>
    <row r="15" spans="2:27" ht="48.75" customHeight="1" x14ac:dyDescent="0.25">
      <c r="B15" s="126">
        <v>5739</v>
      </c>
      <c r="C15" s="16" t="s">
        <v>80</v>
      </c>
      <c r="D15" s="16" t="s">
        <v>63</v>
      </c>
      <c r="E15" s="16" t="s">
        <v>82</v>
      </c>
      <c r="F15" s="16" t="s">
        <v>64</v>
      </c>
      <c r="G15" s="28">
        <v>0</v>
      </c>
      <c r="H15" s="28">
        <v>0</v>
      </c>
      <c r="I15" s="28">
        <v>552143</v>
      </c>
      <c r="J15" s="29">
        <v>41200</v>
      </c>
      <c r="K15" s="16" t="s">
        <v>87</v>
      </c>
      <c r="L15" s="16" t="s">
        <v>33</v>
      </c>
      <c r="M15" s="16" t="s">
        <v>67</v>
      </c>
      <c r="N15" s="16"/>
      <c r="O15" s="30" t="s">
        <v>68</v>
      </c>
      <c r="P15" s="16" t="s">
        <v>69</v>
      </c>
      <c r="Q15" s="30" t="s">
        <v>70</v>
      </c>
      <c r="R15" s="30" t="s">
        <v>71</v>
      </c>
      <c r="S15" s="30" t="s">
        <v>72</v>
      </c>
      <c r="T15" s="30" t="s">
        <v>73</v>
      </c>
      <c r="U15" s="30" t="s">
        <v>74</v>
      </c>
      <c r="V15" s="30" t="s">
        <v>27</v>
      </c>
      <c r="W15" s="29">
        <v>41200</v>
      </c>
      <c r="X15" s="16" t="s">
        <v>84</v>
      </c>
      <c r="Y15" s="16" t="s">
        <v>85</v>
      </c>
      <c r="Z15" s="16" t="s">
        <v>86</v>
      </c>
      <c r="AA15" s="14" t="s">
        <v>32</v>
      </c>
    </row>
    <row r="16" spans="2:27" hidden="1" x14ac:dyDescent="0.25">
      <c r="B16" s="27">
        <v>8574</v>
      </c>
      <c r="C16" s="16" t="s">
        <v>62</v>
      </c>
      <c r="D16" s="16" t="s">
        <v>63</v>
      </c>
      <c r="E16" s="16" t="s">
        <v>64</v>
      </c>
      <c r="F16" s="16" t="s">
        <v>64</v>
      </c>
      <c r="G16" s="28">
        <v>3793</v>
      </c>
      <c r="H16" s="28">
        <v>0</v>
      </c>
      <c r="I16" s="28">
        <v>0</v>
      </c>
      <c r="J16" s="29">
        <v>41263</v>
      </c>
      <c r="K16" s="16" t="s">
        <v>65</v>
      </c>
      <c r="L16" s="16" t="s">
        <v>88</v>
      </c>
      <c r="M16" s="16" t="s">
        <v>67</v>
      </c>
      <c r="N16" s="16"/>
      <c r="O16" s="30" t="s">
        <v>89</v>
      </c>
      <c r="P16" s="16" t="s">
        <v>90</v>
      </c>
      <c r="Q16" s="30" t="s">
        <v>70</v>
      </c>
      <c r="R16" s="30" t="s">
        <v>71</v>
      </c>
      <c r="S16" s="30" t="s">
        <v>72</v>
      </c>
      <c r="T16" s="30" t="s">
        <v>73</v>
      </c>
      <c r="U16" s="30" t="s">
        <v>74</v>
      </c>
      <c r="V16" s="30" t="s">
        <v>30</v>
      </c>
      <c r="W16" s="29"/>
      <c r="X16" s="16"/>
      <c r="Y16" s="16"/>
      <c r="Z16" s="16"/>
      <c r="AA16" s="14"/>
    </row>
    <row r="17" spans="2:27" hidden="1" x14ac:dyDescent="0.25">
      <c r="B17" s="27">
        <v>8574</v>
      </c>
      <c r="C17" s="16" t="s">
        <v>76</v>
      </c>
      <c r="D17" s="16" t="s">
        <v>63</v>
      </c>
      <c r="E17" s="16" t="s">
        <v>77</v>
      </c>
      <c r="F17" s="16" t="s">
        <v>64</v>
      </c>
      <c r="G17" s="28">
        <v>0</v>
      </c>
      <c r="H17" s="28">
        <v>3793</v>
      </c>
      <c r="I17" s="28">
        <v>0</v>
      </c>
      <c r="J17" s="29">
        <v>41263</v>
      </c>
      <c r="K17" s="16" t="s">
        <v>78</v>
      </c>
      <c r="L17" s="16" t="s">
        <v>91</v>
      </c>
      <c r="M17" s="16" t="s">
        <v>67</v>
      </c>
      <c r="N17" s="16"/>
      <c r="O17" s="30" t="s">
        <v>89</v>
      </c>
      <c r="P17" s="16" t="s">
        <v>90</v>
      </c>
      <c r="Q17" s="30" t="s">
        <v>70</v>
      </c>
      <c r="R17" s="30" t="s">
        <v>71</v>
      </c>
      <c r="S17" s="30" t="s">
        <v>72</v>
      </c>
      <c r="T17" s="30" t="s">
        <v>73</v>
      </c>
      <c r="U17" s="30" t="s">
        <v>74</v>
      </c>
      <c r="V17" s="30" t="s">
        <v>30</v>
      </c>
      <c r="W17" s="29"/>
      <c r="X17" s="16"/>
      <c r="Y17" s="16"/>
      <c r="Z17" s="16"/>
      <c r="AA17" s="14"/>
    </row>
    <row r="18" spans="2:27" ht="48.75" customHeight="1" x14ac:dyDescent="0.25">
      <c r="B18" s="125">
        <v>8574</v>
      </c>
      <c r="C18" s="16" t="s">
        <v>80</v>
      </c>
      <c r="D18" s="16" t="s">
        <v>81</v>
      </c>
      <c r="E18" s="16" t="s">
        <v>82</v>
      </c>
      <c r="F18" s="16" t="s">
        <v>77</v>
      </c>
      <c r="G18" s="28">
        <v>0</v>
      </c>
      <c r="H18" s="28">
        <v>0</v>
      </c>
      <c r="I18" s="28">
        <v>-1300</v>
      </c>
      <c r="J18" s="29">
        <v>43648</v>
      </c>
      <c r="K18" s="16" t="s">
        <v>83</v>
      </c>
      <c r="L18" s="16"/>
      <c r="M18" s="16" t="s">
        <v>67</v>
      </c>
      <c r="N18" s="16"/>
      <c r="O18" s="30" t="s">
        <v>89</v>
      </c>
      <c r="P18" s="16" t="s">
        <v>90</v>
      </c>
      <c r="Q18" s="30" t="s">
        <v>70</v>
      </c>
      <c r="R18" s="30" t="s">
        <v>71</v>
      </c>
      <c r="S18" s="30" t="s">
        <v>72</v>
      </c>
      <c r="T18" s="30" t="s">
        <v>73</v>
      </c>
      <c r="U18" s="30" t="s">
        <v>74</v>
      </c>
      <c r="V18" s="30" t="s">
        <v>30</v>
      </c>
      <c r="W18" s="29">
        <v>43648</v>
      </c>
      <c r="X18" s="16" t="s">
        <v>92</v>
      </c>
      <c r="Y18" s="16" t="s">
        <v>93</v>
      </c>
      <c r="Z18" s="16" t="s">
        <v>86</v>
      </c>
      <c r="AA18" s="14" t="s">
        <v>94</v>
      </c>
    </row>
    <row r="19" spans="2:27" ht="48.75" customHeight="1" x14ac:dyDescent="0.25">
      <c r="B19" s="125">
        <v>8574</v>
      </c>
      <c r="C19" s="16" t="s">
        <v>80</v>
      </c>
      <c r="D19" s="16" t="s">
        <v>63</v>
      </c>
      <c r="E19" s="16" t="s">
        <v>82</v>
      </c>
      <c r="F19" s="16" t="s">
        <v>64</v>
      </c>
      <c r="G19" s="28">
        <v>0</v>
      </c>
      <c r="H19" s="28">
        <v>0</v>
      </c>
      <c r="I19" s="28">
        <v>3793</v>
      </c>
      <c r="J19" s="29">
        <v>41269</v>
      </c>
      <c r="K19" s="16" t="s">
        <v>87</v>
      </c>
      <c r="L19" s="16" t="s">
        <v>95</v>
      </c>
      <c r="M19" s="16" t="s">
        <v>67</v>
      </c>
      <c r="N19" s="16"/>
      <c r="O19" s="30" t="s">
        <v>89</v>
      </c>
      <c r="P19" s="16" t="s">
        <v>90</v>
      </c>
      <c r="Q19" s="30" t="s">
        <v>70</v>
      </c>
      <c r="R19" s="30" t="s">
        <v>71</v>
      </c>
      <c r="S19" s="30" t="s">
        <v>72</v>
      </c>
      <c r="T19" s="30" t="s">
        <v>73</v>
      </c>
      <c r="U19" s="30" t="s">
        <v>74</v>
      </c>
      <c r="V19" s="30" t="s">
        <v>30</v>
      </c>
      <c r="W19" s="29">
        <v>41269</v>
      </c>
      <c r="X19" s="16" t="s">
        <v>96</v>
      </c>
      <c r="Y19" s="16" t="s">
        <v>97</v>
      </c>
      <c r="Z19" s="16" t="s">
        <v>98</v>
      </c>
      <c r="AA19" s="14" t="s">
        <v>94</v>
      </c>
    </row>
    <row r="20" spans="2:27" x14ac:dyDescent="0.25">
      <c r="B20" s="31"/>
      <c r="C20" s="32"/>
      <c r="D20" s="32"/>
      <c r="E20" s="32"/>
      <c r="F20" s="32"/>
      <c r="G20" s="33"/>
      <c r="H20" s="33"/>
      <c r="I20" s="33"/>
      <c r="J20" s="34"/>
      <c r="K20" s="32"/>
      <c r="L20" s="32"/>
      <c r="M20" s="32"/>
      <c r="N20" s="32"/>
      <c r="O20" s="35"/>
      <c r="P20" s="32"/>
      <c r="Q20" s="35"/>
      <c r="R20" s="35"/>
      <c r="S20" s="35"/>
      <c r="T20" s="35"/>
      <c r="U20" s="35"/>
      <c r="V20" s="35"/>
      <c r="W20" s="34"/>
      <c r="X20" s="32"/>
      <c r="Y20" s="32"/>
      <c r="Z20" s="32"/>
      <c r="AA20" s="36"/>
    </row>
    <row r="21" spans="2:27" x14ac:dyDescent="0.25">
      <c r="B21" s="37" t="s">
        <v>99</v>
      </c>
      <c r="C21" s="38"/>
      <c r="D21" s="38"/>
      <c r="E21" s="38"/>
      <c r="F21" s="38"/>
      <c r="G21" s="39">
        <f>SUM(G12:G20)</f>
        <v>555936</v>
      </c>
      <c r="H21" s="39">
        <f>SUM(H12:H20)</f>
        <v>555936</v>
      </c>
      <c r="I21" s="39">
        <f>SUM(I12:I20)</f>
        <v>522905.5</v>
      </c>
      <c r="J21" s="40"/>
      <c r="K21" s="41"/>
      <c r="L21" s="41"/>
      <c r="M21" s="41"/>
      <c r="N21" s="41"/>
      <c r="O21" s="42"/>
      <c r="P21" s="41"/>
      <c r="Q21" s="42"/>
      <c r="R21" s="42"/>
      <c r="S21" s="42"/>
      <c r="T21" s="42"/>
      <c r="U21" s="42"/>
      <c r="V21" s="42"/>
      <c r="W21" s="40"/>
      <c r="X21" s="41"/>
      <c r="Y21" s="41"/>
      <c r="Z21" s="41"/>
      <c r="AA21" s="43"/>
    </row>
    <row r="22" spans="2:27" x14ac:dyDescent="0.25">
      <c r="B22" s="21" t="s">
        <v>100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44" t="s">
        <v>101</v>
      </c>
      <c r="Z22" s="44" t="s">
        <v>102</v>
      </c>
      <c r="AA22" s="45">
        <v>0.49664351851851851</v>
      </c>
    </row>
    <row r="23" spans="2:27" x14ac:dyDescent="0.25"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46" t="s">
        <v>103</v>
      </c>
    </row>
    <row r="24" spans="2:27" x14ac:dyDescent="0.25"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</row>
  </sheetData>
  <autoFilter ref="B11:AA19">
    <filterColumn colId="0" showButton="0"/>
    <filterColumn colId="1" showButton="0"/>
    <filterColumn colId="2" showButton="0"/>
    <filterColumn colId="3" showButton="0"/>
    <filterColumn colId="7">
      <customFilters>
        <customFilter operator="notEqual" val=" "/>
      </customFilters>
    </filterColumn>
  </autoFilter>
  <mergeCells count="1">
    <mergeCell ref="B11:F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topLeftCell="A7" zoomScale="55" zoomScaleNormal="55" workbookViewId="0">
      <selection activeCell="J21" sqref="J21"/>
    </sheetView>
  </sheetViews>
  <sheetFormatPr baseColWidth="10" defaultRowHeight="15" x14ac:dyDescent="0.25"/>
  <cols>
    <col min="6" max="6" width="13.7109375" customWidth="1"/>
    <col min="7" max="7" width="16" customWidth="1"/>
    <col min="8" max="19" width="18" customWidth="1"/>
    <col min="20" max="20" width="57.140625" customWidth="1"/>
  </cols>
  <sheetData>
    <row r="1" spans="1:20" ht="30.75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0" ht="18" x14ac:dyDescent="0.25">
      <c r="A2" s="1"/>
      <c r="B2" s="1"/>
      <c r="C2" s="1"/>
      <c r="D2" s="1"/>
      <c r="E2" s="1"/>
      <c r="F2" s="1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6.5" x14ac:dyDescent="0.25">
      <c r="A3" s="3" t="s">
        <v>1</v>
      </c>
      <c r="B3" s="4"/>
      <c r="C3" s="4"/>
      <c r="D3" s="3" t="s">
        <v>2</v>
      </c>
      <c r="E3" s="5"/>
      <c r="F3" s="5"/>
      <c r="G3" s="6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 ht="16.5" x14ac:dyDescent="0.25">
      <c r="A4" s="7" t="s">
        <v>3</v>
      </c>
      <c r="B4" s="8"/>
      <c r="C4" s="8"/>
      <c r="D4" s="9" t="s">
        <v>4</v>
      </c>
      <c r="E4" s="5"/>
      <c r="F4" s="5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8"/>
    </row>
    <row r="5" spans="1:20" ht="16.5" x14ac:dyDescent="0.25">
      <c r="A5" s="7" t="s">
        <v>5</v>
      </c>
      <c r="B5" s="9"/>
      <c r="C5" s="9"/>
      <c r="D5" s="9" t="s">
        <v>6</v>
      </c>
      <c r="E5" s="5"/>
      <c r="F5" s="5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8"/>
    </row>
    <row r="6" spans="1:20" ht="16.5" x14ac:dyDescent="0.25">
      <c r="A6" s="3" t="s">
        <v>7</v>
      </c>
      <c r="B6" s="9"/>
      <c r="C6" s="9"/>
      <c r="D6" s="9" t="s">
        <v>8</v>
      </c>
      <c r="E6" s="5"/>
      <c r="F6" s="5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"/>
    </row>
    <row r="7" spans="1:20" ht="18.75" thickBot="1" x14ac:dyDescent="0.3">
      <c r="A7" s="5"/>
      <c r="B7" s="10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11">
        <v>2012</v>
      </c>
    </row>
    <row r="8" spans="1:20" ht="16.5" thickBot="1" x14ac:dyDescent="0.3">
      <c r="A8" s="101" t="s">
        <v>9</v>
      </c>
      <c r="B8" s="103" t="s">
        <v>10</v>
      </c>
      <c r="C8" s="103"/>
      <c r="D8" s="103"/>
      <c r="E8" s="104" t="s">
        <v>11</v>
      </c>
      <c r="F8" s="104" t="s">
        <v>12</v>
      </c>
      <c r="G8" s="107" t="s">
        <v>13</v>
      </c>
      <c r="H8" s="108" t="s">
        <v>14</v>
      </c>
      <c r="I8" s="109"/>
      <c r="J8" s="109"/>
      <c r="K8" s="109"/>
      <c r="L8" s="109"/>
      <c r="M8" s="109"/>
      <c r="N8" s="109"/>
      <c r="O8" s="109"/>
      <c r="P8" s="109"/>
      <c r="Q8" s="51"/>
      <c r="R8" s="51"/>
      <c r="S8" s="51"/>
      <c r="T8" s="107" t="s">
        <v>15</v>
      </c>
    </row>
    <row r="9" spans="1:20" ht="42.75" customHeight="1" thickBot="1" x14ac:dyDescent="0.3">
      <c r="A9" s="102"/>
      <c r="B9" s="12" t="s">
        <v>16</v>
      </c>
      <c r="C9" s="12" t="s">
        <v>17</v>
      </c>
      <c r="D9" s="12" t="s">
        <v>18</v>
      </c>
      <c r="E9" s="105"/>
      <c r="F9" s="106"/>
      <c r="G9" s="102"/>
      <c r="H9" s="13" t="s">
        <v>19</v>
      </c>
      <c r="I9" s="13" t="s">
        <v>20</v>
      </c>
      <c r="J9" s="13" t="s">
        <v>21</v>
      </c>
      <c r="K9" s="13" t="s">
        <v>22</v>
      </c>
      <c r="L9" s="13" t="s">
        <v>23</v>
      </c>
      <c r="M9" s="13" t="s">
        <v>24</v>
      </c>
      <c r="N9" s="13" t="s">
        <v>25</v>
      </c>
      <c r="O9" s="13" t="s">
        <v>26</v>
      </c>
      <c r="P9" s="13" t="s">
        <v>27</v>
      </c>
      <c r="Q9" s="13" t="s">
        <v>28</v>
      </c>
      <c r="R9" s="13" t="s">
        <v>29</v>
      </c>
      <c r="S9" s="13" t="s">
        <v>30</v>
      </c>
      <c r="T9" s="102"/>
    </row>
    <row r="10" spans="1:20" ht="81" customHeight="1" thickBot="1" x14ac:dyDescent="0.3">
      <c r="A10" s="56">
        <v>1</v>
      </c>
      <c r="B10" s="79"/>
      <c r="C10" s="72"/>
      <c r="D10" s="79"/>
      <c r="E10" s="91" t="s">
        <v>33</v>
      </c>
      <c r="F10" s="57">
        <v>5739</v>
      </c>
      <c r="G10" s="55">
        <f>SUM(H10:P10)</f>
        <v>520412.5</v>
      </c>
      <c r="H10" s="55">
        <v>148489</v>
      </c>
      <c r="I10" s="55">
        <f>251454-20892.5</f>
        <v>230561.5</v>
      </c>
      <c r="J10" s="55">
        <f>32514-634</f>
        <v>31880</v>
      </c>
      <c r="K10" s="55">
        <v>50000</v>
      </c>
      <c r="L10" s="55">
        <v>41166</v>
      </c>
      <c r="M10" s="55">
        <f>9000-9000</f>
        <v>0</v>
      </c>
      <c r="N10" s="55">
        <v>6000</v>
      </c>
      <c r="O10" s="55">
        <f>1204-1204</f>
        <v>0</v>
      </c>
      <c r="P10" s="90">
        <v>12316</v>
      </c>
      <c r="Q10" s="90"/>
      <c r="R10" s="90"/>
      <c r="S10" s="90"/>
      <c r="T10" s="81" t="s">
        <v>32</v>
      </c>
    </row>
    <row r="11" spans="1:20" ht="81" customHeight="1" thickBot="1" x14ac:dyDescent="0.3">
      <c r="A11" s="56">
        <v>2</v>
      </c>
      <c r="B11" s="62"/>
      <c r="C11" s="52"/>
      <c r="D11" s="57"/>
      <c r="E11" s="53">
        <v>11105</v>
      </c>
      <c r="F11" s="65">
        <v>8574</v>
      </c>
      <c r="G11" s="55">
        <f>SUM(H11:S11)</f>
        <v>2493</v>
      </c>
      <c r="H11" s="55"/>
      <c r="I11" s="55"/>
      <c r="J11" s="55"/>
      <c r="K11" s="55"/>
      <c r="L11" s="55"/>
      <c r="M11" s="55"/>
      <c r="N11" s="55"/>
      <c r="O11" s="55"/>
      <c r="P11" s="90"/>
      <c r="Q11" s="90"/>
      <c r="R11" s="55">
        <f>1896-596</f>
        <v>1300</v>
      </c>
      <c r="S11" s="55">
        <f>1897-704</f>
        <v>1193</v>
      </c>
      <c r="T11" s="81" t="s">
        <v>94</v>
      </c>
    </row>
    <row r="12" spans="1:20" x14ac:dyDescent="0.25">
      <c r="A12" s="68" t="s">
        <v>34</v>
      </c>
      <c r="B12" s="69"/>
      <c r="C12" s="15"/>
      <c r="D12" s="69"/>
      <c r="E12" s="69"/>
      <c r="F12" s="69"/>
      <c r="G12" s="70">
        <f>SUM(G10:G11)</f>
        <v>522905.5</v>
      </c>
      <c r="H12" s="70">
        <f>SUM(H10)</f>
        <v>148489</v>
      </c>
      <c r="I12" s="70">
        <f t="shared" ref="I12:P12" si="0">SUM(I10)</f>
        <v>230561.5</v>
      </c>
      <c r="J12" s="70">
        <f t="shared" si="0"/>
        <v>31880</v>
      </c>
      <c r="K12" s="70">
        <f t="shared" si="0"/>
        <v>50000</v>
      </c>
      <c r="L12" s="70">
        <f t="shared" si="0"/>
        <v>41166</v>
      </c>
      <c r="M12" s="70">
        <f t="shared" si="0"/>
        <v>0</v>
      </c>
      <c r="N12" s="70">
        <f t="shared" si="0"/>
        <v>6000</v>
      </c>
      <c r="O12" s="70">
        <f t="shared" si="0"/>
        <v>0</v>
      </c>
      <c r="P12" s="70">
        <f t="shared" si="0"/>
        <v>12316</v>
      </c>
      <c r="Q12" s="70">
        <f>SUM(Q10:Q11)</f>
        <v>0</v>
      </c>
      <c r="R12" s="70">
        <f>SUM(R10:R11)</f>
        <v>1300</v>
      </c>
      <c r="S12" s="70">
        <f>SUM(S10:S11)</f>
        <v>1193</v>
      </c>
      <c r="T12" s="71"/>
    </row>
  </sheetData>
  <mergeCells count="8">
    <mergeCell ref="A1:T1"/>
    <mergeCell ref="A8:A9"/>
    <mergeCell ref="B8:D8"/>
    <mergeCell ref="E8:E9"/>
    <mergeCell ref="F8:F9"/>
    <mergeCell ref="G8:G9"/>
    <mergeCell ref="H8:P8"/>
    <mergeCell ref="T8:T9"/>
  </mergeCells>
  <pageMargins left="0.7" right="0.7" top="0.75" bottom="0.75" header="0.3" footer="0.3"/>
  <pageSetup paperSize="9" orientation="portrait" r:id="rId1"/>
  <ignoredErrors>
    <ignoredError sqref="E10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sqref="A1:XFD9"/>
    </sheetView>
  </sheetViews>
  <sheetFormatPr baseColWidth="10" defaultRowHeight="15" x14ac:dyDescent="0.25"/>
  <cols>
    <col min="6" max="6" width="10.7109375" customWidth="1"/>
    <col min="7" max="7" width="16" customWidth="1"/>
    <col min="8" max="8" width="14.28515625" customWidth="1"/>
    <col min="9" max="9" width="14.5703125" customWidth="1"/>
    <col min="10" max="10" width="15" customWidth="1"/>
    <col min="11" max="11" width="57.140625" customWidth="1"/>
  </cols>
  <sheetData>
    <row r="1" spans="1:11" ht="30" customHeight="1" x14ac:dyDescent="0.25">
      <c r="A1" s="127" t="s">
        <v>117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</row>
    <row r="2" spans="1:11" ht="21" customHeight="1" x14ac:dyDescent="0.25">
      <c r="A2" s="128" t="s">
        <v>118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</row>
    <row r="3" spans="1:11" ht="21" customHeight="1" x14ac:dyDescent="0.25">
      <c r="A3" s="129"/>
      <c r="B3" s="129"/>
      <c r="C3" s="129"/>
      <c r="D3" s="129"/>
      <c r="E3" s="129"/>
      <c r="F3" s="129"/>
      <c r="G3" s="129"/>
      <c r="H3" s="129"/>
      <c r="I3" s="129"/>
      <c r="J3" s="129"/>
      <c r="K3" s="129"/>
    </row>
    <row r="4" spans="1:11" ht="30.75" x14ac:dyDescent="0.25">
      <c r="A4" s="100" t="s">
        <v>104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</row>
    <row r="5" spans="1:11" ht="18" x14ac:dyDescent="0.25">
      <c r="A5" s="1"/>
      <c r="B5" s="1"/>
      <c r="C5" s="1"/>
      <c r="D5" s="1"/>
      <c r="E5" s="1"/>
      <c r="F5" s="1"/>
      <c r="G5" s="2"/>
      <c r="H5" s="1"/>
      <c r="I5" s="1"/>
      <c r="J5" s="1"/>
      <c r="K5" s="1"/>
    </row>
    <row r="6" spans="1:11" ht="20.25" x14ac:dyDescent="0.25">
      <c r="A6" s="3" t="s">
        <v>1</v>
      </c>
      <c r="B6" s="4"/>
      <c r="C6" s="130" t="s">
        <v>119</v>
      </c>
      <c r="D6" s="3" t="s">
        <v>121</v>
      </c>
      <c r="E6" s="5"/>
      <c r="F6" s="5"/>
      <c r="G6" s="6"/>
      <c r="H6" s="4"/>
      <c r="I6" s="4"/>
      <c r="J6" s="4"/>
      <c r="K6" s="4"/>
    </row>
    <row r="7" spans="1:11" ht="44.25" customHeight="1" x14ac:dyDescent="0.25">
      <c r="A7" s="7" t="s">
        <v>3</v>
      </c>
      <c r="B7" s="8"/>
      <c r="C7" s="131" t="s">
        <v>119</v>
      </c>
      <c r="D7" s="123" t="s">
        <v>120</v>
      </c>
      <c r="E7" s="123"/>
      <c r="F7" s="123"/>
      <c r="G7" s="123"/>
      <c r="H7" s="123"/>
      <c r="I7" s="123"/>
      <c r="J7" s="123"/>
      <c r="K7" s="123"/>
    </row>
    <row r="8" spans="1:11" ht="36.75" customHeight="1" x14ac:dyDescent="0.25">
      <c r="A8" s="7" t="s">
        <v>5</v>
      </c>
      <c r="B8" s="9"/>
      <c r="C8" s="131" t="s">
        <v>119</v>
      </c>
      <c r="D8" s="123" t="s">
        <v>122</v>
      </c>
      <c r="E8" s="123"/>
      <c r="F8" s="123"/>
      <c r="G8" s="123"/>
      <c r="H8" s="123"/>
      <c r="I8" s="123"/>
      <c r="J8" s="123"/>
      <c r="K8" s="123"/>
    </row>
    <row r="9" spans="1:11" ht="20.25" x14ac:dyDescent="0.25">
      <c r="A9" s="3" t="s">
        <v>7</v>
      </c>
      <c r="B9" s="9"/>
      <c r="C9" s="131" t="s">
        <v>119</v>
      </c>
      <c r="D9" s="9" t="s">
        <v>123</v>
      </c>
      <c r="E9" s="5"/>
      <c r="F9" s="5"/>
      <c r="G9" s="9"/>
      <c r="H9" s="9"/>
      <c r="I9" s="9"/>
      <c r="J9" s="9"/>
      <c r="K9" s="8"/>
    </row>
    <row r="10" spans="1:11" ht="18.75" thickBot="1" x14ac:dyDescent="0.3">
      <c r="A10" s="5"/>
      <c r="B10" s="10"/>
      <c r="C10" s="5"/>
      <c r="D10" s="5"/>
      <c r="E10" s="5"/>
      <c r="F10" s="5"/>
      <c r="G10" s="5"/>
      <c r="H10" s="5"/>
      <c r="I10" s="5"/>
      <c r="J10" s="5"/>
      <c r="K10" s="11">
        <v>2012</v>
      </c>
    </row>
    <row r="11" spans="1:11" ht="16.5" thickBot="1" x14ac:dyDescent="0.3">
      <c r="A11" s="101" t="s">
        <v>9</v>
      </c>
      <c r="B11" s="103" t="s">
        <v>10</v>
      </c>
      <c r="C11" s="103"/>
      <c r="D11" s="103"/>
      <c r="E11" s="104" t="s">
        <v>11</v>
      </c>
      <c r="F11" s="104" t="s">
        <v>12</v>
      </c>
      <c r="G11" s="107" t="s">
        <v>13</v>
      </c>
      <c r="H11" s="108" t="s">
        <v>14</v>
      </c>
      <c r="I11" s="109"/>
      <c r="J11" s="109"/>
      <c r="K11" s="107" t="s">
        <v>15</v>
      </c>
    </row>
    <row r="12" spans="1:11" ht="16.5" thickBot="1" x14ac:dyDescent="0.3">
      <c r="A12" s="102"/>
      <c r="B12" s="50" t="s">
        <v>16</v>
      </c>
      <c r="C12" s="50" t="s">
        <v>17</v>
      </c>
      <c r="D12" s="50" t="s">
        <v>18</v>
      </c>
      <c r="E12" s="105"/>
      <c r="F12" s="106"/>
      <c r="G12" s="102"/>
      <c r="H12" s="13" t="s">
        <v>19</v>
      </c>
      <c r="I12" s="13" t="s">
        <v>20</v>
      </c>
      <c r="J12" s="13" t="s">
        <v>21</v>
      </c>
      <c r="K12" s="102"/>
    </row>
    <row r="13" spans="1:11" ht="40.5" customHeight="1" thickBot="1" x14ac:dyDescent="0.3">
      <c r="A13" s="56">
        <v>1</v>
      </c>
      <c r="B13" s="57"/>
      <c r="C13" s="52"/>
      <c r="D13" s="57"/>
      <c r="E13" s="53">
        <v>10975</v>
      </c>
      <c r="F13" s="65" t="s">
        <v>116</v>
      </c>
      <c r="G13" s="55">
        <f>SUM(H13:J13)</f>
        <v>410930.5</v>
      </c>
      <c r="H13" s="95">
        <v>148489</v>
      </c>
      <c r="I13" s="95">
        <f>251454-20892.5</f>
        <v>230561.5</v>
      </c>
      <c r="J13" s="95">
        <f>32514-634</f>
        <v>31880</v>
      </c>
      <c r="K13" s="58" t="s">
        <v>32</v>
      </c>
    </row>
    <row r="14" spans="1:11" ht="16.5" thickBot="1" x14ac:dyDescent="0.3">
      <c r="A14" s="110" t="s">
        <v>34</v>
      </c>
      <c r="B14" s="111"/>
      <c r="C14" s="111"/>
      <c r="D14" s="111"/>
      <c r="E14" s="111"/>
      <c r="F14" s="112"/>
      <c r="G14" s="94">
        <f>SUM(G13)</f>
        <v>410930.5</v>
      </c>
      <c r="H14" s="59">
        <f>SUM(H13)</f>
        <v>148489</v>
      </c>
      <c r="I14" s="59">
        <f t="shared" ref="I14:J14" si="0">SUM(I13)</f>
        <v>230561.5</v>
      </c>
      <c r="J14" s="59">
        <f t="shared" si="0"/>
        <v>31880</v>
      </c>
      <c r="K14" s="66"/>
    </row>
  </sheetData>
  <mergeCells count="13">
    <mergeCell ref="A1:K1"/>
    <mergeCell ref="A2:K2"/>
    <mergeCell ref="D7:K7"/>
    <mergeCell ref="D8:K8"/>
    <mergeCell ref="A14:F14"/>
    <mergeCell ref="A4:K4"/>
    <mergeCell ref="A11:A12"/>
    <mergeCell ref="B11:D11"/>
    <mergeCell ref="E11:E12"/>
    <mergeCell ref="F11:F12"/>
    <mergeCell ref="G11:G12"/>
    <mergeCell ref="H11:J11"/>
    <mergeCell ref="K11:K12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55" zoomScaleNormal="55" workbookViewId="0">
      <selection activeCell="K13" sqref="K13"/>
    </sheetView>
  </sheetViews>
  <sheetFormatPr baseColWidth="10" defaultRowHeight="15" x14ac:dyDescent="0.25"/>
  <cols>
    <col min="6" max="6" width="9.5703125" customWidth="1"/>
    <col min="7" max="7" width="16" customWidth="1"/>
    <col min="10" max="10" width="15" customWidth="1"/>
    <col min="11" max="11" width="57.140625" customWidth="1"/>
  </cols>
  <sheetData>
    <row r="1" spans="1:11" ht="30" customHeight="1" x14ac:dyDescent="0.25">
      <c r="A1" s="127" t="s">
        <v>117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</row>
    <row r="2" spans="1:11" ht="21" customHeight="1" x14ac:dyDescent="0.25">
      <c r="A2" s="128" t="s">
        <v>118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</row>
    <row r="3" spans="1:11" ht="21" customHeight="1" x14ac:dyDescent="0.25">
      <c r="A3" s="129"/>
      <c r="B3" s="129"/>
      <c r="C3" s="129"/>
      <c r="D3" s="129"/>
      <c r="E3" s="129"/>
      <c r="F3" s="129"/>
      <c r="G3" s="129"/>
      <c r="H3" s="129"/>
      <c r="I3" s="129"/>
      <c r="J3" s="129"/>
      <c r="K3" s="129"/>
    </row>
    <row r="4" spans="1:11" ht="30.75" x14ac:dyDescent="0.25">
      <c r="A4" s="100" t="s">
        <v>104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</row>
    <row r="5" spans="1:11" ht="18" x14ac:dyDescent="0.25">
      <c r="A5" s="1"/>
      <c r="B5" s="1"/>
      <c r="C5" s="1"/>
      <c r="D5" s="1"/>
      <c r="E5" s="1"/>
      <c r="F5" s="1"/>
      <c r="G5" s="2"/>
      <c r="H5" s="1"/>
      <c r="I5" s="1"/>
      <c r="J5" s="1"/>
      <c r="K5" s="1"/>
    </row>
    <row r="6" spans="1:11" ht="20.25" x14ac:dyDescent="0.25">
      <c r="A6" s="3" t="s">
        <v>1</v>
      </c>
      <c r="B6" s="4"/>
      <c r="C6" s="130" t="s">
        <v>119</v>
      </c>
      <c r="D6" s="3" t="s">
        <v>121</v>
      </c>
      <c r="E6" s="5"/>
      <c r="F6" s="5"/>
      <c r="G6" s="6"/>
      <c r="H6" s="4"/>
      <c r="I6" s="4"/>
      <c r="J6" s="4"/>
      <c r="K6" s="4"/>
    </row>
    <row r="7" spans="1:11" ht="44.25" customHeight="1" x14ac:dyDescent="0.25">
      <c r="A7" s="7" t="s">
        <v>3</v>
      </c>
      <c r="B7" s="8"/>
      <c r="C7" s="131" t="s">
        <v>119</v>
      </c>
      <c r="D7" s="123" t="s">
        <v>120</v>
      </c>
      <c r="E7" s="123"/>
      <c r="F7" s="123"/>
      <c r="G7" s="123"/>
      <c r="H7" s="123"/>
      <c r="I7" s="123"/>
      <c r="J7" s="123"/>
      <c r="K7" s="123"/>
    </row>
    <row r="8" spans="1:11" ht="36.75" customHeight="1" x14ac:dyDescent="0.25">
      <c r="A8" s="7" t="s">
        <v>5</v>
      </c>
      <c r="B8" s="9"/>
      <c r="C8" s="131" t="s">
        <v>119</v>
      </c>
      <c r="D8" s="123" t="s">
        <v>122</v>
      </c>
      <c r="E8" s="123"/>
      <c r="F8" s="123"/>
      <c r="G8" s="123"/>
      <c r="H8" s="123"/>
      <c r="I8" s="123"/>
      <c r="J8" s="123"/>
      <c r="K8" s="123"/>
    </row>
    <row r="9" spans="1:11" ht="20.25" x14ac:dyDescent="0.25">
      <c r="A9" s="3" t="s">
        <v>7</v>
      </c>
      <c r="B9" s="9"/>
      <c r="C9" s="131" t="s">
        <v>119</v>
      </c>
      <c r="D9" s="9" t="s">
        <v>123</v>
      </c>
      <c r="E9" s="5"/>
      <c r="F9" s="5"/>
      <c r="G9" s="9"/>
      <c r="H9" s="9"/>
      <c r="I9" s="9"/>
      <c r="J9" s="9"/>
      <c r="K9" s="8"/>
    </row>
    <row r="10" spans="1:11" ht="18.75" thickBot="1" x14ac:dyDescent="0.3">
      <c r="A10" s="5"/>
      <c r="B10" s="10"/>
      <c r="C10" s="5"/>
      <c r="D10" s="5"/>
      <c r="E10" s="5"/>
      <c r="F10" s="5"/>
      <c r="G10" s="5"/>
      <c r="H10" s="5"/>
      <c r="I10" s="5"/>
      <c r="J10" s="5"/>
      <c r="K10" s="11">
        <v>2012</v>
      </c>
    </row>
    <row r="11" spans="1:11" ht="16.5" customHeight="1" thickBot="1" x14ac:dyDescent="0.3">
      <c r="A11" s="101" t="s">
        <v>9</v>
      </c>
      <c r="B11" s="135" t="s">
        <v>10</v>
      </c>
      <c r="C11" s="136"/>
      <c r="D11" s="137"/>
      <c r="E11" s="104" t="s">
        <v>11</v>
      </c>
      <c r="F11" s="104" t="s">
        <v>12</v>
      </c>
      <c r="G11" s="107" t="s">
        <v>13</v>
      </c>
      <c r="H11" s="132"/>
      <c r="I11" s="133"/>
      <c r="J11" s="134"/>
      <c r="K11" s="107" t="s">
        <v>15</v>
      </c>
    </row>
    <row r="12" spans="1:11" ht="16.5" thickBot="1" x14ac:dyDescent="0.3">
      <c r="A12" s="138"/>
      <c r="B12" s="73" t="s">
        <v>16</v>
      </c>
      <c r="C12" s="73" t="s">
        <v>17</v>
      </c>
      <c r="D12" s="73" t="s">
        <v>18</v>
      </c>
      <c r="E12" s="116"/>
      <c r="F12" s="116"/>
      <c r="G12" s="114"/>
      <c r="H12" s="74" t="s">
        <v>24</v>
      </c>
      <c r="I12" s="74" t="s">
        <v>25</v>
      </c>
      <c r="J12" s="74" t="s">
        <v>26</v>
      </c>
      <c r="K12" s="114"/>
    </row>
    <row r="13" spans="1:11" ht="51.75" customHeight="1" thickBot="1" x14ac:dyDescent="0.3">
      <c r="A13" s="75">
        <v>2</v>
      </c>
      <c r="B13" s="76"/>
      <c r="C13" s="67"/>
      <c r="D13" s="76"/>
      <c r="E13" s="77" t="s">
        <v>33</v>
      </c>
      <c r="F13" s="82" t="s">
        <v>116</v>
      </c>
      <c r="G13" s="77">
        <f>SUM(H13:J13)</f>
        <v>6000</v>
      </c>
      <c r="H13" s="77">
        <f>9000-9000</f>
        <v>0</v>
      </c>
      <c r="I13" s="77">
        <v>6000</v>
      </c>
      <c r="J13" s="77">
        <f>1204-1204</f>
        <v>0</v>
      </c>
      <c r="K13" s="78" t="s">
        <v>32</v>
      </c>
    </row>
    <row r="14" spans="1:11" ht="16.5" thickBot="1" x14ac:dyDescent="0.3">
      <c r="A14" s="110" t="s">
        <v>34</v>
      </c>
      <c r="B14" s="111"/>
      <c r="C14" s="111"/>
      <c r="D14" s="111"/>
      <c r="E14" s="111"/>
      <c r="F14" s="113"/>
      <c r="G14" s="80">
        <f>SUM(G13)</f>
        <v>6000</v>
      </c>
      <c r="H14" s="80">
        <f t="shared" ref="H14:J14" si="0">SUM(H13)</f>
        <v>0</v>
      </c>
      <c r="I14" s="80">
        <f t="shared" si="0"/>
        <v>6000</v>
      </c>
      <c r="J14" s="80">
        <f t="shared" si="0"/>
        <v>0</v>
      </c>
      <c r="K14" s="81"/>
    </row>
  </sheetData>
  <mergeCells count="13">
    <mergeCell ref="A1:K1"/>
    <mergeCell ref="A2:K2"/>
    <mergeCell ref="A4:K4"/>
    <mergeCell ref="D7:K7"/>
    <mergeCell ref="D8:K8"/>
    <mergeCell ref="A14:F14"/>
    <mergeCell ref="A11:A12"/>
    <mergeCell ref="B11:D11"/>
    <mergeCell ref="E11:E12"/>
    <mergeCell ref="F11:F12"/>
    <mergeCell ref="G11:G12"/>
    <mergeCell ref="H11:J11"/>
    <mergeCell ref="K11:K1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topLeftCell="A7" zoomScale="70" zoomScaleNormal="70" workbookViewId="0">
      <selection activeCell="H11" sqref="H11"/>
    </sheetView>
  </sheetViews>
  <sheetFormatPr baseColWidth="10" defaultRowHeight="15" x14ac:dyDescent="0.25"/>
  <cols>
    <col min="6" max="6" width="13.7109375" customWidth="1"/>
    <col min="7" max="7" width="16" customWidth="1"/>
    <col min="8" max="8" width="18.42578125" customWidth="1"/>
    <col min="9" max="9" width="81" customWidth="1"/>
  </cols>
  <sheetData>
    <row r="1" spans="1:11" ht="30" customHeight="1" x14ac:dyDescent="0.25">
      <c r="A1" s="127" t="s">
        <v>117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</row>
    <row r="2" spans="1:11" ht="21" customHeight="1" x14ac:dyDescent="0.25">
      <c r="A2" s="128" t="s">
        <v>118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</row>
    <row r="3" spans="1:11" ht="21" customHeight="1" x14ac:dyDescent="0.25">
      <c r="A3" s="129"/>
      <c r="B3" s="129"/>
      <c r="C3" s="129"/>
      <c r="D3" s="129"/>
      <c r="E3" s="129"/>
      <c r="F3" s="129"/>
      <c r="G3" s="129"/>
      <c r="H3" s="129"/>
      <c r="I3" s="129"/>
      <c r="J3" s="129"/>
      <c r="K3" s="129"/>
    </row>
    <row r="4" spans="1:11" ht="30.75" x14ac:dyDescent="0.25">
      <c r="A4" s="100" t="s">
        <v>104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</row>
    <row r="5" spans="1:11" ht="18" x14ac:dyDescent="0.25">
      <c r="A5" s="1"/>
      <c r="B5" s="1"/>
      <c r="C5" s="1"/>
      <c r="D5" s="1"/>
      <c r="E5" s="1"/>
      <c r="F5" s="1"/>
      <c r="G5" s="2"/>
      <c r="H5" s="1"/>
      <c r="I5" s="1"/>
      <c r="J5" s="1"/>
      <c r="K5" s="1"/>
    </row>
    <row r="6" spans="1:11" ht="20.25" x14ac:dyDescent="0.25">
      <c r="A6" s="3" t="s">
        <v>1</v>
      </c>
      <c r="B6" s="4"/>
      <c r="C6" s="130" t="s">
        <v>119</v>
      </c>
      <c r="D6" s="3" t="s">
        <v>121</v>
      </c>
      <c r="E6" s="5"/>
      <c r="F6" s="5"/>
      <c r="G6" s="6"/>
      <c r="H6" s="4"/>
      <c r="I6" s="4"/>
      <c r="J6" s="4"/>
      <c r="K6" s="4"/>
    </row>
    <row r="7" spans="1:11" ht="44.25" customHeight="1" x14ac:dyDescent="0.25">
      <c r="A7" s="7" t="s">
        <v>3</v>
      </c>
      <c r="B7" s="8"/>
      <c r="C7" s="131" t="s">
        <v>119</v>
      </c>
      <c r="D7" s="123" t="s">
        <v>120</v>
      </c>
      <c r="E7" s="123"/>
      <c r="F7" s="123"/>
      <c r="G7" s="123"/>
      <c r="H7" s="123"/>
      <c r="I7" s="123"/>
      <c r="J7" s="139"/>
      <c r="K7" s="139"/>
    </row>
    <row r="8" spans="1:11" ht="36.75" customHeight="1" x14ac:dyDescent="0.25">
      <c r="A8" s="7" t="s">
        <v>5</v>
      </c>
      <c r="B8" s="9"/>
      <c r="C8" s="131" t="s">
        <v>119</v>
      </c>
      <c r="D8" s="123" t="s">
        <v>122</v>
      </c>
      <c r="E8" s="123"/>
      <c r="F8" s="123"/>
      <c r="G8" s="123"/>
      <c r="H8" s="123"/>
      <c r="I8" s="123"/>
      <c r="J8" s="139"/>
      <c r="K8" s="139"/>
    </row>
    <row r="9" spans="1:11" ht="21" thickBot="1" x14ac:dyDescent="0.3">
      <c r="A9" s="3" t="s">
        <v>7</v>
      </c>
      <c r="B9" s="9"/>
      <c r="C9" s="131" t="s">
        <v>119</v>
      </c>
      <c r="D9" s="9" t="s">
        <v>123</v>
      </c>
      <c r="E9" s="5"/>
      <c r="F9" s="5"/>
      <c r="G9" s="9"/>
      <c r="H9" s="9"/>
      <c r="I9" s="9"/>
      <c r="J9" s="9"/>
      <c r="K9" s="8"/>
    </row>
    <row r="10" spans="1:11" ht="18.75" thickBot="1" x14ac:dyDescent="0.3">
      <c r="A10" s="140"/>
      <c r="B10" s="141"/>
      <c r="C10" s="142"/>
      <c r="D10" s="142"/>
      <c r="E10" s="142"/>
      <c r="F10" s="142"/>
      <c r="G10" s="142"/>
      <c r="H10" s="142"/>
      <c r="I10" s="143">
        <v>2012</v>
      </c>
    </row>
    <row r="11" spans="1:11" ht="16.5" thickBot="1" x14ac:dyDescent="0.3">
      <c r="A11" s="101" t="s">
        <v>9</v>
      </c>
      <c r="B11" s="103" t="s">
        <v>10</v>
      </c>
      <c r="C11" s="103"/>
      <c r="D11" s="103"/>
      <c r="E11" s="104" t="s">
        <v>11</v>
      </c>
      <c r="F11" s="104" t="s">
        <v>12</v>
      </c>
      <c r="G11" s="107" t="s">
        <v>13</v>
      </c>
      <c r="H11" s="96"/>
      <c r="I11" s="107" t="s">
        <v>15</v>
      </c>
    </row>
    <row r="12" spans="1:11" ht="16.5" thickBot="1" x14ac:dyDescent="0.3">
      <c r="A12" s="114"/>
      <c r="B12" s="73" t="s">
        <v>16</v>
      </c>
      <c r="C12" s="73" t="s">
        <v>17</v>
      </c>
      <c r="D12" s="73" t="s">
        <v>18</v>
      </c>
      <c r="E12" s="115"/>
      <c r="F12" s="116"/>
      <c r="G12" s="114"/>
      <c r="H12" s="74" t="s">
        <v>27</v>
      </c>
      <c r="I12" s="114"/>
    </row>
    <row r="13" spans="1:11" ht="54.75" customHeight="1" x14ac:dyDescent="0.25">
      <c r="A13" s="144">
        <v>1</v>
      </c>
      <c r="B13" s="69"/>
      <c r="C13" s="15"/>
      <c r="D13" s="69"/>
      <c r="E13" s="87" t="s">
        <v>33</v>
      </c>
      <c r="F13" s="86">
        <v>5739</v>
      </c>
      <c r="G13" s="88">
        <f>SUM(H13:H13)</f>
        <v>12316</v>
      </c>
      <c r="H13" s="89">
        <v>12316</v>
      </c>
      <c r="I13" s="145" t="s">
        <v>32</v>
      </c>
    </row>
    <row r="14" spans="1:11" ht="27" customHeight="1" thickBot="1" x14ac:dyDescent="0.3">
      <c r="A14" s="146" t="s">
        <v>124</v>
      </c>
      <c r="B14" s="147"/>
      <c r="C14" s="147"/>
      <c r="D14" s="147"/>
      <c r="E14" s="147"/>
      <c r="F14" s="148"/>
      <c r="G14" s="149">
        <f>SUM(G13)</f>
        <v>12316</v>
      </c>
      <c r="H14" s="149">
        <f t="shared" ref="H14" si="0">SUM(H13)</f>
        <v>12316</v>
      </c>
      <c r="I14" s="150"/>
    </row>
  </sheetData>
  <mergeCells count="12">
    <mergeCell ref="A1:K1"/>
    <mergeCell ref="A2:K2"/>
    <mergeCell ref="A4:K4"/>
    <mergeCell ref="D7:I7"/>
    <mergeCell ref="D8:I8"/>
    <mergeCell ref="A14:F14"/>
    <mergeCell ref="A11:A12"/>
    <mergeCell ref="B11:D11"/>
    <mergeCell ref="E11:E12"/>
    <mergeCell ref="F11:F12"/>
    <mergeCell ref="G11:G12"/>
    <mergeCell ref="I11:I1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70" zoomScaleNormal="70" workbookViewId="0">
      <selection activeCell="F10" sqref="F10"/>
    </sheetView>
  </sheetViews>
  <sheetFormatPr baseColWidth="10" defaultRowHeight="15" x14ac:dyDescent="0.25"/>
  <cols>
    <col min="6" max="6" width="13.7109375" customWidth="1"/>
    <col min="7" max="7" width="16" customWidth="1"/>
    <col min="8" max="8" width="14.42578125" customWidth="1"/>
    <col min="9" max="9" width="14.140625" customWidth="1"/>
    <col min="10" max="10" width="57.140625" customWidth="1"/>
  </cols>
  <sheetData>
    <row r="1" spans="1:10" ht="30.75" x14ac:dyDescent="0.25">
      <c r="A1" s="100" t="s">
        <v>105</v>
      </c>
      <c r="B1" s="100"/>
      <c r="C1" s="100"/>
      <c r="D1" s="100"/>
      <c r="E1" s="100"/>
      <c r="F1" s="100"/>
      <c r="G1" s="100"/>
      <c r="H1" s="100"/>
      <c r="I1" s="100"/>
      <c r="J1" s="100"/>
    </row>
    <row r="2" spans="1:10" ht="18" x14ac:dyDescent="0.25">
      <c r="A2" s="1"/>
      <c r="B2" s="1"/>
      <c r="C2" s="1"/>
      <c r="D2" s="1"/>
      <c r="E2" s="1"/>
      <c r="F2" s="1"/>
      <c r="G2" s="2"/>
      <c r="H2" s="1"/>
      <c r="I2" s="1"/>
      <c r="J2" s="1"/>
    </row>
    <row r="3" spans="1:10" ht="16.5" x14ac:dyDescent="0.25">
      <c r="A3" s="3" t="s">
        <v>1</v>
      </c>
      <c r="B3" s="4"/>
      <c r="C3" s="4"/>
      <c r="D3" s="3" t="s">
        <v>2</v>
      </c>
      <c r="E3" s="5"/>
      <c r="F3" s="5"/>
      <c r="G3" s="6"/>
      <c r="H3" s="4"/>
      <c r="I3" s="4"/>
      <c r="J3" s="4"/>
    </row>
    <row r="4" spans="1:10" ht="16.5" x14ac:dyDescent="0.25">
      <c r="A4" s="7" t="s">
        <v>3</v>
      </c>
      <c r="B4" s="8"/>
      <c r="C4" s="8"/>
      <c r="D4" s="9" t="s">
        <v>4</v>
      </c>
      <c r="E4" s="5"/>
      <c r="F4" s="5"/>
      <c r="G4" s="9"/>
      <c r="H4" s="9"/>
      <c r="I4" s="9"/>
      <c r="J4" s="8"/>
    </row>
    <row r="5" spans="1:10" ht="16.5" x14ac:dyDescent="0.25">
      <c r="A5" s="7" t="s">
        <v>5</v>
      </c>
      <c r="B5" s="9"/>
      <c r="C5" s="9"/>
      <c r="D5" s="9" t="s">
        <v>6</v>
      </c>
      <c r="E5" s="5"/>
      <c r="F5" s="5"/>
      <c r="G5" s="9"/>
      <c r="H5" s="9"/>
      <c r="I5" s="9"/>
      <c r="J5" s="8"/>
    </row>
    <row r="6" spans="1:10" ht="16.5" x14ac:dyDescent="0.25">
      <c r="A6" s="3" t="s">
        <v>7</v>
      </c>
      <c r="B6" s="9"/>
      <c r="C6" s="9"/>
      <c r="D6" s="9" t="s">
        <v>8</v>
      </c>
      <c r="E6" s="5"/>
      <c r="F6" s="5"/>
      <c r="G6" s="9"/>
      <c r="H6" s="9"/>
      <c r="I6" s="9"/>
      <c r="J6" s="8"/>
    </row>
    <row r="7" spans="1:10" ht="18.75" thickBot="1" x14ac:dyDescent="0.3">
      <c r="A7" s="5"/>
      <c r="B7" s="10"/>
      <c r="C7" s="5"/>
      <c r="D7" s="5"/>
      <c r="E7" s="5"/>
      <c r="F7" s="5"/>
      <c r="G7" s="5"/>
      <c r="H7" s="5"/>
      <c r="I7" s="5"/>
      <c r="J7" s="11">
        <v>2012</v>
      </c>
    </row>
    <row r="8" spans="1:10" ht="16.5" thickBot="1" x14ac:dyDescent="0.3">
      <c r="A8" s="101" t="s">
        <v>9</v>
      </c>
      <c r="B8" s="103" t="s">
        <v>10</v>
      </c>
      <c r="C8" s="103"/>
      <c r="D8" s="103"/>
      <c r="E8" s="104" t="s">
        <v>11</v>
      </c>
      <c r="F8" s="104" t="s">
        <v>12</v>
      </c>
      <c r="G8" s="107" t="s">
        <v>13</v>
      </c>
      <c r="H8" s="109"/>
      <c r="I8" s="109"/>
      <c r="J8" s="107" t="s">
        <v>15</v>
      </c>
    </row>
    <row r="9" spans="1:10" ht="16.5" thickBot="1" x14ac:dyDescent="0.3">
      <c r="A9" s="114"/>
      <c r="B9" s="73" t="s">
        <v>16</v>
      </c>
      <c r="C9" s="73" t="s">
        <v>17</v>
      </c>
      <c r="D9" s="73" t="s">
        <v>18</v>
      </c>
      <c r="E9" s="115"/>
      <c r="F9" s="116"/>
      <c r="G9" s="114"/>
      <c r="H9" s="74" t="s">
        <v>22</v>
      </c>
      <c r="I9" s="74" t="s">
        <v>23</v>
      </c>
      <c r="J9" s="114"/>
    </row>
    <row r="10" spans="1:10" ht="81" customHeight="1" x14ac:dyDescent="0.25">
      <c r="A10" s="93">
        <v>1</v>
      </c>
      <c r="B10" s="92"/>
      <c r="C10" s="15"/>
      <c r="D10" s="92"/>
      <c r="E10" s="87" t="s">
        <v>33</v>
      </c>
      <c r="F10" s="83">
        <v>5739</v>
      </c>
      <c r="G10" s="84">
        <f>SUM(H10:I10)</f>
        <v>91166</v>
      </c>
      <c r="H10" s="84">
        <v>50000</v>
      </c>
      <c r="I10" s="84">
        <v>41166</v>
      </c>
      <c r="J10" s="85" t="s">
        <v>32</v>
      </c>
    </row>
    <row r="11" spans="1:10" x14ac:dyDescent="0.25">
      <c r="A11" s="117" t="s">
        <v>34</v>
      </c>
      <c r="B11" s="118"/>
      <c r="C11" s="118"/>
      <c r="D11" s="118"/>
      <c r="E11" s="118"/>
      <c r="F11" s="119"/>
      <c r="G11" s="18">
        <f>SUM(G10)</f>
        <v>91166</v>
      </c>
      <c r="H11" s="18">
        <f t="shared" ref="H11:I11" si="0">SUM(H10)</f>
        <v>50000</v>
      </c>
      <c r="I11" s="18">
        <f t="shared" si="0"/>
        <v>41166</v>
      </c>
      <c r="J11" s="17"/>
    </row>
  </sheetData>
  <mergeCells count="9">
    <mergeCell ref="A11:F11"/>
    <mergeCell ref="A1:J1"/>
    <mergeCell ref="A8:A9"/>
    <mergeCell ref="B8:D8"/>
    <mergeCell ref="E8:E9"/>
    <mergeCell ref="F8:F9"/>
    <mergeCell ref="G8:G9"/>
    <mergeCell ref="H8:I8"/>
    <mergeCell ref="J8:J9"/>
  </mergeCells>
  <pageMargins left="0.7" right="0.7" top="0.75" bottom="0.75" header="0.3" footer="0.3"/>
  <pageSetup paperSize="9" orientation="portrait" r:id="rId1"/>
  <ignoredErrors>
    <ignoredError sqref="E10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5"/>
  <sheetViews>
    <sheetView zoomScale="78" zoomScaleNormal="78" workbookViewId="0">
      <selection activeCell="E11" sqref="E11"/>
    </sheetView>
  </sheetViews>
  <sheetFormatPr baseColWidth="10" defaultRowHeight="15" x14ac:dyDescent="0.25"/>
  <cols>
    <col min="2" max="2" width="12.7109375" bestFit="1" customWidth="1"/>
    <col min="8" max="10" width="13.5703125" customWidth="1"/>
    <col min="11" max="11" width="59" customWidth="1"/>
  </cols>
  <sheetData>
    <row r="2" spans="1:11" ht="30.75" x14ac:dyDescent="0.25">
      <c r="A2" s="100" t="s">
        <v>106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</row>
    <row r="3" spans="1:11" ht="18" x14ac:dyDescent="0.25">
      <c r="A3" s="1"/>
      <c r="B3" s="1"/>
      <c r="C3" s="1"/>
      <c r="D3" s="1"/>
      <c r="E3" s="1"/>
      <c r="F3" s="1"/>
      <c r="G3" s="2"/>
      <c r="H3" s="1"/>
      <c r="I3" s="1"/>
      <c r="J3" s="1"/>
      <c r="K3" s="1"/>
    </row>
    <row r="4" spans="1:11" ht="16.5" x14ac:dyDescent="0.25">
      <c r="A4" s="3" t="s">
        <v>1</v>
      </c>
      <c r="B4" s="4"/>
      <c r="C4" s="4"/>
      <c r="D4" s="3" t="s">
        <v>2</v>
      </c>
      <c r="E4" s="5"/>
      <c r="F4" s="5"/>
      <c r="G4" s="6"/>
      <c r="H4" s="4"/>
      <c r="I4" s="4"/>
      <c r="J4" s="4"/>
      <c r="K4" s="4"/>
    </row>
    <row r="5" spans="1:11" ht="39.75" customHeight="1" x14ac:dyDescent="0.25">
      <c r="A5" s="7" t="s">
        <v>3</v>
      </c>
      <c r="B5" s="8"/>
      <c r="C5" s="8"/>
      <c r="D5" s="123" t="s">
        <v>114</v>
      </c>
      <c r="E5" s="123"/>
      <c r="F5" s="123"/>
      <c r="G5" s="123"/>
      <c r="H5" s="123"/>
      <c r="I5" s="123"/>
      <c r="J5" s="123"/>
      <c r="K5" s="123"/>
    </row>
    <row r="6" spans="1:11" ht="16.5" x14ac:dyDescent="0.25">
      <c r="A6" s="7" t="s">
        <v>5</v>
      </c>
      <c r="B6" s="9"/>
      <c r="C6" s="9"/>
      <c r="D6" s="9" t="s">
        <v>113</v>
      </c>
      <c r="E6" s="5"/>
      <c r="F6" s="5"/>
      <c r="G6" s="9"/>
      <c r="H6" s="9"/>
      <c r="I6" s="9"/>
      <c r="J6" s="9"/>
      <c r="K6" s="8"/>
    </row>
    <row r="7" spans="1:11" ht="16.5" x14ac:dyDescent="0.25">
      <c r="A7" s="3" t="s">
        <v>7</v>
      </c>
      <c r="B7" s="9"/>
      <c r="C7" s="9"/>
      <c r="D7" s="9" t="s">
        <v>115</v>
      </c>
      <c r="E7" s="5"/>
      <c r="F7" s="5"/>
      <c r="G7" s="9"/>
      <c r="H7" s="9"/>
      <c r="I7" s="9"/>
      <c r="J7" s="9"/>
      <c r="K7" s="8"/>
    </row>
    <row r="8" spans="1:11" ht="17.25" thickBot="1" x14ac:dyDescent="0.3">
      <c r="A8" s="9"/>
      <c r="B8" s="9"/>
      <c r="C8" s="9"/>
      <c r="D8" s="9"/>
      <c r="E8" s="9"/>
      <c r="F8" s="9"/>
      <c r="G8" s="9"/>
      <c r="H8" s="9"/>
      <c r="I8" s="9"/>
      <c r="J8" s="9"/>
      <c r="K8" s="9">
        <v>2013</v>
      </c>
    </row>
    <row r="9" spans="1:11" ht="16.5" thickBot="1" x14ac:dyDescent="0.3">
      <c r="A9" s="101" t="s">
        <v>9</v>
      </c>
      <c r="B9" s="103" t="s">
        <v>10</v>
      </c>
      <c r="C9" s="103"/>
      <c r="D9" s="103"/>
      <c r="E9" s="104" t="s">
        <v>11</v>
      </c>
      <c r="F9" s="104" t="s">
        <v>12</v>
      </c>
      <c r="G9" s="107" t="s">
        <v>13</v>
      </c>
      <c r="H9" s="109" t="s">
        <v>14</v>
      </c>
      <c r="I9" s="109"/>
      <c r="J9" s="124"/>
      <c r="K9" s="107" t="s">
        <v>15</v>
      </c>
    </row>
    <row r="10" spans="1:11" ht="16.5" thickBot="1" x14ac:dyDescent="0.3">
      <c r="A10" s="102"/>
      <c r="B10" s="49" t="s">
        <v>16</v>
      </c>
      <c r="C10" s="49" t="s">
        <v>17</v>
      </c>
      <c r="D10" s="49" t="s">
        <v>18</v>
      </c>
      <c r="E10" s="105"/>
      <c r="F10" s="106"/>
      <c r="G10" s="102"/>
      <c r="H10" s="13" t="s">
        <v>28</v>
      </c>
      <c r="I10" s="13" t="s">
        <v>29</v>
      </c>
      <c r="J10" s="13" t="s">
        <v>30</v>
      </c>
      <c r="K10" s="102"/>
    </row>
    <row r="11" spans="1:11" ht="39" customHeight="1" thickBot="1" x14ac:dyDescent="0.3">
      <c r="A11" s="56">
        <v>1</v>
      </c>
      <c r="B11" s="62">
        <v>41639</v>
      </c>
      <c r="C11" s="52" t="s">
        <v>108</v>
      </c>
      <c r="D11" s="57" t="s">
        <v>109</v>
      </c>
      <c r="E11" s="53" t="s">
        <v>110</v>
      </c>
      <c r="F11" s="65" t="s">
        <v>111</v>
      </c>
      <c r="G11" s="55">
        <f>SUM(H11:J11)</f>
        <v>2493</v>
      </c>
      <c r="H11" s="54"/>
      <c r="I11" s="55">
        <f>1896-596</f>
        <v>1300</v>
      </c>
      <c r="J11" s="55">
        <f>1897-704</f>
        <v>1193</v>
      </c>
      <c r="K11" s="58" t="s">
        <v>107</v>
      </c>
    </row>
    <row r="12" spans="1:11" ht="16.5" thickBot="1" x14ac:dyDescent="0.3">
      <c r="A12" s="120" t="s">
        <v>34</v>
      </c>
      <c r="B12" s="121"/>
      <c r="C12" s="121"/>
      <c r="D12" s="121"/>
      <c r="E12" s="121"/>
      <c r="F12" s="122"/>
      <c r="G12" s="59">
        <f>SUM(G11:G11)</f>
        <v>2493</v>
      </c>
      <c r="H12" s="60">
        <f>SUM(H11:H11)</f>
        <v>0</v>
      </c>
      <c r="I12" s="59">
        <f>SUM(I11:I11)</f>
        <v>1300</v>
      </c>
      <c r="J12" s="60">
        <f>SUM(J11:J11)</f>
        <v>1193</v>
      </c>
      <c r="K12" s="61"/>
    </row>
    <row r="14" spans="1:11" x14ac:dyDescent="0.25">
      <c r="K14" s="63"/>
    </row>
    <row r="15" spans="1:11" ht="15.75" x14ac:dyDescent="0.25">
      <c r="K15" s="64" t="s">
        <v>112</v>
      </c>
    </row>
  </sheetData>
  <mergeCells count="10">
    <mergeCell ref="A12:F12"/>
    <mergeCell ref="D5:K5"/>
    <mergeCell ref="K9:K10"/>
    <mergeCell ref="A2:K2"/>
    <mergeCell ref="A9:A10"/>
    <mergeCell ref="B9:D9"/>
    <mergeCell ref="E9:E10"/>
    <mergeCell ref="F9:F10"/>
    <mergeCell ref="G9:G10"/>
    <mergeCell ref="H9:J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PRINCIPAL</vt:lpstr>
      <vt:lpstr>GENERAL</vt:lpstr>
      <vt:lpstr>CD Y GG</vt:lpstr>
      <vt:lpstr>CAPACITA</vt:lpstr>
      <vt:lpstr>EXPE.TECN.</vt:lpstr>
      <vt:lpstr>EQUI</vt:lpstr>
      <vt:lpstr>SUPERVI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SUPERVISION</dc:creator>
  <cp:lastModifiedBy>Usuario de Windows</cp:lastModifiedBy>
  <dcterms:created xsi:type="dcterms:W3CDTF">2020-08-12T16:34:52Z</dcterms:created>
  <dcterms:modified xsi:type="dcterms:W3CDTF">2020-08-18T20:50:19Z</dcterms:modified>
</cp:coreProperties>
</file>