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8" firstSheet="1" activeTab="4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'2.6.7.1.6.(1.2.3)'!$E$13:$K$252</definedName>
    <definedName name="_xlnm._FilterDatabase" localSheetId="1" hidden="1">'2016'!$E$13:$P$13</definedName>
    <definedName name="_xlnm._FilterDatabase" localSheetId="6" hidden="1">'COSTO DIRECTO'!$E$13:$K$200</definedName>
    <definedName name="_xlnm._FilterDatabase" localSheetId="2" hidden="1">G.SUPERVISION!$E$15:$K$38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</definedNames>
  <calcPr calcId="162913"/>
</workbook>
</file>

<file path=xl/calcChain.xml><?xml version="1.0" encoding="utf-8"?>
<calcChain xmlns="http://schemas.openxmlformats.org/spreadsheetml/2006/main"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H38" i="22"/>
  <c r="I38" i="22"/>
  <c r="J38" i="22"/>
  <c r="G38" i="22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<sst xmlns="http://schemas.openxmlformats.org/spreadsheetml/2006/main" count="5288" uniqueCount="645">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</sst>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5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14" fontId="9" fillId="2" borderId="23" xfId="1" applyNumberFormat="1" applyFont="1" applyFill="1" applyBorder="1" applyAlignment="1">
      <alignment horizontal="center" vertical="center"/>
    </xf>
    <xf numFmtId="14" fontId="9" fillId="2" borderId="24" xfId="1" applyNumberFormat="1" applyFont="1" applyFill="1" applyBorder="1" applyAlignment="1">
      <alignment horizontal="center" vertical="center"/>
    </xf>
    <xf numFmtId="14" fontId="9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181" t="s">
        <v>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</row>
    <row r="3" spans="1:15" ht="21" customHeight="1" x14ac:dyDescent="0.25">
      <c r="A3" s="182" t="s">
        <v>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99" t="s">
        <v>23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189" t="s">
        <v>8</v>
      </c>
      <c r="B12" s="191" t="s">
        <v>9</v>
      </c>
      <c r="C12" s="191"/>
      <c r="D12" s="191"/>
      <c r="E12" s="192" t="s">
        <v>10</v>
      </c>
      <c r="F12" s="192" t="s">
        <v>11</v>
      </c>
      <c r="G12" s="194" t="s">
        <v>12</v>
      </c>
      <c r="H12" s="196" t="s">
        <v>20</v>
      </c>
      <c r="I12" s="197"/>
      <c r="J12" s="197"/>
      <c r="K12" s="197"/>
      <c r="L12" s="197"/>
      <c r="M12" s="197"/>
      <c r="N12" s="198"/>
      <c r="O12" s="194" t="s">
        <v>13</v>
      </c>
    </row>
    <row r="13" spans="1:15" ht="20.100000000000001" customHeight="1" thickBot="1" x14ac:dyDescent="0.3">
      <c r="A13" s="190"/>
      <c r="B13" s="2" t="s">
        <v>14</v>
      </c>
      <c r="C13" s="2" t="s">
        <v>15</v>
      </c>
      <c r="D13" s="2" t="s">
        <v>16</v>
      </c>
      <c r="E13" s="193"/>
      <c r="F13" s="195"/>
      <c r="G13" s="190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90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186" t="s">
        <v>17</v>
      </c>
      <c r="B32" s="187"/>
      <c r="C32" s="187"/>
      <c r="D32" s="187"/>
      <c r="E32" s="187"/>
      <c r="F32" s="188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181" t="s">
        <v>0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</row>
    <row r="36" spans="1:15" ht="20.100000000000001" customHeight="1" x14ac:dyDescent="0.25">
      <c r="A36" s="182" t="s">
        <v>1</v>
      </c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189" t="s">
        <v>8</v>
      </c>
      <c r="B43" s="191" t="s">
        <v>9</v>
      </c>
      <c r="C43" s="191"/>
      <c r="D43" s="191"/>
      <c r="E43" s="192" t="s">
        <v>10</v>
      </c>
      <c r="F43" s="192" t="s">
        <v>11</v>
      </c>
      <c r="G43" s="194" t="s">
        <v>12</v>
      </c>
      <c r="H43" s="196" t="s">
        <v>20</v>
      </c>
      <c r="I43" s="197"/>
      <c r="J43" s="197"/>
      <c r="K43" s="197"/>
      <c r="L43" s="197"/>
      <c r="M43" s="197"/>
      <c r="N43" s="198"/>
      <c r="O43" s="194" t="s">
        <v>13</v>
      </c>
    </row>
    <row r="44" spans="1:15" ht="20.100000000000001" customHeight="1" thickBot="1" x14ac:dyDescent="0.3">
      <c r="A44" s="190"/>
      <c r="B44" s="2" t="s">
        <v>14</v>
      </c>
      <c r="C44" s="2" t="s">
        <v>15</v>
      </c>
      <c r="D44" s="2" t="s">
        <v>16</v>
      </c>
      <c r="E44" s="193"/>
      <c r="F44" s="195"/>
      <c r="G44" s="190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90"/>
    </row>
    <row r="45" spans="1:15" ht="20.100000000000001" customHeight="1" thickBot="1" x14ac:dyDescent="0.3">
      <c r="A45" s="183" t="s">
        <v>18</v>
      </c>
      <c r="B45" s="184"/>
      <c r="C45" s="184"/>
      <c r="D45" s="184"/>
      <c r="E45" s="184"/>
      <c r="F45" s="185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186" t="s">
        <v>17</v>
      </c>
      <c r="B66" s="187"/>
      <c r="C66" s="187"/>
      <c r="D66" s="187"/>
      <c r="E66" s="187"/>
      <c r="F66" s="188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181" t="s">
        <v>0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</row>
    <row r="70" spans="1:15" ht="20.100000000000001" customHeight="1" x14ac:dyDescent="0.25">
      <c r="A70" s="182" t="s">
        <v>1</v>
      </c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189" t="s">
        <v>8</v>
      </c>
      <c r="B77" s="191" t="s">
        <v>9</v>
      </c>
      <c r="C77" s="191"/>
      <c r="D77" s="191"/>
      <c r="E77" s="192" t="s">
        <v>10</v>
      </c>
      <c r="F77" s="192" t="s">
        <v>11</v>
      </c>
      <c r="G77" s="194" t="s">
        <v>12</v>
      </c>
      <c r="H77" s="196" t="s">
        <v>20</v>
      </c>
      <c r="I77" s="197"/>
      <c r="J77" s="197"/>
      <c r="K77" s="197"/>
      <c r="L77" s="197"/>
      <c r="M77" s="197"/>
      <c r="N77" s="198"/>
      <c r="O77" s="194" t="s">
        <v>13</v>
      </c>
    </row>
    <row r="78" spans="1:15" ht="20.100000000000001" customHeight="1" thickBot="1" x14ac:dyDescent="0.3">
      <c r="A78" s="190"/>
      <c r="B78" s="2" t="s">
        <v>14</v>
      </c>
      <c r="C78" s="2" t="s">
        <v>15</v>
      </c>
      <c r="D78" s="2" t="s">
        <v>16</v>
      </c>
      <c r="E78" s="193"/>
      <c r="F78" s="195"/>
      <c r="G78" s="190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90"/>
    </row>
    <row r="79" spans="1:15" ht="20.100000000000001" customHeight="1" thickBot="1" x14ac:dyDescent="0.3">
      <c r="A79" s="183" t="s">
        <v>18</v>
      </c>
      <c r="B79" s="184"/>
      <c r="C79" s="184"/>
      <c r="D79" s="184"/>
      <c r="E79" s="184"/>
      <c r="F79" s="185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186" t="s">
        <v>19</v>
      </c>
      <c r="B99" s="187"/>
      <c r="C99" s="187"/>
      <c r="D99" s="187"/>
      <c r="E99" s="187"/>
      <c r="F99" s="188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181" t="s">
        <v>0</v>
      </c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</row>
    <row r="106" spans="1:15" ht="21" customHeight="1" x14ac:dyDescent="0.25">
      <c r="A106" s="182" t="s">
        <v>1</v>
      </c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99" t="s">
        <v>23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189" t="s">
        <v>8</v>
      </c>
      <c r="B115" s="191" t="s">
        <v>9</v>
      </c>
      <c r="C115" s="191"/>
      <c r="D115" s="191"/>
      <c r="E115" s="192" t="s">
        <v>10</v>
      </c>
      <c r="F115" s="192" t="s">
        <v>11</v>
      </c>
      <c r="G115" s="194" t="s">
        <v>12</v>
      </c>
      <c r="H115" s="196" t="s">
        <v>20</v>
      </c>
      <c r="I115" s="197"/>
      <c r="J115" s="197"/>
      <c r="K115" s="197"/>
      <c r="L115" s="197"/>
      <c r="M115" s="197"/>
      <c r="N115" s="198"/>
      <c r="O115" s="194" t="s">
        <v>13</v>
      </c>
    </row>
    <row r="116" spans="1:15" ht="20.100000000000001" customHeight="1" thickBot="1" x14ac:dyDescent="0.3">
      <c r="A116" s="190"/>
      <c r="B116" s="2" t="s">
        <v>14</v>
      </c>
      <c r="C116" s="2" t="s">
        <v>15</v>
      </c>
      <c r="D116" s="2" t="s">
        <v>16</v>
      </c>
      <c r="E116" s="193"/>
      <c r="F116" s="195"/>
      <c r="G116" s="190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90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186" t="s">
        <v>19</v>
      </c>
      <c r="B122" s="187"/>
      <c r="C122" s="187"/>
      <c r="D122" s="187"/>
      <c r="E122" s="187"/>
      <c r="F122" s="188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99" t="s">
        <v>59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12" t="s">
        <v>30</v>
      </c>
      <c r="C9" s="214" t="s">
        <v>31</v>
      </c>
      <c r="D9" s="216" t="s">
        <v>32</v>
      </c>
      <c r="E9" s="214" t="s">
        <v>33</v>
      </c>
      <c r="F9" s="214" t="s">
        <v>34</v>
      </c>
      <c r="G9" s="214" t="s">
        <v>10</v>
      </c>
      <c r="H9" s="214" t="s">
        <v>11</v>
      </c>
      <c r="I9" s="218" t="s">
        <v>12</v>
      </c>
      <c r="J9" s="214" t="s">
        <v>35</v>
      </c>
      <c r="K9" s="214" t="s">
        <v>36</v>
      </c>
      <c r="L9" s="214" t="s">
        <v>37</v>
      </c>
      <c r="M9" s="220" t="s">
        <v>38</v>
      </c>
      <c r="N9" s="221"/>
    </row>
    <row r="10" spans="2:15" ht="30" customHeight="1" thickBot="1" x14ac:dyDescent="0.3">
      <c r="B10" s="213"/>
      <c r="C10" s="215"/>
      <c r="D10" s="217"/>
      <c r="E10" s="215"/>
      <c r="F10" s="215"/>
      <c r="G10" s="215"/>
      <c r="H10" s="215"/>
      <c r="I10" s="219"/>
      <c r="J10" s="215"/>
      <c r="K10" s="215"/>
      <c r="L10" s="215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22" t="s">
        <v>86</v>
      </c>
      <c r="C31" s="223"/>
      <c r="D31" s="223"/>
      <c r="E31" s="223"/>
      <c r="F31" s="223"/>
      <c r="G31" s="223"/>
      <c r="H31" s="224"/>
      <c r="I31" s="82">
        <f>SUM(I11:I30)</f>
        <v>1769.9</v>
      </c>
      <c r="J31" s="225"/>
      <c r="K31" s="226"/>
      <c r="L31" s="226"/>
      <c r="M31" s="226"/>
      <c r="N31" s="227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99" t="s">
        <v>59</v>
      </c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12" t="s">
        <v>30</v>
      </c>
      <c r="C42" s="214" t="s">
        <v>31</v>
      </c>
      <c r="D42" s="216" t="s">
        <v>32</v>
      </c>
      <c r="E42" s="214" t="s">
        <v>33</v>
      </c>
      <c r="F42" s="214" t="s">
        <v>34</v>
      </c>
      <c r="G42" s="214" t="s">
        <v>10</v>
      </c>
      <c r="H42" s="214" t="s">
        <v>11</v>
      </c>
      <c r="I42" s="218" t="s">
        <v>12</v>
      </c>
      <c r="J42" s="214" t="s">
        <v>35</v>
      </c>
      <c r="K42" s="214" t="s">
        <v>36</v>
      </c>
      <c r="L42" s="214" t="s">
        <v>37</v>
      </c>
      <c r="M42" s="220" t="s">
        <v>38</v>
      </c>
      <c r="N42" s="221"/>
    </row>
    <row r="43" spans="2:15" ht="30" customHeight="1" thickBot="1" x14ac:dyDescent="0.3">
      <c r="B43" s="213"/>
      <c r="C43" s="215"/>
      <c r="D43" s="217"/>
      <c r="E43" s="215"/>
      <c r="F43" s="215"/>
      <c r="G43" s="215"/>
      <c r="H43" s="215"/>
      <c r="I43" s="219"/>
      <c r="J43" s="215"/>
      <c r="K43" s="215"/>
      <c r="L43" s="215"/>
      <c r="M43" s="56" t="s">
        <v>39</v>
      </c>
      <c r="N43" s="57" t="s">
        <v>40</v>
      </c>
    </row>
    <row r="44" spans="2:15" ht="20.100000000000001" customHeight="1" thickBot="1" x14ac:dyDescent="0.3">
      <c r="B44" s="228" t="s">
        <v>87</v>
      </c>
      <c r="C44" s="229"/>
      <c r="D44" s="229"/>
      <c r="E44" s="229"/>
      <c r="F44" s="229"/>
      <c r="G44" s="229"/>
      <c r="H44" s="230"/>
      <c r="I44" s="86">
        <f>I31</f>
        <v>1769.9</v>
      </c>
      <c r="J44" s="231"/>
      <c r="K44" s="232"/>
      <c r="L44" s="232"/>
      <c r="M44" s="232"/>
      <c r="N44" s="233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22" t="s">
        <v>86</v>
      </c>
      <c r="C63" s="223"/>
      <c r="D63" s="223"/>
      <c r="E63" s="223"/>
      <c r="F63" s="223"/>
      <c r="G63" s="223"/>
      <c r="H63" s="224"/>
      <c r="I63" s="82">
        <f>SUM(I44:I62)</f>
        <v>1769.9</v>
      </c>
      <c r="J63" s="225"/>
      <c r="K63" s="226"/>
      <c r="L63" s="226"/>
      <c r="M63" s="226"/>
      <c r="N63" s="227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99" t="s">
        <v>59</v>
      </c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12" t="s">
        <v>30</v>
      </c>
      <c r="C74" s="214" t="s">
        <v>31</v>
      </c>
      <c r="D74" s="216" t="s">
        <v>32</v>
      </c>
      <c r="E74" s="214" t="s">
        <v>33</v>
      </c>
      <c r="F74" s="214" t="s">
        <v>34</v>
      </c>
      <c r="G74" s="214" t="s">
        <v>10</v>
      </c>
      <c r="H74" s="214" t="s">
        <v>11</v>
      </c>
      <c r="I74" s="218" t="s">
        <v>12</v>
      </c>
      <c r="J74" s="214" t="s">
        <v>35</v>
      </c>
      <c r="K74" s="214" t="s">
        <v>36</v>
      </c>
      <c r="L74" s="214" t="s">
        <v>37</v>
      </c>
      <c r="M74" s="220" t="s">
        <v>38</v>
      </c>
      <c r="N74" s="221"/>
    </row>
    <row r="75" spans="2:15" ht="30" customHeight="1" thickBot="1" x14ac:dyDescent="0.3">
      <c r="B75" s="213"/>
      <c r="C75" s="215"/>
      <c r="D75" s="217"/>
      <c r="E75" s="215"/>
      <c r="F75" s="215"/>
      <c r="G75" s="215"/>
      <c r="H75" s="215"/>
      <c r="I75" s="219"/>
      <c r="J75" s="215"/>
      <c r="K75" s="215"/>
      <c r="L75" s="215"/>
      <c r="M75" s="56" t="s">
        <v>39</v>
      </c>
      <c r="N75" s="57" t="s">
        <v>40</v>
      </c>
    </row>
    <row r="76" spans="2:15" ht="20.100000000000001" customHeight="1" thickBot="1" x14ac:dyDescent="0.3">
      <c r="B76" s="228" t="s">
        <v>87</v>
      </c>
      <c r="C76" s="229"/>
      <c r="D76" s="229"/>
      <c r="E76" s="229"/>
      <c r="F76" s="229"/>
      <c r="G76" s="229"/>
      <c r="H76" s="230"/>
      <c r="I76" s="86">
        <f>I63</f>
        <v>1769.9</v>
      </c>
      <c r="J76" s="231"/>
      <c r="K76" s="232"/>
      <c r="L76" s="232"/>
      <c r="M76" s="232"/>
      <c r="N76" s="233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22" t="s">
        <v>86</v>
      </c>
      <c r="C97" s="223"/>
      <c r="D97" s="223"/>
      <c r="E97" s="223"/>
      <c r="F97" s="223"/>
      <c r="G97" s="223"/>
      <c r="H97" s="224"/>
      <c r="I97" s="82">
        <f>SUM(I76:I96)</f>
        <v>1769.9</v>
      </c>
      <c r="J97" s="225"/>
      <c r="K97" s="226"/>
      <c r="L97" s="226"/>
      <c r="M97" s="226"/>
      <c r="N97" s="227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99" t="s">
        <v>59</v>
      </c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12" t="s">
        <v>30</v>
      </c>
      <c r="C108" s="214" t="s">
        <v>31</v>
      </c>
      <c r="D108" s="216" t="s">
        <v>32</v>
      </c>
      <c r="E108" s="214" t="s">
        <v>33</v>
      </c>
      <c r="F108" s="214" t="s">
        <v>34</v>
      </c>
      <c r="G108" s="214" t="s">
        <v>10</v>
      </c>
      <c r="H108" s="214" t="s">
        <v>11</v>
      </c>
      <c r="I108" s="218" t="s">
        <v>12</v>
      </c>
      <c r="J108" s="214" t="s">
        <v>35</v>
      </c>
      <c r="K108" s="214" t="s">
        <v>36</v>
      </c>
      <c r="L108" s="214" t="s">
        <v>37</v>
      </c>
      <c r="M108" s="220" t="s">
        <v>38</v>
      </c>
      <c r="N108" s="221"/>
    </row>
    <row r="109" spans="2:15" ht="30" customHeight="1" thickBot="1" x14ac:dyDescent="0.3">
      <c r="B109" s="213"/>
      <c r="C109" s="215"/>
      <c r="D109" s="217"/>
      <c r="E109" s="215"/>
      <c r="F109" s="215"/>
      <c r="G109" s="215"/>
      <c r="H109" s="215"/>
      <c r="I109" s="219"/>
      <c r="J109" s="215"/>
      <c r="K109" s="215"/>
      <c r="L109" s="215"/>
      <c r="M109" s="56" t="s">
        <v>39</v>
      </c>
      <c r="N109" s="57" t="s">
        <v>40</v>
      </c>
    </row>
    <row r="110" spans="2:15" ht="20.100000000000001" customHeight="1" thickBot="1" x14ac:dyDescent="0.3">
      <c r="B110" s="228" t="s">
        <v>87</v>
      </c>
      <c r="C110" s="229"/>
      <c r="D110" s="229"/>
      <c r="E110" s="229"/>
      <c r="F110" s="229"/>
      <c r="G110" s="229"/>
      <c r="H110" s="230"/>
      <c r="I110" s="86">
        <f>I97</f>
        <v>1769.9</v>
      </c>
      <c r="J110" s="231"/>
      <c r="K110" s="232"/>
      <c r="L110" s="232"/>
      <c r="M110" s="232"/>
      <c r="N110" s="233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22" t="s">
        <v>86</v>
      </c>
      <c r="C130" s="223"/>
      <c r="D130" s="223"/>
      <c r="E130" s="223"/>
      <c r="F130" s="223"/>
      <c r="G130" s="223"/>
      <c r="H130" s="224"/>
      <c r="I130" s="82">
        <f>SUM(I110:I129)</f>
        <v>1769.9</v>
      </c>
      <c r="J130" s="225"/>
      <c r="K130" s="226"/>
      <c r="L130" s="226"/>
      <c r="M130" s="226"/>
      <c r="N130" s="227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99" t="s">
        <v>59</v>
      </c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12" t="s">
        <v>30</v>
      </c>
      <c r="C141" s="214" t="s">
        <v>31</v>
      </c>
      <c r="D141" s="216" t="s">
        <v>32</v>
      </c>
      <c r="E141" s="214" t="s">
        <v>33</v>
      </c>
      <c r="F141" s="214" t="s">
        <v>34</v>
      </c>
      <c r="G141" s="214" t="s">
        <v>10</v>
      </c>
      <c r="H141" s="214" t="s">
        <v>11</v>
      </c>
      <c r="I141" s="218" t="s">
        <v>12</v>
      </c>
      <c r="J141" s="214" t="s">
        <v>35</v>
      </c>
      <c r="K141" s="214" t="s">
        <v>36</v>
      </c>
      <c r="L141" s="214" t="s">
        <v>37</v>
      </c>
      <c r="M141" s="220" t="s">
        <v>38</v>
      </c>
      <c r="N141" s="221"/>
    </row>
    <row r="142" spans="2:15" ht="30" customHeight="1" thickBot="1" x14ac:dyDescent="0.3">
      <c r="B142" s="213"/>
      <c r="C142" s="215"/>
      <c r="D142" s="217"/>
      <c r="E142" s="215"/>
      <c r="F142" s="215"/>
      <c r="G142" s="215"/>
      <c r="H142" s="215"/>
      <c r="I142" s="219"/>
      <c r="J142" s="215"/>
      <c r="K142" s="215"/>
      <c r="L142" s="215"/>
      <c r="M142" s="56" t="s">
        <v>39</v>
      </c>
      <c r="N142" s="57" t="s">
        <v>40</v>
      </c>
    </row>
    <row r="143" spans="2:15" ht="20.100000000000001" customHeight="1" thickBot="1" x14ac:dyDescent="0.3">
      <c r="B143" s="228" t="s">
        <v>87</v>
      </c>
      <c r="C143" s="229"/>
      <c r="D143" s="229"/>
      <c r="E143" s="229"/>
      <c r="F143" s="229"/>
      <c r="G143" s="229"/>
      <c r="H143" s="230"/>
      <c r="I143" s="86">
        <f>I130</f>
        <v>1769.9</v>
      </c>
      <c r="J143" s="231"/>
      <c r="K143" s="232"/>
      <c r="L143" s="232"/>
      <c r="M143" s="232"/>
      <c r="N143" s="233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22" t="s">
        <v>86</v>
      </c>
      <c r="C161" s="223"/>
      <c r="D161" s="223"/>
      <c r="E161" s="223"/>
      <c r="F161" s="223"/>
      <c r="G161" s="223"/>
      <c r="H161" s="224"/>
      <c r="I161" s="82">
        <f>SUM(I143:I160)</f>
        <v>1769.9</v>
      </c>
      <c r="J161" s="225"/>
      <c r="K161" s="226"/>
      <c r="L161" s="226"/>
      <c r="M161" s="226"/>
      <c r="N161" s="227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99" t="s">
        <v>59</v>
      </c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12" t="s">
        <v>30</v>
      </c>
      <c r="C172" s="214" t="s">
        <v>31</v>
      </c>
      <c r="D172" s="216" t="s">
        <v>32</v>
      </c>
      <c r="E172" s="214" t="s">
        <v>33</v>
      </c>
      <c r="F172" s="214" t="s">
        <v>34</v>
      </c>
      <c r="G172" s="214" t="s">
        <v>10</v>
      </c>
      <c r="H172" s="214" t="s">
        <v>11</v>
      </c>
      <c r="I172" s="218" t="s">
        <v>12</v>
      </c>
      <c r="J172" s="214" t="s">
        <v>35</v>
      </c>
      <c r="K172" s="214" t="s">
        <v>36</v>
      </c>
      <c r="L172" s="214" t="s">
        <v>37</v>
      </c>
      <c r="M172" s="220" t="s">
        <v>38</v>
      </c>
      <c r="N172" s="221"/>
    </row>
    <row r="173" spans="2:15" ht="30" customHeight="1" thickBot="1" x14ac:dyDescent="0.3">
      <c r="B173" s="213"/>
      <c r="C173" s="215"/>
      <c r="D173" s="217"/>
      <c r="E173" s="215"/>
      <c r="F173" s="215"/>
      <c r="G173" s="215"/>
      <c r="H173" s="215"/>
      <c r="I173" s="219"/>
      <c r="J173" s="215"/>
      <c r="K173" s="215"/>
      <c r="L173" s="215"/>
      <c r="M173" s="56" t="s">
        <v>39</v>
      </c>
      <c r="N173" s="57" t="s">
        <v>200</v>
      </c>
    </row>
    <row r="174" spans="2:15" ht="20.100000000000001" customHeight="1" thickBot="1" x14ac:dyDescent="0.3">
      <c r="B174" s="228" t="s">
        <v>87</v>
      </c>
      <c r="C174" s="229"/>
      <c r="D174" s="229"/>
      <c r="E174" s="229"/>
      <c r="F174" s="229"/>
      <c r="G174" s="229"/>
      <c r="H174" s="230"/>
      <c r="I174" s="86">
        <f>I161</f>
        <v>1769.9</v>
      </c>
      <c r="J174" s="231"/>
      <c r="K174" s="232"/>
      <c r="L174" s="232"/>
      <c r="M174" s="232"/>
      <c r="N174" s="233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28" t="s">
        <v>19</v>
      </c>
      <c r="C178" s="229"/>
      <c r="D178" s="229"/>
      <c r="E178" s="229"/>
      <c r="F178" s="229"/>
      <c r="G178" s="229"/>
      <c r="H178" s="230"/>
      <c r="I178" s="86">
        <f>SUM(I174:I177)</f>
        <v>1769.9</v>
      </c>
      <c r="J178" s="231"/>
      <c r="K178" s="232"/>
      <c r="L178" s="232"/>
      <c r="M178" s="232"/>
      <c r="N178" s="233"/>
    </row>
    <row r="179" spans="1:15" ht="18" customHeight="1" x14ac:dyDescent="0.25"/>
    <row r="180" spans="1:15" ht="18" customHeight="1" x14ac:dyDescent="0.25">
      <c r="M180" s="234" t="s">
        <v>27</v>
      </c>
      <c r="N180" s="234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topLeftCell="B1" zoomScale="55" zoomScaleNormal="55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1:19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208"/>
      <c r="L12" s="208"/>
      <c r="M12" s="208"/>
      <c r="N12" s="208"/>
      <c r="O12" s="208"/>
      <c r="P12" s="208"/>
      <c r="Q12" s="159" t="s">
        <v>13</v>
      </c>
    </row>
    <row r="13" spans="1:19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customHeight="1" thickBot="1" x14ac:dyDescent="0.3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customHeight="1" thickBot="1" x14ac:dyDescent="0.3">
      <c r="A283" s="200" t="s">
        <v>17</v>
      </c>
      <c r="B283" s="201"/>
      <c r="C283" s="201"/>
      <c r="D283" s="201"/>
      <c r="E283" s="201"/>
      <c r="F283" s="202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13"/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4:N38"/>
  <sheetViews>
    <sheetView topLeftCell="A9" zoomScale="70" zoomScaleNormal="70" workbookViewId="0">
      <selection activeCell="E37" sqref="E37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6.140625" customWidth="1"/>
    <col min="8" max="8" width="14.85546875" customWidth="1"/>
    <col min="9" max="9" width="11.85546875" bestFit="1" customWidth="1"/>
    <col min="10" max="10" width="14.85546875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4" spans="1:14" ht="37.5" x14ac:dyDescent="0.25">
      <c r="A4" s="181" t="s">
        <v>0</v>
      </c>
      <c r="B4" s="181"/>
      <c r="C4" s="181"/>
      <c r="D4" s="203"/>
      <c r="E4" s="181"/>
      <c r="F4" s="181"/>
      <c r="G4" s="181"/>
      <c r="H4" s="181"/>
      <c r="I4" s="181"/>
      <c r="J4" s="181"/>
      <c r="K4" s="181"/>
    </row>
    <row r="5" spans="1:14" ht="27" x14ac:dyDescent="0.25">
      <c r="A5" s="182" t="s">
        <v>1</v>
      </c>
      <c r="B5" s="182"/>
      <c r="C5" s="182"/>
      <c r="D5" s="204"/>
      <c r="E5" s="182"/>
      <c r="F5" s="182"/>
      <c r="G5" s="182"/>
      <c r="H5" s="182"/>
      <c r="I5" s="182"/>
      <c r="J5" s="182"/>
      <c r="K5" s="182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0.75" x14ac:dyDescent="0.25">
      <c r="A7" s="199" t="s">
        <v>26</v>
      </c>
      <c r="B7" s="199"/>
      <c r="C7" s="199"/>
      <c r="D7" s="205"/>
      <c r="E7" s="199"/>
      <c r="F7" s="199"/>
      <c r="G7" s="199"/>
      <c r="H7" s="199"/>
      <c r="I7" s="199"/>
      <c r="J7" s="199"/>
      <c r="K7" s="199"/>
    </row>
    <row r="8" spans="1:14" ht="18" x14ac:dyDescent="0.25">
      <c r="A8" s="3"/>
      <c r="B8" s="3"/>
      <c r="C8" s="117"/>
      <c r="D8" s="137"/>
      <c r="E8" s="3"/>
      <c r="F8" s="3"/>
      <c r="G8" s="26"/>
      <c r="H8" s="3"/>
      <c r="I8" s="3"/>
      <c r="J8" s="3"/>
      <c r="K8" s="3"/>
    </row>
    <row r="9" spans="1:14" ht="16.5" x14ac:dyDescent="0.25">
      <c r="A9" s="4" t="s">
        <v>21</v>
      </c>
      <c r="B9" s="5"/>
      <c r="C9" s="6"/>
      <c r="D9" s="138" t="s">
        <v>467</v>
      </c>
      <c r="E9" s="1"/>
      <c r="F9" s="1"/>
      <c r="G9" s="27"/>
      <c r="H9" s="5"/>
      <c r="I9" s="5"/>
      <c r="J9" s="5"/>
      <c r="K9" s="5"/>
    </row>
    <row r="10" spans="1:14" ht="16.5" x14ac:dyDescent="0.25">
      <c r="A10" s="6" t="s">
        <v>3</v>
      </c>
      <c r="B10" s="7"/>
      <c r="C10" s="125"/>
      <c r="D10" s="139" t="s">
        <v>201</v>
      </c>
      <c r="E10" s="1"/>
      <c r="F10" s="1"/>
      <c r="G10" s="8"/>
      <c r="H10" s="8"/>
      <c r="I10" s="8"/>
      <c r="J10" s="8"/>
      <c r="K10" s="7"/>
    </row>
    <row r="11" spans="1:14" ht="16.5" x14ac:dyDescent="0.25">
      <c r="A11" s="6" t="s">
        <v>5</v>
      </c>
      <c r="B11" s="8"/>
      <c r="C11" s="4"/>
      <c r="D11" s="139" t="s">
        <v>202</v>
      </c>
      <c r="E11" s="1"/>
      <c r="F11" s="1"/>
      <c r="G11" s="8"/>
      <c r="H11" s="8"/>
      <c r="I11" s="8"/>
      <c r="J11" s="8"/>
      <c r="K11" s="7"/>
    </row>
    <row r="12" spans="1:14" ht="16.5" x14ac:dyDescent="0.25">
      <c r="A12" s="4" t="s">
        <v>6</v>
      </c>
      <c r="B12" s="8"/>
      <c r="C12" s="4"/>
      <c r="D12" s="139" t="s">
        <v>7</v>
      </c>
      <c r="E12" s="1"/>
      <c r="F12" s="1"/>
      <c r="G12" s="8"/>
      <c r="H12" s="8"/>
      <c r="I12" s="8"/>
      <c r="J12" s="8"/>
      <c r="K12" s="7"/>
    </row>
    <row r="13" spans="1:14" ht="18.75" thickBot="1" x14ac:dyDescent="0.3">
      <c r="A13" s="1"/>
      <c r="B13" s="9"/>
      <c r="C13" s="118"/>
      <c r="D13" s="140"/>
      <c r="E13" s="1"/>
      <c r="F13" s="1"/>
      <c r="G13" s="1"/>
      <c r="H13" s="1"/>
      <c r="I13" s="1"/>
      <c r="J13" s="1"/>
      <c r="K13" s="10">
        <v>2016</v>
      </c>
    </row>
    <row r="14" spans="1:14" ht="16.5" thickBot="1" x14ac:dyDescent="0.3">
      <c r="A14" s="189" t="s">
        <v>8</v>
      </c>
      <c r="B14" s="191" t="s">
        <v>9</v>
      </c>
      <c r="C14" s="191"/>
      <c r="D14" s="206"/>
      <c r="E14" s="174" t="s">
        <v>10</v>
      </c>
      <c r="F14" s="162" t="s">
        <v>11</v>
      </c>
      <c r="G14" s="159" t="s">
        <v>12</v>
      </c>
      <c r="H14" s="208"/>
      <c r="I14" s="208"/>
      <c r="J14" s="208"/>
      <c r="K14" s="159" t="s">
        <v>13</v>
      </c>
    </row>
    <row r="15" spans="1:14" ht="16.5" thickBot="1" x14ac:dyDescent="0.3">
      <c r="A15" s="190"/>
      <c r="B15" s="2" t="s">
        <v>14</v>
      </c>
      <c r="C15" s="2" t="s">
        <v>15</v>
      </c>
      <c r="D15" s="141" t="s">
        <v>16</v>
      </c>
      <c r="E15" s="175"/>
      <c r="F15" s="163"/>
      <c r="G15" s="164"/>
      <c r="H15" s="157" t="s">
        <v>206</v>
      </c>
      <c r="I15" s="158" t="s">
        <v>207</v>
      </c>
      <c r="J15" s="157" t="s">
        <v>208</v>
      </c>
      <c r="K15" s="167"/>
    </row>
    <row r="16" spans="1:14" ht="42" hidden="1" customHeight="1" x14ac:dyDescent="0.25">
      <c r="A16" s="143">
        <v>1</v>
      </c>
      <c r="B16" s="144">
        <v>42444</v>
      </c>
      <c r="C16" s="151" t="s">
        <v>178</v>
      </c>
      <c r="D16" s="128">
        <v>268</v>
      </c>
      <c r="E16" s="123" t="s">
        <v>600</v>
      </c>
      <c r="F16" s="131">
        <v>846</v>
      </c>
      <c r="G16" s="145">
        <v>2192.75</v>
      </c>
      <c r="H16" s="146" t="s">
        <v>211</v>
      </c>
      <c r="I16" s="146">
        <v>2192.75</v>
      </c>
      <c r="J16" s="146" t="s">
        <v>211</v>
      </c>
      <c r="K16" s="120" t="s">
        <v>470</v>
      </c>
      <c r="L16" t="s">
        <v>624</v>
      </c>
      <c r="M16" t="s">
        <v>635</v>
      </c>
      <c r="N16" t="s">
        <v>636</v>
      </c>
    </row>
    <row r="17" spans="1:14" ht="42" hidden="1" customHeight="1" x14ac:dyDescent="0.25">
      <c r="A17" s="122">
        <v>2</v>
      </c>
      <c r="B17" s="144">
        <v>42432</v>
      </c>
      <c r="C17" s="151" t="s">
        <v>163</v>
      </c>
      <c r="D17" s="128">
        <v>227</v>
      </c>
      <c r="E17" s="123" t="s">
        <v>601</v>
      </c>
      <c r="F17" s="131">
        <v>863</v>
      </c>
      <c r="G17" s="145">
        <v>6250</v>
      </c>
      <c r="H17" s="146" t="s">
        <v>211</v>
      </c>
      <c r="I17" s="146" t="s">
        <v>211</v>
      </c>
      <c r="J17" s="146">
        <v>6250</v>
      </c>
      <c r="K17" s="120" t="s">
        <v>575</v>
      </c>
      <c r="N17" t="s">
        <v>637</v>
      </c>
    </row>
    <row r="18" spans="1:14" ht="42" hidden="1" customHeight="1" x14ac:dyDescent="0.25">
      <c r="A18" s="122">
        <v>3</v>
      </c>
      <c r="B18" s="144">
        <v>42479</v>
      </c>
      <c r="C18" s="151" t="s">
        <v>164</v>
      </c>
      <c r="D18" s="123" t="s">
        <v>269</v>
      </c>
      <c r="E18" s="123" t="s">
        <v>270</v>
      </c>
      <c r="F18" s="131">
        <v>1790</v>
      </c>
      <c r="G18" s="145">
        <v>8600</v>
      </c>
      <c r="H18" s="146">
        <v>8600</v>
      </c>
      <c r="I18" s="146" t="s">
        <v>211</v>
      </c>
      <c r="J18" s="146" t="s">
        <v>211</v>
      </c>
      <c r="K18" s="156" t="s">
        <v>457</v>
      </c>
    </row>
    <row r="19" spans="1:14" ht="42" hidden="1" customHeight="1" x14ac:dyDescent="0.25">
      <c r="A19" s="143">
        <v>4</v>
      </c>
      <c r="B19" s="144">
        <v>42486</v>
      </c>
      <c r="C19" s="151" t="s">
        <v>164</v>
      </c>
      <c r="D19" s="123" t="s">
        <v>286</v>
      </c>
      <c r="E19" s="123" t="s">
        <v>287</v>
      </c>
      <c r="F19" s="131">
        <v>2568</v>
      </c>
      <c r="G19" s="145">
        <v>123</v>
      </c>
      <c r="H19" s="146">
        <v>123</v>
      </c>
      <c r="I19" s="146" t="s">
        <v>211</v>
      </c>
      <c r="J19" s="146" t="s">
        <v>211</v>
      </c>
      <c r="K19" s="120" t="s">
        <v>561</v>
      </c>
    </row>
    <row r="20" spans="1:14" ht="42" hidden="1" customHeight="1" x14ac:dyDescent="0.25">
      <c r="A20" s="122">
        <v>5</v>
      </c>
      <c r="B20" s="144">
        <v>42486</v>
      </c>
      <c r="C20" s="151" t="s">
        <v>164</v>
      </c>
      <c r="D20" s="123" t="s">
        <v>286</v>
      </c>
      <c r="E20" s="123" t="s">
        <v>288</v>
      </c>
      <c r="F20" s="131">
        <v>2568</v>
      </c>
      <c r="G20" s="145">
        <v>387</v>
      </c>
      <c r="H20" s="146">
        <v>387</v>
      </c>
      <c r="I20" s="146" t="s">
        <v>211</v>
      </c>
      <c r="J20" s="146" t="s">
        <v>211</v>
      </c>
      <c r="K20" s="120" t="s">
        <v>560</v>
      </c>
    </row>
    <row r="21" spans="1:14" ht="42" hidden="1" customHeight="1" x14ac:dyDescent="0.25">
      <c r="A21" s="122">
        <v>6</v>
      </c>
      <c r="B21" s="144">
        <v>42486</v>
      </c>
      <c r="C21" s="151" t="s">
        <v>164</v>
      </c>
      <c r="D21" s="123" t="s">
        <v>286</v>
      </c>
      <c r="E21" s="123" t="s">
        <v>289</v>
      </c>
      <c r="F21" s="131">
        <v>2568</v>
      </c>
      <c r="G21" s="145">
        <v>559.86</v>
      </c>
      <c r="H21" s="146">
        <v>559.86</v>
      </c>
      <c r="I21" s="146" t="s">
        <v>211</v>
      </c>
      <c r="J21" s="146" t="s">
        <v>211</v>
      </c>
      <c r="K21" s="120" t="s">
        <v>216</v>
      </c>
    </row>
    <row r="22" spans="1:14" ht="42" hidden="1" customHeight="1" x14ac:dyDescent="0.25">
      <c r="A22" s="143">
        <v>7</v>
      </c>
      <c r="B22" s="144">
        <v>42486</v>
      </c>
      <c r="C22" s="151" t="s">
        <v>164</v>
      </c>
      <c r="D22" s="123" t="s">
        <v>286</v>
      </c>
      <c r="E22" s="123" t="s">
        <v>290</v>
      </c>
      <c r="F22" s="131">
        <v>2568</v>
      </c>
      <c r="G22" s="145">
        <v>3617.14</v>
      </c>
      <c r="H22" s="146">
        <v>3617.14</v>
      </c>
      <c r="I22" s="146" t="s">
        <v>211</v>
      </c>
      <c r="J22" s="146" t="s">
        <v>211</v>
      </c>
      <c r="K22" s="120" t="s">
        <v>559</v>
      </c>
    </row>
    <row r="23" spans="1:14" ht="42" hidden="1" customHeight="1" x14ac:dyDescent="0.25">
      <c r="A23" s="122">
        <v>8</v>
      </c>
      <c r="B23" s="144">
        <v>42515</v>
      </c>
      <c r="C23" s="151" t="s">
        <v>164</v>
      </c>
      <c r="D23" s="123" t="s">
        <v>315</v>
      </c>
      <c r="E23" s="123" t="s">
        <v>316</v>
      </c>
      <c r="F23" s="131">
        <v>3567</v>
      </c>
      <c r="G23" s="145">
        <v>3492.47</v>
      </c>
      <c r="H23" s="146">
        <v>3492.47</v>
      </c>
      <c r="I23" s="146" t="s">
        <v>211</v>
      </c>
      <c r="J23" s="146" t="s">
        <v>211</v>
      </c>
      <c r="K23" s="120" t="s">
        <v>542</v>
      </c>
    </row>
    <row r="24" spans="1:14" ht="42" hidden="1" customHeight="1" x14ac:dyDescent="0.25">
      <c r="A24" s="122">
        <v>9</v>
      </c>
      <c r="B24" s="144">
        <v>42515</v>
      </c>
      <c r="C24" s="151" t="s">
        <v>164</v>
      </c>
      <c r="D24" s="123" t="s">
        <v>315</v>
      </c>
      <c r="E24" s="123" t="s">
        <v>317</v>
      </c>
      <c r="F24" s="131">
        <v>3567</v>
      </c>
      <c r="G24" s="145">
        <v>123</v>
      </c>
      <c r="H24" s="146">
        <v>123</v>
      </c>
      <c r="I24" s="146" t="s">
        <v>211</v>
      </c>
      <c r="J24" s="146" t="s">
        <v>211</v>
      </c>
      <c r="K24" s="120" t="s">
        <v>541</v>
      </c>
    </row>
    <row r="25" spans="1:14" ht="42" hidden="1" customHeight="1" x14ac:dyDescent="0.25">
      <c r="A25" s="143">
        <v>10</v>
      </c>
      <c r="B25" s="144">
        <v>42515</v>
      </c>
      <c r="C25" s="151" t="s">
        <v>164</v>
      </c>
      <c r="D25" s="123" t="s">
        <v>315</v>
      </c>
      <c r="E25" s="123" t="s">
        <v>318</v>
      </c>
      <c r="F25" s="131">
        <v>3567</v>
      </c>
      <c r="G25" s="145">
        <v>374.1</v>
      </c>
      <c r="H25" s="146">
        <v>374.1</v>
      </c>
      <c r="I25" s="146" t="s">
        <v>211</v>
      </c>
      <c r="J25" s="146" t="s">
        <v>211</v>
      </c>
      <c r="K25" s="120" t="s">
        <v>175</v>
      </c>
    </row>
    <row r="26" spans="1:14" ht="42" hidden="1" customHeight="1" x14ac:dyDescent="0.25">
      <c r="A26" s="122">
        <v>11</v>
      </c>
      <c r="B26" s="144">
        <v>42515</v>
      </c>
      <c r="C26" s="151" t="s">
        <v>164</v>
      </c>
      <c r="D26" s="123" t="s">
        <v>315</v>
      </c>
      <c r="E26" s="123" t="s">
        <v>319</v>
      </c>
      <c r="F26" s="131">
        <v>3567</v>
      </c>
      <c r="G26" s="145">
        <v>541.20000000000005</v>
      </c>
      <c r="H26" s="146">
        <v>541.20000000000005</v>
      </c>
      <c r="I26" s="146" t="s">
        <v>211</v>
      </c>
      <c r="J26" s="146" t="s">
        <v>211</v>
      </c>
      <c r="K26" s="120" t="s">
        <v>216</v>
      </c>
    </row>
    <row r="27" spans="1:14" ht="42" hidden="1" customHeight="1" x14ac:dyDescent="0.25">
      <c r="A27" s="122">
        <v>12</v>
      </c>
      <c r="B27" s="144">
        <v>42549</v>
      </c>
      <c r="C27" s="151" t="s">
        <v>164</v>
      </c>
      <c r="D27" s="123" t="s">
        <v>340</v>
      </c>
      <c r="E27" s="123" t="s">
        <v>341</v>
      </c>
      <c r="F27" s="131">
        <v>4859</v>
      </c>
      <c r="G27" s="145">
        <v>3617.14</v>
      </c>
      <c r="H27" s="146">
        <v>3617.14</v>
      </c>
      <c r="I27" s="146" t="s">
        <v>211</v>
      </c>
      <c r="J27" s="146" t="s">
        <v>211</v>
      </c>
      <c r="K27" s="120" t="s">
        <v>536</v>
      </c>
    </row>
    <row r="28" spans="1:14" ht="42" hidden="1" customHeight="1" x14ac:dyDescent="0.25">
      <c r="A28" s="143">
        <v>13</v>
      </c>
      <c r="B28" s="144">
        <v>42549</v>
      </c>
      <c r="C28" s="151" t="s">
        <v>164</v>
      </c>
      <c r="D28" s="123" t="s">
        <v>340</v>
      </c>
      <c r="E28" s="123" t="s">
        <v>342</v>
      </c>
      <c r="F28" s="131">
        <v>4859</v>
      </c>
      <c r="G28" s="145">
        <v>123</v>
      </c>
      <c r="H28" s="146">
        <v>123</v>
      </c>
      <c r="I28" s="146" t="s">
        <v>211</v>
      </c>
      <c r="J28" s="146" t="s">
        <v>211</v>
      </c>
      <c r="K28" s="120" t="s">
        <v>537</v>
      </c>
    </row>
    <row r="29" spans="1:14" ht="42" hidden="1" customHeight="1" x14ac:dyDescent="0.25">
      <c r="A29" s="122">
        <v>14</v>
      </c>
      <c r="B29" s="144">
        <v>42549</v>
      </c>
      <c r="C29" s="151" t="s">
        <v>164</v>
      </c>
      <c r="D29" s="123" t="s">
        <v>340</v>
      </c>
      <c r="E29" s="123" t="s">
        <v>343</v>
      </c>
      <c r="F29" s="131">
        <v>4859</v>
      </c>
      <c r="G29" s="145">
        <v>387</v>
      </c>
      <c r="H29" s="146">
        <v>387</v>
      </c>
      <c r="I29" s="146" t="s">
        <v>211</v>
      </c>
      <c r="J29" s="146" t="s">
        <v>211</v>
      </c>
      <c r="K29" s="120" t="s">
        <v>175</v>
      </c>
    </row>
    <row r="30" spans="1:14" ht="42" hidden="1" customHeight="1" x14ac:dyDescent="0.25">
      <c r="A30" s="122">
        <v>15</v>
      </c>
      <c r="B30" s="144">
        <v>42549</v>
      </c>
      <c r="C30" s="151" t="s">
        <v>164</v>
      </c>
      <c r="D30" s="123" t="s">
        <v>340</v>
      </c>
      <c r="E30" s="123" t="s">
        <v>344</v>
      </c>
      <c r="F30" s="131">
        <v>4859</v>
      </c>
      <c r="G30" s="145">
        <v>559.86</v>
      </c>
      <c r="H30" s="146">
        <v>559.86</v>
      </c>
      <c r="I30" s="146" t="s">
        <v>211</v>
      </c>
      <c r="J30" s="146" t="s">
        <v>211</v>
      </c>
      <c r="K30" s="120" t="s">
        <v>536</v>
      </c>
    </row>
    <row r="31" spans="1:14" ht="42" hidden="1" customHeight="1" x14ac:dyDescent="0.25">
      <c r="A31" s="143">
        <v>16</v>
      </c>
      <c r="B31" s="144">
        <v>42539</v>
      </c>
      <c r="C31" s="151" t="s">
        <v>178</v>
      </c>
      <c r="D31" s="128">
        <v>1896</v>
      </c>
      <c r="E31" s="123" t="s">
        <v>362</v>
      </c>
      <c r="F31" s="131">
        <v>6001</v>
      </c>
      <c r="G31" s="145">
        <v>420</v>
      </c>
      <c r="H31" s="146"/>
      <c r="I31" s="146">
        <v>420</v>
      </c>
      <c r="J31" s="146"/>
      <c r="K31" s="120" t="s">
        <v>523</v>
      </c>
    </row>
    <row r="32" spans="1:14" ht="42" hidden="1" customHeight="1" x14ac:dyDescent="0.25">
      <c r="A32" s="122">
        <v>17</v>
      </c>
      <c r="B32" s="144">
        <v>42539</v>
      </c>
      <c r="C32" s="151" t="s">
        <v>178</v>
      </c>
      <c r="D32" s="128">
        <v>1896</v>
      </c>
      <c r="E32" s="123" t="s">
        <v>362</v>
      </c>
      <c r="F32" s="131">
        <v>6001</v>
      </c>
      <c r="G32" s="145">
        <v>150</v>
      </c>
      <c r="H32" s="146"/>
      <c r="I32" s="146">
        <v>150</v>
      </c>
      <c r="J32" s="146"/>
      <c r="K32" s="120" t="s">
        <v>524</v>
      </c>
    </row>
    <row r="33" spans="1:11" ht="42" hidden="1" customHeight="1" x14ac:dyDescent="0.25">
      <c r="A33" s="122">
        <v>18</v>
      </c>
      <c r="B33" s="144">
        <v>42539</v>
      </c>
      <c r="C33" s="151" t="s">
        <v>178</v>
      </c>
      <c r="D33" s="128">
        <v>1896</v>
      </c>
      <c r="E33" s="123" t="s">
        <v>362</v>
      </c>
      <c r="F33" s="131">
        <v>6001</v>
      </c>
      <c r="G33" s="145">
        <v>36</v>
      </c>
      <c r="H33" s="146" t="s">
        <v>211</v>
      </c>
      <c r="I33" s="146">
        <v>36</v>
      </c>
      <c r="J33" s="146" t="s">
        <v>211</v>
      </c>
      <c r="K33" s="120" t="s">
        <v>525</v>
      </c>
    </row>
    <row r="34" spans="1:11" ht="42" hidden="1" customHeight="1" x14ac:dyDescent="0.25">
      <c r="A34" s="143">
        <v>19</v>
      </c>
      <c r="B34" s="144">
        <v>42639</v>
      </c>
      <c r="C34" s="151" t="s">
        <v>164</v>
      </c>
      <c r="D34" s="123" t="s">
        <v>395</v>
      </c>
      <c r="E34" s="123" t="s">
        <v>396</v>
      </c>
      <c r="F34" s="131">
        <v>7368</v>
      </c>
      <c r="G34" s="145">
        <v>2295.54</v>
      </c>
      <c r="H34" s="146">
        <v>2295.54</v>
      </c>
      <c r="I34" s="146" t="s">
        <v>211</v>
      </c>
      <c r="J34" s="146" t="s">
        <v>211</v>
      </c>
      <c r="K34" s="120" t="s">
        <v>549</v>
      </c>
    </row>
    <row r="35" spans="1:11" ht="42" hidden="1" customHeight="1" x14ac:dyDescent="0.25">
      <c r="A35" s="122">
        <v>20</v>
      </c>
      <c r="B35" s="144">
        <v>42639</v>
      </c>
      <c r="C35" s="151" t="s">
        <v>164</v>
      </c>
      <c r="D35" s="123" t="s">
        <v>395</v>
      </c>
      <c r="E35" s="123" t="s">
        <v>397</v>
      </c>
      <c r="F35" s="131">
        <v>7368</v>
      </c>
      <c r="G35" s="145">
        <v>234</v>
      </c>
      <c r="H35" s="146">
        <v>234</v>
      </c>
      <c r="I35" s="146" t="s">
        <v>211</v>
      </c>
      <c r="J35" s="146" t="s">
        <v>211</v>
      </c>
      <c r="K35" s="129" t="s">
        <v>175</v>
      </c>
    </row>
    <row r="36" spans="1:11" ht="42" hidden="1" customHeight="1" x14ac:dyDescent="0.25">
      <c r="A36" s="122">
        <v>21</v>
      </c>
      <c r="B36" s="144">
        <v>42639</v>
      </c>
      <c r="C36" s="151" t="s">
        <v>164</v>
      </c>
      <c r="D36" s="123" t="s">
        <v>395</v>
      </c>
      <c r="E36" s="123" t="s">
        <v>398</v>
      </c>
      <c r="F36" s="131">
        <v>7368</v>
      </c>
      <c r="G36" s="145">
        <v>304.45999999999998</v>
      </c>
      <c r="H36" s="146">
        <v>304.45999999999998</v>
      </c>
      <c r="I36" s="146" t="s">
        <v>211</v>
      </c>
      <c r="J36" s="146" t="s">
        <v>211</v>
      </c>
      <c r="K36" s="120" t="s">
        <v>549</v>
      </c>
    </row>
    <row r="37" spans="1:11" ht="42" customHeight="1" x14ac:dyDescent="0.25">
      <c r="A37" s="143">
        <v>22</v>
      </c>
      <c r="B37" s="144">
        <v>42669</v>
      </c>
      <c r="C37" s="151" t="s">
        <v>185</v>
      </c>
      <c r="D37" s="123" t="s">
        <v>186</v>
      </c>
      <c r="E37" s="123" t="s">
        <v>409</v>
      </c>
      <c r="F37" s="131">
        <v>8224</v>
      </c>
      <c r="G37" s="145">
        <v>1852.1</v>
      </c>
      <c r="H37" s="146" t="s">
        <v>211</v>
      </c>
      <c r="I37" s="146">
        <v>1852.1</v>
      </c>
      <c r="J37" s="146" t="s">
        <v>211</v>
      </c>
      <c r="K37" s="120" t="s">
        <v>465</v>
      </c>
    </row>
    <row r="38" spans="1:11" ht="20.100000000000001" hidden="1" customHeight="1" thickBot="1" x14ac:dyDescent="0.3">
      <c r="A38" s="209" t="s">
        <v>17</v>
      </c>
      <c r="B38" s="210"/>
      <c r="C38" s="210"/>
      <c r="D38" s="210"/>
      <c r="E38" s="210"/>
      <c r="F38" s="211"/>
      <c r="G38" s="171">
        <f>SUM(G16:G37)</f>
        <v>36239.619999999995</v>
      </c>
      <c r="H38" s="171">
        <f t="shared" ref="H38:J38" si="0">SUM(H16:H37)</f>
        <v>25338.77</v>
      </c>
      <c r="I38" s="171">
        <f t="shared" si="0"/>
        <v>4650.8500000000004</v>
      </c>
      <c r="J38" s="171">
        <f t="shared" si="0"/>
        <v>6250</v>
      </c>
      <c r="K38" s="119"/>
    </row>
  </sheetData>
  <autoFilter ref="E15:K38">
    <filterColumn colId="6">
      <filters>
        <filter val="Rendicion al Anticipo Otorgado con el C/P 18103-16 por la Planilla de Viaticos según MEMO N° 1427-16-GRAP/07.DR.ADMYF. Mario aurelio puma neyra"/>
      </filters>
    </filterColumn>
  </autoFilter>
  <mergeCells count="7">
    <mergeCell ref="A38:F38"/>
    <mergeCell ref="A4:K4"/>
    <mergeCell ref="A5:K5"/>
    <mergeCell ref="A7:K7"/>
    <mergeCell ref="A14:A15"/>
    <mergeCell ref="B14:D14"/>
    <mergeCell ref="H14:J14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K16" sqref="K16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92" t="s">
        <v>10</v>
      </c>
      <c r="F12" s="162" t="s">
        <v>11</v>
      </c>
      <c r="G12" s="159" t="s">
        <v>12</v>
      </c>
      <c r="H12" s="207" t="s">
        <v>20</v>
      </c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93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00" t="s">
        <v>17</v>
      </c>
      <c r="B18" s="201"/>
      <c r="C18" s="201"/>
      <c r="D18" s="201"/>
      <c r="E18" s="201"/>
      <c r="F18" s="202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abSelected="1" zoomScale="55" zoomScaleNormal="55" workbookViewId="0">
      <pane ySplit="1" topLeftCell="A2" activePane="bottomLeft" state="frozen"/>
      <selection pane="bottomLeft" activeCell="L231" sqref="L231:M231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4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4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4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4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4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/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/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/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/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/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/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/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/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00" t="s">
        <v>17</v>
      </c>
      <c r="B251" s="201"/>
      <c r="C251" s="201"/>
      <c r="D251" s="201"/>
      <c r="E251" s="201"/>
      <c r="F251" s="202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K252"/>
  <mergeCells count="7">
    <mergeCell ref="A251:F251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00" t="s">
        <v>17</v>
      </c>
      <c r="B167" s="201"/>
      <c r="C167" s="201"/>
      <c r="D167" s="201"/>
      <c r="E167" s="201"/>
      <c r="F167" s="202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00" t="s">
        <v>17</v>
      </c>
      <c r="B199" s="201"/>
      <c r="C199" s="201"/>
      <c r="D199" s="201"/>
      <c r="E199" s="201"/>
      <c r="F199" s="202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181" t="s">
        <v>0</v>
      </c>
      <c r="B2" s="181"/>
      <c r="C2" s="181"/>
      <c r="D2" s="203"/>
      <c r="E2" s="181"/>
      <c r="F2" s="181"/>
      <c r="G2" s="181"/>
      <c r="H2" s="181"/>
      <c r="I2" s="181"/>
      <c r="J2" s="181"/>
      <c r="K2" s="181"/>
    </row>
    <row r="3" spans="1:13" ht="21" customHeight="1" x14ac:dyDescent="0.25">
      <c r="A3" s="182" t="s">
        <v>1</v>
      </c>
      <c r="B3" s="182"/>
      <c r="C3" s="182"/>
      <c r="D3" s="204"/>
      <c r="E3" s="182"/>
      <c r="F3" s="182"/>
      <c r="G3" s="182"/>
      <c r="H3" s="182"/>
      <c r="I3" s="182"/>
      <c r="J3" s="182"/>
      <c r="K3" s="182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9" t="s">
        <v>26</v>
      </c>
      <c r="B5" s="199"/>
      <c r="C5" s="199"/>
      <c r="D5" s="205"/>
      <c r="E5" s="199"/>
      <c r="F5" s="199"/>
      <c r="G5" s="199"/>
      <c r="H5" s="199"/>
      <c r="I5" s="199"/>
      <c r="J5" s="199"/>
      <c r="K5" s="199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189" t="s">
        <v>8</v>
      </c>
      <c r="B12" s="191" t="s">
        <v>9</v>
      </c>
      <c r="C12" s="191"/>
      <c r="D12" s="206"/>
      <c r="E12" s="174" t="s">
        <v>10</v>
      </c>
      <c r="F12" s="162" t="s">
        <v>11</v>
      </c>
      <c r="G12" s="159" t="s">
        <v>12</v>
      </c>
      <c r="H12" s="208"/>
      <c r="I12" s="208"/>
      <c r="J12" s="208"/>
      <c r="K12" s="159" t="s">
        <v>13</v>
      </c>
    </row>
    <row r="13" spans="1:13" ht="20.100000000000001" customHeight="1" thickBot="1" x14ac:dyDescent="0.3">
      <c r="A13" s="190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00" t="s">
        <v>17</v>
      </c>
      <c r="B224" s="201"/>
      <c r="C224" s="201"/>
      <c r="D224" s="201"/>
      <c r="E224" s="201"/>
      <c r="F224" s="202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99" t="s">
        <v>23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99" t="s">
        <v>28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12" t="s">
        <v>30</v>
      </c>
      <c r="C10" s="214" t="s">
        <v>31</v>
      </c>
      <c r="D10" s="216" t="s">
        <v>32</v>
      </c>
      <c r="E10" s="214" t="s">
        <v>33</v>
      </c>
      <c r="F10" s="214" t="s">
        <v>34</v>
      </c>
      <c r="G10" s="214" t="s">
        <v>10</v>
      </c>
      <c r="H10" s="214" t="s">
        <v>11</v>
      </c>
      <c r="I10" s="218" t="s">
        <v>12</v>
      </c>
      <c r="J10" s="214" t="s">
        <v>35</v>
      </c>
      <c r="K10" s="214" t="s">
        <v>36</v>
      </c>
      <c r="L10" s="214" t="s">
        <v>37</v>
      </c>
      <c r="M10" s="220" t="s">
        <v>38</v>
      </c>
      <c r="N10" s="221"/>
    </row>
    <row r="11" spans="2:21" ht="30" customHeight="1" thickBot="1" x14ac:dyDescent="0.3">
      <c r="B11" s="213"/>
      <c r="C11" s="215"/>
      <c r="D11" s="217"/>
      <c r="E11" s="215"/>
      <c r="F11" s="215"/>
      <c r="G11" s="215"/>
      <c r="H11" s="215"/>
      <c r="I11" s="219"/>
      <c r="J11" s="215"/>
      <c r="K11" s="215"/>
      <c r="L11" s="215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22" t="s">
        <v>19</v>
      </c>
      <c r="C18" s="223"/>
      <c r="D18" s="223"/>
      <c r="E18" s="223"/>
      <c r="F18" s="223"/>
      <c r="G18" s="223"/>
      <c r="H18" s="224"/>
      <c r="I18" s="82">
        <f>SUM(I12:I17)</f>
        <v>3780</v>
      </c>
      <c r="J18" s="225"/>
      <c r="K18" s="226"/>
      <c r="L18" s="226"/>
      <c r="M18" s="226"/>
      <c r="N18" s="227"/>
    </row>
    <row r="19" spans="2:21" ht="18" customHeight="1" x14ac:dyDescent="0.25"/>
    <row r="20" spans="2:21" ht="18" customHeight="1" x14ac:dyDescent="0.25">
      <c r="M20" s="234" t="s">
        <v>27</v>
      </c>
      <c r="N20" s="234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99" t="s">
        <v>25</v>
      </c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99" t="s">
        <v>28</v>
      </c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12" t="s">
        <v>30</v>
      </c>
      <c r="C31" s="214" t="s">
        <v>31</v>
      </c>
      <c r="D31" s="216" t="s">
        <v>32</v>
      </c>
      <c r="E31" s="214" t="s">
        <v>33</v>
      </c>
      <c r="F31" s="214" t="s">
        <v>34</v>
      </c>
      <c r="G31" s="214" t="s">
        <v>10</v>
      </c>
      <c r="H31" s="214" t="s">
        <v>11</v>
      </c>
      <c r="I31" s="218" t="s">
        <v>12</v>
      </c>
      <c r="J31" s="214" t="s">
        <v>35</v>
      </c>
      <c r="K31" s="214" t="s">
        <v>36</v>
      </c>
      <c r="L31" s="214" t="s">
        <v>37</v>
      </c>
      <c r="M31" s="220" t="s">
        <v>38</v>
      </c>
      <c r="N31" s="221"/>
    </row>
    <row r="32" spans="2:21" ht="30" customHeight="1" thickBot="1" x14ac:dyDescent="0.3">
      <c r="B32" s="213"/>
      <c r="C32" s="215"/>
      <c r="D32" s="217"/>
      <c r="E32" s="215"/>
      <c r="F32" s="215"/>
      <c r="G32" s="215"/>
      <c r="H32" s="215"/>
      <c r="I32" s="219"/>
      <c r="J32" s="215"/>
      <c r="K32" s="215"/>
      <c r="L32" s="215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28" t="s">
        <v>19</v>
      </c>
      <c r="C38" s="229"/>
      <c r="D38" s="229"/>
      <c r="E38" s="229"/>
      <c r="F38" s="229"/>
      <c r="G38" s="229"/>
      <c r="H38" s="230"/>
      <c r="I38" s="86">
        <f>SUM(I33:I37)</f>
        <v>0</v>
      </c>
      <c r="J38" s="231"/>
      <c r="K38" s="232"/>
      <c r="L38" s="232"/>
      <c r="M38" s="232"/>
      <c r="N38" s="233"/>
    </row>
    <row r="39" spans="2:21" ht="18" customHeight="1" x14ac:dyDescent="0.25"/>
    <row r="40" spans="2:21" ht="18" customHeight="1" x14ac:dyDescent="0.25">
      <c r="M40" s="234" t="s">
        <v>27</v>
      </c>
      <c r="N40" s="234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99" t="s">
        <v>58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99" t="s">
        <v>28</v>
      </c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12" t="s">
        <v>30</v>
      </c>
      <c r="C51" s="214" t="s">
        <v>31</v>
      </c>
      <c r="D51" s="216" t="s">
        <v>32</v>
      </c>
      <c r="E51" s="214" t="s">
        <v>33</v>
      </c>
      <c r="F51" s="214" t="s">
        <v>34</v>
      </c>
      <c r="G51" s="214" t="s">
        <v>10</v>
      </c>
      <c r="H51" s="214" t="s">
        <v>11</v>
      </c>
      <c r="I51" s="218" t="s">
        <v>12</v>
      </c>
      <c r="J51" s="214" t="s">
        <v>35</v>
      </c>
      <c r="K51" s="214" t="s">
        <v>36</v>
      </c>
      <c r="L51" s="214" t="s">
        <v>37</v>
      </c>
      <c r="M51" s="220" t="s">
        <v>38</v>
      </c>
      <c r="N51" s="221"/>
    </row>
    <row r="52" spans="2:21" ht="30" customHeight="1" thickBot="1" x14ac:dyDescent="0.3">
      <c r="B52" s="213"/>
      <c r="C52" s="215"/>
      <c r="D52" s="217"/>
      <c r="E52" s="215"/>
      <c r="F52" s="215"/>
      <c r="G52" s="215"/>
      <c r="H52" s="215"/>
      <c r="I52" s="219"/>
      <c r="J52" s="215"/>
      <c r="K52" s="215"/>
      <c r="L52" s="215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28" t="s">
        <v>19</v>
      </c>
      <c r="C57" s="229"/>
      <c r="D57" s="229"/>
      <c r="E57" s="229"/>
      <c r="F57" s="229"/>
      <c r="G57" s="229"/>
      <c r="H57" s="230"/>
      <c r="I57" s="86">
        <f>SUM(I53:I56)</f>
        <v>0</v>
      </c>
      <c r="J57" s="231"/>
      <c r="K57" s="232"/>
      <c r="L57" s="232"/>
      <c r="M57" s="232"/>
      <c r="N57" s="233"/>
    </row>
    <row r="58" spans="2:21" ht="18" customHeight="1" x14ac:dyDescent="0.25"/>
    <row r="59" spans="2:21" ht="18" customHeight="1" x14ac:dyDescent="0.25">
      <c r="M59" s="234" t="s">
        <v>27</v>
      </c>
      <c r="N59" s="234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99" t="s">
        <v>26</v>
      </c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99" t="s">
        <v>28</v>
      </c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12" t="s">
        <v>30</v>
      </c>
      <c r="C72" s="214" t="s">
        <v>31</v>
      </c>
      <c r="D72" s="216" t="s">
        <v>32</v>
      </c>
      <c r="E72" s="214" t="s">
        <v>33</v>
      </c>
      <c r="F72" s="214" t="s">
        <v>34</v>
      </c>
      <c r="G72" s="214" t="s">
        <v>10</v>
      </c>
      <c r="H72" s="214" t="s">
        <v>11</v>
      </c>
      <c r="I72" s="218" t="s">
        <v>12</v>
      </c>
      <c r="J72" s="214" t="s">
        <v>35</v>
      </c>
      <c r="K72" s="214" t="s">
        <v>36</v>
      </c>
      <c r="L72" s="214" t="s">
        <v>37</v>
      </c>
      <c r="M72" s="220" t="s">
        <v>38</v>
      </c>
      <c r="N72" s="221"/>
    </row>
    <row r="73" spans="2:21" ht="30" customHeight="1" thickBot="1" x14ac:dyDescent="0.3">
      <c r="B73" s="213"/>
      <c r="C73" s="215"/>
      <c r="D73" s="217"/>
      <c r="E73" s="215"/>
      <c r="F73" s="215"/>
      <c r="G73" s="215"/>
      <c r="H73" s="215"/>
      <c r="I73" s="219"/>
      <c r="J73" s="215"/>
      <c r="K73" s="215"/>
      <c r="L73" s="215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22" t="s">
        <v>19</v>
      </c>
      <c r="C77" s="223"/>
      <c r="D77" s="223"/>
      <c r="E77" s="223"/>
      <c r="F77" s="223"/>
      <c r="G77" s="223"/>
      <c r="H77" s="224"/>
      <c r="I77" s="82">
        <f>SUM(I74:I76)</f>
        <v>0</v>
      </c>
      <c r="J77" s="225"/>
      <c r="K77" s="226"/>
      <c r="L77" s="226"/>
      <c r="M77" s="226"/>
      <c r="N77" s="227"/>
    </row>
    <row r="78" spans="2:21" ht="18" customHeight="1" x14ac:dyDescent="0.25"/>
    <row r="79" spans="2:21" ht="18" customHeight="1" x14ac:dyDescent="0.25">
      <c r="M79" s="234" t="s">
        <v>27</v>
      </c>
      <c r="N79" s="234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2019-08-05T13:28:36Z</cp:lastPrinted>
  <dcterms:created xsi:type="dcterms:W3CDTF">2015-08-13T13:46:06Z</dcterms:created>
  <dcterms:modified xsi:type="dcterms:W3CDTF">2020-08-13T22:54:45Z</dcterms:modified>
</cp:coreProperties>
</file>