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S  DE  MATARA\Nueva carpeta\"/>
    </mc:Choice>
  </mc:AlternateContent>
  <bookViews>
    <workbookView xWindow="-120" yWindow="-120" windowWidth="20730" windowHeight="11160" activeTab="2"/>
  </bookViews>
  <sheets>
    <sheet name="T6" sheetId="10" r:id="rId1"/>
    <sheet name="2010" sheetId="12" r:id="rId2"/>
    <sheet name="COSTOS  DIRECTOS 1" sheetId="7" r:id="rId3"/>
    <sheet name="SUPERVISION" sheetId="11" r:id="rId4"/>
  </sheets>
  <definedNames>
    <definedName name="_xlnm._FilterDatabase" localSheetId="1" hidden="1">'2010'!#REF!</definedName>
    <definedName name="_xlnm._FilterDatabase" localSheetId="2" hidden="1">'COSTOS  DIRECTOS 1'!#REF!</definedName>
  </definedNames>
  <calcPr calcId="162913"/>
</workbook>
</file>

<file path=xl/calcChain.xml><?xml version="1.0" encoding="utf-8"?>
<calcChain xmlns="http://schemas.openxmlformats.org/spreadsheetml/2006/main">
  <c r="J20" i="12" l="1"/>
  <c r="I20" i="12"/>
  <c r="H20" i="12"/>
  <c r="G20" i="12"/>
  <c r="H18" i="7" l="1"/>
  <c r="I18" i="7"/>
  <c r="J18" i="7"/>
  <c r="G18" i="7"/>
  <c r="J18" i="11"/>
  <c r="I18" i="11"/>
  <c r="H18" i="11"/>
  <c r="G18" i="11"/>
  <c r="L30" i="10" l="1"/>
  <c r="L27" i="10"/>
  <c r="L28" i="10"/>
  <c r="L29" i="10"/>
  <c r="L26" i="10"/>
  <c r="K30" i="10"/>
  <c r="K27" i="10"/>
  <c r="K28" i="10"/>
  <c r="K29" i="10"/>
  <c r="K26" i="10"/>
  <c r="N15" i="10"/>
  <c r="N14" i="10" s="1"/>
</calcChain>
</file>

<file path=xl/sharedStrings.xml><?xml version="1.0" encoding="utf-8"?>
<sst xmlns="http://schemas.openxmlformats.org/spreadsheetml/2006/main" count="345" uniqueCount="114">
  <si>
    <t>TARJETA DE LIQUIDACION FINANCIERA</t>
  </si>
  <si>
    <t xml:space="preserve">  EJECUCION PRESUPUESTAL POR ADMINISTRACION DIRECTA</t>
  </si>
  <si>
    <t xml:space="preserve">PROYECTO                                                                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</si>
  <si>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</si>
  <si>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</si>
  <si>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</si>
  <si>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</si>
  <si>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</si>
  <si>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</si>
  <si>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</si>
  <si>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</si>
  <si>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</si>
  <si>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</si>
  <si>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</si>
  <si>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TOTAL</t>
  </si>
  <si>
    <t>PARTIDAS PRESUPUESTALES</t>
  </si>
  <si>
    <t>META</t>
  </si>
  <si>
    <t>SUPERVISION DE OBRA</t>
  </si>
  <si>
    <t>01</t>
  </si>
  <si>
    <t>02</t>
  </si>
  <si>
    <t>REND/CUENTA</t>
  </si>
  <si>
    <t>S/N</t>
  </si>
  <si>
    <t>RESOLUCION ADMINISTRATIVA</t>
  </si>
  <si>
    <t>DISPOSITIVO LEGAL O ACTO DE ADMINISTRACION 1</t>
  </si>
  <si>
    <t>Nro</t>
  </si>
  <si>
    <t>O/S</t>
  </si>
  <si>
    <t>RECURSOS ORDINARIOS</t>
  </si>
  <si>
    <t>CUENTA CONTABLE       :</t>
  </si>
  <si>
    <t>0000010361</t>
  </si>
  <si>
    <t>2.6.2.3.5.5</t>
  </si>
  <si>
    <t>PAPELETA DE DEPOSITO (T6)</t>
  </si>
  <si>
    <t>16369</t>
  </si>
  <si>
    <t>239/GG</t>
  </si>
  <si>
    <t>2.6.2.3.5.6</t>
  </si>
  <si>
    <t>2.6.2.3.5.3</t>
  </si>
  <si>
    <t>2.6.2.3.5.4</t>
  </si>
  <si>
    <t>T6 DEVOLUCIONES</t>
  </si>
  <si>
    <t>Ejecucion Detallada de Gastos</t>
  </si>
  <si>
    <t>Año: 2010</t>
  </si>
  <si>
    <t>Producto/Proyecto: 2.111282 MEJORAMIENTO DE AGUA POTABLE Y CONSTRUCCION DEL SISTEMA DE ALCANTARILLADO DE MATARA, DISTRITO DE HUAQUIRCA, PROVINCIA DE ANTABAMBA, REGION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</si>
  <si>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</si>
  <si>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</si>
  <si>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</si>
  <si>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</si>
  <si>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</si>
  <si>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</si>
  <si>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</si>
  <si>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</si>
  <si>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</si>
  <si>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</si>
  <si>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</si>
  <si>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</si>
  <si>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</si>
  <si>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</si>
  <si>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</si>
  <si>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</si>
  <si>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</si>
  <si>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</si>
  <si>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</si>
  <si>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</si>
  <si>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</si>
  <si>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</si>
  <si>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</si>
  <si>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GC</t>
  </si>
  <si>
    <t>D</t>
  </si>
  <si>
    <t>0001</t>
  </si>
  <si>
    <t>0002</t>
  </si>
  <si>
    <t>           </t>
  </si>
  <si>
    <t>EO</t>
  </si>
  <si>
    <t>         </t>
  </si>
  <si>
    <t>0000</t>
  </si>
  <si>
    <t>2.111282</t>
  </si>
  <si>
    <t>2.207864</t>
  </si>
  <si>
    <t>0212</t>
  </si>
  <si>
    <t>00-0 </t>
  </si>
  <si>
    <t>RESOLUCION GERENCIAL GENERAL Nº 239-2010-GR-APURIMAC/GG Y MEMO Nº 1590-2010-GR.APURIMAC/DRAF</t>
  </si>
  <si>
    <t>N</t>
  </si>
  <si>
    <t>RGR.239.GG.MEMO.1590</t>
  </si>
  <si>
    <t>GD</t>
  </si>
  <si>
    <t>GG</t>
  </si>
  <si>
    <t>A</t>
  </si>
  <si>
    <t>0003</t>
  </si>
  <si>
    <t>COMPROBANTES DE PAGO (EMITIDO POR LA UE)</t>
  </si>
  <si>
    <t>CARTA ORDEN</t>
  </si>
  <si>
    <t>10010093</t>
  </si>
  <si>
    <t>BANCO DE LA NACION</t>
  </si>
  <si>
    <t>IMPORTE QUE SE TRANSFIERE A FAVOR DE LA UNIDAD OPERATIVA ANTABAMBA EN CALIDAD DE ENCARGO PARA LA LA EJECION DEL PROYECTO-MEJORAMIENTO DE AGUA POTABLE Y CONSTRUCCION DEL SISTEMA DEALCANTARILLADO DE MATARA, DISTRITO DE HUAQUIRCA, PROVINCIA DE ANTABAMBA, RE</t>
  </si>
  <si>
    <t>0004</t>
  </si>
  <si>
    <t>10100098</t>
  </si>
  <si>
    <t>ANALISI SEGÚN  SIAF 2010</t>
  </si>
  <si>
    <t>DEVENGADO Y GIRADO</t>
  </si>
  <si>
    <t>DEVOLUCION  T6</t>
  </si>
  <si>
    <t>TOTAL T6</t>
  </si>
  <si>
    <t>TOTAL GIRADO</t>
  </si>
  <si>
    <t>20060 - 10</t>
  </si>
  <si>
    <t>20118 - 10</t>
  </si>
  <si>
    <t xml:space="preserve">Servicio de  Supervisor  de Obra - correspondiente  al mes  Diciembre - Pinedo Mendoza  Oscar.                                 </t>
  </si>
  <si>
    <t xml:space="preserve">  EJECUCION PRESUPUESTAL POR ENCARGO</t>
  </si>
  <si>
    <t>MEJORAMIENTO DE AGUA POTABLE Y CONSTRUCCION DEL SISTEMA DE ALCANTARILLADO DE MATARA, DISTRITO DE HUAQUIRCA, PROVINCIA DE ANTABAMBA, REGION APURIMAC</t>
  </si>
  <si>
    <t>2.111282   MEJORAMIENTO DE AGUA POTABLE Y CONSTRUCCION DEL SISTEMA DE ALCANTARILLADO DE MATARA, DISTRITO DE HUAQUIRCA, PROVINCIA DE ANTABAMBA, REGION APURIMAC</t>
  </si>
  <si>
    <t>0212 - 2010</t>
  </si>
  <si>
    <t xml:space="preserve"> 1501.0805  AGUA Y SANEAMIENTO</t>
  </si>
  <si>
    <t>0006-11</t>
  </si>
  <si>
    <t>10361-10</t>
  </si>
  <si>
    <t>0010-11</t>
  </si>
  <si>
    <t>Rendición de Cuenta Realizado por  la Unidad Operativa  de  Antabamba, Según C/P HABIL. 16369-2010, RESOLUCION GERENCIAL  REGIONAL N °239.GG Y  MEMO N° 1590</t>
  </si>
  <si>
    <t>Rendición de Cuenta Realizado por  la Unidad Operativa  de  Antabamba, Según C/P HABIL. 16369-2010, RESOLUCION GERENCIAL  REGIONAL N °239.GG Y  MEMO N° 1591</t>
  </si>
  <si>
    <t>4943-10</t>
  </si>
  <si>
    <t>5048-10</t>
  </si>
  <si>
    <t>12231-10</t>
  </si>
  <si>
    <t>12383-10</t>
  </si>
  <si>
    <t xml:space="preserve">COSTO DIRECTO </t>
  </si>
  <si>
    <t>Abancay, Julio  del 2020</t>
  </si>
  <si>
    <t>Abancay, Julio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</si>
</sst>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[Red]#,##0.00"/>
    <numFmt numFmtId="165" formatCode="#,##0.###;\-#,##0.###;&quot;&quot;"/>
    <numFmt numFmtId="166" formatCode="#,##0.00;\-#,##0.00;&quot;&quot;"/>
    <numFmt numFmtId="167" formatCode="#,##0.00_ ;\-#,##0.00\ 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 Narrow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13"/>
      <color rgb="FFFF0000"/>
      <name val="Arial"/>
      <family val="2"/>
    </font>
    <font>
      <b/>
      <sz val="13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quotePrefix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6" fillId="2" borderId="6" xfId="1" applyFont="1" applyFill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0" fillId="0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20" fillId="3" borderId="0" xfId="0" applyNumberFormat="1" applyFont="1" applyFill="1" applyAlignment="1">
      <alignment horizontal="center" vertical="center"/>
    </xf>
    <xf numFmtId="17" fontId="20" fillId="0" borderId="0" xfId="0" quotePrefix="1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1" fillId="0" borderId="0" xfId="0" quotePrefix="1" applyNumberFormat="1" applyFont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164" fontId="21" fillId="0" borderId="0" xfId="0" quotePrefix="1" applyNumberFormat="1" applyFont="1" applyFill="1" applyAlignment="1">
      <alignment horizontal="right" vertical="center"/>
    </xf>
    <xf numFmtId="0" fontId="2" fillId="0" borderId="0" xfId="1" quotePrefix="1" applyFont="1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3" fillId="0" borderId="0" xfId="0" applyFont="1" applyFill="1" applyAlignment="1">
      <alignment vertical="center"/>
    </xf>
    <xf numFmtId="0" fontId="17" fillId="0" borderId="0" xfId="0" applyFont="1" applyAlignment="1">
      <alignment vertical="center" wrapText="1"/>
    </xf>
    <xf numFmtId="164" fontId="3" fillId="2" borderId="6" xfId="1" quotePrefix="1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 wrapText="1"/>
    </xf>
    <xf numFmtId="164" fontId="3" fillId="2" borderId="6" xfId="0" quotePrefix="1" applyNumberFormat="1" applyFont="1" applyFill="1" applyBorder="1" applyAlignment="1">
      <alignment horizontal="right" vertical="center"/>
    </xf>
    <xf numFmtId="0" fontId="22" fillId="0" borderId="0" xfId="1" applyFont="1" applyFill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4" fontId="0" fillId="0" borderId="0" xfId="0" applyNumberFormat="1"/>
    <xf numFmtId="0" fontId="24" fillId="0" borderId="0" xfId="0" applyFont="1"/>
    <xf numFmtId="0" fontId="15" fillId="0" borderId="21" xfId="0" applyNumberFormat="1" applyFont="1" applyFill="1" applyBorder="1" applyAlignment="1">
      <alignment vertical="top"/>
    </xf>
    <xf numFmtId="0" fontId="26" fillId="0" borderId="0" xfId="0" applyNumberFormat="1" applyFont="1" applyFill="1" applyBorder="1" applyAlignment="1">
      <alignment horizontal="centerContinuous"/>
    </xf>
    <xf numFmtId="0" fontId="27" fillId="0" borderId="0" xfId="0" applyNumberFormat="1" applyFont="1" applyFill="1" applyBorder="1" applyAlignment="1">
      <alignment horizontal="centerContinuous"/>
    </xf>
    <xf numFmtId="0" fontId="27" fillId="0" borderId="0" xfId="0" applyNumberFormat="1" applyFont="1" applyFill="1" applyBorder="1" applyAlignment="1"/>
    <xf numFmtId="0" fontId="28" fillId="0" borderId="0" xfId="0" applyNumberFormat="1" applyFont="1" applyFill="1" applyBorder="1" applyAlignment="1"/>
    <xf numFmtId="0" fontId="27" fillId="4" borderId="19" xfId="0" applyNumberFormat="1" applyFont="1" applyFill="1" applyBorder="1" applyAlignment="1">
      <alignment horizontal="centerContinuous" vertical="center" wrapText="1"/>
    </xf>
    <xf numFmtId="0" fontId="27" fillId="4" borderId="18" xfId="0" applyNumberFormat="1" applyFont="1" applyFill="1" applyBorder="1" applyAlignment="1">
      <alignment horizontal="centerContinuous" vertical="center" wrapText="1"/>
    </xf>
    <xf numFmtId="0" fontId="0" fillId="5" borderId="0" xfId="0" applyFill="1"/>
    <xf numFmtId="0" fontId="27" fillId="5" borderId="25" xfId="0" applyNumberFormat="1" applyFont="1" applyFill="1" applyBorder="1" applyAlignment="1">
      <alignment vertical="top"/>
    </xf>
    <xf numFmtId="0" fontId="27" fillId="5" borderId="26" xfId="0" applyNumberFormat="1" applyFont="1" applyFill="1" applyBorder="1" applyAlignment="1">
      <alignment vertical="top"/>
    </xf>
    <xf numFmtId="166" fontId="27" fillId="5" borderId="27" xfId="0" applyNumberFormat="1" applyFont="1" applyFill="1" applyBorder="1" applyAlignment="1">
      <alignment vertical="top"/>
    </xf>
    <xf numFmtId="14" fontId="27" fillId="5" borderId="28" xfId="0" applyNumberFormat="1" applyFont="1" applyFill="1" applyBorder="1" applyAlignment="1">
      <alignment vertical="top"/>
    </xf>
    <xf numFmtId="165" fontId="27" fillId="5" borderId="27" xfId="0" applyNumberFormat="1" applyFont="1" applyFill="1" applyBorder="1" applyAlignment="1">
      <alignment horizontal="center" vertical="top"/>
    </xf>
    <xf numFmtId="0" fontId="27" fillId="5" borderId="27" xfId="0" applyNumberFormat="1" applyFont="1" applyFill="1" applyBorder="1" applyAlignment="1">
      <alignment vertical="top" wrapText="1"/>
    </xf>
    <xf numFmtId="0" fontId="15" fillId="5" borderId="20" xfId="0" applyNumberFormat="1" applyFont="1" applyFill="1" applyBorder="1" applyAlignment="1">
      <alignment vertical="top"/>
    </xf>
    <xf numFmtId="0" fontId="15" fillId="5" borderId="21" xfId="0" applyNumberFormat="1" applyFont="1" applyFill="1" applyBorder="1" applyAlignment="1">
      <alignment vertical="top"/>
    </xf>
    <xf numFmtId="166" fontId="15" fillId="5" borderId="22" xfId="0" applyNumberFormat="1" applyFont="1" applyFill="1" applyBorder="1" applyAlignment="1">
      <alignment vertical="top"/>
    </xf>
    <xf numFmtId="14" fontId="15" fillId="5" borderId="16" xfId="0" applyNumberFormat="1" applyFont="1" applyFill="1" applyBorder="1" applyAlignment="1">
      <alignment vertical="top"/>
    </xf>
    <xf numFmtId="165" fontId="15" fillId="5" borderId="22" xfId="0" applyNumberFormat="1" applyFont="1" applyFill="1" applyBorder="1" applyAlignment="1">
      <alignment horizontal="center" vertical="top"/>
    </xf>
    <xf numFmtId="0" fontId="15" fillId="5" borderId="22" xfId="0" applyNumberFormat="1" applyFont="1" applyFill="1" applyBorder="1" applyAlignment="1">
      <alignment vertical="top" wrapText="1"/>
    </xf>
    <xf numFmtId="167" fontId="15" fillId="5" borderId="21" xfId="0" applyNumberFormat="1" applyFont="1" applyFill="1" applyBorder="1" applyAlignment="1">
      <alignment vertical="top"/>
    </xf>
    <xf numFmtId="0" fontId="0" fillId="2" borderId="0" xfId="0" applyFill="1"/>
    <xf numFmtId="0" fontId="15" fillId="2" borderId="20" xfId="0" applyNumberFormat="1" applyFont="1" applyFill="1" applyBorder="1" applyAlignment="1">
      <alignment vertical="top"/>
    </xf>
    <xf numFmtId="0" fontId="15" fillId="2" borderId="21" xfId="0" applyNumberFormat="1" applyFont="1" applyFill="1" applyBorder="1" applyAlignment="1">
      <alignment vertical="top"/>
    </xf>
    <xf numFmtId="166" fontId="15" fillId="2" borderId="22" xfId="0" applyNumberFormat="1" applyFont="1" applyFill="1" applyBorder="1" applyAlignment="1">
      <alignment vertical="top"/>
    </xf>
    <xf numFmtId="14" fontId="15" fillId="2" borderId="16" xfId="0" applyNumberFormat="1" applyFont="1" applyFill="1" applyBorder="1" applyAlignment="1">
      <alignment vertical="top"/>
    </xf>
    <xf numFmtId="167" fontId="15" fillId="2" borderId="21" xfId="0" applyNumberFormat="1" applyFont="1" applyFill="1" applyBorder="1" applyAlignment="1">
      <alignment vertical="top"/>
    </xf>
    <xf numFmtId="165" fontId="15" fillId="2" borderId="22" xfId="0" applyNumberFormat="1" applyFont="1" applyFill="1" applyBorder="1" applyAlignment="1">
      <alignment horizontal="center" vertical="top"/>
    </xf>
    <xf numFmtId="0" fontId="15" fillId="2" borderId="22" xfId="0" applyNumberFormat="1" applyFont="1" applyFill="1" applyBorder="1" applyAlignment="1">
      <alignment vertical="top" wrapText="1"/>
    </xf>
    <xf numFmtId="4" fontId="0" fillId="0" borderId="29" xfId="0" applyNumberFormat="1" applyBorder="1"/>
    <xf numFmtId="0" fontId="24" fillId="5" borderId="0" xfId="0" applyFont="1" applyFill="1"/>
    <xf numFmtId="4" fontId="24" fillId="5" borderId="0" xfId="0" applyNumberFormat="1" applyFont="1" applyFill="1"/>
    <xf numFmtId="4" fontId="24" fillId="5" borderId="29" xfId="0" applyNumberFormat="1" applyFont="1" applyFill="1" applyBorder="1"/>
    <xf numFmtId="0" fontId="22" fillId="0" borderId="0" xfId="1" applyFont="1" applyFill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" fontId="16" fillId="0" borderId="9" xfId="0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 wrapText="1"/>
    </xf>
    <xf numFmtId="49" fontId="6" fillId="0" borderId="9" xfId="1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7" fontId="16" fillId="0" borderId="11" xfId="0" applyNumberFormat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 wrapText="1"/>
    </xf>
    <xf numFmtId="49" fontId="6" fillId="0" borderId="11" xfId="1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0" xfId="0" applyFont="1" applyFill="1" applyAlignment="1">
      <alignment horizontal="right" vertical="center" wrapText="1"/>
    </xf>
    <xf numFmtId="49" fontId="3" fillId="0" borderId="8" xfId="1" applyNumberFormat="1" applyFont="1" applyFill="1" applyBorder="1" applyAlignment="1">
      <alignment horizontal="center" vertical="center"/>
    </xf>
    <xf numFmtId="49" fontId="3" fillId="0" borderId="10" xfId="1" applyNumberFormat="1" applyFont="1" applyFill="1" applyBorder="1" applyAlignment="1">
      <alignment horizontal="center" vertical="center"/>
    </xf>
    <xf numFmtId="166" fontId="16" fillId="0" borderId="9" xfId="0" applyNumberFormat="1" applyFont="1" applyFill="1" applyBorder="1" applyAlignment="1">
      <alignment horizontal="right" vertical="center"/>
    </xf>
    <xf numFmtId="165" fontId="16" fillId="0" borderId="9" xfId="0" applyNumberFormat="1" applyFont="1" applyFill="1" applyBorder="1" applyAlignment="1">
      <alignment horizontal="right" vertical="center"/>
    </xf>
    <xf numFmtId="166" fontId="16" fillId="0" borderId="11" xfId="0" applyNumberFormat="1" applyFont="1" applyFill="1" applyBorder="1" applyAlignment="1">
      <alignment horizontal="right" vertical="center"/>
    </xf>
    <xf numFmtId="165" fontId="16" fillId="0" borderId="11" xfId="0" applyNumberFormat="1" applyFont="1" applyFill="1" applyBorder="1" applyAlignment="1">
      <alignment horizontal="right" vertical="center"/>
    </xf>
    <xf numFmtId="0" fontId="12" fillId="0" borderId="12" xfId="0" applyNumberFormat="1" applyFont="1" applyFill="1" applyBorder="1" applyAlignment="1">
      <alignment horizontal="left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17" fontId="12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66" fontId="12" fillId="0" borderId="9" xfId="0" applyNumberFormat="1" applyFont="1" applyFill="1" applyBorder="1" applyAlignment="1">
      <alignment horizontal="right" vertical="center"/>
    </xf>
    <xf numFmtId="165" fontId="12" fillId="0" borderId="9" xfId="0" applyNumberFormat="1" applyFont="1" applyFill="1" applyBorder="1" applyAlignment="1">
      <alignment horizontal="right" vertical="center"/>
    </xf>
    <xf numFmtId="0" fontId="12" fillId="0" borderId="1" xfId="0" applyNumberFormat="1" applyFont="1" applyFill="1" applyBorder="1" applyAlignment="1">
      <alignment horizontal="left" vertical="center" wrapText="1"/>
    </xf>
    <xf numFmtId="49" fontId="12" fillId="0" borderId="10" xfId="0" applyNumberFormat="1" applyFont="1" applyFill="1" applyBorder="1" applyAlignment="1">
      <alignment horizontal="center" vertical="center" wrapText="1"/>
    </xf>
    <xf numFmtId="17" fontId="12" fillId="0" borderId="11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66" fontId="12" fillId="0" borderId="11" xfId="0" applyNumberFormat="1" applyFont="1" applyFill="1" applyBorder="1" applyAlignment="1">
      <alignment horizontal="right" vertical="center"/>
    </xf>
    <xf numFmtId="165" fontId="12" fillId="0" borderId="11" xfId="0" applyNumberFormat="1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22" fillId="0" borderId="0" xfId="1" applyFont="1" applyFill="1" applyAlignment="1">
      <alignment horizontal="left" vertical="center"/>
    </xf>
    <xf numFmtId="49" fontId="3" fillId="0" borderId="30" xfId="1" applyNumberFormat="1" applyFont="1" applyFill="1" applyBorder="1" applyAlignment="1">
      <alignment horizontal="center" vertical="center"/>
    </xf>
    <xf numFmtId="17" fontId="16" fillId="0" borderId="30" xfId="0" applyNumberFormat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center" vertical="center" wrapText="1"/>
    </xf>
    <xf numFmtId="49" fontId="6" fillId="0" borderId="30" xfId="1" applyNumberFormat="1" applyFont="1" applyFill="1" applyBorder="1" applyAlignment="1">
      <alignment horizontal="center" vertical="center"/>
    </xf>
    <xf numFmtId="0" fontId="16" fillId="0" borderId="30" xfId="0" applyNumberFormat="1" applyFont="1" applyFill="1" applyBorder="1" applyAlignment="1">
      <alignment horizontal="center" vertical="center"/>
    </xf>
    <xf numFmtId="166" fontId="16" fillId="0" borderId="30" xfId="0" applyNumberFormat="1" applyFont="1" applyFill="1" applyBorder="1" applyAlignment="1">
      <alignment horizontal="right" vertical="center"/>
    </xf>
    <xf numFmtId="165" fontId="16" fillId="0" borderId="30" xfId="0" applyNumberFormat="1" applyFont="1" applyFill="1" applyBorder="1" applyAlignment="1">
      <alignment horizontal="right" vertical="center"/>
    </xf>
    <xf numFmtId="0" fontId="6" fillId="0" borderId="30" xfId="0" applyFont="1" applyBorder="1" applyAlignment="1">
      <alignment horizontal="left" vertical="center" wrapText="1"/>
    </xf>
    <xf numFmtId="49" fontId="12" fillId="0" borderId="30" xfId="0" applyNumberFormat="1" applyFont="1" applyFill="1" applyBorder="1" applyAlignment="1">
      <alignment horizontal="center" vertical="center" wrapText="1"/>
    </xf>
    <xf numFmtId="17" fontId="12" fillId="0" borderId="30" xfId="0" applyNumberFormat="1" applyFont="1" applyFill="1" applyBorder="1" applyAlignment="1">
      <alignment horizontal="center" vertical="center"/>
    </xf>
    <xf numFmtId="0" fontId="12" fillId="0" borderId="30" xfId="0" applyNumberFormat="1" applyFont="1" applyFill="1" applyBorder="1" applyAlignment="1">
      <alignment horizontal="center" vertical="center"/>
    </xf>
    <xf numFmtId="166" fontId="12" fillId="0" borderId="30" xfId="0" applyNumberFormat="1" applyFont="1" applyFill="1" applyBorder="1" applyAlignment="1">
      <alignment horizontal="right" vertical="center"/>
    </xf>
    <xf numFmtId="165" fontId="12" fillId="0" borderId="30" xfId="0" applyNumberFormat="1" applyFont="1" applyFill="1" applyBorder="1" applyAlignment="1">
      <alignment horizontal="right" vertical="center"/>
    </xf>
    <xf numFmtId="0" fontId="12" fillId="0" borderId="30" xfId="0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27" fillId="4" borderId="19" xfId="0" applyNumberFormat="1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4" fontId="7" fillId="2" borderId="13" xfId="1" applyNumberFormat="1" applyFont="1" applyFill="1" applyBorder="1" applyAlignment="1">
      <alignment horizontal="center" vertical="center"/>
    </xf>
    <xf numFmtId="14" fontId="7" fillId="2" borderId="14" xfId="1" applyNumberFormat="1" applyFont="1" applyFill="1" applyBorder="1" applyAlignment="1">
      <alignment horizontal="center" vertical="center"/>
    </xf>
    <xf numFmtId="14" fontId="7" fillId="2" borderId="15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 shrinkToFit="1"/>
    </xf>
    <xf numFmtId="0" fontId="3" fillId="0" borderId="7" xfId="0" applyFont="1" applyFill="1" applyBorder="1" applyAlignment="1">
      <alignment horizontal="center" vertical="center" wrapText="1" shrinkToFit="1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1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11" zoomScale="85" zoomScaleNormal="85" workbookViewId="0">
      <selection activeCell="M30" sqref="M30"/>
    </sheetView>
  </sheetViews>
  <sheetFormatPr baseColWidth="10" defaultRowHeight="15" x14ac:dyDescent="0.25"/>
  <cols>
    <col min="1" max="1" width="1.7109375" customWidth="1"/>
    <col min="2" max="2" width="10.7109375" customWidth="1"/>
    <col min="3" max="3" width="3.7109375" customWidth="1"/>
    <col min="4" max="4" width="2.7109375" customWidth="1"/>
    <col min="5" max="6" width="0" hidden="1" customWidth="1"/>
    <col min="7" max="9" width="12.7109375" customWidth="1"/>
    <col min="10" max="10" width="9.7109375" customWidth="1"/>
    <col min="11" max="12" width="15.7109375" customWidth="1"/>
    <col min="13" max="13" width="10.7109375" customWidth="1"/>
    <col min="14" max="14" width="30.7109375" customWidth="1"/>
    <col min="15" max="15" width="3.7109375" customWidth="1"/>
    <col min="16" max="16" width="10.7109375" customWidth="1"/>
    <col min="17" max="17" width="5.7109375" customWidth="1"/>
    <col min="18" max="19" width="7.7109375" customWidth="1"/>
    <col min="20" max="20" width="5.28515625" customWidth="1"/>
    <col min="21" max="21" width="5.7109375" customWidth="1"/>
    <col min="22" max="22" width="11.28515625" customWidth="1"/>
    <col min="23" max="23" width="9.7109375" customWidth="1"/>
    <col min="24" max="25" width="15.7109375" customWidth="1"/>
    <col min="26" max="26" width="30.7109375" customWidth="1"/>
    <col min="27" max="27" width="40.7109375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1" spans="1:27" ht="31.5" x14ac:dyDescent="0.5">
      <c r="A1" s="124" t="s">
        <v>36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2" spans="1:27" s="9" customFormat="1" ht="18" x14ac:dyDescent="0.25">
      <c r="B2" s="44" t="s">
        <v>37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9" customFormat="1" x14ac:dyDescent="0.25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9" customFormat="1" x14ac:dyDescent="0.25">
      <c r="B4" s="47" t="s">
        <v>38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9" customFormat="1" x14ac:dyDescent="0.25">
      <c r="B5" s="47" t="s">
        <v>39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9" customFormat="1" x14ac:dyDescent="0.25">
      <c r="B6" s="47" t="s">
        <v>40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s="9" customFormat="1" x14ac:dyDescent="0.25">
      <c r="B7" s="4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s="9" customFormat="1" ht="25.5" x14ac:dyDescent="0.25">
      <c r="B8" s="125" t="s">
        <v>41</v>
      </c>
      <c r="C8" s="126"/>
      <c r="D8" s="126"/>
      <c r="E8" s="126"/>
      <c r="F8" s="127"/>
      <c r="G8" s="48" t="s">
        <v>42</v>
      </c>
      <c r="H8" s="49" t="s">
        <v>43</v>
      </c>
      <c r="I8" s="48" t="s">
        <v>44</v>
      </c>
      <c r="J8" s="49" t="s">
        <v>45</v>
      </c>
      <c r="K8" s="48" t="s">
        <v>46</v>
      </c>
      <c r="L8" s="49" t="s">
        <v>47</v>
      </c>
      <c r="M8" s="48" t="s">
        <v>48</v>
      </c>
      <c r="N8" s="49" t="s">
        <v>49</v>
      </c>
      <c r="O8" s="48" t="s">
        <v>50</v>
      </c>
      <c r="P8" s="49" t="s">
        <v>51</v>
      </c>
      <c r="Q8" s="48" t="s">
        <v>52</v>
      </c>
      <c r="R8" s="49" t="s">
        <v>53</v>
      </c>
      <c r="S8" s="48" t="s">
        <v>54</v>
      </c>
      <c r="T8" s="49" t="s">
        <v>55</v>
      </c>
      <c r="U8" s="48" t="s">
        <v>56</v>
      </c>
      <c r="V8" s="49" t="s">
        <v>57</v>
      </c>
      <c r="W8" s="48" t="s">
        <v>58</v>
      </c>
      <c r="X8" s="49" t="s">
        <v>59</v>
      </c>
      <c r="Y8" s="48" t="s">
        <v>60</v>
      </c>
      <c r="Z8" s="49" t="s">
        <v>61</v>
      </c>
      <c r="AA8" s="48" t="s">
        <v>62</v>
      </c>
    </row>
    <row r="9" spans="1:27" s="50" customFormat="1" x14ac:dyDescent="0.25">
      <c r="B9" s="51"/>
      <c r="C9" s="52"/>
      <c r="D9" s="52"/>
      <c r="E9" s="52"/>
      <c r="F9" s="52"/>
      <c r="G9" s="53"/>
      <c r="H9" s="53"/>
      <c r="I9" s="53"/>
      <c r="J9" s="54"/>
      <c r="K9" s="52"/>
      <c r="L9" s="52"/>
      <c r="M9" s="52"/>
      <c r="N9" s="52"/>
      <c r="O9" s="55"/>
      <c r="P9" s="52"/>
      <c r="Q9" s="55"/>
      <c r="R9" s="55"/>
      <c r="S9" s="55"/>
      <c r="T9" s="55"/>
      <c r="U9" s="55"/>
      <c r="V9" s="55"/>
      <c r="W9" s="54"/>
      <c r="X9" s="52"/>
      <c r="Y9" s="52"/>
      <c r="Z9" s="52"/>
      <c r="AA9" s="56"/>
    </row>
    <row r="10" spans="1:27" s="50" customFormat="1" ht="38.25" x14ac:dyDescent="0.25">
      <c r="B10" s="57" t="s">
        <v>28</v>
      </c>
      <c r="C10" s="58" t="s">
        <v>63</v>
      </c>
      <c r="D10" s="58" t="s">
        <v>64</v>
      </c>
      <c r="E10" s="58" t="s">
        <v>65</v>
      </c>
      <c r="F10" s="58" t="s">
        <v>66</v>
      </c>
      <c r="G10" s="59">
        <v>-528585.32999999996</v>
      </c>
      <c r="H10" s="59">
        <v>0</v>
      </c>
      <c r="I10" s="59">
        <v>0</v>
      </c>
      <c r="J10" s="60">
        <v>40540</v>
      </c>
      <c r="K10" s="58" t="s">
        <v>30</v>
      </c>
      <c r="L10" s="58" t="s">
        <v>31</v>
      </c>
      <c r="M10" s="58" t="s">
        <v>67</v>
      </c>
      <c r="N10" s="58"/>
      <c r="O10" s="61" t="s">
        <v>68</v>
      </c>
      <c r="P10" s="58" t="s">
        <v>69</v>
      </c>
      <c r="Q10" s="61" t="s">
        <v>70</v>
      </c>
      <c r="R10" s="61" t="s">
        <v>71</v>
      </c>
      <c r="S10" s="61" t="s">
        <v>72</v>
      </c>
      <c r="T10" s="61" t="s">
        <v>73</v>
      </c>
      <c r="U10" s="61" t="s">
        <v>74</v>
      </c>
      <c r="V10" s="61" t="s">
        <v>33</v>
      </c>
      <c r="W10" s="60"/>
      <c r="X10" s="58"/>
      <c r="Y10" s="58"/>
      <c r="Z10" s="58"/>
      <c r="AA10" s="62" t="s">
        <v>75</v>
      </c>
    </row>
    <row r="11" spans="1:27" s="50" customFormat="1" ht="38.25" x14ac:dyDescent="0.25">
      <c r="B11" s="57" t="s">
        <v>28</v>
      </c>
      <c r="C11" s="58" t="s">
        <v>63</v>
      </c>
      <c r="D11" s="58" t="s">
        <v>76</v>
      </c>
      <c r="E11" s="58" t="s">
        <v>65</v>
      </c>
      <c r="F11" s="58" t="s">
        <v>65</v>
      </c>
      <c r="G11" s="59">
        <v>654570.9</v>
      </c>
      <c r="H11" s="59">
        <v>0</v>
      </c>
      <c r="I11" s="59">
        <v>0</v>
      </c>
      <c r="J11" s="60">
        <v>40497</v>
      </c>
      <c r="K11" s="58" t="s">
        <v>23</v>
      </c>
      <c r="L11" s="58" t="s">
        <v>77</v>
      </c>
      <c r="M11" s="58" t="s">
        <v>67</v>
      </c>
      <c r="N11" s="58"/>
      <c r="O11" s="61" t="s">
        <v>68</v>
      </c>
      <c r="P11" s="58" t="s">
        <v>69</v>
      </c>
      <c r="Q11" s="61" t="s">
        <v>70</v>
      </c>
      <c r="R11" s="61" t="s">
        <v>71</v>
      </c>
      <c r="S11" s="61" t="s">
        <v>72</v>
      </c>
      <c r="T11" s="61" t="s">
        <v>73</v>
      </c>
      <c r="U11" s="61" t="s">
        <v>74</v>
      </c>
      <c r="V11" s="61" t="s">
        <v>33</v>
      </c>
      <c r="W11" s="60"/>
      <c r="X11" s="58"/>
      <c r="Y11" s="58"/>
      <c r="Z11" s="58"/>
      <c r="AA11" s="62" t="s">
        <v>75</v>
      </c>
    </row>
    <row r="12" spans="1:27" s="50" customFormat="1" x14ac:dyDescent="0.25">
      <c r="B12" s="57" t="s">
        <v>28</v>
      </c>
      <c r="C12" s="58" t="s">
        <v>78</v>
      </c>
      <c r="D12" s="58" t="s">
        <v>64</v>
      </c>
      <c r="E12" s="58" t="s">
        <v>66</v>
      </c>
      <c r="F12" s="58" t="s">
        <v>66</v>
      </c>
      <c r="G12" s="59">
        <v>0</v>
      </c>
      <c r="H12" s="59">
        <v>-528585.32999999996</v>
      </c>
      <c r="I12" s="59">
        <v>0</v>
      </c>
      <c r="J12" s="60">
        <v>40540</v>
      </c>
      <c r="K12" s="58" t="s">
        <v>30</v>
      </c>
      <c r="L12" s="58" t="s">
        <v>31</v>
      </c>
      <c r="M12" s="58" t="s">
        <v>67</v>
      </c>
      <c r="N12" s="58"/>
      <c r="O12" s="61" t="s">
        <v>68</v>
      </c>
      <c r="P12" s="58" t="s">
        <v>69</v>
      </c>
      <c r="Q12" s="61" t="s">
        <v>70</v>
      </c>
      <c r="R12" s="61" t="s">
        <v>71</v>
      </c>
      <c r="S12" s="61" t="s">
        <v>72</v>
      </c>
      <c r="T12" s="61" t="s">
        <v>73</v>
      </c>
      <c r="U12" s="61" t="s">
        <v>74</v>
      </c>
      <c r="V12" s="61" t="s">
        <v>33</v>
      </c>
      <c r="W12" s="60"/>
      <c r="X12" s="58"/>
      <c r="Y12" s="58"/>
      <c r="Z12" s="58"/>
      <c r="AA12" s="62"/>
    </row>
    <row r="13" spans="1:27" s="50" customFormat="1" x14ac:dyDescent="0.25">
      <c r="B13" s="57" t="s">
        <v>28</v>
      </c>
      <c r="C13" s="58" t="s">
        <v>78</v>
      </c>
      <c r="D13" s="58" t="s">
        <v>76</v>
      </c>
      <c r="E13" s="58" t="s">
        <v>66</v>
      </c>
      <c r="F13" s="58" t="s">
        <v>65</v>
      </c>
      <c r="G13" s="59">
        <v>0</v>
      </c>
      <c r="H13" s="59">
        <v>654570.9</v>
      </c>
      <c r="I13" s="59">
        <v>0</v>
      </c>
      <c r="J13" s="60">
        <v>40498</v>
      </c>
      <c r="K13" s="58" t="s">
        <v>22</v>
      </c>
      <c r="L13" s="58" t="s">
        <v>32</v>
      </c>
      <c r="M13" s="58" t="s">
        <v>67</v>
      </c>
      <c r="N13" s="58"/>
      <c r="O13" s="61" t="s">
        <v>68</v>
      </c>
      <c r="P13" s="58" t="s">
        <v>69</v>
      </c>
      <c r="Q13" s="61" t="s">
        <v>70</v>
      </c>
      <c r="R13" s="61" t="s">
        <v>71</v>
      </c>
      <c r="S13" s="61" t="s">
        <v>72</v>
      </c>
      <c r="T13" s="61" t="s">
        <v>73</v>
      </c>
      <c r="U13" s="61" t="s">
        <v>74</v>
      </c>
      <c r="V13" s="61" t="s">
        <v>33</v>
      </c>
      <c r="W13" s="60"/>
      <c r="X13" s="58"/>
      <c r="Y13" s="58"/>
      <c r="Z13" s="58"/>
      <c r="AA13" s="62"/>
    </row>
    <row r="14" spans="1:27" s="50" customFormat="1" ht="89.25" x14ac:dyDescent="0.25">
      <c r="B14" s="57" t="s">
        <v>28</v>
      </c>
      <c r="C14" s="58" t="s">
        <v>79</v>
      </c>
      <c r="D14" s="58" t="s">
        <v>80</v>
      </c>
      <c r="E14" s="58" t="s">
        <v>81</v>
      </c>
      <c r="F14" s="58" t="s">
        <v>66</v>
      </c>
      <c r="G14" s="59">
        <v>0</v>
      </c>
      <c r="H14" s="59">
        <v>0</v>
      </c>
      <c r="I14" s="59">
        <v>-654570.9</v>
      </c>
      <c r="J14" s="60">
        <v>40501</v>
      </c>
      <c r="K14" s="58" t="s">
        <v>82</v>
      </c>
      <c r="L14" s="58" t="s">
        <v>31</v>
      </c>
      <c r="M14" s="58" t="s">
        <v>67</v>
      </c>
      <c r="N14" s="63">
        <f>I14-N15</f>
        <v>-108285.57000000007</v>
      </c>
      <c r="O14" s="61" t="s">
        <v>68</v>
      </c>
      <c r="P14" s="58" t="s">
        <v>69</v>
      </c>
      <c r="Q14" s="61" t="s">
        <v>70</v>
      </c>
      <c r="R14" s="61" t="s">
        <v>71</v>
      </c>
      <c r="S14" s="61" t="s">
        <v>72</v>
      </c>
      <c r="T14" s="61" t="s">
        <v>73</v>
      </c>
      <c r="U14" s="61" t="s">
        <v>74</v>
      </c>
      <c r="V14" s="61" t="s">
        <v>33</v>
      </c>
      <c r="W14" s="60">
        <v>40501</v>
      </c>
      <c r="X14" s="58" t="s">
        <v>83</v>
      </c>
      <c r="Y14" s="58" t="s">
        <v>84</v>
      </c>
      <c r="Z14" s="58" t="s">
        <v>85</v>
      </c>
      <c r="AA14" s="62" t="s">
        <v>86</v>
      </c>
    </row>
    <row r="15" spans="1:27" s="64" customFormat="1" ht="89.25" x14ac:dyDescent="0.25">
      <c r="B15" s="65" t="s">
        <v>28</v>
      </c>
      <c r="C15" s="66" t="s">
        <v>79</v>
      </c>
      <c r="D15" s="66" t="s">
        <v>64</v>
      </c>
      <c r="E15" s="43" t="s">
        <v>87</v>
      </c>
      <c r="F15" s="43" t="s">
        <v>66</v>
      </c>
      <c r="G15" s="67">
        <v>0</v>
      </c>
      <c r="H15" s="67">
        <v>0</v>
      </c>
      <c r="I15" s="67">
        <v>-528585.32999999996</v>
      </c>
      <c r="J15" s="68">
        <v>40540</v>
      </c>
      <c r="K15" s="66" t="s">
        <v>30</v>
      </c>
      <c r="L15" s="66" t="s">
        <v>31</v>
      </c>
      <c r="M15" s="66" t="s">
        <v>67</v>
      </c>
      <c r="N15" s="69">
        <f>I15+I16</f>
        <v>-546285.32999999996</v>
      </c>
      <c r="O15" s="70" t="s">
        <v>68</v>
      </c>
      <c r="P15" s="66" t="s">
        <v>69</v>
      </c>
      <c r="Q15" s="70" t="s">
        <v>70</v>
      </c>
      <c r="R15" s="70" t="s">
        <v>71</v>
      </c>
      <c r="S15" s="70" t="s">
        <v>72</v>
      </c>
      <c r="T15" s="70" t="s">
        <v>73</v>
      </c>
      <c r="U15" s="70" t="s">
        <v>74</v>
      </c>
      <c r="V15" s="70" t="s">
        <v>33</v>
      </c>
      <c r="W15" s="68">
        <v>40522</v>
      </c>
      <c r="X15" s="66" t="s">
        <v>83</v>
      </c>
      <c r="Y15" s="66" t="s">
        <v>88</v>
      </c>
      <c r="Z15" s="66" t="s">
        <v>85</v>
      </c>
      <c r="AA15" s="71" t="s">
        <v>86</v>
      </c>
    </row>
    <row r="16" spans="1:27" s="64" customFormat="1" ht="89.25" x14ac:dyDescent="0.25">
      <c r="B16" s="65" t="s">
        <v>28</v>
      </c>
      <c r="C16" s="66" t="s">
        <v>79</v>
      </c>
      <c r="D16" s="66" t="s">
        <v>64</v>
      </c>
      <c r="E16" s="43" t="s">
        <v>87</v>
      </c>
      <c r="F16" s="43" t="s">
        <v>81</v>
      </c>
      <c r="G16" s="67">
        <v>0</v>
      </c>
      <c r="H16" s="67">
        <v>0</v>
      </c>
      <c r="I16" s="67">
        <v>-17700</v>
      </c>
      <c r="J16" s="68">
        <v>41520</v>
      </c>
      <c r="K16" s="66" t="s">
        <v>30</v>
      </c>
      <c r="L16" s="66"/>
      <c r="M16" s="66" t="s">
        <v>67</v>
      </c>
      <c r="N16" s="66"/>
      <c r="O16" s="70" t="s">
        <v>68</v>
      </c>
      <c r="P16" s="66" t="s">
        <v>69</v>
      </c>
      <c r="Q16" s="70" t="s">
        <v>70</v>
      </c>
      <c r="R16" s="70" t="s">
        <v>71</v>
      </c>
      <c r="S16" s="70" t="s">
        <v>72</v>
      </c>
      <c r="T16" s="70" t="s">
        <v>73</v>
      </c>
      <c r="U16" s="70" t="s">
        <v>74</v>
      </c>
      <c r="V16" s="70" t="s">
        <v>29</v>
      </c>
      <c r="W16" s="68">
        <v>40522</v>
      </c>
      <c r="X16" s="66" t="s">
        <v>83</v>
      </c>
      <c r="Y16" s="66" t="s">
        <v>88</v>
      </c>
      <c r="Z16" s="66" t="s">
        <v>85</v>
      </c>
      <c r="AA16" s="71" t="s">
        <v>86</v>
      </c>
    </row>
    <row r="17" spans="2:27" s="50" customFormat="1" ht="89.25" x14ac:dyDescent="0.25">
      <c r="B17" s="57" t="s">
        <v>28</v>
      </c>
      <c r="C17" s="58" t="s">
        <v>79</v>
      </c>
      <c r="D17" s="58" t="s">
        <v>76</v>
      </c>
      <c r="E17" s="58" t="s">
        <v>81</v>
      </c>
      <c r="F17" s="58" t="s">
        <v>65</v>
      </c>
      <c r="G17" s="59">
        <v>0</v>
      </c>
      <c r="H17" s="59">
        <v>0</v>
      </c>
      <c r="I17" s="59">
        <v>654570.9</v>
      </c>
      <c r="J17" s="60">
        <v>40501</v>
      </c>
      <c r="K17" s="58" t="s">
        <v>82</v>
      </c>
      <c r="L17" s="58" t="s">
        <v>31</v>
      </c>
      <c r="M17" s="58" t="s">
        <v>67</v>
      </c>
      <c r="N17" s="58"/>
      <c r="O17" s="61" t="s">
        <v>68</v>
      </c>
      <c r="P17" s="58" t="s">
        <v>69</v>
      </c>
      <c r="Q17" s="61" t="s">
        <v>70</v>
      </c>
      <c r="R17" s="61" t="s">
        <v>71</v>
      </c>
      <c r="S17" s="61" t="s">
        <v>72</v>
      </c>
      <c r="T17" s="61" t="s">
        <v>73</v>
      </c>
      <c r="U17" s="61" t="s">
        <v>74</v>
      </c>
      <c r="V17" s="61" t="s">
        <v>33</v>
      </c>
      <c r="W17" s="60">
        <v>40501</v>
      </c>
      <c r="X17" s="58" t="s">
        <v>83</v>
      </c>
      <c r="Y17" s="58" t="s">
        <v>84</v>
      </c>
      <c r="Z17" s="58" t="s">
        <v>85</v>
      </c>
      <c r="AA17" s="62" t="s">
        <v>86</v>
      </c>
    </row>
    <row r="18" spans="2:27" s="50" customFormat="1" ht="89.25" x14ac:dyDescent="0.25">
      <c r="B18" s="57" t="s">
        <v>28</v>
      </c>
      <c r="C18" s="58" t="s">
        <v>79</v>
      </c>
      <c r="D18" s="58" t="s">
        <v>76</v>
      </c>
      <c r="E18" s="58" t="s">
        <v>87</v>
      </c>
      <c r="F18" s="58" t="s">
        <v>65</v>
      </c>
      <c r="G18" s="59">
        <v>0</v>
      </c>
      <c r="H18" s="59">
        <v>0</v>
      </c>
      <c r="I18" s="59">
        <v>654570.9</v>
      </c>
      <c r="J18" s="60">
        <v>40522</v>
      </c>
      <c r="K18" s="58" t="s">
        <v>82</v>
      </c>
      <c r="L18" s="58" t="s">
        <v>31</v>
      </c>
      <c r="M18" s="58" t="s">
        <v>67</v>
      </c>
      <c r="N18" s="58"/>
      <c r="O18" s="61" t="s">
        <v>68</v>
      </c>
      <c r="P18" s="58" t="s">
        <v>69</v>
      </c>
      <c r="Q18" s="61" t="s">
        <v>70</v>
      </c>
      <c r="R18" s="61" t="s">
        <v>71</v>
      </c>
      <c r="S18" s="61" t="s">
        <v>72</v>
      </c>
      <c r="T18" s="61" t="s">
        <v>73</v>
      </c>
      <c r="U18" s="61" t="s">
        <v>74</v>
      </c>
      <c r="V18" s="61" t="s">
        <v>33</v>
      </c>
      <c r="W18" s="60">
        <v>40522</v>
      </c>
      <c r="X18" s="58" t="s">
        <v>83</v>
      </c>
      <c r="Y18" s="58" t="s">
        <v>88</v>
      </c>
      <c r="Z18" s="58" t="s">
        <v>85</v>
      </c>
      <c r="AA18" s="62" t="s">
        <v>86</v>
      </c>
    </row>
    <row r="23" spans="2:27" x14ac:dyDescent="0.25">
      <c r="I23" t="s">
        <v>89</v>
      </c>
    </row>
    <row r="25" spans="2:27" x14ac:dyDescent="0.25">
      <c r="G25" t="s">
        <v>90</v>
      </c>
      <c r="I25" t="s">
        <v>91</v>
      </c>
      <c r="K25" s="73" t="s">
        <v>92</v>
      </c>
      <c r="L25" t="s">
        <v>93</v>
      </c>
    </row>
    <row r="26" spans="2:27" x14ac:dyDescent="0.25">
      <c r="B26" t="s">
        <v>34</v>
      </c>
      <c r="G26" s="41">
        <v>207936.21</v>
      </c>
      <c r="H26" s="41"/>
      <c r="I26" s="41">
        <v>151957.64000000001</v>
      </c>
      <c r="J26" s="41"/>
      <c r="K26" s="74">
        <f>I26+J26</f>
        <v>151957.64000000001</v>
      </c>
      <c r="L26" s="41">
        <f>G26-K26</f>
        <v>55978.569999999978</v>
      </c>
    </row>
    <row r="27" spans="2:27" x14ac:dyDescent="0.25">
      <c r="B27" s="9" t="s">
        <v>35</v>
      </c>
      <c r="G27" s="41">
        <v>360386.24</v>
      </c>
      <c r="H27" s="41"/>
      <c r="I27" s="41">
        <v>303729.24</v>
      </c>
      <c r="J27" s="41">
        <v>16500</v>
      </c>
      <c r="K27" s="74">
        <f t="shared" ref="K27:K29" si="0">I27+J27</f>
        <v>320229.24</v>
      </c>
      <c r="L27" s="41">
        <f t="shared" ref="L27:L29" si="1">G27-K27</f>
        <v>40157</v>
      </c>
    </row>
    <row r="28" spans="2:27" x14ac:dyDescent="0.25">
      <c r="B28" s="9" t="s">
        <v>29</v>
      </c>
      <c r="G28" s="41">
        <v>53827.9</v>
      </c>
      <c r="H28" s="41"/>
      <c r="I28" s="41">
        <v>40477.9</v>
      </c>
      <c r="J28" s="41">
        <v>1200</v>
      </c>
      <c r="K28" s="74">
        <f t="shared" si="0"/>
        <v>41677.9</v>
      </c>
      <c r="L28" s="41">
        <f t="shared" si="1"/>
        <v>12150</v>
      </c>
    </row>
    <row r="29" spans="2:27" x14ac:dyDescent="0.25">
      <c r="B29" s="9" t="s">
        <v>33</v>
      </c>
      <c r="G29" s="41">
        <v>32420.55</v>
      </c>
      <c r="H29" s="41"/>
      <c r="I29" s="72">
        <v>32420.55</v>
      </c>
      <c r="J29" s="72"/>
      <c r="K29" s="75">
        <f t="shared" si="0"/>
        <v>32420.55</v>
      </c>
      <c r="L29" s="72">
        <f t="shared" si="1"/>
        <v>0</v>
      </c>
    </row>
    <row r="30" spans="2:27" x14ac:dyDescent="0.25">
      <c r="I30" s="41"/>
      <c r="J30" s="41"/>
      <c r="K30" s="74">
        <f>SUM(K26:K29)</f>
        <v>546285.33000000007</v>
      </c>
      <c r="L30" s="41">
        <f>SUM(L26:L29)</f>
        <v>108285.56999999998</v>
      </c>
    </row>
    <row r="31" spans="2:27" x14ac:dyDescent="0.25">
      <c r="I31" s="128"/>
      <c r="J31" s="129"/>
    </row>
  </sheetData>
  <mergeCells count="3">
    <mergeCell ref="A1:O1"/>
    <mergeCell ref="B8:F8"/>
    <mergeCell ref="I31:J3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zoomScale="80" zoomScaleNormal="80" workbookViewId="0">
      <selection activeCell="I16" sqref="I16"/>
    </sheetView>
  </sheetViews>
  <sheetFormatPr baseColWidth="10" defaultRowHeight="15" x14ac:dyDescent="0.25"/>
  <cols>
    <col min="1" max="1" width="5.7109375" style="9" customWidth="1"/>
    <col min="2" max="2" width="10.28515625" style="9" customWidth="1"/>
    <col min="3" max="3" width="12.140625" style="9" customWidth="1"/>
    <col min="4" max="4" width="10.7109375" style="9" customWidth="1"/>
    <col min="5" max="5" width="13" style="9" customWidth="1"/>
    <col min="6" max="6" width="11.5703125" style="9" customWidth="1"/>
    <col min="7" max="7" width="15.28515625" style="10" customWidth="1"/>
    <col min="8" max="10" width="16" style="9" customWidth="1"/>
    <col min="11" max="11" width="76.85546875" style="9" customWidth="1"/>
    <col min="12" max="16384" width="11.42578125" style="9"/>
  </cols>
  <sheetData>
    <row r="1" spans="1:12" ht="30" customHeight="1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2" ht="27" x14ac:dyDescent="0.25">
      <c r="A2" s="145" t="s">
        <v>97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2" ht="18" x14ac:dyDescent="0.25">
      <c r="A3" s="11"/>
      <c r="B3" s="12"/>
      <c r="C3" s="12"/>
      <c r="D3" s="12"/>
      <c r="E3" s="12"/>
      <c r="F3" s="12"/>
      <c r="G3" s="26"/>
      <c r="H3" s="12"/>
      <c r="I3" s="12"/>
      <c r="J3" s="12"/>
      <c r="K3" s="13"/>
    </row>
    <row r="4" spans="1:12" ht="30.75" x14ac:dyDescent="0.25">
      <c r="A4" s="146" t="s">
        <v>111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42"/>
    </row>
    <row r="5" spans="1:12" ht="18" x14ac:dyDescent="0.25">
      <c r="A5" s="11"/>
      <c r="B5" s="12"/>
      <c r="C5" s="12"/>
      <c r="D5" s="12"/>
      <c r="E5" s="12"/>
      <c r="F5" s="12"/>
      <c r="G5" s="26"/>
      <c r="H5" s="12"/>
      <c r="I5" s="12"/>
      <c r="J5" s="12"/>
      <c r="K5" s="13"/>
    </row>
    <row r="6" spans="1:12" ht="18" x14ac:dyDescent="0.25">
      <c r="A6" s="1" t="s">
        <v>16</v>
      </c>
      <c r="B6" s="2"/>
      <c r="C6" s="30" t="s">
        <v>5</v>
      </c>
      <c r="D6" s="6" t="s">
        <v>100</v>
      </c>
      <c r="E6" s="15"/>
      <c r="F6" s="15"/>
      <c r="G6" s="27"/>
      <c r="H6" s="15"/>
      <c r="I6" s="15"/>
      <c r="J6" s="15"/>
      <c r="K6" s="16"/>
    </row>
    <row r="7" spans="1:12" ht="17.25" customHeight="1" x14ac:dyDescent="0.25">
      <c r="A7" s="3" t="s">
        <v>2</v>
      </c>
      <c r="B7" s="4"/>
      <c r="C7" s="32" t="s">
        <v>5</v>
      </c>
      <c r="D7" s="147" t="s">
        <v>99</v>
      </c>
      <c r="E7" s="148"/>
      <c r="F7" s="148"/>
      <c r="G7" s="148"/>
      <c r="H7" s="148"/>
      <c r="I7" s="148"/>
      <c r="J7" s="148"/>
      <c r="K7" s="148"/>
    </row>
    <row r="8" spans="1:12" ht="17.25" customHeight="1" x14ac:dyDescent="0.25">
      <c r="A8" s="3"/>
      <c r="B8" s="4"/>
      <c r="C8" s="31"/>
      <c r="D8" s="148"/>
      <c r="E8" s="148"/>
      <c r="F8" s="148"/>
      <c r="G8" s="148"/>
      <c r="H8" s="148"/>
      <c r="I8" s="148"/>
      <c r="J8" s="148"/>
      <c r="K8" s="148"/>
    </row>
    <row r="9" spans="1:12" ht="18" x14ac:dyDescent="0.25">
      <c r="A9" s="3" t="s">
        <v>3</v>
      </c>
      <c r="B9" s="5"/>
      <c r="C9" s="32" t="s">
        <v>5</v>
      </c>
      <c r="D9" s="147" t="s">
        <v>98</v>
      </c>
      <c r="E9" s="148"/>
      <c r="F9" s="148"/>
      <c r="G9" s="148"/>
      <c r="H9" s="148"/>
      <c r="I9" s="148"/>
      <c r="J9" s="148"/>
      <c r="K9" s="148"/>
    </row>
    <row r="10" spans="1:12" ht="18" x14ac:dyDescent="0.25">
      <c r="A10" s="3"/>
      <c r="B10" s="5"/>
      <c r="C10" s="32"/>
      <c r="D10" s="148"/>
      <c r="E10" s="148"/>
      <c r="F10" s="148"/>
      <c r="G10" s="148"/>
      <c r="H10" s="148"/>
      <c r="I10" s="148"/>
      <c r="J10" s="148"/>
      <c r="K10" s="148"/>
    </row>
    <row r="11" spans="1:12" ht="18" x14ac:dyDescent="0.25">
      <c r="A11" s="1" t="s">
        <v>4</v>
      </c>
      <c r="B11" s="5"/>
      <c r="C11" s="32" t="s">
        <v>5</v>
      </c>
      <c r="D11" s="5" t="s">
        <v>26</v>
      </c>
      <c r="E11" s="17"/>
      <c r="F11" s="17"/>
      <c r="G11" s="28"/>
      <c r="H11" s="17"/>
      <c r="I11" s="17"/>
      <c r="J11" s="17"/>
      <c r="K11" s="18"/>
    </row>
    <row r="12" spans="1:12" s="10" customFormat="1" ht="18" customHeight="1" x14ac:dyDescent="0.25">
      <c r="A12" s="149" t="s">
        <v>27</v>
      </c>
      <c r="B12" s="149"/>
      <c r="C12" s="149"/>
      <c r="D12" s="109" t="s">
        <v>101</v>
      </c>
      <c r="E12" s="33"/>
      <c r="F12" s="33"/>
      <c r="G12" s="33"/>
      <c r="H12" s="28"/>
      <c r="I12" s="28"/>
      <c r="J12" s="28"/>
      <c r="K12" s="36"/>
    </row>
    <row r="13" spans="1:12" ht="18" thickBot="1" x14ac:dyDescent="0.3">
      <c r="A13" s="19"/>
      <c r="B13" s="14"/>
      <c r="C13" s="20"/>
      <c r="D13" s="20"/>
      <c r="E13" s="17"/>
      <c r="F13" s="17"/>
      <c r="G13" s="28"/>
      <c r="H13" s="17"/>
      <c r="I13" s="17"/>
      <c r="J13" s="17"/>
      <c r="K13" s="34">
        <v>2011</v>
      </c>
    </row>
    <row r="14" spans="1:12" s="10" customFormat="1" ht="16.5" thickBot="1" x14ac:dyDescent="0.3">
      <c r="A14" s="130" t="s">
        <v>6</v>
      </c>
      <c r="B14" s="135" t="s">
        <v>7</v>
      </c>
      <c r="C14" s="136"/>
      <c r="D14" s="137"/>
      <c r="E14" s="138" t="s">
        <v>8</v>
      </c>
      <c r="F14" s="138" t="s">
        <v>9</v>
      </c>
      <c r="G14" s="140" t="s">
        <v>10</v>
      </c>
      <c r="H14" s="142" t="s">
        <v>15</v>
      </c>
      <c r="I14" s="143"/>
      <c r="J14" s="143"/>
      <c r="K14" s="130" t="s">
        <v>11</v>
      </c>
    </row>
    <row r="15" spans="1:12" s="10" customFormat="1" ht="15.75" x14ac:dyDescent="0.25">
      <c r="A15" s="131"/>
      <c r="B15" s="108" t="s">
        <v>12</v>
      </c>
      <c r="C15" s="108" t="s">
        <v>13</v>
      </c>
      <c r="D15" s="108" t="s">
        <v>24</v>
      </c>
      <c r="E15" s="139"/>
      <c r="F15" s="139"/>
      <c r="G15" s="141"/>
      <c r="H15" s="40" t="s">
        <v>34</v>
      </c>
      <c r="I15" s="40" t="s">
        <v>35</v>
      </c>
      <c r="J15" s="40" t="s">
        <v>29</v>
      </c>
      <c r="K15" s="131"/>
    </row>
    <row r="16" spans="1:12" s="78" customFormat="1" ht="50.25" customHeight="1" x14ac:dyDescent="0.25">
      <c r="A16" s="110" t="s">
        <v>18</v>
      </c>
      <c r="B16" s="111">
        <v>40626</v>
      </c>
      <c r="C16" s="112" t="s">
        <v>20</v>
      </c>
      <c r="D16" s="113" t="s">
        <v>21</v>
      </c>
      <c r="E16" s="114" t="s">
        <v>102</v>
      </c>
      <c r="F16" s="114" t="s">
        <v>103</v>
      </c>
      <c r="G16" s="115">
        <v>102978.57</v>
      </c>
      <c r="H16" s="116">
        <v>55978.57</v>
      </c>
      <c r="I16" s="115">
        <v>39485</v>
      </c>
      <c r="J16" s="115">
        <v>7515</v>
      </c>
      <c r="K16" s="117" t="s">
        <v>105</v>
      </c>
    </row>
    <row r="17" spans="1:11" ht="45" x14ac:dyDescent="0.25">
      <c r="A17" s="110" t="s">
        <v>19</v>
      </c>
      <c r="B17" s="111">
        <v>40714</v>
      </c>
      <c r="C17" s="112" t="s">
        <v>20</v>
      </c>
      <c r="D17" s="113" t="s">
        <v>21</v>
      </c>
      <c r="E17" s="114" t="s">
        <v>104</v>
      </c>
      <c r="F17" s="114" t="s">
        <v>103</v>
      </c>
      <c r="G17" s="115">
        <v>5307</v>
      </c>
      <c r="H17" s="116"/>
      <c r="I17" s="115">
        <v>672</v>
      </c>
      <c r="J17" s="115">
        <v>4635</v>
      </c>
      <c r="K17" s="117" t="s">
        <v>106</v>
      </c>
    </row>
    <row r="18" spans="1:11" s="78" customFormat="1" ht="50.25" customHeight="1" x14ac:dyDescent="0.25">
      <c r="A18" s="118" t="s">
        <v>18</v>
      </c>
      <c r="B18" s="119">
        <v>40533</v>
      </c>
      <c r="C18" s="120" t="s">
        <v>25</v>
      </c>
      <c r="D18" s="120" t="s">
        <v>107</v>
      </c>
      <c r="E18" s="120" t="s">
        <v>94</v>
      </c>
      <c r="F18" s="120" t="s">
        <v>109</v>
      </c>
      <c r="G18" s="121">
        <v>3000</v>
      </c>
      <c r="H18" s="122"/>
      <c r="I18" s="121"/>
      <c r="J18" s="121">
        <v>3000</v>
      </c>
      <c r="K18" s="123" t="s">
        <v>96</v>
      </c>
    </row>
    <row r="19" spans="1:11" s="10" customFormat="1" ht="21" customHeight="1" x14ac:dyDescent="0.25">
      <c r="A19" s="118" t="s">
        <v>19</v>
      </c>
      <c r="B19" s="119">
        <v>40534</v>
      </c>
      <c r="C19" s="120" t="s">
        <v>25</v>
      </c>
      <c r="D19" s="120" t="s">
        <v>108</v>
      </c>
      <c r="E19" s="120" t="s">
        <v>95</v>
      </c>
      <c r="F19" s="120" t="s">
        <v>110</v>
      </c>
      <c r="G19" s="121">
        <v>2200</v>
      </c>
      <c r="H19" s="122"/>
      <c r="I19" s="121"/>
      <c r="J19" s="121">
        <v>2200</v>
      </c>
      <c r="K19" s="123" t="s">
        <v>96</v>
      </c>
    </row>
    <row r="20" spans="1:11" ht="16.5" thickBot="1" x14ac:dyDescent="0.3">
      <c r="A20" s="132" t="s">
        <v>14</v>
      </c>
      <c r="B20" s="133"/>
      <c r="C20" s="133"/>
      <c r="D20" s="133"/>
      <c r="E20" s="133"/>
      <c r="F20" s="134"/>
      <c r="G20" s="35">
        <f>SUM(G16:G19)</f>
        <v>113485.57</v>
      </c>
      <c r="H20" s="35">
        <f>SUM(H16:H19)</f>
        <v>55978.57</v>
      </c>
      <c r="I20" s="35">
        <f>SUM(I16:I19)</f>
        <v>40157</v>
      </c>
      <c r="J20" s="35">
        <f>SUM(J16:J19)</f>
        <v>17350</v>
      </c>
      <c r="K20" s="7"/>
    </row>
    <row r="21" spans="1:11" ht="29.25" customHeight="1" x14ac:dyDescent="0.25">
      <c r="A21" s="21"/>
      <c r="B21" s="22"/>
      <c r="C21" s="23"/>
      <c r="D21" s="23"/>
      <c r="E21" s="23"/>
      <c r="F21" s="23"/>
      <c r="G21" s="29"/>
      <c r="H21" s="24"/>
      <c r="I21" s="24"/>
      <c r="J21" s="24"/>
      <c r="K21" s="25"/>
    </row>
    <row r="22" spans="1:11" x14ac:dyDescent="0.25">
      <c r="A22" s="21"/>
      <c r="B22" s="22"/>
      <c r="C22" s="23"/>
      <c r="D22" s="23"/>
      <c r="E22" s="23"/>
      <c r="F22" s="23"/>
      <c r="G22" s="29"/>
      <c r="H22" s="24"/>
      <c r="I22" s="24"/>
      <c r="J22" s="24"/>
      <c r="K22" s="25"/>
    </row>
    <row r="23" spans="1:11" x14ac:dyDescent="0.25">
      <c r="A23" s="21"/>
      <c r="B23" s="22"/>
      <c r="C23" s="23"/>
      <c r="D23" s="23"/>
      <c r="E23" s="23"/>
      <c r="F23" s="23"/>
      <c r="G23" s="29"/>
      <c r="H23" s="24"/>
      <c r="I23" s="24"/>
      <c r="J23" s="24"/>
      <c r="K23" s="89" t="s">
        <v>112</v>
      </c>
    </row>
    <row r="33" spans="11:11" x14ac:dyDescent="0.25">
      <c r="K33" s="8"/>
    </row>
  </sheetData>
  <mergeCells count="14">
    <mergeCell ref="A12:C12"/>
    <mergeCell ref="A1:K1"/>
    <mergeCell ref="A2:K2"/>
    <mergeCell ref="A4:K4"/>
    <mergeCell ref="D7:K8"/>
    <mergeCell ref="D9:K10"/>
    <mergeCell ref="K14:K15"/>
    <mergeCell ref="A20:F20"/>
    <mergeCell ref="A14:A15"/>
    <mergeCell ref="B14:D14"/>
    <mergeCell ref="E14:E15"/>
    <mergeCell ref="F14:F15"/>
    <mergeCell ref="G14:G15"/>
    <mergeCell ref="H14:J14"/>
  </mergeCells>
  <printOptions horizontalCentered="1" verticalCentered="1"/>
  <pageMargins left="0" right="0" top="0.59055118110236227" bottom="0.59055118110236227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view="pageBreakPreview" zoomScale="60" zoomScaleNormal="80" workbookViewId="0">
      <selection activeCell="Q10" sqref="Q10"/>
    </sheetView>
  </sheetViews>
  <sheetFormatPr baseColWidth="10" defaultRowHeight="15" x14ac:dyDescent="0.25"/>
  <cols>
    <col min="1" max="1" width="5.7109375" customWidth="1"/>
    <col min="2" max="2" width="10.28515625" customWidth="1"/>
    <col min="3" max="3" width="12.140625" customWidth="1"/>
    <col min="4" max="4" width="10.7109375" customWidth="1"/>
    <col min="5" max="5" width="13" customWidth="1"/>
    <col min="6" max="6" width="11.5703125" customWidth="1"/>
    <col min="7" max="7" width="15.28515625" style="10" customWidth="1"/>
    <col min="8" max="10" width="16" customWidth="1"/>
    <col min="11" max="11" width="76.85546875" customWidth="1"/>
  </cols>
  <sheetData>
    <row r="1" spans="1:12" s="9" customFormat="1" ht="30" customHeight="1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2" s="9" customFormat="1" ht="27" x14ac:dyDescent="0.25">
      <c r="A2" s="145" t="s">
        <v>97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2" s="9" customFormat="1" ht="18" x14ac:dyDescent="0.25">
      <c r="A3" s="11"/>
      <c r="B3" s="12"/>
      <c r="C3" s="12"/>
      <c r="D3" s="12"/>
      <c r="E3" s="12"/>
      <c r="F3" s="12"/>
      <c r="G3" s="26"/>
      <c r="H3" s="12"/>
      <c r="I3" s="12"/>
      <c r="J3" s="12"/>
      <c r="K3" s="13"/>
    </row>
    <row r="4" spans="1:12" s="9" customFormat="1" ht="30.75" x14ac:dyDescent="0.25">
      <c r="A4" s="146" t="s">
        <v>111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42"/>
    </row>
    <row r="5" spans="1:12" s="9" customFormat="1" ht="18" x14ac:dyDescent="0.25">
      <c r="A5" s="11"/>
      <c r="B5" s="12"/>
      <c r="C5" s="12"/>
      <c r="D5" s="12"/>
      <c r="E5" s="12"/>
      <c r="F5" s="12"/>
      <c r="G5" s="26"/>
      <c r="H5" s="12"/>
      <c r="I5" s="12"/>
      <c r="J5" s="12"/>
      <c r="K5" s="13"/>
    </row>
    <row r="6" spans="1:12" s="9" customFormat="1" ht="18" x14ac:dyDescent="0.25">
      <c r="A6" s="1" t="s">
        <v>16</v>
      </c>
      <c r="B6" s="2"/>
      <c r="C6" s="30" t="s">
        <v>5</v>
      </c>
      <c r="D6" s="6" t="s">
        <v>100</v>
      </c>
      <c r="E6" s="15"/>
      <c r="F6" s="15"/>
      <c r="G6" s="27"/>
      <c r="H6" s="15"/>
      <c r="I6" s="15"/>
      <c r="J6" s="15"/>
      <c r="K6" s="16"/>
    </row>
    <row r="7" spans="1:12" s="9" customFormat="1" ht="17.25" customHeight="1" x14ac:dyDescent="0.25">
      <c r="A7" s="3" t="s">
        <v>2</v>
      </c>
      <c r="B7" s="4"/>
      <c r="C7" s="32" t="s">
        <v>5</v>
      </c>
      <c r="D7" s="147" t="s">
        <v>99</v>
      </c>
      <c r="E7" s="148"/>
      <c r="F7" s="148"/>
      <c r="G7" s="148"/>
      <c r="H7" s="148"/>
      <c r="I7" s="148"/>
      <c r="J7" s="148"/>
      <c r="K7" s="148"/>
    </row>
    <row r="8" spans="1:12" s="9" customFormat="1" ht="17.25" customHeight="1" x14ac:dyDescent="0.25">
      <c r="A8" s="3"/>
      <c r="B8" s="4"/>
      <c r="C8" s="31"/>
      <c r="D8" s="148"/>
      <c r="E8" s="148"/>
      <c r="F8" s="148"/>
      <c r="G8" s="148"/>
      <c r="H8" s="148"/>
      <c r="I8" s="148"/>
      <c r="J8" s="148"/>
      <c r="K8" s="148"/>
    </row>
    <row r="9" spans="1:12" s="9" customFormat="1" ht="18" x14ac:dyDescent="0.25">
      <c r="A9" s="3" t="s">
        <v>3</v>
      </c>
      <c r="B9" s="5"/>
      <c r="C9" s="32" t="s">
        <v>5</v>
      </c>
      <c r="D9" s="147" t="s">
        <v>98</v>
      </c>
      <c r="E9" s="148"/>
      <c r="F9" s="148"/>
      <c r="G9" s="148"/>
      <c r="H9" s="148"/>
      <c r="I9" s="148"/>
      <c r="J9" s="148"/>
      <c r="K9" s="148"/>
    </row>
    <row r="10" spans="1:12" s="9" customFormat="1" ht="18" x14ac:dyDescent="0.25">
      <c r="A10" s="3"/>
      <c r="B10" s="5"/>
      <c r="C10" s="32"/>
      <c r="D10" s="148"/>
      <c r="E10" s="148"/>
      <c r="F10" s="148"/>
      <c r="G10" s="148"/>
      <c r="H10" s="148"/>
      <c r="I10" s="148"/>
      <c r="J10" s="148"/>
      <c r="K10" s="148"/>
    </row>
    <row r="11" spans="1:12" s="9" customFormat="1" ht="18" x14ac:dyDescent="0.25">
      <c r="A11" s="1" t="s">
        <v>4</v>
      </c>
      <c r="B11" s="5"/>
      <c r="C11" s="32" t="s">
        <v>5</v>
      </c>
      <c r="D11" s="5" t="s">
        <v>26</v>
      </c>
      <c r="E11" s="17"/>
      <c r="F11" s="17"/>
      <c r="G11" s="28"/>
      <c r="H11" s="17"/>
      <c r="I11" s="17"/>
      <c r="J11" s="17"/>
      <c r="K11" s="18"/>
    </row>
    <row r="12" spans="1:12" s="10" customFormat="1" ht="18" customHeight="1" x14ac:dyDescent="0.25">
      <c r="A12" s="149" t="s">
        <v>27</v>
      </c>
      <c r="B12" s="149"/>
      <c r="C12" s="149"/>
      <c r="D12" s="38" t="s">
        <v>101</v>
      </c>
      <c r="E12" s="33"/>
      <c r="F12" s="33"/>
      <c r="G12" s="33"/>
      <c r="H12" s="28"/>
      <c r="I12" s="28"/>
      <c r="J12" s="28"/>
      <c r="K12" s="36"/>
    </row>
    <row r="13" spans="1:12" s="9" customFormat="1" ht="18" thickBot="1" x14ac:dyDescent="0.3">
      <c r="A13" s="19"/>
      <c r="B13" s="14"/>
      <c r="C13" s="20"/>
      <c r="D13" s="20"/>
      <c r="E13" s="17"/>
      <c r="F13" s="17"/>
      <c r="G13" s="28"/>
      <c r="H13" s="17"/>
      <c r="I13" s="17"/>
      <c r="J13" s="17"/>
      <c r="K13" s="34">
        <v>2011</v>
      </c>
    </row>
    <row r="14" spans="1:12" s="10" customFormat="1" ht="16.5" thickBot="1" x14ac:dyDescent="0.3">
      <c r="A14" s="130" t="s">
        <v>6</v>
      </c>
      <c r="B14" s="135" t="s">
        <v>7</v>
      </c>
      <c r="C14" s="136"/>
      <c r="D14" s="137"/>
      <c r="E14" s="138" t="s">
        <v>8</v>
      </c>
      <c r="F14" s="138" t="s">
        <v>9</v>
      </c>
      <c r="G14" s="140" t="s">
        <v>10</v>
      </c>
      <c r="H14" s="142" t="s">
        <v>15</v>
      </c>
      <c r="I14" s="143"/>
      <c r="J14" s="143"/>
      <c r="K14" s="130" t="s">
        <v>11</v>
      </c>
    </row>
    <row r="15" spans="1:12" s="10" customFormat="1" ht="16.5" thickBot="1" x14ac:dyDescent="0.3">
      <c r="A15" s="131"/>
      <c r="B15" s="39" t="s">
        <v>12</v>
      </c>
      <c r="C15" s="39" t="s">
        <v>13</v>
      </c>
      <c r="D15" s="39" t="s">
        <v>24</v>
      </c>
      <c r="E15" s="139"/>
      <c r="F15" s="139"/>
      <c r="G15" s="141"/>
      <c r="H15" s="40" t="s">
        <v>34</v>
      </c>
      <c r="I15" s="40" t="s">
        <v>35</v>
      </c>
      <c r="J15" s="40" t="s">
        <v>29</v>
      </c>
      <c r="K15" s="131"/>
    </row>
    <row r="16" spans="1:12" s="78" customFormat="1" ht="50.25" customHeight="1" x14ac:dyDescent="0.25">
      <c r="A16" s="90" t="s">
        <v>18</v>
      </c>
      <c r="B16" s="79">
        <v>40626</v>
      </c>
      <c r="C16" s="80" t="s">
        <v>20</v>
      </c>
      <c r="D16" s="81" t="s">
        <v>21</v>
      </c>
      <c r="E16" s="82" t="s">
        <v>102</v>
      </c>
      <c r="F16" s="82" t="s">
        <v>103</v>
      </c>
      <c r="G16" s="92">
        <v>102978.57</v>
      </c>
      <c r="H16" s="93">
        <v>55978.57</v>
      </c>
      <c r="I16" s="92">
        <v>39485</v>
      </c>
      <c r="J16" s="92">
        <v>7515</v>
      </c>
      <c r="K16" s="83" t="s">
        <v>105</v>
      </c>
    </row>
    <row r="17" spans="1:11" s="78" customFormat="1" ht="50.25" customHeight="1" thickBot="1" x14ac:dyDescent="0.3">
      <c r="A17" s="91" t="s">
        <v>19</v>
      </c>
      <c r="B17" s="84">
        <v>40714</v>
      </c>
      <c r="C17" s="85" t="s">
        <v>20</v>
      </c>
      <c r="D17" s="86" t="s">
        <v>21</v>
      </c>
      <c r="E17" s="87" t="s">
        <v>104</v>
      </c>
      <c r="F17" s="87" t="s">
        <v>103</v>
      </c>
      <c r="G17" s="94">
        <v>5307</v>
      </c>
      <c r="H17" s="95"/>
      <c r="I17" s="94">
        <v>672</v>
      </c>
      <c r="J17" s="94">
        <v>4635</v>
      </c>
      <c r="K17" s="88" t="s">
        <v>106</v>
      </c>
    </row>
    <row r="18" spans="1:11" s="10" customFormat="1" ht="21" customHeight="1" thickBot="1" x14ac:dyDescent="0.3">
      <c r="A18" s="132" t="s">
        <v>14</v>
      </c>
      <c r="B18" s="133"/>
      <c r="C18" s="133"/>
      <c r="D18" s="133"/>
      <c r="E18" s="133"/>
      <c r="F18" s="134"/>
      <c r="G18" s="35">
        <f>SUM(G16:G17)</f>
        <v>108285.57</v>
      </c>
      <c r="H18" s="35">
        <f t="shared" ref="H18:J18" si="0">SUM(H16:H17)</f>
        <v>55978.57</v>
      </c>
      <c r="I18" s="35">
        <f t="shared" si="0"/>
        <v>40157</v>
      </c>
      <c r="J18" s="35">
        <f t="shared" si="0"/>
        <v>12150</v>
      </c>
      <c r="K18" s="7"/>
    </row>
    <row r="19" spans="1:11" s="9" customFormat="1" x14ac:dyDescent="0.25">
      <c r="A19" s="21"/>
      <c r="B19" s="22"/>
      <c r="C19" s="23"/>
      <c r="D19" s="23"/>
      <c r="E19" s="23"/>
      <c r="F19" s="23"/>
      <c r="G19" s="29"/>
      <c r="H19" s="24"/>
      <c r="I19" s="24"/>
      <c r="J19" s="24"/>
      <c r="K19" s="25"/>
    </row>
    <row r="20" spans="1:11" s="9" customFormat="1" x14ac:dyDescent="0.25">
      <c r="A20" s="21"/>
      <c r="B20" s="22"/>
      <c r="C20" s="23"/>
      <c r="D20" s="23"/>
      <c r="E20" s="23"/>
      <c r="F20" s="23"/>
      <c r="G20" s="29"/>
      <c r="H20" s="24"/>
      <c r="I20" s="24"/>
      <c r="J20" s="24"/>
      <c r="K20" s="25"/>
    </row>
    <row r="21" spans="1:11" s="9" customFormat="1" ht="29.25" customHeight="1" x14ac:dyDescent="0.25">
      <c r="A21" s="21"/>
      <c r="B21" s="22"/>
      <c r="C21" s="23"/>
      <c r="D21" s="23"/>
      <c r="E21" s="23"/>
      <c r="F21" s="23"/>
      <c r="G21" s="29"/>
      <c r="H21" s="24"/>
      <c r="I21" s="24"/>
      <c r="J21" s="24"/>
      <c r="K21" s="89" t="s">
        <v>112</v>
      </c>
    </row>
    <row r="31" spans="1:11" x14ac:dyDescent="0.25">
      <c r="K31" s="8"/>
    </row>
  </sheetData>
  <mergeCells count="14">
    <mergeCell ref="A18:F18"/>
    <mergeCell ref="A12:C12"/>
    <mergeCell ref="A14:A15"/>
    <mergeCell ref="B14:D14"/>
    <mergeCell ref="E14:E15"/>
    <mergeCell ref="F14:F15"/>
    <mergeCell ref="G14:G15"/>
    <mergeCell ref="H14:J14"/>
    <mergeCell ref="K14:K15"/>
    <mergeCell ref="A1:K1"/>
    <mergeCell ref="A2:K2"/>
    <mergeCell ref="A4:K4"/>
    <mergeCell ref="D7:K8"/>
    <mergeCell ref="D9:K10"/>
  </mergeCells>
  <phoneticPr fontId="14" type="noConversion"/>
  <printOptions horizontalCentered="1" verticalCentered="1"/>
  <pageMargins left="0" right="0" top="0.59055118110236227" bottom="0.59055118110236227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BreakPreview" zoomScale="60" zoomScaleNormal="80" workbookViewId="0">
      <selection activeCell="J27" sqref="J27"/>
    </sheetView>
  </sheetViews>
  <sheetFormatPr baseColWidth="10" defaultRowHeight="15" x14ac:dyDescent="0.25"/>
  <cols>
    <col min="1" max="1" width="5.7109375" style="9" customWidth="1"/>
    <col min="2" max="2" width="10.7109375" style="9" customWidth="1"/>
    <col min="3" max="3" width="12.140625" style="9" customWidth="1"/>
    <col min="4" max="4" width="10.7109375" style="9" customWidth="1"/>
    <col min="5" max="5" width="13" style="9" customWidth="1"/>
    <col min="6" max="6" width="11.5703125" style="9" customWidth="1"/>
    <col min="7" max="7" width="15.28515625" style="10" customWidth="1"/>
    <col min="8" max="8" width="12.85546875" style="9" customWidth="1"/>
    <col min="9" max="9" width="12.7109375" style="9" customWidth="1"/>
    <col min="10" max="10" width="11.85546875" style="9" customWidth="1"/>
    <col min="11" max="11" width="76.85546875" style="9" customWidth="1"/>
  </cols>
  <sheetData>
    <row r="1" spans="1:11" ht="37.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ht="27" x14ac:dyDescent="0.25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ht="18" x14ac:dyDescent="0.25">
      <c r="A3" s="11"/>
      <c r="B3" s="12"/>
      <c r="C3" s="12"/>
      <c r="D3" s="12"/>
      <c r="E3" s="12"/>
      <c r="F3" s="12"/>
      <c r="G3" s="26"/>
      <c r="H3" s="12"/>
      <c r="I3" s="12"/>
      <c r="J3" s="12"/>
      <c r="K3" s="13"/>
    </row>
    <row r="4" spans="1:11" ht="30.75" x14ac:dyDescent="0.25">
      <c r="A4" s="150" t="s">
        <v>17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</row>
    <row r="5" spans="1:11" ht="18" x14ac:dyDescent="0.25">
      <c r="A5" s="11"/>
      <c r="B5" s="12"/>
      <c r="C5" s="12"/>
      <c r="D5" s="12"/>
      <c r="E5" s="12"/>
      <c r="F5" s="12"/>
      <c r="G5" s="26"/>
      <c r="H5" s="12"/>
      <c r="I5" s="12"/>
      <c r="J5" s="12"/>
      <c r="K5" s="13"/>
    </row>
    <row r="6" spans="1:11" ht="18" x14ac:dyDescent="0.25">
      <c r="A6" s="1" t="s">
        <v>16</v>
      </c>
      <c r="B6" s="2"/>
      <c r="C6" s="30" t="s">
        <v>5</v>
      </c>
      <c r="D6" s="6" t="s">
        <v>100</v>
      </c>
      <c r="E6" s="15"/>
      <c r="F6" s="15"/>
      <c r="G6" s="27"/>
      <c r="H6" s="15"/>
      <c r="I6" s="15"/>
      <c r="J6" s="15"/>
      <c r="K6" s="16"/>
    </row>
    <row r="7" spans="1:11" ht="18" x14ac:dyDescent="0.25">
      <c r="A7" s="3" t="s">
        <v>2</v>
      </c>
      <c r="B7" s="4"/>
      <c r="C7" s="32" t="s">
        <v>5</v>
      </c>
      <c r="D7" s="147" t="s">
        <v>99</v>
      </c>
      <c r="E7" s="148"/>
      <c r="F7" s="148"/>
      <c r="G7" s="148"/>
      <c r="H7" s="148"/>
      <c r="I7" s="148"/>
      <c r="J7" s="148"/>
      <c r="K7" s="148"/>
    </row>
    <row r="8" spans="1:11" ht="18" x14ac:dyDescent="0.25">
      <c r="A8" s="3"/>
      <c r="B8" s="4"/>
      <c r="C8" s="31"/>
      <c r="D8" s="148"/>
      <c r="E8" s="148"/>
      <c r="F8" s="148"/>
      <c r="G8" s="148"/>
      <c r="H8" s="148"/>
      <c r="I8" s="148"/>
      <c r="J8" s="148"/>
      <c r="K8" s="148"/>
    </row>
    <row r="9" spans="1:11" ht="18" x14ac:dyDescent="0.25">
      <c r="A9" s="3" t="s">
        <v>3</v>
      </c>
      <c r="B9" s="5"/>
      <c r="C9" s="32" t="s">
        <v>5</v>
      </c>
      <c r="D9" s="147" t="s">
        <v>98</v>
      </c>
      <c r="E9" s="148"/>
      <c r="F9" s="148"/>
      <c r="G9" s="148"/>
      <c r="H9" s="148"/>
      <c r="I9" s="148"/>
      <c r="J9" s="148"/>
      <c r="K9" s="148"/>
    </row>
    <row r="10" spans="1:11" ht="18" x14ac:dyDescent="0.25">
      <c r="A10" s="3"/>
      <c r="B10" s="5"/>
      <c r="C10" s="32"/>
      <c r="D10" s="148"/>
      <c r="E10" s="148"/>
      <c r="F10" s="148"/>
      <c r="G10" s="148"/>
      <c r="H10" s="148"/>
      <c r="I10" s="148"/>
      <c r="J10" s="148"/>
      <c r="K10" s="148"/>
    </row>
    <row r="11" spans="1:11" ht="18" x14ac:dyDescent="0.25">
      <c r="A11" s="1" t="s">
        <v>4</v>
      </c>
      <c r="B11" s="5"/>
      <c r="C11" s="32" t="s">
        <v>5</v>
      </c>
      <c r="D11" s="5" t="s">
        <v>26</v>
      </c>
      <c r="E11" s="17"/>
      <c r="F11" s="17"/>
      <c r="G11" s="28"/>
      <c r="H11" s="17"/>
      <c r="I11" s="17"/>
      <c r="J11" s="17"/>
      <c r="K11" s="18"/>
    </row>
    <row r="12" spans="1:11" ht="17.25" x14ac:dyDescent="0.25">
      <c r="A12" s="149" t="s">
        <v>27</v>
      </c>
      <c r="B12" s="149"/>
      <c r="C12" s="149"/>
      <c r="D12" s="76" t="s">
        <v>101</v>
      </c>
      <c r="E12" s="33"/>
      <c r="F12" s="33"/>
      <c r="G12" s="33"/>
      <c r="H12" s="28"/>
      <c r="I12" s="28"/>
      <c r="J12" s="28"/>
      <c r="K12" s="36"/>
    </row>
    <row r="13" spans="1:11" ht="18" thickBot="1" x14ac:dyDescent="0.3">
      <c r="A13" s="19"/>
      <c r="B13" s="14"/>
      <c r="C13" s="20"/>
      <c r="D13" s="20"/>
      <c r="E13" s="17"/>
      <c r="F13" s="17"/>
      <c r="G13" s="28"/>
      <c r="H13" s="17"/>
      <c r="I13" s="17"/>
      <c r="J13" s="17"/>
      <c r="K13" s="34">
        <v>2010</v>
      </c>
    </row>
    <row r="14" spans="1:11" ht="16.5" thickBot="1" x14ac:dyDescent="0.3">
      <c r="A14" s="130" t="s">
        <v>6</v>
      </c>
      <c r="B14" s="135" t="s">
        <v>7</v>
      </c>
      <c r="C14" s="136"/>
      <c r="D14" s="137"/>
      <c r="E14" s="138" t="s">
        <v>8</v>
      </c>
      <c r="F14" s="138" t="s">
        <v>9</v>
      </c>
      <c r="G14" s="140" t="s">
        <v>10</v>
      </c>
      <c r="H14" s="142" t="s">
        <v>15</v>
      </c>
      <c r="I14" s="143"/>
      <c r="J14" s="143"/>
      <c r="K14" s="130" t="s">
        <v>11</v>
      </c>
    </row>
    <row r="15" spans="1:11" ht="16.5" thickBot="1" x14ac:dyDescent="0.3">
      <c r="A15" s="131"/>
      <c r="B15" s="77" t="s">
        <v>12</v>
      </c>
      <c r="C15" s="77" t="s">
        <v>13</v>
      </c>
      <c r="D15" s="77" t="s">
        <v>24</v>
      </c>
      <c r="E15" s="139"/>
      <c r="F15" s="139"/>
      <c r="G15" s="141"/>
      <c r="H15" s="40" t="s">
        <v>34</v>
      </c>
      <c r="I15" s="40" t="s">
        <v>35</v>
      </c>
      <c r="J15" s="40" t="s">
        <v>29</v>
      </c>
      <c r="K15" s="131"/>
    </row>
    <row r="16" spans="1:11" ht="51" customHeight="1" x14ac:dyDescent="0.25">
      <c r="A16" s="97" t="s">
        <v>18</v>
      </c>
      <c r="B16" s="98">
        <v>40533</v>
      </c>
      <c r="C16" s="99" t="s">
        <v>25</v>
      </c>
      <c r="D16" s="99" t="s">
        <v>107</v>
      </c>
      <c r="E16" s="99" t="s">
        <v>94</v>
      </c>
      <c r="F16" s="99" t="s">
        <v>109</v>
      </c>
      <c r="G16" s="100">
        <v>3000</v>
      </c>
      <c r="H16" s="101"/>
      <c r="I16" s="100"/>
      <c r="J16" s="100">
        <v>3000</v>
      </c>
      <c r="K16" s="102" t="s">
        <v>96</v>
      </c>
    </row>
    <row r="17" spans="1:11" ht="51" customHeight="1" thickBot="1" x14ac:dyDescent="0.3">
      <c r="A17" s="103" t="s">
        <v>19</v>
      </c>
      <c r="B17" s="104">
        <v>40534</v>
      </c>
      <c r="C17" s="105" t="s">
        <v>25</v>
      </c>
      <c r="D17" s="105" t="s">
        <v>108</v>
      </c>
      <c r="E17" s="105" t="s">
        <v>95</v>
      </c>
      <c r="F17" s="105" t="s">
        <v>110</v>
      </c>
      <c r="G17" s="106">
        <v>2200</v>
      </c>
      <c r="H17" s="107"/>
      <c r="I17" s="106"/>
      <c r="J17" s="106">
        <v>2200</v>
      </c>
      <c r="K17" s="96" t="s">
        <v>96</v>
      </c>
    </row>
    <row r="18" spans="1:11" ht="16.5" thickBot="1" x14ac:dyDescent="0.3">
      <c r="A18" s="132" t="s">
        <v>14</v>
      </c>
      <c r="B18" s="133"/>
      <c r="C18" s="133"/>
      <c r="D18" s="133"/>
      <c r="E18" s="133"/>
      <c r="F18" s="134"/>
      <c r="G18" s="37">
        <f>SUM(G16:G17)</f>
        <v>5200</v>
      </c>
      <c r="H18" s="37">
        <f>SUM(H16:H17)</f>
        <v>0</v>
      </c>
      <c r="I18" s="37">
        <f>SUM(I16:I17)</f>
        <v>0</v>
      </c>
      <c r="J18" s="37">
        <f>SUM(J16:J17)</f>
        <v>5200</v>
      </c>
      <c r="K18" s="7"/>
    </row>
    <row r="19" spans="1:11" x14ac:dyDescent="0.25">
      <c r="A19" s="21"/>
      <c r="B19" s="22"/>
      <c r="C19" s="23"/>
      <c r="D19" s="23"/>
      <c r="E19" s="23"/>
      <c r="F19" s="23"/>
      <c r="G19" s="29"/>
      <c r="H19" s="24"/>
      <c r="I19" s="24"/>
      <c r="J19" s="24"/>
      <c r="K19" s="25"/>
    </row>
    <row r="20" spans="1:11" x14ac:dyDescent="0.25">
      <c r="A20" s="21"/>
      <c r="B20" s="22"/>
      <c r="C20" s="23"/>
      <c r="D20" s="23"/>
      <c r="E20" s="23"/>
      <c r="F20" s="23"/>
      <c r="G20" s="29"/>
      <c r="H20" s="24"/>
      <c r="I20" s="24"/>
      <c r="J20" s="24"/>
      <c r="K20" s="25"/>
    </row>
    <row r="21" spans="1:11" ht="27" customHeight="1" x14ac:dyDescent="0.25">
      <c r="A21" s="21"/>
      <c r="B21" s="22"/>
      <c r="C21" s="23"/>
      <c r="D21" s="23"/>
      <c r="E21" s="23"/>
      <c r="F21" s="23"/>
      <c r="G21" s="29"/>
      <c r="H21" s="24"/>
      <c r="I21" s="24"/>
      <c r="J21" s="24"/>
      <c r="K21" s="89" t="s">
        <v>113</v>
      </c>
    </row>
    <row r="31" spans="1:11" x14ac:dyDescent="0.25">
      <c r="K31" s="8"/>
    </row>
  </sheetData>
  <mergeCells count="14">
    <mergeCell ref="K14:K15"/>
    <mergeCell ref="A18:F18"/>
    <mergeCell ref="A14:A15"/>
    <mergeCell ref="B14:D14"/>
    <mergeCell ref="E14:E15"/>
    <mergeCell ref="F14:F15"/>
    <mergeCell ref="G14:G15"/>
    <mergeCell ref="H14:J14"/>
    <mergeCell ref="A12:C12"/>
    <mergeCell ref="A1:K1"/>
    <mergeCell ref="A2:K2"/>
    <mergeCell ref="A4:K4"/>
    <mergeCell ref="D7:K8"/>
    <mergeCell ref="D9:K10"/>
  </mergeCells>
  <printOptions horizontalCentered="1" verticalCentered="1"/>
  <pageMargins left="0" right="0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T6</vt:lpstr>
      <vt:lpstr>2010</vt:lpstr>
      <vt:lpstr>COSTOS  DIRECTOS 1</vt:lpstr>
      <vt:lpstr>SUPERVISION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2020-07-31T18:49:03Z</cp:lastPrinted>
  <dcterms:created xsi:type="dcterms:W3CDTF">2015-08-13T13:46:06Z</dcterms:created>
  <dcterms:modified xsi:type="dcterms:W3CDTF">2020-08-12T20:42:51Z</dcterms:modified>
</cp:coreProperties>
</file>