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643" firstSheet="1" activeTab="3"/>
  </bookViews>
  <sheets>
    <sheet name="MODELO" sheetId="1" state="hidden" r:id="rId1"/>
    <sheet name="2020RO" sheetId="19" r:id="rId2"/>
    <sheet name="G.SUPERVISION" sheetId="22" r:id="rId3"/>
    <sheet name="2.6.7.1.6.(1.2.3)" sheetId="23" r:id="rId4"/>
    <sheet name="ACTIVOS FIJOS" sheetId="4" state="hidden" r:id="rId5"/>
    <sheet name="EQUIPAMIENTO" sheetId="5" state="hidden" r:id="rId6"/>
  </sheets>
  <definedNames>
    <definedName name="_xlnm._FilterDatabase" localSheetId="3" hidden="1">'2.6.7.1.6.(1.2.3)'!$H$13:$J$56</definedName>
    <definedName name="_xlnm._FilterDatabase" localSheetId="1" hidden="1">'2020RO'!$H$13:$N$67</definedName>
    <definedName name="_xlnm._FilterDatabase" localSheetId="2" hidden="1">G.SUPERVISION!$K$12:$K$20</definedName>
    <definedName name="_xlnm._FilterDatabase" localSheetId="0" hidden="1">MODELO!$B$13:$D$32</definedName>
    <definedName name="_xlnm.Print_Area" localSheetId="4">'ACTIVOS FIJOS'!$B$1:$N$81</definedName>
    <definedName name="_xlnm.Print_Area" localSheetId="5">EQUIPAMIENTO!$B$1:$N$182</definedName>
  </definedNames>
  <calcPr calcId="162913"/>
</workbook>
</file>

<file path=xl/calcChain.xml><?xml version="1.0" encoding="utf-8"?>
<calcChain xmlns="http://schemas.openxmlformats.org/spreadsheetml/2006/main">
  <c r="J56" i="23" l="1"/>
  <c r="I56" i="23"/>
  <c r="H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K67" i="19"/>
  <c r="L67" i="19"/>
  <c r="M67" i="19"/>
  <c r="N67" i="19"/>
  <c r="G56" i="23" l="1"/>
  <c r="N8" i="22"/>
  <c r="H339" i="22"/>
  <c r="I339" i="22"/>
  <c r="J339" i="22"/>
  <c r="G339" i="22"/>
  <c r="H307" i="22"/>
  <c r="I307" i="22"/>
  <c r="J307" i="22"/>
  <c r="G307" i="22"/>
  <c r="H264" i="22"/>
  <c r="I264" i="22"/>
  <c r="J264" i="22"/>
  <c r="G264" i="22"/>
  <c r="H205" i="22"/>
  <c r="I205" i="22"/>
  <c r="J205" i="22"/>
  <c r="G205" i="22"/>
  <c r="H136" i="22"/>
  <c r="I136" i="22"/>
  <c r="J136" i="22"/>
  <c r="G136" i="22"/>
  <c r="H86" i="22"/>
  <c r="I86" i="22"/>
  <c r="J86" i="22"/>
  <c r="G86" i="22"/>
  <c r="I47" i="22"/>
  <c r="J47" i="22"/>
  <c r="H47" i="22"/>
  <c r="G47" i="22"/>
  <c r="G19" i="22"/>
  <c r="J19" i="22"/>
  <c r="I19" i="22"/>
  <c r="H19" i="22"/>
  <c r="G14" i="19" l="1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J67" i="19"/>
  <c r="I67" i="19"/>
  <c r="H67" i="19"/>
  <c r="G67" i="19" l="1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I12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I135" authorId="0" shapeId="0">
      <text>
        <r>
          <rPr>
            <b/>
            <sz val="9"/>
            <color indexed="81"/>
            <rFont val="Tahoma"/>
            <family val="2"/>
          </rPr>
          <t xml:space="preserve">se encontro en bd de pecosa 2018 dentro del monto 6,555.00
</t>
        </r>
      </text>
    </comment>
  </commentList>
</comments>
</file>

<file path=xl/sharedStrings.xml><?xml version="1.0" encoding="utf-8"?>
<sst xmlns="http://schemas.openxmlformats.org/spreadsheetml/2006/main" count="2483" uniqueCount="497">
  <si>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</si>
  <si>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</si>
  <si>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</si>
  <si>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</si>
  <si>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</si>
  <si>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</si>
  <si>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</si>
  <si>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</si>
  <si>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</si>
  <si>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</si>
  <si>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</si>
  <si>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</si>
  <si>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</si>
  <si>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</si>
  <si>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</si>
  <si>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</si>
  <si>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</si>
  <si>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</si>
  <si>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</si>
  <si>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</si>
  <si>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</si>
  <si>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</si>
  <si>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</si>
  <si>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</si>
  <si>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</si>
  <si>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</si>
  <si>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</si>
  <si>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</si>
  <si>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</si>
  <si>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</si>
  <si>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</si>
  <si>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</si>
  <si>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</si>
  <si>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</si>
  <si>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</si>
  <si>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</si>
  <si>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</si>
  <si>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</si>
  <si>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</si>
  <si>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</si>
  <si>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</si>
  <si>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</si>
  <si>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</si>
  <si>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</si>
  <si>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</si>
  <si>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</si>
  <si>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</si>
  <si>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</si>
  <si>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</si>
  <si>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</si>
  <si>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</si>
  <si>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</si>
  <si>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</si>
  <si>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</si>
  <si>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</si>
  <si>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</si>
  <si>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</si>
  <si>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</si>
  <si>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</si>
  <si>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</si>
  <si>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</si>
  <si>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</si>
  <si>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</si>
  <si>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</si>
  <si>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</si>
  <si>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</si>
  <si>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</si>
  <si>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</si>
  <si>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</si>
  <si>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</si>
  <si>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</si>
  <si>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</si>
  <si>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</si>
  <si>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</si>
  <si>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</si>
  <si>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</si>
  <si>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</si>
  <si>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</si>
  <si>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</si>
  <si>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</si>
  <si>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</si>
  <si>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</si>
  <si>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</si>
  <si>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</si>
  <si>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</si>
  <si>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</si>
  <si>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</si>
  <si>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</si>
  <si>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</si>
  <si>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</si>
  <si>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</si>
  <si>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</si>
  <si>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</si>
  <si>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</si>
  <si>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</si>
  <si>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</si>
  <si>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</si>
  <si>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</si>
  <si>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</si>
  <si>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</si>
  <si>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</si>
  <si>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</si>
  <si>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</si>
  <si>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</si>
  <si>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</si>
  <si>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</si>
  <si>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</si>
  <si>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</si>
  <si>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</si>
  <si>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</si>
  <si>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</si>
  <si>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</si>
  <si>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</si>
  <si>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</si>
  <si>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</si>
  <si>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</si>
  <si>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</si>
  <si>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</si>
  <si>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</si>
  <si>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</si>
  <si>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</si>
  <si>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</si>
  <si>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</si>
  <si>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</si>
  <si>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</si>
  <si>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</si>
  <si>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</si>
  <si>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</si>
  <si>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</si>
  <si>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</si>
  <si>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</si>
  <si>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</si>
  <si>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</si>
  <si>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</si>
  <si>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</si>
  <si>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</si>
  <si>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</si>
  <si>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</si>
  <si>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</si>
  <si>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</si>
  <si>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</si>
  <si>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</si>
  <si>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</si>
  <si>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</si>
  <si>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</si>
  <si>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</si>
  <si>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</si>
  <si>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</si>
  <si>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</si>
  <si>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</si>
  <si>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</si>
  <si>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</si>
  <si>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</si>
  <si>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</si>
  <si>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</si>
  <si>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</si>
  <si>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</si>
  <si>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</si>
  <si>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</si>
  <si>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</si>
  <si>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</si>
  <si>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</si>
  <si>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</si>
  <si>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</si>
  <si>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</si>
  <si>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</si>
  <si>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</si>
  <si>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</si>
  <si>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</si>
  <si>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</si>
  <si>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</si>
  <si>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</si>
  <si>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</si>
  <si>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</si>
  <si>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</si>
  <si>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</si>
  <si>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</si>
  <si>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</si>
  <si>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</si>
  <si>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</si>
  <si>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</si>
  <si>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</si>
  <si>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</si>
  <si>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</si>
  <si>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</si>
  <si>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</si>
  <si>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</si>
  <si>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</si>
  <si>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</si>
  <si>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</si>
  <si>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</si>
  <si>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</si>
  <si>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</si>
  <si>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</si>
  <si>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</si>
  <si>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</si>
  <si>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</si>
  <si>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</si>
  <si>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</si>
  <si>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</si>
  <si>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</si>
  <si>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</si>
  <si>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</si>
  <si>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0248 - 2014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</si>
  <si>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</si>
  <si>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</si>
  <si>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</si>
  <si>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</si>
  <si>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</si>
  <si>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</si>
  <si>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</si>
  <si>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Rendicion al Anticipo Otorgado con el C/P 4292-14 por la Planilla de Viaticos según MEMO.N° 986-2014-GRAP/07.DR.ADMYF. - Marco Antonio Aragon Zinanyuca</t>
  </si>
  <si>
    <t>001-000231</t>
  </si>
  <si>
    <t>Victor Hugo Roman Segovia - Planilla del Personal Obrero y/o Contratado,   Pago Correspondiente al Mes de Mayo</t>
  </si>
  <si>
    <t>Victor Hugo Roman Segovia - Planilla del Personal Obrero y/o Contratado,   Pago Correspondiente al Mes de Junio</t>
  </si>
  <si>
    <t>001-0232</t>
  </si>
  <si>
    <t>Victor Hugo Roman Segovia - Planilla del Personal Obrero y/o Contratado,   Pago Correspondiente al Mes de Julio</t>
  </si>
  <si>
    <t>ok</t>
  </si>
  <si>
    <t/>
  </si>
  <si>
    <t>1600</t>
  </si>
  <si>
    <t>2411</t>
  </si>
  <si>
    <t>2412</t>
  </si>
  <si>
    <t>2413</t>
  </si>
  <si>
    <t>2414</t>
  </si>
  <si>
    <t>8315</t>
  </si>
  <si>
    <t>673B</t>
  </si>
  <si>
    <t>18593</t>
  </si>
  <si>
    <t>16372</t>
  </si>
  <si>
    <t>1471</t>
  </si>
  <si>
    <t>18326</t>
  </si>
  <si>
    <t>18328</t>
  </si>
  <si>
    <t>18329</t>
  </si>
  <si>
    <t>1570</t>
  </si>
  <si>
    <t>18855</t>
  </si>
  <si>
    <t>'0178</t>
  </si>
  <si>
    <t>Descuento a Favor - A.F.P. Habitat</t>
  </si>
  <si>
    <t>Descuento a Favor - A.F.P. Profuturo</t>
  </si>
  <si>
    <t xml:space="preserve">Planilla </t>
  </si>
  <si>
    <t>031 - 2015</t>
  </si>
  <si>
    <t>0317</t>
  </si>
  <si>
    <t>5898</t>
  </si>
  <si>
    <t>0383</t>
  </si>
  <si>
    <t>6346</t>
  </si>
  <si>
    <t>6348</t>
  </si>
  <si>
    <t>6350</t>
  </si>
  <si>
    <t>6344</t>
  </si>
  <si>
    <t>0584</t>
  </si>
  <si>
    <t>8364</t>
  </si>
  <si>
    <t>8365</t>
  </si>
  <si>
    <t>8368</t>
  </si>
  <si>
    <t>8370</t>
  </si>
  <si>
    <t>0661</t>
  </si>
  <si>
    <t>11104</t>
  </si>
  <si>
    <t>11105</t>
  </si>
  <si>
    <t>11108</t>
  </si>
  <si>
    <t>11110</t>
  </si>
  <si>
    <t>14000</t>
  </si>
  <si>
    <t>1189</t>
  </si>
  <si>
    <t>16541</t>
  </si>
  <si>
    <t>16546</t>
  </si>
  <si>
    <t>16550</t>
  </si>
  <si>
    <t>18103</t>
  </si>
  <si>
    <t>Banco de la nacion  - Planilla del Personal Obrero y/o Contratado, Pago correspondiente del mes de marzo</t>
  </si>
  <si>
    <t>Rendicion al Anticipo Otorgado con el C/P 18103-16 por la Planilla de Viaticos según MEMO N° 1427-16-GRAP/07.DR.ADMYF. Mario aurelio puma neyra</t>
  </si>
  <si>
    <t>:  16-2016</t>
  </si>
  <si>
    <t>1748</t>
  </si>
  <si>
    <t>Sunat/banco de la nacion  - retencion de 5ta Categoria Planilla del Personal Obrero y/o Contratado, Pago correspondiente al mes de abril del 2017</t>
  </si>
  <si>
    <t>Banco de la nacion  - Planilla del Personal Obrero y/o Contratado, Pago correspondiente al mes de abril del 2017</t>
  </si>
  <si>
    <t>Banco de la nacion  -  Planilla del Personal Obrero y/o Contratado, Pago correspondiente al mes de mayo</t>
  </si>
  <si>
    <t>Banco de la nacion  -  correspondiente al mes de mayo</t>
  </si>
  <si>
    <t>Sunat/banco de la nacion  - renta 5ta de Planilla del Personal Obrero y/o Contratado, Pago correspondiente al mes de mayo</t>
  </si>
  <si>
    <t xml:space="preserve">Rendicion al Habilito Otorgado según C/P 1407-2017 - Puma neyra mario aurelio </t>
  </si>
  <si>
    <t>0229</t>
  </si>
  <si>
    <t>4206</t>
  </si>
  <si>
    <t>4209</t>
  </si>
  <si>
    <t>4208</t>
  </si>
  <si>
    <t>4210</t>
  </si>
  <si>
    <t>0385</t>
  </si>
  <si>
    <t>6340</t>
  </si>
  <si>
    <t>6342</t>
  </si>
  <si>
    <t>6343</t>
  </si>
  <si>
    <t>0598</t>
  </si>
  <si>
    <t>8006</t>
  </si>
  <si>
    <t>8007</t>
  </si>
  <si>
    <t>8008</t>
  </si>
  <si>
    <t>8009</t>
  </si>
  <si>
    <t>0737</t>
  </si>
  <si>
    <t>011327</t>
  </si>
  <si>
    <t>011328</t>
  </si>
  <si>
    <t>011329</t>
  </si>
  <si>
    <t>011330</t>
  </si>
  <si>
    <t>011331</t>
  </si>
  <si>
    <t>0836</t>
  </si>
  <si>
    <t>13161</t>
  </si>
  <si>
    <t>13162</t>
  </si>
  <si>
    <t>13163</t>
  </si>
  <si>
    <t>13165</t>
  </si>
  <si>
    <t>1265</t>
  </si>
  <si>
    <t>18698</t>
  </si>
  <si>
    <t>18699</t>
  </si>
  <si>
    <t>18701</t>
  </si>
  <si>
    <t>18702</t>
  </si>
  <si>
    <t>18705</t>
  </si>
  <si>
    <t>022172</t>
  </si>
  <si>
    <t>022173</t>
  </si>
  <si>
    <t>22163</t>
  </si>
  <si>
    <t>1730</t>
  </si>
  <si>
    <t>23391</t>
  </si>
  <si>
    <t>23393</t>
  </si>
  <si>
    <t>23396</t>
  </si>
  <si>
    <t>23398</t>
  </si>
  <si>
    <t>Banco de la nacion  -  Planilla del Personal Obrero y/o Contratado, Pago correspondiente al mes de febrero 2018</t>
  </si>
  <si>
    <t>Sunat/banco de la nacion  - retencion de 5ta Planilla del Personal Obrero y/o Contratado, Pago correspondiente al mes de febrero 2018</t>
  </si>
  <si>
    <t>Banco de la nacion  - Planilla del Personal Obrero y/o Contratado, Pago correspondienteal mes de marzo del 2018</t>
  </si>
  <si>
    <t>Sunat/banco de la nacion  -  imp renta 5ta Planilla del Personal Obrero y/o Contratado, Pago correspondiente al mes de marzo del 2018</t>
  </si>
  <si>
    <t>Banco de la nacion  -  Planilla del Personal Obrero y/o Contratado, Pago correspondiente al mes de abril -2018</t>
  </si>
  <si>
    <t>Sunat/banco de la nacion  -  Renta de 5ta Planilla del Personal Obrero y/o Contratado, Pago  correspondiente al mes de abril -2018</t>
  </si>
  <si>
    <t>Sunat/banco de la nacion  -  impuestos a sunat  5ta, Planilla del Personal Obrero y/o Contratado, Pago correspondiente al mes de mayo</t>
  </si>
  <si>
    <t>C.a.f.a.e. Sede central gobierno regional apurimac  -  Planilla del Personal Obrero y/o Contratado, Pago  correspondiente al mes de mayo</t>
  </si>
  <si>
    <t>Banco de la nacion  -  Planilla del Personal Obrero y/o Contratado, Pago correspondienteal mes de junio del 2018</t>
  </si>
  <si>
    <t>Sunat/banco de la nacion  -  retencion de 5ta. Planilla del Personal Obrero y/o Contratado, Pago correspondiente al mes de junio del 2018</t>
  </si>
  <si>
    <t>Banco de la nacion  -  Planilla del Personal Obrero y/o Contratado, Pago correspondiente al mes de agosto del 2018</t>
  </si>
  <si>
    <t>Sunat/banco de la nacion  -  retencion de 5ta.Planilla del Personal Obrero y/o Contratado, Pago correspondiente al mes de agosto del 2018</t>
  </si>
  <si>
    <t>Cafae - sede central gobierno regional de apurimac  -  Planilla del Personal Obrero y/o Contratado, Pago correspondiente al mes de agosto del 2018</t>
  </si>
  <si>
    <t xml:space="preserve">Rendicion al Habilito Otorgado según C/P 20043-2011 - Mario Aurelio Puma Neyra </t>
  </si>
  <si>
    <t>Banco de la nacion  - Planilla del Personal Obrero y/o Contratado, Pago correspondiente al mes de octubre 2018</t>
  </si>
  <si>
    <t>Sunat/banco de la nacion  -  impuesto a la renta de 5ta.Planilla del Personal Obrero y/o Contratado, Pago correspondiente al mes de octubre 2018</t>
  </si>
  <si>
    <t>:  12-2018</t>
  </si>
  <si>
    <t>:  14-2017</t>
  </si>
  <si>
    <t>19328</t>
  </si>
  <si>
    <t>19330</t>
  </si>
  <si>
    <t>0715</t>
  </si>
  <si>
    <t>0876</t>
  </si>
  <si>
    <t>1026</t>
  </si>
  <si>
    <t xml:space="preserve">Banco de la nacion - Planilla del Personal Obrero y/o Contratado, Pago correspondiente al mes de junio </t>
  </si>
  <si>
    <t>Sunat/banco de la nacion - imp. 5ta Renta qPlanilla del Personal Obrero y/o Contratado, Pago correspondiente al mes de junio</t>
  </si>
  <si>
    <t xml:space="preserve">Descuento a Favor - Rimac  seguros  y reaseguros </t>
  </si>
  <si>
    <t xml:space="preserve">Descuento a Favor  - Rimac seguros y reaseguros </t>
  </si>
  <si>
    <t>Banco de la nacion - planilla del Personal Obrero y/o Contratado, Pago correspondienteal mes de julio del 2019</t>
  </si>
  <si>
    <t>Sunat/banco de la nacion - retencion de 5ta. planilla del Personal Obrero y/o Contratado, Pago correspondiente al mes de julio del 2019</t>
  </si>
  <si>
    <t>Banco de la nacion - planilla del Personal Obrero y/o Contratado, Pago correspondiente al mes de agosto del 2019</t>
  </si>
  <si>
    <t>Sunat/banco de la nacion - retencion de 5ta. planilla del Personal Obrero y/o Contratado, Pago correspondiente al mes de agosto del 2019</t>
  </si>
  <si>
    <t>Descuento a Favor - Rimac seguros y reaseguros</t>
  </si>
  <si>
    <t>1225</t>
  </si>
  <si>
    <t>16390</t>
  </si>
  <si>
    <t>16391</t>
  </si>
  <si>
    <t>16392</t>
  </si>
  <si>
    <t>16393</t>
  </si>
  <si>
    <t>16777</t>
  </si>
  <si>
    <t>1320</t>
  </si>
  <si>
    <t>19325</t>
  </si>
  <si>
    <t>19326</t>
  </si>
  <si>
    <t>19327</t>
  </si>
  <si>
    <t>23346</t>
  </si>
  <si>
    <t>23347</t>
  </si>
  <si>
    <t>23348</t>
  </si>
  <si>
    <t>23351</t>
  </si>
  <si>
    <t>060</t>
  </si>
  <si>
    <t>26275</t>
  </si>
  <si>
    <t>26276</t>
  </si>
  <si>
    <t>26277</t>
  </si>
  <si>
    <t>26279</t>
  </si>
  <si>
    <t>Banco de la nacion - Planilla del Personal Obrero y/o Contratado, Pago correspondiente al mes de setiembre del 2019</t>
  </si>
  <si>
    <t>Sunat/banco de la nacion - retencion de 5ta. Planilla del Personal Obrero y/o Contratado, Pago correspondiente al mes de setiembre del 2019</t>
  </si>
  <si>
    <t>Banco de la nacion - Planilla del Personal Obrero y/o Contratado, Pago correspondiente al mes de octubre del 2019</t>
  </si>
  <si>
    <t>Sunat/banco de la nacion - retencion de 5ta. Planilla del Personal Obrero y/o Contratado, Pago correspondiente al mes de octubre del 2019</t>
  </si>
  <si>
    <t>Banco de la nacion - Planilla del Personal Obrero y/o Contratado, Pago correspondiente al mes de noviembre 2019</t>
  </si>
  <si>
    <t>Sunat/banco de la nacion - retencion del i.renta de 5ta.categ, Planilla del Personal Obrero y/o Contratado, Pago correspondiente al mes de noviembre 2019</t>
  </si>
  <si>
    <t>Banco de la nacion - Planilla del Personal Obrero y/o Contratado, Pago correspondiente al mes de diciembre 2019</t>
  </si>
  <si>
    <t>Sunat/banco de la nacion - i.renta de 5ta.categPlanilla del Personal Obrero y/o Contratado, Pago correspondiente al mes de diciembre 2019</t>
  </si>
  <si>
    <t>0030</t>
  </si>
  <si>
    <t>0064</t>
  </si>
  <si>
    <t>0161</t>
  </si>
  <si>
    <t>0132</t>
  </si>
  <si>
    <t>0262</t>
  </si>
  <si>
    <t>0350</t>
  </si>
  <si>
    <t>0331</t>
  </si>
  <si>
    <t>0312</t>
  </si>
  <si>
    <t>2.6.8.1.4.99</t>
  </si>
  <si>
    <t>Sunat/banco de la nacion - importe que se abona a la sunat/ banco de la nacion, por los descuentos a favor del impuesto a la renta de 5ta categoria, de la planilla nº 0132, personal con contrato temporal, de la direccion regional de supervision , liquidacion y transferencia de pro</t>
  </si>
  <si>
    <t>Sunat/banco de la nacion - importe que se abona a la sunta/ banco de la nacion, por los descuentos a favor del sistema nacional de pensiones, de la planilla nº 0132, personal con contrato temporal, de la direccion regional de supervision , liquidacion y transferencia de proyectoso</t>
  </si>
  <si>
    <t>Rimac seguros y reaseguros - importe que se gira a favor de rimac seguros y reaseguros por los descuentos personales, de la planilla nº 0132, personal con contrato temporal, de la direccion regional de supervision , liquidacion y transferencia de proyectos de inversion, correspondie</t>
  </si>
  <si>
    <t>Cafae sede central del gobierno regional de apurimac - importe que se gira a favor del cafae sede central del gobierno regional de apurimac, por los descuentos por faltas y tardanzas, de la planilla nº 0132, personal con contrato temporal, de la direccion regional de supervision , liquidacion y transferencia</t>
  </si>
  <si>
    <t>Sunat/banco de la nacion - importe que se abona a la sunta/ banco de la nacion, por las aportaciones al regimen de prestaciones de salud, de la planilla nº 0132, personal con contrato temporal, de la direccion regional de supervision , liquidacion y transferencia deproyectos de in</t>
  </si>
  <si>
    <t>Banco de la nacion - Planilla del Personal Obrero y/o Contratado, Pago correspondiente al mes de enero 2020</t>
  </si>
  <si>
    <t>Rendicion al Anticipo Otorgado con el C/P 1618-20 por la Planilla de Viaticos según MEMO N° 062-20-GRAP/07.DR.ADMYF. - Quinto tello romulo</t>
  </si>
  <si>
    <t>Sunat/banco de la nacion - i.renta de 5ta.categ, Planilla del Personal Obrero y/o Contratado, Pago correspondiente al mes de enero 2020</t>
  </si>
  <si>
    <t>Banco de la nacion -  Planilla del Personal Obrero y/o Contratado, Pago correspondiente al mes de febrero 2020</t>
  </si>
  <si>
    <t>Banco de la nacion - Planilla del Personal Obrero y/o Contratado, Pago correspondiente al m</t>
  </si>
  <si>
    <t>Banco de la nacion - Planilla del Personal Obrero y/o Contratado, Pago correspondiente al mes de febrero 2020</t>
  </si>
  <si>
    <t>Sunat/banco de la nacion - i.r. 5ta Planilla del Personal Obrero y/o Contratado, Pago correspondiente al mes de febrero 2020</t>
  </si>
  <si>
    <t>Banco de la nacion - Planilla del Personal Obrero y/o Contratado, Pago correspondiente al mes de marzo del 2020</t>
  </si>
  <si>
    <t>Quispe sierra juan - Planilla del Personal Obrero y/o Contratado, Pago correspondiente al mes de marzo del 2020</t>
  </si>
  <si>
    <t>Banco de la nacion - Planilla del Personal Obrero y/o Contratado, Pago correspondiente al mes de marzo 2020</t>
  </si>
  <si>
    <t>Sunat/banco de la nacion - impuesto a la renta de 5ta Planilla del Personal Obrero y/o Contratado, Pago correspondiente al mes de marzo 2020</t>
  </si>
  <si>
    <t>Banco de la nacion - Planilla del Personal Obrero y/o Contratado, Pago correspondienteal mes de marzo del 2020</t>
  </si>
  <si>
    <t>Sunat/banco de la nacion - retencion de 5ta. Planilla del Personal Obrero y/o Contratado, Pago correspondiente al mes de marzo del 2020</t>
  </si>
  <si>
    <t>:  16-2020</t>
  </si>
  <si>
    <t>:  29-2019</t>
  </si>
  <si>
    <t>Victor Hugo Roman Segovia -  Planilla Del Personal Obrero Y/O Contratado, Pago Correspondiente Del Mes De Abril 2015</t>
  </si>
  <si>
    <t>4 Unidad  Bioestimulante Con Auxinas Y Nutrientes Naturales X 1 L - O/C-N°3017-2015,</t>
  </si>
  <si>
    <t>245 Galones Diesel  D5 - o/c n° 231-2016</t>
  </si>
  <si>
    <t>3 Unidades Mochila de Lona Impermiable - Nacional - o/c-n°2004-2016</t>
  </si>
  <si>
    <t>6 Unidades de Sombrero de Tela Stanley - o/c-n°2004-2016</t>
  </si>
  <si>
    <t>2 Unidades Wincha de Metal 5m - o/c-n°2004-2016</t>
  </si>
  <si>
    <t xml:space="preserve">30 Unidad Clip De Metal Chico Nº 1 X 100 - Artesco - O/C 3965 </t>
  </si>
  <si>
    <t xml:space="preserve">15 Unidad Corrector Liquido Tipo Lapicero Con Punta Fina De Metal - Faber-Castell - O/C 3965 </t>
  </si>
  <si>
    <t xml:space="preserve">12 Unidad Goma En Barra X 40 G Aprox. - Layconsa - O/C 3965 </t>
  </si>
  <si>
    <t xml:space="preserve">10 Unidad Grapa 23/10 X 1000 - Artesco - O/C 3965 </t>
  </si>
  <si>
    <t xml:space="preserve">7 Unidad Tablero Acrilico Tamaño A4 Con Sujetador De Metal - Artesco - O/C 3965 </t>
  </si>
  <si>
    <t>1 Unidades Casaca Dril Unisex - Quechua   - o/c n° 4152-2017</t>
  </si>
  <si>
    <t xml:space="preserve">200 Galones Petroleo Diesel D5 - serv  - O/C N° 0800 </t>
  </si>
  <si>
    <t xml:space="preserve">2 Unidades Mochila de Tela Nailon  - o/c-n°2227-2018 </t>
  </si>
  <si>
    <t xml:space="preserve">2 Unidades Sombrero de Tela - o/c-n°2227-2018 </t>
  </si>
  <si>
    <t xml:space="preserve">2 Par Zapato de Cuero con Punta de Acero Unisex - o/c-n°2227-2018 </t>
  </si>
  <si>
    <t xml:space="preserve">30 EMP X 500 Papel Bond 80 G Tamaño  A4 - Atlas Office - o/c-n°2252-2018 </t>
  </si>
  <si>
    <t xml:space="preserve">4 Unidades Nota Autoadhesiva 3 In X 3 In (7.6 Cm X 7.6 Cm) Aprox. X 500 Hojas - Twn - o/c-n°2252-2018 </t>
  </si>
  <si>
    <t xml:space="preserve">120 Unidades Boligrafo (Lapicero) De Tinta Seca Punta Fina Color  Rojo - Faber Castell 421  - o/c-n°2252-2018 </t>
  </si>
  <si>
    <t xml:space="preserve">12 Unidades Bolígrafo (Lapicero) De Tinta Líquida Punta Fina Color  Azul - Ove - o/c n°02253-2018 </t>
  </si>
  <si>
    <t xml:space="preserve">12 Unidades  Bolígrafo (Lapicero) De Tinta Líquida Punta Fina Color  Negro - Ove - o/c n°02253-2018 </t>
  </si>
  <si>
    <t xml:space="preserve">12 Unidades  Bolígrafo (Lapicero) De Tinta Líquida Punta Fina Color  Rojo - Ove - o/c n°02253-2018 </t>
  </si>
  <si>
    <t xml:space="preserve">2 Unidad Sujetador Para Papel (Tipo Fastener) De Metal X 50 - Fultons - O/C N°257-2019 </t>
  </si>
  <si>
    <t xml:space="preserve">4 Unidad Tinta Para Almohadilla De Sello Autoentintable X 20 Ml Color Negro - Warrior - O/C N°258-2019  </t>
  </si>
  <si>
    <t xml:space="preserve">22 Unidad Calamina Galvanizada De Zinc 22 Mm X 80 Cm X 2.00 M - Jr - O/C Nº 1485-2019  </t>
  </si>
  <si>
    <t xml:space="preserve">4 Unidad Codo Para Soldar O Pegar De Pvc Sap 1/2 In X 90º - Pavco - O/C Nº 1485-2019  </t>
  </si>
  <si>
    <t xml:space="preserve">100 Unidad Folder Manila Tamaño A4 - Dimerc - O/C-N°2751-2019  </t>
  </si>
  <si>
    <t xml:space="preserve">5 Unidad Corrector Liquido Tipo Lapicero - Faber Castell - O/C-N°3625-2019  </t>
  </si>
  <si>
    <t xml:space="preserve">1 Unidad Engrapador De Metal Tipo Alicate - Vinifan - O/C-N°3625-2019  </t>
  </si>
  <si>
    <t xml:space="preserve">4 Emp X 25 Folder Manila Tamaño  A4 - Gallo - O/C-N°3625-2019  </t>
  </si>
  <si>
    <t xml:space="preserve">4 Unidad Goma En Barra X 40 G Aprox. - Faber Castell - O/C-N°3625-2019  </t>
  </si>
  <si>
    <t xml:space="preserve">4 Millar Papel Bond 80 G Tamaño A4  De Colores - Twins - O/C-N°3625-2019  </t>
  </si>
  <si>
    <t xml:space="preserve">4 Unidad Plumon Resaltador Punta Gruesa Biselada Color Amarillo - Arti Creativo - O/C-N°3625-2019  </t>
  </si>
  <si>
    <t xml:space="preserve">12 Unidad Boligrafo (Lapicero) De Tinta Seca Punta Fina Color  Azul - Artesco - O/C N° 3627 -2019 </t>
  </si>
  <si>
    <t xml:space="preserve">24 Unidad Boligrafo (Lapicero) De Tinta Seca Punta Media Color  Azul - Artesco - O/C N° 3627 -2019 </t>
  </si>
  <si>
    <t xml:space="preserve">4 Unidad Grapa 26/6 X 5000 - Artesco - O/C N° 3627 -2019 </t>
  </si>
  <si>
    <t xml:space="preserve">8 Millar Papel Bond 80 G Tamaño A4. - Chamex - O/C N° 3627 -2019 </t>
  </si>
  <si>
    <t xml:space="preserve">1 Unidad Perforador De 2 Espigas Para 20 Hojas Aprox. - Wex - O/C N° 3627 -2019 </t>
  </si>
  <si>
    <t xml:space="preserve">6 Unidad Plumon De Tinta Indeleble Punta Delgada Color Azul - Artesco - O/C N° 3627 -2019 </t>
  </si>
  <si>
    <t xml:space="preserve">1 Unidad Sacagrapa De Metal Tipo Mariposa - Artesco - O/C N° 3627 -2019 </t>
  </si>
  <si>
    <t xml:space="preserve">2 Emp X 50 Sujetador Para Papel (Tipo Fastener) De Metal - Artesco - O/C N° 3627 -2019 </t>
  </si>
  <si>
    <t xml:space="preserve">3 Unidad Tinta Para Tampon X 30 Ml Aprox. Color Azul - Artesco - O/C N° 3627 -2019 </t>
  </si>
  <si>
    <t xml:space="preserve">195 Galon Diesel B5 -  o/c nº3176 </t>
  </si>
  <si>
    <t xml:space="preserve">2 Unidades Toner de Impresión para Kyocera Cod. Ref. TK1147Negro - o/c  nº145 </t>
  </si>
  <si>
    <t>Supervisor de Obra-Toledo Mendieta Teodocio- Correspondiente al mes Marzo</t>
  </si>
  <si>
    <t xml:space="preserve">Supervisor de Obra -Toledo Mendieta Teodocio-Correspondiente del mes Abril </t>
  </si>
  <si>
    <t>Santos Enrique Choque Florez - Planilla Del Personal Obrero y/o Contratado, Pago Correspondiente Al Mes De Setiembre Del 2015</t>
  </si>
  <si>
    <t>Santos Enrique Choque Florez - Planilla Del Personal Obrero y/o Contratado, Pago Correspondiente Al Mes De Diciembre Del 2015</t>
  </si>
  <si>
    <t>Santos Enrique Choque Florez -  Planilla Del Personal Obrero y/o Contratado, Pago Correspondiente  Novienbre</t>
  </si>
  <si>
    <t>Victor Hugo Roman Segovia   - Planilla del Personal Obrero y/o Contratado, según correspondiente al mes de junio del 2016</t>
  </si>
  <si>
    <t>Victor Hugo Roman Segovia   - retencion de 5ta.cat de Planilla del Personal Obrero y/o Contratado, según correspondiente al mes de junio del 2016</t>
  </si>
  <si>
    <t>Victor Hugo Roman Segovia  - impuesto a la renta 5ta Planilla del Personal Obrero y/o Contratado, según correspondiente del mes de mayo</t>
  </si>
  <si>
    <t>Victor Hugo Roman Segovia  - Planilla del Personal Obrero y/o Contratado, según correspondiente del mes de mayo</t>
  </si>
  <si>
    <t>Victor Hugo Roman Segovia  - Planilla del Personal Obrero y/o Contratado, Pago correspondiente al mes de setiembre</t>
  </si>
  <si>
    <t>Victor Hugo Roman Segovia   -  Planilla del Personal Obrero y/o Contratado, Pago correspondiente mes de abril 2016</t>
  </si>
  <si>
    <t>Victor Hugo Roman Segovia  -  Planilla del Personal Obrero y/o Contratado, Pago correspondiente mes de abril 2016</t>
  </si>
  <si>
    <t xml:space="preserve">Victor Hugo Roman Segovia -  Planilla del Personal Obrero y/o Contratado, Pago  correspondiente mes de abril 2016 </t>
  </si>
  <si>
    <t>Victor Hugo Roman Segovia  - Planilla del Personal Obrero y/o Contratado, Pago correspondiente del mes de enero y febrero</t>
  </si>
  <si>
    <t>Victor Hugo Roman Segovia  - retencion de 5ta. Categoria de Planilla del Personal Obrero y/o Contratado, Pago  correspondiente a los meses de enero y febrero del 2017</t>
  </si>
  <si>
    <t>Victor Hugo Roman Segovia  - Planilla del Personal Obrero y/o Contratado, Pago Correspondiente al mes de marzo</t>
  </si>
  <si>
    <t>Victor Hugo Roman Segovia  - Retencion de renta de 5ta. Categoria</t>
  </si>
  <si>
    <t xml:space="preserve">Alquiler de Camioneta Pick UP 4X4 Los Dias 17 al 31 del mes de Mayo - Clara MariluTambo Barron </t>
  </si>
  <si>
    <t xml:space="preserve">Servico de Alquiler de Camioneta por 25 Dias, con Cargo al Proyecto - Gutierrez vilcas stuward </t>
  </si>
  <si>
    <t xml:space="preserve">servicio de Alquiler de Camioneta  por 15 Dias Salidas de Acuerdo al Cronograma Mensual - Constructora e inmobiliaria alwa s.a.c. </t>
  </si>
  <si>
    <t xml:space="preserve">Servicio de Mantenimiento Correctivo de 03 Motocicletas Marca Yamaha de Placas EB-8806, EB- 8804 y EB-5198 - Perez Perez Marcia Julia   </t>
  </si>
  <si>
    <t xml:space="preserve">Servicio de Alquiler de Camioneta por 24 Dias por Afecto al Proyecto Según el Cronograma de Salida - Sequeiros Peña Juan </t>
  </si>
  <si>
    <t>Servcio de Alquiler de Camioneta  por 12 Dias Afecto Al Proyecto Salidas de Acuerdo al Cronograma de Salida Establecido - Grupo Reyvarg S.R.L.</t>
  </si>
  <si>
    <t xml:space="preserve"> Servicios de Apoyo Administrativo po 15 dias Calendarios contabilizados a partir de la Emision de O/S - Oblitas Valenzuela Roxana</t>
  </si>
  <si>
    <t xml:space="preserve">Servicio de Limpieza de La oficina del Proyecto, Correspondiente del mes Marzo  - Carbajal Atau Basilia </t>
  </si>
  <si>
    <t>Servicio de Seguridad, Vigilancia y Custodia para la Oficina Administrativa del Proyecto, Correspondiente del Mes de Marzo - Flores Panche Andres</t>
  </si>
  <si>
    <t>5445,5446</t>
  </si>
  <si>
    <t>13950,13951</t>
  </si>
  <si>
    <t>10210, 10211</t>
  </si>
  <si>
    <t>01343, 01344</t>
  </si>
  <si>
    <t>19738, 19739, 26795</t>
  </si>
  <si>
    <t>19105, 19106</t>
  </si>
  <si>
    <t>14544, 14545, 019826</t>
  </si>
  <si>
    <t>014785, 14786</t>
  </si>
  <si>
    <t>10724, 10725</t>
  </si>
  <si>
    <t>1008, 1009, 1010</t>
  </si>
  <si>
    <t>25487, 1573</t>
  </si>
  <si>
    <t>1129, 1130</t>
  </si>
  <si>
    <t>36 Galon Petroleo Diesel 2 - o/c-n°0523-2017</t>
  </si>
  <si>
    <t>54 Galon Petroleo Diesel 2 - o/c-n°0523-2017</t>
  </si>
  <si>
    <t xml:space="preserve"> 89 Galones Petroleo Diesel 2  - o/c n°1435 </t>
  </si>
  <si>
    <t xml:space="preserve"> 7 Galones Petroleo Diesel 2  - o/c n°1435 </t>
  </si>
  <si>
    <t>114  Galon Diesel o/c nº2365-2019</t>
  </si>
  <si>
    <t>36 Galon Diesel o/c nº2365-2019</t>
  </si>
  <si>
    <t>1 Unidades Chaleco  de Poliester  - o/c 3758-2017</t>
  </si>
  <si>
    <t xml:space="preserve">DESAGREGADOS </t>
  </si>
  <si>
    <t>ESPECIFICA</t>
  </si>
  <si>
    <t>COSTO INDIRECTO</t>
  </si>
  <si>
    <t>GASTOS DE SUPERVISION</t>
  </si>
  <si>
    <t xml:space="preserve">Sunat/banco de la nacion - importe que se abona a la sunat/ banco de la nacion, por los descuentos a favor del impuesto a la renta de 5ta categoria, de la planilla nº 0132, personal con contrato temporal, de la direccion regional de supervision , liquidacion y transferencia </t>
  </si>
  <si>
    <t>Sunat/banco de la nacion - importe que se abona a la sunta/ banco de la nacion, por los descuentos a favor del sistema nacional de pensiones, de la planilla nº 0132, personal con contrato temporal, de la direccion regional de supervision , liquidacion y transferencia de proyecto</t>
  </si>
  <si>
    <t>Rimac seguros y reaseguros - importe que se gira a favor de rimac seguros y reaseguros por los descuentos personales, de la planilla nº 0132, personal con contrato temporal, de la direccion regional de supervision , liquidacion y transferencia de proyectos de inversion</t>
  </si>
  <si>
    <t>Sunat/banco de la nacion - importe que se abona a la sunta, por las aportaciones al regimen de prestaciones de salud, de la planilla nº 0132, personal con contrato temporal, de la direccion regional de supervision , liquidacion y transferencia deproyectos de in</t>
  </si>
  <si>
    <t xml:space="preserve"> GASTO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</si>
</sst>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 * #,##0.00_ ;_ * \-#,##0.00_ ;_ * &quot;-&quot;??_ ;_ @_ "/>
    <numFmt numFmtId="165" formatCode="#,##0.00;[Red]#,##0.00"/>
    <numFmt numFmtId="166" formatCode="&quot;S/&quot;#,##0.00"/>
    <numFmt numFmtId="167" formatCode="###,###,###,###,##0.00"/>
  </numFmts>
  <fonts count="3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35" fillId="0" borderId="0" applyFont="0" applyFill="0" applyBorder="0" applyAlignment="0" applyProtection="0"/>
  </cellStyleXfs>
  <cellXfs count="339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17" fontId="7" fillId="0" borderId="6" xfId="1" quotePrefix="1" applyNumberFormat="1" applyFont="1" applyFill="1" applyBorder="1" applyAlignment="1">
      <alignment horizontal="center" vertical="center"/>
    </xf>
    <xf numFmtId="166" fontId="32" fillId="0" borderId="6" xfId="1" quotePrefix="1" applyNumberFormat="1" applyFont="1" applyFill="1" applyBorder="1" applyAlignment="1">
      <alignment horizontal="center" vertical="center"/>
    </xf>
    <xf numFmtId="166" fontId="32" fillId="0" borderId="27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4" fontId="32" fillId="0" borderId="6" xfId="1" quotePrefix="1" applyNumberFormat="1" applyFont="1" applyFill="1" applyBorder="1" applyAlignment="1">
      <alignment horizontal="center" vertical="center"/>
    </xf>
    <xf numFmtId="14" fontId="4" fillId="0" borderId="1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vertical="center" wrapText="1"/>
    </xf>
    <xf numFmtId="0" fontId="32" fillId="0" borderId="33" xfId="0" applyFont="1" applyBorder="1" applyAlignment="1">
      <alignment vertical="center" wrapText="1"/>
    </xf>
    <xf numFmtId="165" fontId="4" fillId="0" borderId="1" xfId="1" quotePrefix="1" applyNumberFormat="1" applyFont="1" applyFill="1" applyBorder="1" applyAlignment="1">
      <alignment horizontal="center" vertical="center"/>
    </xf>
    <xf numFmtId="165" fontId="4" fillId="0" borderId="32" xfId="1" quotePrefix="1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1" applyAlignment="1"/>
    <xf numFmtId="0" fontId="0" fillId="0" borderId="0" xfId="0" applyBorder="1" applyAlignment="1"/>
    <xf numFmtId="0" fontId="7" fillId="0" borderId="1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32" fillId="0" borderId="28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4" fontId="32" fillId="0" borderId="3" xfId="1" quotePrefix="1" applyNumberFormat="1" applyFont="1" applyFill="1" applyBorder="1" applyAlignment="1">
      <alignment horizontal="center" vertical="center"/>
    </xf>
    <xf numFmtId="4" fontId="32" fillId="0" borderId="33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/>
    </xf>
    <xf numFmtId="4" fontId="32" fillId="0" borderId="27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top" wrapText="1"/>
    </xf>
    <xf numFmtId="167" fontId="32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167" fontId="32" fillId="0" borderId="6" xfId="0" applyNumberFormat="1" applyFont="1" applyFill="1" applyBorder="1" applyAlignment="1">
      <alignment horizontal="center" vertical="top"/>
    </xf>
    <xf numFmtId="0" fontId="34" fillId="0" borderId="6" xfId="0" applyFont="1" applyBorder="1" applyAlignment="1">
      <alignment horizontal="left" wrapText="1"/>
    </xf>
    <xf numFmtId="0" fontId="32" fillId="0" borderId="6" xfId="0" applyFont="1" applyBorder="1" applyAlignment="1">
      <alignment wrapText="1"/>
    </xf>
    <xf numFmtId="0" fontId="32" fillId="0" borderId="6" xfId="0" applyFont="1" applyFill="1" applyBorder="1" applyAlignment="1">
      <alignment wrapText="1"/>
    </xf>
    <xf numFmtId="0" fontId="34" fillId="0" borderId="6" xfId="0" applyFont="1" applyBorder="1" applyAlignment="1">
      <alignment wrapText="1"/>
    </xf>
    <xf numFmtId="0" fontId="34" fillId="0" borderId="6" xfId="0" applyFont="1" applyFill="1" applyBorder="1" applyAlignment="1">
      <alignment horizontal="left" vertical="center" wrapText="1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167" fontId="33" fillId="0" borderId="6" xfId="0" applyNumberFormat="1" applyFont="1" applyFill="1" applyBorder="1" applyAlignment="1">
      <alignment horizontal="center" vertical="center"/>
    </xf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17" fontId="32" fillId="0" borderId="33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 wrapText="1"/>
    </xf>
    <xf numFmtId="0" fontId="36" fillId="0" borderId="1" xfId="1" applyFont="1" applyBorder="1" applyAlignment="1">
      <alignment horizontal="center" vertical="center"/>
    </xf>
    <xf numFmtId="0" fontId="36" fillId="0" borderId="1" xfId="1" applyNumberFormat="1" applyFont="1" applyBorder="1" applyAlignment="1">
      <alignment horizontal="center" vertical="center"/>
    </xf>
    <xf numFmtId="0" fontId="36" fillId="0" borderId="1" xfId="0" applyNumberFormat="1" applyFont="1" applyFill="1" applyBorder="1" applyAlignment="1">
      <alignment horizontal="center" vertical="top"/>
    </xf>
    <xf numFmtId="2" fontId="32" fillId="0" borderId="6" xfId="0" applyNumberFormat="1" applyFont="1" applyFill="1" applyBorder="1" applyAlignment="1">
      <alignment horizontal="center" vertical="top"/>
    </xf>
    <xf numFmtId="0" fontId="32" fillId="0" borderId="6" xfId="0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center" vertical="center"/>
    </xf>
    <xf numFmtId="0" fontId="32" fillId="0" borderId="33" xfId="0" applyNumberFormat="1" applyFont="1" applyFill="1" applyBorder="1" applyAlignment="1">
      <alignment horizontal="center" vertical="center"/>
    </xf>
    <xf numFmtId="0" fontId="32" fillId="2" borderId="39" xfId="0" applyFont="1" applyFill="1" applyBorder="1" applyAlignment="1">
      <alignment vertical="center"/>
    </xf>
    <xf numFmtId="0" fontId="32" fillId="0" borderId="6" xfId="1" applyFont="1" applyBorder="1" applyAlignment="1">
      <alignment horizontal="center" vertical="center"/>
    </xf>
    <xf numFmtId="0" fontId="32" fillId="0" borderId="6" xfId="1" applyFont="1" applyBorder="1" applyAlignment="1">
      <alignment vertical="center"/>
    </xf>
    <xf numFmtId="0" fontId="32" fillId="0" borderId="6" xfId="1" applyNumberFormat="1" applyFont="1" applyBorder="1" applyAlignment="1">
      <alignment horizontal="center" vertical="center" shrinkToFit="1"/>
    </xf>
    <xf numFmtId="4" fontId="32" fillId="0" borderId="6" xfId="1" applyNumberFormat="1" applyFont="1" applyBorder="1" applyAlignment="1">
      <alignment horizontal="center" vertical="center"/>
    </xf>
    <xf numFmtId="4" fontId="32" fillId="0" borderId="6" xfId="0" applyNumberFormat="1" applyFont="1" applyFill="1" applyBorder="1" applyAlignment="1">
      <alignment horizontal="center" vertical="center"/>
    </xf>
    <xf numFmtId="0" fontId="32" fillId="0" borderId="6" xfId="1" applyNumberFormat="1" applyFont="1" applyBorder="1" applyAlignment="1">
      <alignment horizontal="center" vertical="center"/>
    </xf>
    <xf numFmtId="4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vertical="center"/>
    </xf>
    <xf numFmtId="0" fontId="32" fillId="0" borderId="6" xfId="1" quotePrefix="1" applyNumberFormat="1" applyFont="1" applyFill="1" applyBorder="1" applyAlignment="1">
      <alignment horizontal="center" vertical="center" wrapText="1"/>
    </xf>
    <xf numFmtId="0" fontId="32" fillId="0" borderId="3" xfId="1" applyFont="1" applyBorder="1" applyAlignment="1">
      <alignment horizontal="center" vertical="center"/>
    </xf>
    <xf numFmtId="0" fontId="32" fillId="0" borderId="3" xfId="1" applyFont="1" applyBorder="1" applyAlignment="1">
      <alignment vertical="center"/>
    </xf>
    <xf numFmtId="4" fontId="32" fillId="0" borderId="3" xfId="0" applyNumberFormat="1" applyFont="1" applyFill="1" applyBorder="1" applyAlignment="1">
      <alignment horizontal="center" vertical="center"/>
    </xf>
    <xf numFmtId="0" fontId="32" fillId="0" borderId="33" xfId="1" applyFont="1" applyBorder="1" applyAlignment="1">
      <alignment horizontal="center" vertical="center"/>
    </xf>
    <xf numFmtId="4" fontId="32" fillId="0" borderId="33" xfId="1" applyNumberFormat="1" applyFont="1" applyBorder="1" applyAlignment="1">
      <alignment horizontal="center" vertical="center"/>
    </xf>
    <xf numFmtId="0" fontId="32" fillId="0" borderId="27" xfId="1" applyNumberFormat="1" applyFont="1" applyBorder="1" applyAlignment="1">
      <alignment horizontal="center" vertical="center" shrinkToFit="1"/>
    </xf>
    <xf numFmtId="4" fontId="32" fillId="0" borderId="34" xfId="1" applyNumberFormat="1" applyFont="1" applyBorder="1" applyAlignment="1">
      <alignment horizontal="center" vertical="center"/>
    </xf>
    <xf numFmtId="4" fontId="32" fillId="0" borderId="27" xfId="0" applyNumberFormat="1" applyFont="1" applyFill="1" applyBorder="1" applyAlignment="1">
      <alignment horizontal="center" vertical="center"/>
    </xf>
    <xf numFmtId="0" fontId="32" fillId="0" borderId="33" xfId="1" applyFont="1" applyBorder="1" applyAlignment="1">
      <alignment vertical="center"/>
    </xf>
    <xf numFmtId="0" fontId="32" fillId="0" borderId="38" xfId="1" applyNumberFormat="1" applyFont="1" applyBorder="1" applyAlignment="1">
      <alignment horizontal="center" vertical="center" shrinkToFit="1"/>
    </xf>
    <xf numFmtId="4" fontId="32" fillId="0" borderId="40" xfId="1" applyNumberFormat="1" applyFont="1" applyBorder="1" applyAlignment="1">
      <alignment horizontal="center" vertical="center"/>
    </xf>
    <xf numFmtId="4" fontId="32" fillId="0" borderId="33" xfId="0" applyNumberFormat="1" applyFont="1" applyFill="1" applyBorder="1" applyAlignment="1">
      <alignment horizontal="center" vertical="center"/>
    </xf>
    <xf numFmtId="4" fontId="32" fillId="0" borderId="38" xfId="0" applyNumberFormat="1" applyFont="1" applyFill="1" applyBorder="1" applyAlignment="1">
      <alignment horizontal="center" vertical="center"/>
    </xf>
    <xf numFmtId="0" fontId="32" fillId="0" borderId="33" xfId="1" applyNumberFormat="1" applyFont="1" applyBorder="1" applyAlignment="1">
      <alignment horizontal="center" vertical="center" shrinkToFit="1"/>
    </xf>
    <xf numFmtId="0" fontId="32" fillId="0" borderId="33" xfId="0" applyFont="1" applyBorder="1" applyAlignment="1">
      <alignment wrapText="1"/>
    </xf>
    <xf numFmtId="4" fontId="36" fillId="2" borderId="1" xfId="1" quotePrefix="1" applyNumberFormat="1" applyFont="1" applyFill="1" applyBorder="1" applyAlignment="1">
      <alignment horizontal="right" vertical="center"/>
    </xf>
    <xf numFmtId="0" fontId="4" fillId="0" borderId="12" xfId="1" applyFont="1" applyBorder="1" applyAlignment="1">
      <alignment vertical="center"/>
    </xf>
    <xf numFmtId="0" fontId="4" fillId="0" borderId="25" xfId="1" applyFont="1" applyBorder="1" applyAlignment="1">
      <alignment vertical="center"/>
    </xf>
    <xf numFmtId="164" fontId="32" fillId="0" borderId="6" xfId="2" quotePrefix="1" applyFont="1" applyFill="1" applyBorder="1" applyAlignment="1">
      <alignment horizontal="right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0" borderId="3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wrapText="1" shrinkToFit="1"/>
    </xf>
    <xf numFmtId="0" fontId="4" fillId="0" borderId="14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36" fillId="5" borderId="12" xfId="1" applyFont="1" applyFill="1" applyBorder="1" applyAlignment="1">
      <alignment vertical="center" wrapText="1" shrinkToFit="1"/>
    </xf>
    <xf numFmtId="0" fontId="36" fillId="0" borderId="12" xfId="1" applyFont="1" applyBorder="1" applyAlignment="1">
      <alignment vertical="center"/>
    </xf>
    <xf numFmtId="0" fontId="36" fillId="5" borderId="13" xfId="1" applyFont="1" applyFill="1" applyBorder="1" applyAlignment="1">
      <alignment vertical="center" wrapText="1" shrinkToFit="1"/>
    </xf>
    <xf numFmtId="0" fontId="36" fillId="0" borderId="13" xfId="1" applyFont="1" applyBorder="1" applyAlignment="1">
      <alignment vertical="center"/>
    </xf>
    <xf numFmtId="0" fontId="4" fillId="5" borderId="18" xfId="1" applyFont="1" applyFill="1" applyBorder="1" applyAlignment="1">
      <alignment vertical="center" wrapText="1" shrinkToFit="1"/>
    </xf>
    <xf numFmtId="0" fontId="4" fillId="5" borderId="21" xfId="1" applyFont="1" applyFill="1" applyBorder="1" applyAlignment="1">
      <alignment vertical="center" wrapText="1" shrinkToFit="1"/>
    </xf>
    <xf numFmtId="0" fontId="4" fillId="0" borderId="12" xfId="1" applyFont="1" applyBorder="1" applyAlignment="1">
      <alignment horizontal="center" vertical="center"/>
    </xf>
    <xf numFmtId="0" fontId="4" fillId="0" borderId="41" xfId="1" applyFont="1" applyBorder="1" applyAlignment="1">
      <alignment vertical="center"/>
    </xf>
    <xf numFmtId="2" fontId="4" fillId="2" borderId="13" xfId="1" quotePrefix="1" applyNumberFormat="1" applyFont="1" applyFill="1" applyBorder="1" applyAlignment="1">
      <alignment horizontal="right" vertical="center"/>
    </xf>
    <xf numFmtId="49" fontId="32" fillId="0" borderId="6" xfId="1" applyNumberFormat="1" applyFont="1" applyFill="1" applyBorder="1" applyAlignment="1">
      <alignment horizontal="left" vertical="center"/>
    </xf>
    <xf numFmtId="164" fontId="32" fillId="0" borderId="6" xfId="2" quotePrefix="1" applyFont="1" applyFill="1" applyBorder="1" applyAlignment="1">
      <alignment vertical="center"/>
    </xf>
    <xf numFmtId="0" fontId="32" fillId="0" borderId="6" xfId="1" applyFont="1" applyFill="1" applyBorder="1" applyAlignment="1">
      <alignment horizontal="left" vertical="top" wrapText="1"/>
    </xf>
    <xf numFmtId="0" fontId="32" fillId="0" borderId="6" xfId="1" applyNumberFormat="1" applyFont="1" applyFill="1" applyBorder="1" applyAlignment="1">
      <alignment horizontal="left" vertical="center"/>
    </xf>
    <xf numFmtId="164" fontId="4" fillId="2" borderId="13" xfId="1" quotePrefix="1" applyNumberFormat="1" applyFont="1" applyFill="1" applyBorder="1" applyAlignment="1">
      <alignment vertical="center"/>
    </xf>
    <xf numFmtId="4" fontId="37" fillId="2" borderId="6" xfId="0" applyNumberFormat="1" applyFont="1" applyFill="1" applyBorder="1"/>
    <xf numFmtId="0" fontId="37" fillId="2" borderId="6" xfId="0" applyFont="1" applyFill="1" applyBorder="1"/>
    <xf numFmtId="0" fontId="32" fillId="0" borderId="3" xfId="1" applyNumberFormat="1" applyFont="1" applyBorder="1" applyAlignment="1">
      <alignment horizontal="center" vertical="center" shrinkToFit="1"/>
    </xf>
    <xf numFmtId="4" fontId="32" fillId="0" borderId="3" xfId="1" applyNumberFormat="1" applyFont="1" applyBorder="1" applyAlignment="1">
      <alignment horizontal="center" vertical="center"/>
    </xf>
    <xf numFmtId="0" fontId="32" fillId="0" borderId="3" xfId="0" applyFont="1" applyFill="1" applyBorder="1" applyAlignment="1">
      <alignment vertical="center" wrapText="1"/>
    </xf>
    <xf numFmtId="4" fontId="38" fillId="2" borderId="6" xfId="0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37" fillId="0" borderId="0" xfId="0" applyFont="1" applyAlignment="1">
      <alignment horizontal="center"/>
    </xf>
    <xf numFmtId="43" fontId="37" fillId="0" borderId="0" xfId="0" applyNumberFormat="1" applyFont="1" applyAlignment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0" fillId="0" borderId="6" xfId="0" applyBorder="1"/>
    <xf numFmtId="0" fontId="32" fillId="0" borderId="6" xfId="0" applyFont="1" applyBorder="1" applyAlignment="1">
      <alignment vertical="top" wrapText="1"/>
    </xf>
    <xf numFmtId="0" fontId="32" fillId="0" borderId="33" xfId="0" applyFont="1" applyBorder="1" applyAlignment="1">
      <alignment vertical="top" wrapText="1"/>
    </xf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36" fillId="2" borderId="9" xfId="1" applyNumberFormat="1" applyFont="1" applyFill="1" applyBorder="1" applyAlignment="1">
      <alignment horizontal="center" vertical="center"/>
    </xf>
    <xf numFmtId="14" fontId="36" fillId="2" borderId="10" xfId="1" applyNumberFormat="1" applyFont="1" applyFill="1" applyBorder="1" applyAlignment="1">
      <alignment horizontal="center" vertical="center"/>
    </xf>
    <xf numFmtId="14" fontId="36" fillId="2" borderId="11" xfId="1" applyNumberFormat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 wrapText="1" shrinkToFit="1"/>
    </xf>
    <xf numFmtId="0" fontId="4" fillId="0" borderId="23" xfId="1" applyFont="1" applyBorder="1" applyAlignment="1">
      <alignment horizontal="center" vertical="center" shrinkToFit="1"/>
    </xf>
    <xf numFmtId="0" fontId="4" fillId="5" borderId="18" xfId="1" applyFont="1" applyFill="1" applyBorder="1" applyAlignment="1">
      <alignment horizontal="center" vertical="center" wrapText="1" shrinkToFit="1"/>
    </xf>
    <xf numFmtId="0" fontId="4" fillId="5" borderId="21" xfId="1" applyFont="1" applyFill="1" applyBorder="1" applyAlignment="1">
      <alignment horizontal="center" vertical="center" wrapText="1" shrinkToFit="1"/>
    </xf>
    <xf numFmtId="0" fontId="4" fillId="0" borderId="29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38" fillId="2" borderId="27" xfId="0" applyFont="1" applyFill="1" applyBorder="1" applyAlignment="1">
      <alignment horizontal="center" vertical="center"/>
    </xf>
    <xf numFmtId="0" fontId="38" fillId="2" borderId="42" xfId="0" applyFont="1" applyFill="1" applyBorder="1" applyAlignment="1">
      <alignment horizontal="center" vertical="center"/>
    </xf>
    <xf numFmtId="0" fontId="38" fillId="2" borderId="34" xfId="0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/>
    </xf>
    <xf numFmtId="0" fontId="4" fillId="0" borderId="30" xfId="1" applyFont="1" applyBorder="1" applyAlignment="1">
      <alignment horizontal="center" vertical="center"/>
    </xf>
    <xf numFmtId="0" fontId="37" fillId="2" borderId="27" xfId="0" applyFont="1" applyFill="1" applyBorder="1" applyAlignment="1">
      <alignment horizontal="center"/>
    </xf>
    <xf numFmtId="0" fontId="37" fillId="2" borderId="42" xfId="0" applyFont="1" applyFill="1" applyBorder="1" applyAlignment="1">
      <alignment horizontal="center"/>
    </xf>
    <xf numFmtId="0" fontId="37" fillId="2" borderId="34" xfId="0" applyFont="1" applyFill="1" applyBorder="1" applyAlignment="1">
      <alignment horizontal="center"/>
    </xf>
    <xf numFmtId="0" fontId="4" fillId="5" borderId="36" xfId="1" applyFont="1" applyFill="1" applyBorder="1" applyAlignment="1">
      <alignment horizontal="center" vertical="center" wrapText="1" shrinkToFit="1"/>
    </xf>
    <xf numFmtId="0" fontId="4" fillId="5" borderId="43" xfId="1" applyFont="1" applyFill="1" applyBorder="1" applyAlignment="1">
      <alignment horizontal="center" vertical="center" wrapText="1" shrinkToFit="1"/>
    </xf>
    <xf numFmtId="0" fontId="4" fillId="0" borderId="44" xfId="1" applyFont="1" applyBorder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11" fillId="0" borderId="0" xfId="1" applyNumberFormat="1" applyFont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36" fillId="0" borderId="12" xfId="1" applyFont="1" applyBorder="1" applyAlignment="1">
      <alignment horizontal="center" vertical="center" wrapText="1"/>
    </xf>
    <xf numFmtId="0" fontId="36" fillId="0" borderId="13" xfId="1" applyFont="1" applyBorder="1" applyAlignment="1">
      <alignment horizontal="center" vertical="center"/>
    </xf>
    <xf numFmtId="0" fontId="36" fillId="0" borderId="1" xfId="1" applyFont="1" applyBorder="1" applyAlignment="1">
      <alignment horizontal="center" vertical="center" wrapText="1"/>
    </xf>
    <xf numFmtId="0" fontId="36" fillId="0" borderId="1" xfId="1" applyNumberFormat="1" applyFont="1" applyBorder="1" applyAlignment="1">
      <alignment horizontal="center" vertical="center" wrapText="1"/>
    </xf>
    <xf numFmtId="0" fontId="36" fillId="0" borderId="12" xfId="1" applyFont="1" applyBorder="1" applyAlignment="1">
      <alignment horizontal="center" vertical="center" wrapText="1" shrinkToFit="1"/>
    </xf>
    <xf numFmtId="0" fontId="36" fillId="0" borderId="13" xfId="1" applyFont="1" applyBorder="1" applyAlignment="1">
      <alignment horizontal="center" vertical="center" shrinkToFit="1"/>
    </xf>
    <xf numFmtId="0" fontId="36" fillId="0" borderId="29" xfId="1" applyFont="1" applyBorder="1" applyAlignment="1">
      <alignment horizontal="center" vertical="center"/>
    </xf>
    <xf numFmtId="0" fontId="36" fillId="0" borderId="12" xfId="1" applyFont="1" applyBorder="1" applyAlignment="1">
      <alignment horizontal="center" vertical="center"/>
    </xf>
    <xf numFmtId="0" fontId="36" fillId="0" borderId="2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 shrinkToFit="1"/>
    </xf>
    <xf numFmtId="0" fontId="4" fillId="0" borderId="16" xfId="1" applyFont="1" applyBorder="1" applyAlignment="1">
      <alignment horizontal="center" vertical="center" wrapText="1" shrinkToFit="1"/>
    </xf>
    <xf numFmtId="0" fontId="4" fillId="0" borderId="31" xfId="1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2" xfId="1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62" t="s">
        <v>0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</row>
    <row r="3" spans="1:15" ht="21" customHeight="1" x14ac:dyDescent="0.25">
      <c r="A3" s="263" t="s">
        <v>1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53" t="s">
        <v>23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64" t="s">
        <v>8</v>
      </c>
      <c r="B12" s="265" t="s">
        <v>9</v>
      </c>
      <c r="C12" s="265"/>
      <c r="D12" s="265"/>
      <c r="E12" s="266" t="s">
        <v>10</v>
      </c>
      <c r="F12" s="266" t="s">
        <v>11</v>
      </c>
      <c r="G12" s="257" t="s">
        <v>12</v>
      </c>
      <c r="H12" s="254" t="s">
        <v>20</v>
      </c>
      <c r="I12" s="255"/>
      <c r="J12" s="255"/>
      <c r="K12" s="255"/>
      <c r="L12" s="255"/>
      <c r="M12" s="255"/>
      <c r="N12" s="256"/>
      <c r="O12" s="257" t="s">
        <v>13</v>
      </c>
    </row>
    <row r="13" spans="1:15" ht="20.100000000000001" customHeight="1" thickBot="1" x14ac:dyDescent="0.3">
      <c r="A13" s="258"/>
      <c r="B13" s="2" t="s">
        <v>14</v>
      </c>
      <c r="C13" s="2" t="s">
        <v>15</v>
      </c>
      <c r="D13" s="2" t="s">
        <v>16</v>
      </c>
      <c r="E13" s="267"/>
      <c r="F13" s="268"/>
      <c r="G13" s="258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58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59" t="s">
        <v>17</v>
      </c>
      <c r="B32" s="260"/>
      <c r="C32" s="260"/>
      <c r="D32" s="260"/>
      <c r="E32" s="260"/>
      <c r="F32" s="261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62" t="s">
        <v>0</v>
      </c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</row>
    <row r="36" spans="1:15" ht="20.100000000000001" customHeight="1" x14ac:dyDescent="0.25">
      <c r="A36" s="263" t="s">
        <v>1</v>
      </c>
      <c r="B36" s="263"/>
      <c r="C36" s="263"/>
      <c r="D36" s="263"/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64" t="s">
        <v>8</v>
      </c>
      <c r="B43" s="265" t="s">
        <v>9</v>
      </c>
      <c r="C43" s="265"/>
      <c r="D43" s="265"/>
      <c r="E43" s="266" t="s">
        <v>10</v>
      </c>
      <c r="F43" s="266" t="s">
        <v>11</v>
      </c>
      <c r="G43" s="257" t="s">
        <v>12</v>
      </c>
      <c r="H43" s="254" t="s">
        <v>20</v>
      </c>
      <c r="I43" s="255"/>
      <c r="J43" s="255"/>
      <c r="K43" s="255"/>
      <c r="L43" s="255"/>
      <c r="M43" s="255"/>
      <c r="N43" s="256"/>
      <c r="O43" s="257" t="s">
        <v>13</v>
      </c>
    </row>
    <row r="44" spans="1:15" ht="20.100000000000001" customHeight="1" thickBot="1" x14ac:dyDescent="0.3">
      <c r="A44" s="258"/>
      <c r="B44" s="2" t="s">
        <v>14</v>
      </c>
      <c r="C44" s="2" t="s">
        <v>15</v>
      </c>
      <c r="D44" s="2" t="s">
        <v>16</v>
      </c>
      <c r="E44" s="267"/>
      <c r="F44" s="268"/>
      <c r="G44" s="258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58"/>
    </row>
    <row r="45" spans="1:15" ht="20.100000000000001" customHeight="1" thickBot="1" x14ac:dyDescent="0.3">
      <c r="A45" s="269" t="s">
        <v>18</v>
      </c>
      <c r="B45" s="270"/>
      <c r="C45" s="270"/>
      <c r="D45" s="270"/>
      <c r="E45" s="270"/>
      <c r="F45" s="271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59" t="s">
        <v>17</v>
      </c>
      <c r="B66" s="260"/>
      <c r="C66" s="260"/>
      <c r="D66" s="260"/>
      <c r="E66" s="260"/>
      <c r="F66" s="261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62" t="s">
        <v>0</v>
      </c>
      <c r="B69" s="262"/>
      <c r="C69" s="262"/>
      <c r="D69" s="262"/>
      <c r="E69" s="262"/>
      <c r="F69" s="262"/>
      <c r="G69" s="262"/>
      <c r="H69" s="262"/>
      <c r="I69" s="262"/>
      <c r="J69" s="262"/>
      <c r="K69" s="262"/>
      <c r="L69" s="262"/>
      <c r="M69" s="262"/>
      <c r="N69" s="262"/>
      <c r="O69" s="262"/>
    </row>
    <row r="70" spans="1:15" ht="20.100000000000001" customHeight="1" x14ac:dyDescent="0.25">
      <c r="A70" s="263" t="s">
        <v>1</v>
      </c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64" t="s">
        <v>8</v>
      </c>
      <c r="B77" s="265" t="s">
        <v>9</v>
      </c>
      <c r="C77" s="265"/>
      <c r="D77" s="265"/>
      <c r="E77" s="266" t="s">
        <v>10</v>
      </c>
      <c r="F77" s="266" t="s">
        <v>11</v>
      </c>
      <c r="G77" s="257" t="s">
        <v>12</v>
      </c>
      <c r="H77" s="254" t="s">
        <v>20</v>
      </c>
      <c r="I77" s="255"/>
      <c r="J77" s="255"/>
      <c r="K77" s="255"/>
      <c r="L77" s="255"/>
      <c r="M77" s="255"/>
      <c r="N77" s="256"/>
      <c r="O77" s="257" t="s">
        <v>13</v>
      </c>
    </row>
    <row r="78" spans="1:15" ht="20.100000000000001" customHeight="1" thickBot="1" x14ac:dyDescent="0.3">
      <c r="A78" s="258"/>
      <c r="B78" s="2" t="s">
        <v>14</v>
      </c>
      <c r="C78" s="2" t="s">
        <v>15</v>
      </c>
      <c r="D78" s="2" t="s">
        <v>16</v>
      </c>
      <c r="E78" s="267"/>
      <c r="F78" s="268"/>
      <c r="G78" s="258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58"/>
    </row>
    <row r="79" spans="1:15" ht="20.100000000000001" customHeight="1" thickBot="1" x14ac:dyDescent="0.3">
      <c r="A79" s="269" t="s">
        <v>18</v>
      </c>
      <c r="B79" s="270"/>
      <c r="C79" s="270"/>
      <c r="D79" s="270"/>
      <c r="E79" s="270"/>
      <c r="F79" s="271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59" t="s">
        <v>19</v>
      </c>
      <c r="B99" s="260"/>
      <c r="C99" s="260"/>
      <c r="D99" s="260"/>
      <c r="E99" s="260"/>
      <c r="F99" s="261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62" t="s">
        <v>0</v>
      </c>
      <c r="B105" s="262"/>
      <c r="C105" s="262"/>
      <c r="D105" s="262"/>
      <c r="E105" s="262"/>
      <c r="F105" s="262"/>
      <c r="G105" s="262"/>
      <c r="H105" s="262"/>
      <c r="I105" s="262"/>
      <c r="J105" s="262"/>
      <c r="K105" s="262"/>
      <c r="L105" s="262"/>
      <c r="M105" s="262"/>
      <c r="N105" s="262"/>
      <c r="O105" s="262"/>
    </row>
    <row r="106" spans="1:15" ht="21" customHeight="1" x14ac:dyDescent="0.25">
      <c r="A106" s="263" t="s">
        <v>1</v>
      </c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53" t="s">
        <v>23</v>
      </c>
      <c r="B108" s="253"/>
      <c r="C108" s="253"/>
      <c r="D108" s="253"/>
      <c r="E108" s="253"/>
      <c r="F108" s="253"/>
      <c r="G108" s="253"/>
      <c r="H108" s="253"/>
      <c r="I108" s="253"/>
      <c r="J108" s="253"/>
      <c r="K108" s="253"/>
      <c r="L108" s="253"/>
      <c r="M108" s="253"/>
      <c r="N108" s="253"/>
      <c r="O108" s="253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64" t="s">
        <v>8</v>
      </c>
      <c r="B115" s="265" t="s">
        <v>9</v>
      </c>
      <c r="C115" s="265"/>
      <c r="D115" s="265"/>
      <c r="E115" s="266" t="s">
        <v>10</v>
      </c>
      <c r="F115" s="266" t="s">
        <v>11</v>
      </c>
      <c r="G115" s="257" t="s">
        <v>12</v>
      </c>
      <c r="H115" s="254" t="s">
        <v>20</v>
      </c>
      <c r="I115" s="255"/>
      <c r="J115" s="255"/>
      <c r="K115" s="255"/>
      <c r="L115" s="255"/>
      <c r="M115" s="255"/>
      <c r="N115" s="256"/>
      <c r="O115" s="257" t="s">
        <v>13</v>
      </c>
    </row>
    <row r="116" spans="1:15" ht="20.100000000000001" customHeight="1" thickBot="1" x14ac:dyDescent="0.3">
      <c r="A116" s="258"/>
      <c r="B116" s="2" t="s">
        <v>14</v>
      </c>
      <c r="C116" s="2" t="s">
        <v>15</v>
      </c>
      <c r="D116" s="2" t="s">
        <v>16</v>
      </c>
      <c r="E116" s="267"/>
      <c r="F116" s="268"/>
      <c r="G116" s="258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58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59" t="s">
        <v>19</v>
      </c>
      <c r="B122" s="260"/>
      <c r="C122" s="260"/>
      <c r="D122" s="260"/>
      <c r="E122" s="260"/>
      <c r="F122" s="261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Q68"/>
  <sheetViews>
    <sheetView topLeftCell="A28" zoomScale="55" zoomScaleNormal="55" workbookViewId="0">
      <selection activeCell="K67" sqref="K67"/>
    </sheetView>
  </sheetViews>
  <sheetFormatPr baseColWidth="10" defaultRowHeight="15" x14ac:dyDescent="0.25"/>
  <cols>
    <col min="1" max="1" width="6.140625" customWidth="1"/>
    <col min="2" max="2" width="15.7109375" customWidth="1"/>
    <col min="3" max="3" width="14.28515625" style="137" bestFit="1" customWidth="1"/>
    <col min="4" max="4" width="17.7109375" bestFit="1" customWidth="1"/>
    <col min="5" max="5" width="14.5703125" customWidth="1"/>
    <col min="6" max="6" width="10.42578125" bestFit="1" customWidth="1"/>
    <col min="7" max="7" width="17.5703125" bestFit="1" customWidth="1"/>
    <col min="8" max="14" width="19.5703125" customWidth="1"/>
    <col min="15" max="15" width="71.5703125" customWidth="1"/>
    <col min="16" max="16" width="5.140625" customWidth="1"/>
    <col min="240" max="240" width="14.140625" customWidth="1"/>
    <col min="241" max="241" width="9.7109375" customWidth="1"/>
    <col min="242" max="242" width="19.140625" customWidth="1"/>
    <col min="243" max="243" width="62.42578125" customWidth="1"/>
    <col min="244" max="244" width="31" customWidth="1"/>
    <col min="245" max="245" width="19.28515625" customWidth="1"/>
    <col min="246" max="246" width="15.5703125" bestFit="1" customWidth="1"/>
    <col min="247" max="248" width="17.5703125" bestFit="1" customWidth="1"/>
    <col min="249" max="249" width="17.5703125" customWidth="1"/>
    <col min="250" max="251" width="17.5703125" bestFit="1" customWidth="1"/>
    <col min="252" max="252" width="15.7109375" bestFit="1" customWidth="1"/>
    <col min="253" max="253" width="15" bestFit="1" customWidth="1"/>
    <col min="254" max="254" width="15" customWidth="1"/>
    <col min="255" max="256" width="18.5703125" bestFit="1" customWidth="1"/>
    <col min="257" max="257" width="87.28515625" customWidth="1"/>
    <col min="496" max="496" width="14.140625" customWidth="1"/>
    <col min="497" max="497" width="9.7109375" customWidth="1"/>
    <col min="498" max="498" width="19.140625" customWidth="1"/>
    <col min="499" max="499" width="62.42578125" customWidth="1"/>
    <col min="500" max="500" width="31" customWidth="1"/>
    <col min="501" max="501" width="19.28515625" customWidth="1"/>
    <col min="502" max="502" width="15.5703125" bestFit="1" customWidth="1"/>
    <col min="503" max="504" width="17.5703125" bestFit="1" customWidth="1"/>
    <col min="505" max="505" width="17.5703125" customWidth="1"/>
    <col min="506" max="507" width="17.5703125" bestFit="1" customWidth="1"/>
    <col min="508" max="508" width="15.7109375" bestFit="1" customWidth="1"/>
    <col min="509" max="509" width="15" bestFit="1" customWidth="1"/>
    <col min="510" max="510" width="15" customWidth="1"/>
    <col min="511" max="512" width="18.5703125" bestFit="1" customWidth="1"/>
    <col min="513" max="513" width="87.28515625" customWidth="1"/>
    <col min="752" max="752" width="14.140625" customWidth="1"/>
    <col min="753" max="753" width="9.7109375" customWidth="1"/>
    <col min="754" max="754" width="19.140625" customWidth="1"/>
    <col min="755" max="755" width="62.42578125" customWidth="1"/>
    <col min="756" max="756" width="31" customWidth="1"/>
    <col min="757" max="757" width="19.28515625" customWidth="1"/>
    <col min="758" max="758" width="15.5703125" bestFit="1" customWidth="1"/>
    <col min="759" max="760" width="17.5703125" bestFit="1" customWidth="1"/>
    <col min="761" max="761" width="17.5703125" customWidth="1"/>
    <col min="762" max="763" width="17.5703125" bestFit="1" customWidth="1"/>
    <col min="764" max="764" width="15.7109375" bestFit="1" customWidth="1"/>
    <col min="765" max="765" width="15" bestFit="1" customWidth="1"/>
    <col min="766" max="766" width="15" customWidth="1"/>
    <col min="767" max="768" width="18.5703125" bestFit="1" customWidth="1"/>
    <col min="769" max="769" width="87.28515625" customWidth="1"/>
    <col min="1008" max="1008" width="14.140625" customWidth="1"/>
    <col min="1009" max="1009" width="9.7109375" customWidth="1"/>
    <col min="1010" max="1010" width="19.140625" customWidth="1"/>
    <col min="1011" max="1011" width="62.42578125" customWidth="1"/>
    <col min="1012" max="1012" width="31" customWidth="1"/>
    <col min="1013" max="1013" width="19.28515625" customWidth="1"/>
    <col min="1014" max="1014" width="15.5703125" bestFit="1" customWidth="1"/>
    <col min="1015" max="1016" width="17.5703125" bestFit="1" customWidth="1"/>
    <col min="1017" max="1017" width="17.5703125" customWidth="1"/>
    <col min="1018" max="1019" width="17.5703125" bestFit="1" customWidth="1"/>
    <col min="1020" max="1020" width="15.7109375" bestFit="1" customWidth="1"/>
    <col min="1021" max="1021" width="15" bestFit="1" customWidth="1"/>
    <col min="1022" max="1022" width="15" customWidth="1"/>
    <col min="1023" max="1024" width="18.5703125" bestFit="1" customWidth="1"/>
    <col min="1025" max="1025" width="87.28515625" customWidth="1"/>
    <col min="1264" max="1264" width="14.140625" customWidth="1"/>
    <col min="1265" max="1265" width="9.7109375" customWidth="1"/>
    <col min="1266" max="1266" width="19.140625" customWidth="1"/>
    <col min="1267" max="1267" width="62.42578125" customWidth="1"/>
    <col min="1268" max="1268" width="31" customWidth="1"/>
    <col min="1269" max="1269" width="19.28515625" customWidth="1"/>
    <col min="1270" max="1270" width="15.5703125" bestFit="1" customWidth="1"/>
    <col min="1271" max="1272" width="17.5703125" bestFit="1" customWidth="1"/>
    <col min="1273" max="1273" width="17.5703125" customWidth="1"/>
    <col min="1274" max="1275" width="17.5703125" bestFit="1" customWidth="1"/>
    <col min="1276" max="1276" width="15.7109375" bestFit="1" customWidth="1"/>
    <col min="1277" max="1277" width="15" bestFit="1" customWidth="1"/>
    <col min="1278" max="1278" width="15" customWidth="1"/>
    <col min="1279" max="1280" width="18.5703125" bestFit="1" customWidth="1"/>
    <col min="1281" max="1281" width="87.28515625" customWidth="1"/>
    <col min="1520" max="1520" width="14.140625" customWidth="1"/>
    <col min="1521" max="1521" width="9.7109375" customWidth="1"/>
    <col min="1522" max="1522" width="19.140625" customWidth="1"/>
    <col min="1523" max="1523" width="62.42578125" customWidth="1"/>
    <col min="1524" max="1524" width="31" customWidth="1"/>
    <col min="1525" max="1525" width="19.28515625" customWidth="1"/>
    <col min="1526" max="1526" width="15.5703125" bestFit="1" customWidth="1"/>
    <col min="1527" max="1528" width="17.5703125" bestFit="1" customWidth="1"/>
    <col min="1529" max="1529" width="17.5703125" customWidth="1"/>
    <col min="1530" max="1531" width="17.5703125" bestFit="1" customWidth="1"/>
    <col min="1532" max="1532" width="15.7109375" bestFit="1" customWidth="1"/>
    <col min="1533" max="1533" width="15" bestFit="1" customWidth="1"/>
    <col min="1534" max="1534" width="15" customWidth="1"/>
    <col min="1535" max="1536" width="18.5703125" bestFit="1" customWidth="1"/>
    <col min="1537" max="1537" width="87.28515625" customWidth="1"/>
    <col min="1776" max="1776" width="14.140625" customWidth="1"/>
    <col min="1777" max="1777" width="9.7109375" customWidth="1"/>
    <col min="1778" max="1778" width="19.140625" customWidth="1"/>
    <col min="1779" max="1779" width="62.42578125" customWidth="1"/>
    <col min="1780" max="1780" width="31" customWidth="1"/>
    <col min="1781" max="1781" width="19.28515625" customWidth="1"/>
    <col min="1782" max="1782" width="15.5703125" bestFit="1" customWidth="1"/>
    <col min="1783" max="1784" width="17.5703125" bestFit="1" customWidth="1"/>
    <col min="1785" max="1785" width="17.5703125" customWidth="1"/>
    <col min="1786" max="1787" width="17.5703125" bestFit="1" customWidth="1"/>
    <col min="1788" max="1788" width="15.7109375" bestFit="1" customWidth="1"/>
    <col min="1789" max="1789" width="15" bestFit="1" customWidth="1"/>
    <col min="1790" max="1790" width="15" customWidth="1"/>
    <col min="1791" max="1792" width="18.5703125" bestFit="1" customWidth="1"/>
    <col min="1793" max="1793" width="87.28515625" customWidth="1"/>
    <col min="2032" max="2032" width="14.140625" customWidth="1"/>
    <col min="2033" max="2033" width="9.7109375" customWidth="1"/>
    <col min="2034" max="2034" width="19.140625" customWidth="1"/>
    <col min="2035" max="2035" width="62.42578125" customWidth="1"/>
    <col min="2036" max="2036" width="31" customWidth="1"/>
    <col min="2037" max="2037" width="19.28515625" customWidth="1"/>
    <col min="2038" max="2038" width="15.5703125" bestFit="1" customWidth="1"/>
    <col min="2039" max="2040" width="17.5703125" bestFit="1" customWidth="1"/>
    <col min="2041" max="2041" width="17.5703125" customWidth="1"/>
    <col min="2042" max="2043" width="17.5703125" bestFit="1" customWidth="1"/>
    <col min="2044" max="2044" width="15.7109375" bestFit="1" customWidth="1"/>
    <col min="2045" max="2045" width="15" bestFit="1" customWidth="1"/>
    <col min="2046" max="2046" width="15" customWidth="1"/>
    <col min="2047" max="2048" width="18.5703125" bestFit="1" customWidth="1"/>
    <col min="2049" max="2049" width="87.28515625" customWidth="1"/>
    <col min="2288" max="2288" width="14.140625" customWidth="1"/>
    <col min="2289" max="2289" width="9.7109375" customWidth="1"/>
    <col min="2290" max="2290" width="19.140625" customWidth="1"/>
    <col min="2291" max="2291" width="62.42578125" customWidth="1"/>
    <col min="2292" max="2292" width="31" customWidth="1"/>
    <col min="2293" max="2293" width="19.28515625" customWidth="1"/>
    <col min="2294" max="2294" width="15.5703125" bestFit="1" customWidth="1"/>
    <col min="2295" max="2296" width="17.5703125" bestFit="1" customWidth="1"/>
    <col min="2297" max="2297" width="17.5703125" customWidth="1"/>
    <col min="2298" max="2299" width="17.5703125" bestFit="1" customWidth="1"/>
    <col min="2300" max="2300" width="15.7109375" bestFit="1" customWidth="1"/>
    <col min="2301" max="2301" width="15" bestFit="1" customWidth="1"/>
    <col min="2302" max="2302" width="15" customWidth="1"/>
    <col min="2303" max="2304" width="18.5703125" bestFit="1" customWidth="1"/>
    <col min="2305" max="2305" width="87.28515625" customWidth="1"/>
    <col min="2544" max="2544" width="14.140625" customWidth="1"/>
    <col min="2545" max="2545" width="9.7109375" customWidth="1"/>
    <col min="2546" max="2546" width="19.140625" customWidth="1"/>
    <col min="2547" max="2547" width="62.42578125" customWidth="1"/>
    <col min="2548" max="2548" width="31" customWidth="1"/>
    <col min="2549" max="2549" width="19.28515625" customWidth="1"/>
    <col min="2550" max="2550" width="15.5703125" bestFit="1" customWidth="1"/>
    <col min="2551" max="2552" width="17.5703125" bestFit="1" customWidth="1"/>
    <col min="2553" max="2553" width="17.5703125" customWidth="1"/>
    <col min="2554" max="2555" width="17.5703125" bestFit="1" customWidth="1"/>
    <col min="2556" max="2556" width="15.7109375" bestFit="1" customWidth="1"/>
    <col min="2557" max="2557" width="15" bestFit="1" customWidth="1"/>
    <col min="2558" max="2558" width="15" customWidth="1"/>
    <col min="2559" max="2560" width="18.5703125" bestFit="1" customWidth="1"/>
    <col min="2561" max="2561" width="87.28515625" customWidth="1"/>
    <col min="2800" max="2800" width="14.140625" customWidth="1"/>
    <col min="2801" max="2801" width="9.7109375" customWidth="1"/>
    <col min="2802" max="2802" width="19.140625" customWidth="1"/>
    <col min="2803" max="2803" width="62.42578125" customWidth="1"/>
    <col min="2804" max="2804" width="31" customWidth="1"/>
    <col min="2805" max="2805" width="19.28515625" customWidth="1"/>
    <col min="2806" max="2806" width="15.5703125" bestFit="1" customWidth="1"/>
    <col min="2807" max="2808" width="17.5703125" bestFit="1" customWidth="1"/>
    <col min="2809" max="2809" width="17.5703125" customWidth="1"/>
    <col min="2810" max="2811" width="17.5703125" bestFit="1" customWidth="1"/>
    <col min="2812" max="2812" width="15.7109375" bestFit="1" customWidth="1"/>
    <col min="2813" max="2813" width="15" bestFit="1" customWidth="1"/>
    <col min="2814" max="2814" width="15" customWidth="1"/>
    <col min="2815" max="2816" width="18.5703125" bestFit="1" customWidth="1"/>
    <col min="2817" max="2817" width="87.28515625" customWidth="1"/>
    <col min="3056" max="3056" width="14.140625" customWidth="1"/>
    <col min="3057" max="3057" width="9.7109375" customWidth="1"/>
    <col min="3058" max="3058" width="19.140625" customWidth="1"/>
    <col min="3059" max="3059" width="62.42578125" customWidth="1"/>
    <col min="3060" max="3060" width="31" customWidth="1"/>
    <col min="3061" max="3061" width="19.28515625" customWidth="1"/>
    <col min="3062" max="3062" width="15.5703125" bestFit="1" customWidth="1"/>
    <col min="3063" max="3064" width="17.5703125" bestFit="1" customWidth="1"/>
    <col min="3065" max="3065" width="17.5703125" customWidth="1"/>
    <col min="3066" max="3067" width="17.5703125" bestFit="1" customWidth="1"/>
    <col min="3068" max="3068" width="15.7109375" bestFit="1" customWidth="1"/>
    <col min="3069" max="3069" width="15" bestFit="1" customWidth="1"/>
    <col min="3070" max="3070" width="15" customWidth="1"/>
    <col min="3071" max="3072" width="18.5703125" bestFit="1" customWidth="1"/>
    <col min="3073" max="3073" width="87.28515625" customWidth="1"/>
    <col min="3312" max="3312" width="14.140625" customWidth="1"/>
    <col min="3313" max="3313" width="9.7109375" customWidth="1"/>
    <col min="3314" max="3314" width="19.140625" customWidth="1"/>
    <col min="3315" max="3315" width="62.42578125" customWidth="1"/>
    <col min="3316" max="3316" width="31" customWidth="1"/>
    <col min="3317" max="3317" width="19.28515625" customWidth="1"/>
    <col min="3318" max="3318" width="15.5703125" bestFit="1" customWidth="1"/>
    <col min="3319" max="3320" width="17.5703125" bestFit="1" customWidth="1"/>
    <col min="3321" max="3321" width="17.5703125" customWidth="1"/>
    <col min="3322" max="3323" width="17.5703125" bestFit="1" customWidth="1"/>
    <col min="3324" max="3324" width="15.7109375" bestFit="1" customWidth="1"/>
    <col min="3325" max="3325" width="15" bestFit="1" customWidth="1"/>
    <col min="3326" max="3326" width="15" customWidth="1"/>
    <col min="3327" max="3328" width="18.5703125" bestFit="1" customWidth="1"/>
    <col min="3329" max="3329" width="87.28515625" customWidth="1"/>
    <col min="3568" max="3568" width="14.140625" customWidth="1"/>
    <col min="3569" max="3569" width="9.7109375" customWidth="1"/>
    <col min="3570" max="3570" width="19.140625" customWidth="1"/>
    <col min="3571" max="3571" width="62.42578125" customWidth="1"/>
    <col min="3572" max="3572" width="31" customWidth="1"/>
    <col min="3573" max="3573" width="19.28515625" customWidth="1"/>
    <col min="3574" max="3574" width="15.5703125" bestFit="1" customWidth="1"/>
    <col min="3575" max="3576" width="17.5703125" bestFit="1" customWidth="1"/>
    <col min="3577" max="3577" width="17.5703125" customWidth="1"/>
    <col min="3578" max="3579" width="17.5703125" bestFit="1" customWidth="1"/>
    <col min="3580" max="3580" width="15.7109375" bestFit="1" customWidth="1"/>
    <col min="3581" max="3581" width="15" bestFit="1" customWidth="1"/>
    <col min="3582" max="3582" width="15" customWidth="1"/>
    <col min="3583" max="3584" width="18.5703125" bestFit="1" customWidth="1"/>
    <col min="3585" max="3585" width="87.28515625" customWidth="1"/>
    <col min="3824" max="3824" width="14.140625" customWidth="1"/>
    <col min="3825" max="3825" width="9.7109375" customWidth="1"/>
    <col min="3826" max="3826" width="19.140625" customWidth="1"/>
    <col min="3827" max="3827" width="62.42578125" customWidth="1"/>
    <col min="3828" max="3828" width="31" customWidth="1"/>
    <col min="3829" max="3829" width="19.28515625" customWidth="1"/>
    <col min="3830" max="3830" width="15.5703125" bestFit="1" customWidth="1"/>
    <col min="3831" max="3832" width="17.5703125" bestFit="1" customWidth="1"/>
    <col min="3833" max="3833" width="17.5703125" customWidth="1"/>
    <col min="3834" max="3835" width="17.5703125" bestFit="1" customWidth="1"/>
    <col min="3836" max="3836" width="15.7109375" bestFit="1" customWidth="1"/>
    <col min="3837" max="3837" width="15" bestFit="1" customWidth="1"/>
    <col min="3838" max="3838" width="15" customWidth="1"/>
    <col min="3839" max="3840" width="18.5703125" bestFit="1" customWidth="1"/>
    <col min="3841" max="3841" width="87.28515625" customWidth="1"/>
    <col min="4080" max="4080" width="14.140625" customWidth="1"/>
    <col min="4081" max="4081" width="9.7109375" customWidth="1"/>
    <col min="4082" max="4082" width="19.140625" customWidth="1"/>
    <col min="4083" max="4083" width="62.42578125" customWidth="1"/>
    <col min="4084" max="4084" width="31" customWidth="1"/>
    <col min="4085" max="4085" width="19.28515625" customWidth="1"/>
    <col min="4086" max="4086" width="15.5703125" bestFit="1" customWidth="1"/>
    <col min="4087" max="4088" width="17.5703125" bestFit="1" customWidth="1"/>
    <col min="4089" max="4089" width="17.5703125" customWidth="1"/>
    <col min="4090" max="4091" width="17.5703125" bestFit="1" customWidth="1"/>
    <col min="4092" max="4092" width="15.7109375" bestFit="1" customWidth="1"/>
    <col min="4093" max="4093" width="15" bestFit="1" customWidth="1"/>
    <col min="4094" max="4094" width="15" customWidth="1"/>
    <col min="4095" max="4096" width="18.5703125" bestFit="1" customWidth="1"/>
    <col min="4097" max="4097" width="87.28515625" customWidth="1"/>
    <col min="4336" max="4336" width="14.140625" customWidth="1"/>
    <col min="4337" max="4337" width="9.7109375" customWidth="1"/>
    <col min="4338" max="4338" width="19.140625" customWidth="1"/>
    <col min="4339" max="4339" width="62.42578125" customWidth="1"/>
    <col min="4340" max="4340" width="31" customWidth="1"/>
    <col min="4341" max="4341" width="19.28515625" customWidth="1"/>
    <col min="4342" max="4342" width="15.5703125" bestFit="1" customWidth="1"/>
    <col min="4343" max="4344" width="17.5703125" bestFit="1" customWidth="1"/>
    <col min="4345" max="4345" width="17.5703125" customWidth="1"/>
    <col min="4346" max="4347" width="17.5703125" bestFit="1" customWidth="1"/>
    <col min="4348" max="4348" width="15.7109375" bestFit="1" customWidth="1"/>
    <col min="4349" max="4349" width="15" bestFit="1" customWidth="1"/>
    <col min="4350" max="4350" width="15" customWidth="1"/>
    <col min="4351" max="4352" width="18.5703125" bestFit="1" customWidth="1"/>
    <col min="4353" max="4353" width="87.28515625" customWidth="1"/>
    <col min="4592" max="4592" width="14.140625" customWidth="1"/>
    <col min="4593" max="4593" width="9.7109375" customWidth="1"/>
    <col min="4594" max="4594" width="19.140625" customWidth="1"/>
    <col min="4595" max="4595" width="62.42578125" customWidth="1"/>
    <col min="4596" max="4596" width="31" customWidth="1"/>
    <col min="4597" max="4597" width="19.28515625" customWidth="1"/>
    <col min="4598" max="4598" width="15.5703125" bestFit="1" customWidth="1"/>
    <col min="4599" max="4600" width="17.5703125" bestFit="1" customWidth="1"/>
    <col min="4601" max="4601" width="17.5703125" customWidth="1"/>
    <col min="4602" max="4603" width="17.5703125" bestFit="1" customWidth="1"/>
    <col min="4604" max="4604" width="15.7109375" bestFit="1" customWidth="1"/>
    <col min="4605" max="4605" width="15" bestFit="1" customWidth="1"/>
    <col min="4606" max="4606" width="15" customWidth="1"/>
    <col min="4607" max="4608" width="18.5703125" bestFit="1" customWidth="1"/>
    <col min="4609" max="4609" width="87.28515625" customWidth="1"/>
    <col min="4848" max="4848" width="14.140625" customWidth="1"/>
    <col min="4849" max="4849" width="9.7109375" customWidth="1"/>
    <col min="4850" max="4850" width="19.140625" customWidth="1"/>
    <col min="4851" max="4851" width="62.42578125" customWidth="1"/>
    <col min="4852" max="4852" width="31" customWidth="1"/>
    <col min="4853" max="4853" width="19.28515625" customWidth="1"/>
    <col min="4854" max="4854" width="15.5703125" bestFit="1" customWidth="1"/>
    <col min="4855" max="4856" width="17.5703125" bestFit="1" customWidth="1"/>
    <col min="4857" max="4857" width="17.5703125" customWidth="1"/>
    <col min="4858" max="4859" width="17.5703125" bestFit="1" customWidth="1"/>
    <col min="4860" max="4860" width="15.7109375" bestFit="1" customWidth="1"/>
    <col min="4861" max="4861" width="15" bestFit="1" customWidth="1"/>
    <col min="4862" max="4862" width="15" customWidth="1"/>
    <col min="4863" max="4864" width="18.5703125" bestFit="1" customWidth="1"/>
    <col min="4865" max="4865" width="87.28515625" customWidth="1"/>
    <col min="5104" max="5104" width="14.140625" customWidth="1"/>
    <col min="5105" max="5105" width="9.7109375" customWidth="1"/>
    <col min="5106" max="5106" width="19.140625" customWidth="1"/>
    <col min="5107" max="5107" width="62.42578125" customWidth="1"/>
    <col min="5108" max="5108" width="31" customWidth="1"/>
    <col min="5109" max="5109" width="19.28515625" customWidth="1"/>
    <col min="5110" max="5110" width="15.5703125" bestFit="1" customWidth="1"/>
    <col min="5111" max="5112" width="17.5703125" bestFit="1" customWidth="1"/>
    <col min="5113" max="5113" width="17.5703125" customWidth="1"/>
    <col min="5114" max="5115" width="17.5703125" bestFit="1" customWidth="1"/>
    <col min="5116" max="5116" width="15.7109375" bestFit="1" customWidth="1"/>
    <col min="5117" max="5117" width="15" bestFit="1" customWidth="1"/>
    <col min="5118" max="5118" width="15" customWidth="1"/>
    <col min="5119" max="5120" width="18.5703125" bestFit="1" customWidth="1"/>
    <col min="5121" max="5121" width="87.28515625" customWidth="1"/>
    <col min="5360" max="5360" width="14.140625" customWidth="1"/>
    <col min="5361" max="5361" width="9.7109375" customWidth="1"/>
    <col min="5362" max="5362" width="19.140625" customWidth="1"/>
    <col min="5363" max="5363" width="62.42578125" customWidth="1"/>
    <col min="5364" max="5364" width="31" customWidth="1"/>
    <col min="5365" max="5365" width="19.28515625" customWidth="1"/>
    <col min="5366" max="5366" width="15.5703125" bestFit="1" customWidth="1"/>
    <col min="5367" max="5368" width="17.5703125" bestFit="1" customWidth="1"/>
    <col min="5369" max="5369" width="17.5703125" customWidth="1"/>
    <col min="5370" max="5371" width="17.5703125" bestFit="1" customWidth="1"/>
    <col min="5372" max="5372" width="15.7109375" bestFit="1" customWidth="1"/>
    <col min="5373" max="5373" width="15" bestFit="1" customWidth="1"/>
    <col min="5374" max="5374" width="15" customWidth="1"/>
    <col min="5375" max="5376" width="18.5703125" bestFit="1" customWidth="1"/>
    <col min="5377" max="5377" width="87.28515625" customWidth="1"/>
    <col min="5616" max="5616" width="14.140625" customWidth="1"/>
    <col min="5617" max="5617" width="9.7109375" customWidth="1"/>
    <col min="5618" max="5618" width="19.140625" customWidth="1"/>
    <col min="5619" max="5619" width="62.42578125" customWidth="1"/>
    <col min="5620" max="5620" width="31" customWidth="1"/>
    <col min="5621" max="5621" width="19.28515625" customWidth="1"/>
    <col min="5622" max="5622" width="15.5703125" bestFit="1" customWidth="1"/>
    <col min="5623" max="5624" width="17.5703125" bestFit="1" customWidth="1"/>
    <col min="5625" max="5625" width="17.5703125" customWidth="1"/>
    <col min="5626" max="5627" width="17.5703125" bestFit="1" customWidth="1"/>
    <col min="5628" max="5628" width="15.7109375" bestFit="1" customWidth="1"/>
    <col min="5629" max="5629" width="15" bestFit="1" customWidth="1"/>
    <col min="5630" max="5630" width="15" customWidth="1"/>
    <col min="5631" max="5632" width="18.5703125" bestFit="1" customWidth="1"/>
    <col min="5633" max="5633" width="87.28515625" customWidth="1"/>
    <col min="5872" max="5872" width="14.140625" customWidth="1"/>
    <col min="5873" max="5873" width="9.7109375" customWidth="1"/>
    <col min="5874" max="5874" width="19.140625" customWidth="1"/>
    <col min="5875" max="5875" width="62.42578125" customWidth="1"/>
    <col min="5876" max="5876" width="31" customWidth="1"/>
    <col min="5877" max="5877" width="19.28515625" customWidth="1"/>
    <col min="5878" max="5878" width="15.5703125" bestFit="1" customWidth="1"/>
    <col min="5879" max="5880" width="17.5703125" bestFit="1" customWidth="1"/>
    <col min="5881" max="5881" width="17.5703125" customWidth="1"/>
    <col min="5882" max="5883" width="17.5703125" bestFit="1" customWidth="1"/>
    <col min="5884" max="5884" width="15.7109375" bestFit="1" customWidth="1"/>
    <col min="5885" max="5885" width="15" bestFit="1" customWidth="1"/>
    <col min="5886" max="5886" width="15" customWidth="1"/>
    <col min="5887" max="5888" width="18.5703125" bestFit="1" customWidth="1"/>
    <col min="5889" max="5889" width="87.28515625" customWidth="1"/>
    <col min="6128" max="6128" width="14.140625" customWidth="1"/>
    <col min="6129" max="6129" width="9.7109375" customWidth="1"/>
    <col min="6130" max="6130" width="19.140625" customWidth="1"/>
    <col min="6131" max="6131" width="62.42578125" customWidth="1"/>
    <col min="6132" max="6132" width="31" customWidth="1"/>
    <col min="6133" max="6133" width="19.28515625" customWidth="1"/>
    <col min="6134" max="6134" width="15.5703125" bestFit="1" customWidth="1"/>
    <col min="6135" max="6136" width="17.5703125" bestFit="1" customWidth="1"/>
    <col min="6137" max="6137" width="17.5703125" customWidth="1"/>
    <col min="6138" max="6139" width="17.5703125" bestFit="1" customWidth="1"/>
    <col min="6140" max="6140" width="15.7109375" bestFit="1" customWidth="1"/>
    <col min="6141" max="6141" width="15" bestFit="1" customWidth="1"/>
    <col min="6142" max="6142" width="15" customWidth="1"/>
    <col min="6143" max="6144" width="18.5703125" bestFit="1" customWidth="1"/>
    <col min="6145" max="6145" width="87.28515625" customWidth="1"/>
    <col min="6384" max="6384" width="14.140625" customWidth="1"/>
    <col min="6385" max="6385" width="9.7109375" customWidth="1"/>
    <col min="6386" max="6386" width="19.140625" customWidth="1"/>
    <col min="6387" max="6387" width="62.42578125" customWidth="1"/>
    <col min="6388" max="6388" width="31" customWidth="1"/>
    <col min="6389" max="6389" width="19.28515625" customWidth="1"/>
    <col min="6390" max="6390" width="15.5703125" bestFit="1" customWidth="1"/>
    <col min="6391" max="6392" width="17.5703125" bestFit="1" customWidth="1"/>
    <col min="6393" max="6393" width="17.5703125" customWidth="1"/>
    <col min="6394" max="6395" width="17.5703125" bestFit="1" customWidth="1"/>
    <col min="6396" max="6396" width="15.7109375" bestFit="1" customWidth="1"/>
    <col min="6397" max="6397" width="15" bestFit="1" customWidth="1"/>
    <col min="6398" max="6398" width="15" customWidth="1"/>
    <col min="6399" max="6400" width="18.5703125" bestFit="1" customWidth="1"/>
    <col min="6401" max="6401" width="87.28515625" customWidth="1"/>
    <col min="6640" max="6640" width="14.140625" customWidth="1"/>
    <col min="6641" max="6641" width="9.7109375" customWidth="1"/>
    <col min="6642" max="6642" width="19.140625" customWidth="1"/>
    <col min="6643" max="6643" width="62.42578125" customWidth="1"/>
    <col min="6644" max="6644" width="31" customWidth="1"/>
    <col min="6645" max="6645" width="19.28515625" customWidth="1"/>
    <col min="6646" max="6646" width="15.5703125" bestFit="1" customWidth="1"/>
    <col min="6647" max="6648" width="17.5703125" bestFit="1" customWidth="1"/>
    <col min="6649" max="6649" width="17.5703125" customWidth="1"/>
    <col min="6650" max="6651" width="17.5703125" bestFit="1" customWidth="1"/>
    <col min="6652" max="6652" width="15.7109375" bestFit="1" customWidth="1"/>
    <col min="6653" max="6653" width="15" bestFit="1" customWidth="1"/>
    <col min="6654" max="6654" width="15" customWidth="1"/>
    <col min="6655" max="6656" width="18.5703125" bestFit="1" customWidth="1"/>
    <col min="6657" max="6657" width="87.28515625" customWidth="1"/>
    <col min="6896" max="6896" width="14.140625" customWidth="1"/>
    <col min="6897" max="6897" width="9.7109375" customWidth="1"/>
    <col min="6898" max="6898" width="19.140625" customWidth="1"/>
    <col min="6899" max="6899" width="62.42578125" customWidth="1"/>
    <col min="6900" max="6900" width="31" customWidth="1"/>
    <col min="6901" max="6901" width="19.28515625" customWidth="1"/>
    <col min="6902" max="6902" width="15.5703125" bestFit="1" customWidth="1"/>
    <col min="6903" max="6904" width="17.5703125" bestFit="1" customWidth="1"/>
    <col min="6905" max="6905" width="17.5703125" customWidth="1"/>
    <col min="6906" max="6907" width="17.5703125" bestFit="1" customWidth="1"/>
    <col min="6908" max="6908" width="15.7109375" bestFit="1" customWidth="1"/>
    <col min="6909" max="6909" width="15" bestFit="1" customWidth="1"/>
    <col min="6910" max="6910" width="15" customWidth="1"/>
    <col min="6911" max="6912" width="18.5703125" bestFit="1" customWidth="1"/>
    <col min="6913" max="6913" width="87.28515625" customWidth="1"/>
    <col min="7152" max="7152" width="14.140625" customWidth="1"/>
    <col min="7153" max="7153" width="9.7109375" customWidth="1"/>
    <col min="7154" max="7154" width="19.140625" customWidth="1"/>
    <col min="7155" max="7155" width="62.42578125" customWidth="1"/>
    <col min="7156" max="7156" width="31" customWidth="1"/>
    <col min="7157" max="7157" width="19.28515625" customWidth="1"/>
    <col min="7158" max="7158" width="15.5703125" bestFit="1" customWidth="1"/>
    <col min="7159" max="7160" width="17.5703125" bestFit="1" customWidth="1"/>
    <col min="7161" max="7161" width="17.5703125" customWidth="1"/>
    <col min="7162" max="7163" width="17.5703125" bestFit="1" customWidth="1"/>
    <col min="7164" max="7164" width="15.7109375" bestFit="1" customWidth="1"/>
    <col min="7165" max="7165" width="15" bestFit="1" customWidth="1"/>
    <col min="7166" max="7166" width="15" customWidth="1"/>
    <col min="7167" max="7168" width="18.5703125" bestFit="1" customWidth="1"/>
    <col min="7169" max="7169" width="87.28515625" customWidth="1"/>
    <col min="7408" max="7408" width="14.140625" customWidth="1"/>
    <col min="7409" max="7409" width="9.7109375" customWidth="1"/>
    <col min="7410" max="7410" width="19.140625" customWidth="1"/>
    <col min="7411" max="7411" width="62.42578125" customWidth="1"/>
    <col min="7412" max="7412" width="31" customWidth="1"/>
    <col min="7413" max="7413" width="19.28515625" customWidth="1"/>
    <col min="7414" max="7414" width="15.5703125" bestFit="1" customWidth="1"/>
    <col min="7415" max="7416" width="17.5703125" bestFit="1" customWidth="1"/>
    <col min="7417" max="7417" width="17.5703125" customWidth="1"/>
    <col min="7418" max="7419" width="17.5703125" bestFit="1" customWidth="1"/>
    <col min="7420" max="7420" width="15.7109375" bestFit="1" customWidth="1"/>
    <col min="7421" max="7421" width="15" bestFit="1" customWidth="1"/>
    <col min="7422" max="7422" width="15" customWidth="1"/>
    <col min="7423" max="7424" width="18.5703125" bestFit="1" customWidth="1"/>
    <col min="7425" max="7425" width="87.28515625" customWidth="1"/>
    <col min="7664" max="7664" width="14.140625" customWidth="1"/>
    <col min="7665" max="7665" width="9.7109375" customWidth="1"/>
    <col min="7666" max="7666" width="19.140625" customWidth="1"/>
    <col min="7667" max="7667" width="62.42578125" customWidth="1"/>
    <col min="7668" max="7668" width="31" customWidth="1"/>
    <col min="7669" max="7669" width="19.28515625" customWidth="1"/>
    <col min="7670" max="7670" width="15.5703125" bestFit="1" customWidth="1"/>
    <col min="7671" max="7672" width="17.5703125" bestFit="1" customWidth="1"/>
    <col min="7673" max="7673" width="17.5703125" customWidth="1"/>
    <col min="7674" max="7675" width="17.5703125" bestFit="1" customWidth="1"/>
    <col min="7676" max="7676" width="15.7109375" bestFit="1" customWidth="1"/>
    <col min="7677" max="7677" width="15" bestFit="1" customWidth="1"/>
    <col min="7678" max="7678" width="15" customWidth="1"/>
    <col min="7679" max="7680" width="18.5703125" bestFit="1" customWidth="1"/>
    <col min="7681" max="7681" width="87.28515625" customWidth="1"/>
    <col min="7920" max="7920" width="14.140625" customWidth="1"/>
    <col min="7921" max="7921" width="9.7109375" customWidth="1"/>
    <col min="7922" max="7922" width="19.140625" customWidth="1"/>
    <col min="7923" max="7923" width="62.42578125" customWidth="1"/>
    <col min="7924" max="7924" width="31" customWidth="1"/>
    <col min="7925" max="7925" width="19.28515625" customWidth="1"/>
    <col min="7926" max="7926" width="15.5703125" bestFit="1" customWidth="1"/>
    <col min="7927" max="7928" width="17.5703125" bestFit="1" customWidth="1"/>
    <col min="7929" max="7929" width="17.5703125" customWidth="1"/>
    <col min="7930" max="7931" width="17.5703125" bestFit="1" customWidth="1"/>
    <col min="7932" max="7932" width="15.7109375" bestFit="1" customWidth="1"/>
    <col min="7933" max="7933" width="15" bestFit="1" customWidth="1"/>
    <col min="7934" max="7934" width="15" customWidth="1"/>
    <col min="7935" max="7936" width="18.5703125" bestFit="1" customWidth="1"/>
    <col min="7937" max="7937" width="87.28515625" customWidth="1"/>
    <col min="8176" max="8176" width="14.140625" customWidth="1"/>
    <col min="8177" max="8177" width="9.7109375" customWidth="1"/>
    <col min="8178" max="8178" width="19.140625" customWidth="1"/>
    <col min="8179" max="8179" width="62.42578125" customWidth="1"/>
    <col min="8180" max="8180" width="31" customWidth="1"/>
    <col min="8181" max="8181" width="19.28515625" customWidth="1"/>
    <col min="8182" max="8182" width="15.5703125" bestFit="1" customWidth="1"/>
    <col min="8183" max="8184" width="17.5703125" bestFit="1" customWidth="1"/>
    <col min="8185" max="8185" width="17.5703125" customWidth="1"/>
    <col min="8186" max="8187" width="17.5703125" bestFit="1" customWidth="1"/>
    <col min="8188" max="8188" width="15.7109375" bestFit="1" customWidth="1"/>
    <col min="8189" max="8189" width="15" bestFit="1" customWidth="1"/>
    <col min="8190" max="8190" width="15" customWidth="1"/>
    <col min="8191" max="8192" width="18.5703125" bestFit="1" customWidth="1"/>
    <col min="8193" max="8193" width="87.28515625" customWidth="1"/>
    <col min="8432" max="8432" width="14.140625" customWidth="1"/>
    <col min="8433" max="8433" width="9.7109375" customWidth="1"/>
    <col min="8434" max="8434" width="19.140625" customWidth="1"/>
    <col min="8435" max="8435" width="62.42578125" customWidth="1"/>
    <col min="8436" max="8436" width="31" customWidth="1"/>
    <col min="8437" max="8437" width="19.28515625" customWidth="1"/>
    <col min="8438" max="8438" width="15.5703125" bestFit="1" customWidth="1"/>
    <col min="8439" max="8440" width="17.5703125" bestFit="1" customWidth="1"/>
    <col min="8441" max="8441" width="17.5703125" customWidth="1"/>
    <col min="8442" max="8443" width="17.5703125" bestFit="1" customWidth="1"/>
    <col min="8444" max="8444" width="15.7109375" bestFit="1" customWidth="1"/>
    <col min="8445" max="8445" width="15" bestFit="1" customWidth="1"/>
    <col min="8446" max="8446" width="15" customWidth="1"/>
    <col min="8447" max="8448" width="18.5703125" bestFit="1" customWidth="1"/>
    <col min="8449" max="8449" width="87.28515625" customWidth="1"/>
    <col min="8688" max="8688" width="14.140625" customWidth="1"/>
    <col min="8689" max="8689" width="9.7109375" customWidth="1"/>
    <col min="8690" max="8690" width="19.140625" customWidth="1"/>
    <col min="8691" max="8691" width="62.42578125" customWidth="1"/>
    <col min="8692" max="8692" width="31" customWidth="1"/>
    <col min="8693" max="8693" width="19.28515625" customWidth="1"/>
    <col min="8694" max="8694" width="15.5703125" bestFit="1" customWidth="1"/>
    <col min="8695" max="8696" width="17.5703125" bestFit="1" customWidth="1"/>
    <col min="8697" max="8697" width="17.5703125" customWidth="1"/>
    <col min="8698" max="8699" width="17.5703125" bestFit="1" customWidth="1"/>
    <col min="8700" max="8700" width="15.7109375" bestFit="1" customWidth="1"/>
    <col min="8701" max="8701" width="15" bestFit="1" customWidth="1"/>
    <col min="8702" max="8702" width="15" customWidth="1"/>
    <col min="8703" max="8704" width="18.5703125" bestFit="1" customWidth="1"/>
    <col min="8705" max="8705" width="87.28515625" customWidth="1"/>
    <col min="8944" max="8944" width="14.140625" customWidth="1"/>
    <col min="8945" max="8945" width="9.7109375" customWidth="1"/>
    <col min="8946" max="8946" width="19.140625" customWidth="1"/>
    <col min="8947" max="8947" width="62.42578125" customWidth="1"/>
    <col min="8948" max="8948" width="31" customWidth="1"/>
    <col min="8949" max="8949" width="19.28515625" customWidth="1"/>
    <col min="8950" max="8950" width="15.5703125" bestFit="1" customWidth="1"/>
    <col min="8951" max="8952" width="17.5703125" bestFit="1" customWidth="1"/>
    <col min="8953" max="8953" width="17.5703125" customWidth="1"/>
    <col min="8954" max="8955" width="17.5703125" bestFit="1" customWidth="1"/>
    <col min="8956" max="8956" width="15.7109375" bestFit="1" customWidth="1"/>
    <col min="8957" max="8957" width="15" bestFit="1" customWidth="1"/>
    <col min="8958" max="8958" width="15" customWidth="1"/>
    <col min="8959" max="8960" width="18.5703125" bestFit="1" customWidth="1"/>
    <col min="8961" max="8961" width="87.28515625" customWidth="1"/>
    <col min="9200" max="9200" width="14.140625" customWidth="1"/>
    <col min="9201" max="9201" width="9.7109375" customWidth="1"/>
    <col min="9202" max="9202" width="19.140625" customWidth="1"/>
    <col min="9203" max="9203" width="62.42578125" customWidth="1"/>
    <col min="9204" max="9204" width="31" customWidth="1"/>
    <col min="9205" max="9205" width="19.28515625" customWidth="1"/>
    <col min="9206" max="9206" width="15.5703125" bestFit="1" customWidth="1"/>
    <col min="9207" max="9208" width="17.5703125" bestFit="1" customWidth="1"/>
    <col min="9209" max="9209" width="17.5703125" customWidth="1"/>
    <col min="9210" max="9211" width="17.5703125" bestFit="1" customWidth="1"/>
    <col min="9212" max="9212" width="15.7109375" bestFit="1" customWidth="1"/>
    <col min="9213" max="9213" width="15" bestFit="1" customWidth="1"/>
    <col min="9214" max="9214" width="15" customWidth="1"/>
    <col min="9215" max="9216" width="18.5703125" bestFit="1" customWidth="1"/>
    <col min="9217" max="9217" width="87.28515625" customWidth="1"/>
    <col min="9456" max="9456" width="14.140625" customWidth="1"/>
    <col min="9457" max="9457" width="9.7109375" customWidth="1"/>
    <col min="9458" max="9458" width="19.140625" customWidth="1"/>
    <col min="9459" max="9459" width="62.42578125" customWidth="1"/>
    <col min="9460" max="9460" width="31" customWidth="1"/>
    <col min="9461" max="9461" width="19.28515625" customWidth="1"/>
    <col min="9462" max="9462" width="15.5703125" bestFit="1" customWidth="1"/>
    <col min="9463" max="9464" width="17.5703125" bestFit="1" customWidth="1"/>
    <col min="9465" max="9465" width="17.5703125" customWidth="1"/>
    <col min="9466" max="9467" width="17.5703125" bestFit="1" customWidth="1"/>
    <col min="9468" max="9468" width="15.7109375" bestFit="1" customWidth="1"/>
    <col min="9469" max="9469" width="15" bestFit="1" customWidth="1"/>
    <col min="9470" max="9470" width="15" customWidth="1"/>
    <col min="9471" max="9472" width="18.5703125" bestFit="1" customWidth="1"/>
    <col min="9473" max="9473" width="87.28515625" customWidth="1"/>
    <col min="9712" max="9712" width="14.140625" customWidth="1"/>
    <col min="9713" max="9713" width="9.7109375" customWidth="1"/>
    <col min="9714" max="9714" width="19.140625" customWidth="1"/>
    <col min="9715" max="9715" width="62.42578125" customWidth="1"/>
    <col min="9716" max="9716" width="31" customWidth="1"/>
    <col min="9717" max="9717" width="19.28515625" customWidth="1"/>
    <col min="9718" max="9718" width="15.5703125" bestFit="1" customWidth="1"/>
    <col min="9719" max="9720" width="17.5703125" bestFit="1" customWidth="1"/>
    <col min="9721" max="9721" width="17.5703125" customWidth="1"/>
    <col min="9722" max="9723" width="17.5703125" bestFit="1" customWidth="1"/>
    <col min="9724" max="9724" width="15.7109375" bestFit="1" customWidth="1"/>
    <col min="9725" max="9725" width="15" bestFit="1" customWidth="1"/>
    <col min="9726" max="9726" width="15" customWidth="1"/>
    <col min="9727" max="9728" width="18.5703125" bestFit="1" customWidth="1"/>
    <col min="9729" max="9729" width="87.28515625" customWidth="1"/>
    <col min="9968" max="9968" width="14.140625" customWidth="1"/>
    <col min="9969" max="9969" width="9.7109375" customWidth="1"/>
    <col min="9970" max="9970" width="19.140625" customWidth="1"/>
    <col min="9971" max="9971" width="62.42578125" customWidth="1"/>
    <col min="9972" max="9972" width="31" customWidth="1"/>
    <col min="9973" max="9973" width="19.28515625" customWidth="1"/>
    <col min="9974" max="9974" width="15.5703125" bestFit="1" customWidth="1"/>
    <col min="9975" max="9976" width="17.5703125" bestFit="1" customWidth="1"/>
    <col min="9977" max="9977" width="17.5703125" customWidth="1"/>
    <col min="9978" max="9979" width="17.5703125" bestFit="1" customWidth="1"/>
    <col min="9980" max="9980" width="15.7109375" bestFit="1" customWidth="1"/>
    <col min="9981" max="9981" width="15" bestFit="1" customWidth="1"/>
    <col min="9982" max="9982" width="15" customWidth="1"/>
    <col min="9983" max="9984" width="18.5703125" bestFit="1" customWidth="1"/>
    <col min="9985" max="9985" width="87.28515625" customWidth="1"/>
    <col min="10224" max="10224" width="14.140625" customWidth="1"/>
    <col min="10225" max="10225" width="9.7109375" customWidth="1"/>
    <col min="10226" max="10226" width="19.140625" customWidth="1"/>
    <col min="10227" max="10227" width="62.42578125" customWidth="1"/>
    <col min="10228" max="10228" width="31" customWidth="1"/>
    <col min="10229" max="10229" width="19.28515625" customWidth="1"/>
    <col min="10230" max="10230" width="15.5703125" bestFit="1" customWidth="1"/>
    <col min="10231" max="10232" width="17.5703125" bestFit="1" customWidth="1"/>
    <col min="10233" max="10233" width="17.5703125" customWidth="1"/>
    <col min="10234" max="10235" width="17.5703125" bestFit="1" customWidth="1"/>
    <col min="10236" max="10236" width="15.7109375" bestFit="1" customWidth="1"/>
    <col min="10237" max="10237" width="15" bestFit="1" customWidth="1"/>
    <col min="10238" max="10238" width="15" customWidth="1"/>
    <col min="10239" max="10240" width="18.5703125" bestFit="1" customWidth="1"/>
    <col min="10241" max="10241" width="87.28515625" customWidth="1"/>
    <col min="10480" max="10480" width="14.140625" customWidth="1"/>
    <col min="10481" max="10481" width="9.7109375" customWidth="1"/>
    <col min="10482" max="10482" width="19.140625" customWidth="1"/>
    <col min="10483" max="10483" width="62.42578125" customWidth="1"/>
    <col min="10484" max="10484" width="31" customWidth="1"/>
    <col min="10485" max="10485" width="19.28515625" customWidth="1"/>
    <col min="10486" max="10486" width="15.5703125" bestFit="1" customWidth="1"/>
    <col min="10487" max="10488" width="17.5703125" bestFit="1" customWidth="1"/>
    <col min="10489" max="10489" width="17.5703125" customWidth="1"/>
    <col min="10490" max="10491" width="17.5703125" bestFit="1" customWidth="1"/>
    <col min="10492" max="10492" width="15.7109375" bestFit="1" customWidth="1"/>
    <col min="10493" max="10493" width="15" bestFit="1" customWidth="1"/>
    <col min="10494" max="10494" width="15" customWidth="1"/>
    <col min="10495" max="10496" width="18.5703125" bestFit="1" customWidth="1"/>
    <col min="10497" max="10497" width="87.28515625" customWidth="1"/>
    <col min="10736" max="10736" width="14.140625" customWidth="1"/>
    <col min="10737" max="10737" width="9.7109375" customWidth="1"/>
    <col min="10738" max="10738" width="19.140625" customWidth="1"/>
    <col min="10739" max="10739" width="62.42578125" customWidth="1"/>
    <col min="10740" max="10740" width="31" customWidth="1"/>
    <col min="10741" max="10741" width="19.28515625" customWidth="1"/>
    <col min="10742" max="10742" width="15.5703125" bestFit="1" customWidth="1"/>
    <col min="10743" max="10744" width="17.5703125" bestFit="1" customWidth="1"/>
    <col min="10745" max="10745" width="17.5703125" customWidth="1"/>
    <col min="10746" max="10747" width="17.5703125" bestFit="1" customWidth="1"/>
    <col min="10748" max="10748" width="15.7109375" bestFit="1" customWidth="1"/>
    <col min="10749" max="10749" width="15" bestFit="1" customWidth="1"/>
    <col min="10750" max="10750" width="15" customWidth="1"/>
    <col min="10751" max="10752" width="18.5703125" bestFit="1" customWidth="1"/>
    <col min="10753" max="10753" width="87.28515625" customWidth="1"/>
    <col min="10992" max="10992" width="14.140625" customWidth="1"/>
    <col min="10993" max="10993" width="9.7109375" customWidth="1"/>
    <col min="10994" max="10994" width="19.140625" customWidth="1"/>
    <col min="10995" max="10995" width="62.42578125" customWidth="1"/>
    <col min="10996" max="10996" width="31" customWidth="1"/>
    <col min="10997" max="10997" width="19.28515625" customWidth="1"/>
    <col min="10998" max="10998" width="15.5703125" bestFit="1" customWidth="1"/>
    <col min="10999" max="11000" width="17.5703125" bestFit="1" customWidth="1"/>
    <col min="11001" max="11001" width="17.5703125" customWidth="1"/>
    <col min="11002" max="11003" width="17.5703125" bestFit="1" customWidth="1"/>
    <col min="11004" max="11004" width="15.7109375" bestFit="1" customWidth="1"/>
    <col min="11005" max="11005" width="15" bestFit="1" customWidth="1"/>
    <col min="11006" max="11006" width="15" customWidth="1"/>
    <col min="11007" max="11008" width="18.5703125" bestFit="1" customWidth="1"/>
    <col min="11009" max="11009" width="87.28515625" customWidth="1"/>
    <col min="11248" max="11248" width="14.140625" customWidth="1"/>
    <col min="11249" max="11249" width="9.7109375" customWidth="1"/>
    <col min="11250" max="11250" width="19.140625" customWidth="1"/>
    <col min="11251" max="11251" width="62.42578125" customWidth="1"/>
    <col min="11252" max="11252" width="31" customWidth="1"/>
    <col min="11253" max="11253" width="19.28515625" customWidth="1"/>
    <col min="11254" max="11254" width="15.5703125" bestFit="1" customWidth="1"/>
    <col min="11255" max="11256" width="17.5703125" bestFit="1" customWidth="1"/>
    <col min="11257" max="11257" width="17.5703125" customWidth="1"/>
    <col min="11258" max="11259" width="17.5703125" bestFit="1" customWidth="1"/>
    <col min="11260" max="11260" width="15.7109375" bestFit="1" customWidth="1"/>
    <col min="11261" max="11261" width="15" bestFit="1" customWidth="1"/>
    <col min="11262" max="11262" width="15" customWidth="1"/>
    <col min="11263" max="11264" width="18.5703125" bestFit="1" customWidth="1"/>
    <col min="11265" max="11265" width="87.28515625" customWidth="1"/>
    <col min="11504" max="11504" width="14.140625" customWidth="1"/>
    <col min="11505" max="11505" width="9.7109375" customWidth="1"/>
    <col min="11506" max="11506" width="19.140625" customWidth="1"/>
    <col min="11507" max="11507" width="62.42578125" customWidth="1"/>
    <col min="11508" max="11508" width="31" customWidth="1"/>
    <col min="11509" max="11509" width="19.28515625" customWidth="1"/>
    <col min="11510" max="11510" width="15.5703125" bestFit="1" customWidth="1"/>
    <col min="11511" max="11512" width="17.5703125" bestFit="1" customWidth="1"/>
    <col min="11513" max="11513" width="17.5703125" customWidth="1"/>
    <col min="11514" max="11515" width="17.5703125" bestFit="1" customWidth="1"/>
    <col min="11516" max="11516" width="15.7109375" bestFit="1" customWidth="1"/>
    <col min="11517" max="11517" width="15" bestFit="1" customWidth="1"/>
    <col min="11518" max="11518" width="15" customWidth="1"/>
    <col min="11519" max="11520" width="18.5703125" bestFit="1" customWidth="1"/>
    <col min="11521" max="11521" width="87.28515625" customWidth="1"/>
    <col min="11760" max="11760" width="14.140625" customWidth="1"/>
    <col min="11761" max="11761" width="9.7109375" customWidth="1"/>
    <col min="11762" max="11762" width="19.140625" customWidth="1"/>
    <col min="11763" max="11763" width="62.42578125" customWidth="1"/>
    <col min="11764" max="11764" width="31" customWidth="1"/>
    <col min="11765" max="11765" width="19.28515625" customWidth="1"/>
    <col min="11766" max="11766" width="15.5703125" bestFit="1" customWidth="1"/>
    <col min="11767" max="11768" width="17.5703125" bestFit="1" customWidth="1"/>
    <col min="11769" max="11769" width="17.5703125" customWidth="1"/>
    <col min="11770" max="11771" width="17.5703125" bestFit="1" customWidth="1"/>
    <col min="11772" max="11772" width="15.7109375" bestFit="1" customWidth="1"/>
    <col min="11773" max="11773" width="15" bestFit="1" customWidth="1"/>
    <col min="11774" max="11774" width="15" customWidth="1"/>
    <col min="11775" max="11776" width="18.5703125" bestFit="1" customWidth="1"/>
    <col min="11777" max="11777" width="87.28515625" customWidth="1"/>
    <col min="12016" max="12016" width="14.140625" customWidth="1"/>
    <col min="12017" max="12017" width="9.7109375" customWidth="1"/>
    <col min="12018" max="12018" width="19.140625" customWidth="1"/>
    <col min="12019" max="12019" width="62.42578125" customWidth="1"/>
    <col min="12020" max="12020" width="31" customWidth="1"/>
    <col min="12021" max="12021" width="19.28515625" customWidth="1"/>
    <col min="12022" max="12022" width="15.5703125" bestFit="1" customWidth="1"/>
    <col min="12023" max="12024" width="17.5703125" bestFit="1" customWidth="1"/>
    <col min="12025" max="12025" width="17.5703125" customWidth="1"/>
    <col min="12026" max="12027" width="17.5703125" bestFit="1" customWidth="1"/>
    <col min="12028" max="12028" width="15.7109375" bestFit="1" customWidth="1"/>
    <col min="12029" max="12029" width="15" bestFit="1" customWidth="1"/>
    <col min="12030" max="12030" width="15" customWidth="1"/>
    <col min="12031" max="12032" width="18.5703125" bestFit="1" customWidth="1"/>
    <col min="12033" max="12033" width="87.28515625" customWidth="1"/>
    <col min="12272" max="12272" width="14.140625" customWidth="1"/>
    <col min="12273" max="12273" width="9.7109375" customWidth="1"/>
    <col min="12274" max="12274" width="19.140625" customWidth="1"/>
    <col min="12275" max="12275" width="62.42578125" customWidth="1"/>
    <col min="12276" max="12276" width="31" customWidth="1"/>
    <col min="12277" max="12277" width="19.28515625" customWidth="1"/>
    <col min="12278" max="12278" width="15.5703125" bestFit="1" customWidth="1"/>
    <col min="12279" max="12280" width="17.5703125" bestFit="1" customWidth="1"/>
    <col min="12281" max="12281" width="17.5703125" customWidth="1"/>
    <col min="12282" max="12283" width="17.5703125" bestFit="1" customWidth="1"/>
    <col min="12284" max="12284" width="15.7109375" bestFit="1" customWidth="1"/>
    <col min="12285" max="12285" width="15" bestFit="1" customWidth="1"/>
    <col min="12286" max="12286" width="15" customWidth="1"/>
    <col min="12287" max="12288" width="18.5703125" bestFit="1" customWidth="1"/>
    <col min="12289" max="12289" width="87.28515625" customWidth="1"/>
    <col min="12528" max="12528" width="14.140625" customWidth="1"/>
    <col min="12529" max="12529" width="9.7109375" customWidth="1"/>
    <col min="12530" max="12530" width="19.140625" customWidth="1"/>
    <col min="12531" max="12531" width="62.42578125" customWidth="1"/>
    <col min="12532" max="12532" width="31" customWidth="1"/>
    <col min="12533" max="12533" width="19.28515625" customWidth="1"/>
    <col min="12534" max="12534" width="15.5703125" bestFit="1" customWidth="1"/>
    <col min="12535" max="12536" width="17.5703125" bestFit="1" customWidth="1"/>
    <col min="12537" max="12537" width="17.5703125" customWidth="1"/>
    <col min="12538" max="12539" width="17.5703125" bestFit="1" customWidth="1"/>
    <col min="12540" max="12540" width="15.7109375" bestFit="1" customWidth="1"/>
    <col min="12541" max="12541" width="15" bestFit="1" customWidth="1"/>
    <col min="12542" max="12542" width="15" customWidth="1"/>
    <col min="12543" max="12544" width="18.5703125" bestFit="1" customWidth="1"/>
    <col min="12545" max="12545" width="87.28515625" customWidth="1"/>
    <col min="12784" max="12784" width="14.140625" customWidth="1"/>
    <col min="12785" max="12785" width="9.7109375" customWidth="1"/>
    <col min="12786" max="12786" width="19.140625" customWidth="1"/>
    <col min="12787" max="12787" width="62.42578125" customWidth="1"/>
    <col min="12788" max="12788" width="31" customWidth="1"/>
    <col min="12789" max="12789" width="19.28515625" customWidth="1"/>
    <col min="12790" max="12790" width="15.5703125" bestFit="1" customWidth="1"/>
    <col min="12791" max="12792" width="17.5703125" bestFit="1" customWidth="1"/>
    <col min="12793" max="12793" width="17.5703125" customWidth="1"/>
    <col min="12794" max="12795" width="17.5703125" bestFit="1" customWidth="1"/>
    <col min="12796" max="12796" width="15.7109375" bestFit="1" customWidth="1"/>
    <col min="12797" max="12797" width="15" bestFit="1" customWidth="1"/>
    <col min="12798" max="12798" width="15" customWidth="1"/>
    <col min="12799" max="12800" width="18.5703125" bestFit="1" customWidth="1"/>
    <col min="12801" max="12801" width="87.28515625" customWidth="1"/>
    <col min="13040" max="13040" width="14.140625" customWidth="1"/>
    <col min="13041" max="13041" width="9.7109375" customWidth="1"/>
    <col min="13042" max="13042" width="19.140625" customWidth="1"/>
    <col min="13043" max="13043" width="62.42578125" customWidth="1"/>
    <col min="13044" max="13044" width="31" customWidth="1"/>
    <col min="13045" max="13045" width="19.28515625" customWidth="1"/>
    <col min="13046" max="13046" width="15.5703125" bestFit="1" customWidth="1"/>
    <col min="13047" max="13048" width="17.5703125" bestFit="1" customWidth="1"/>
    <col min="13049" max="13049" width="17.5703125" customWidth="1"/>
    <col min="13050" max="13051" width="17.5703125" bestFit="1" customWidth="1"/>
    <col min="13052" max="13052" width="15.7109375" bestFit="1" customWidth="1"/>
    <col min="13053" max="13053" width="15" bestFit="1" customWidth="1"/>
    <col min="13054" max="13054" width="15" customWidth="1"/>
    <col min="13055" max="13056" width="18.5703125" bestFit="1" customWidth="1"/>
    <col min="13057" max="13057" width="87.28515625" customWidth="1"/>
    <col min="13296" max="13296" width="14.140625" customWidth="1"/>
    <col min="13297" max="13297" width="9.7109375" customWidth="1"/>
    <col min="13298" max="13298" width="19.140625" customWidth="1"/>
    <col min="13299" max="13299" width="62.42578125" customWidth="1"/>
    <col min="13300" max="13300" width="31" customWidth="1"/>
    <col min="13301" max="13301" width="19.28515625" customWidth="1"/>
    <col min="13302" max="13302" width="15.5703125" bestFit="1" customWidth="1"/>
    <col min="13303" max="13304" width="17.5703125" bestFit="1" customWidth="1"/>
    <col min="13305" max="13305" width="17.5703125" customWidth="1"/>
    <col min="13306" max="13307" width="17.5703125" bestFit="1" customWidth="1"/>
    <col min="13308" max="13308" width="15.7109375" bestFit="1" customWidth="1"/>
    <col min="13309" max="13309" width="15" bestFit="1" customWidth="1"/>
    <col min="13310" max="13310" width="15" customWidth="1"/>
    <col min="13311" max="13312" width="18.5703125" bestFit="1" customWidth="1"/>
    <col min="13313" max="13313" width="87.28515625" customWidth="1"/>
    <col min="13552" max="13552" width="14.140625" customWidth="1"/>
    <col min="13553" max="13553" width="9.7109375" customWidth="1"/>
    <col min="13554" max="13554" width="19.140625" customWidth="1"/>
    <col min="13555" max="13555" width="62.42578125" customWidth="1"/>
    <col min="13556" max="13556" width="31" customWidth="1"/>
    <col min="13557" max="13557" width="19.28515625" customWidth="1"/>
    <col min="13558" max="13558" width="15.5703125" bestFit="1" customWidth="1"/>
    <col min="13559" max="13560" width="17.5703125" bestFit="1" customWidth="1"/>
    <col min="13561" max="13561" width="17.5703125" customWidth="1"/>
    <col min="13562" max="13563" width="17.5703125" bestFit="1" customWidth="1"/>
    <col min="13564" max="13564" width="15.7109375" bestFit="1" customWidth="1"/>
    <col min="13565" max="13565" width="15" bestFit="1" customWidth="1"/>
    <col min="13566" max="13566" width="15" customWidth="1"/>
    <col min="13567" max="13568" width="18.5703125" bestFit="1" customWidth="1"/>
    <col min="13569" max="13569" width="87.28515625" customWidth="1"/>
    <col min="13808" max="13808" width="14.140625" customWidth="1"/>
    <col min="13809" max="13809" width="9.7109375" customWidth="1"/>
    <col min="13810" max="13810" width="19.140625" customWidth="1"/>
    <col min="13811" max="13811" width="62.42578125" customWidth="1"/>
    <col min="13812" max="13812" width="31" customWidth="1"/>
    <col min="13813" max="13813" width="19.28515625" customWidth="1"/>
    <col min="13814" max="13814" width="15.5703125" bestFit="1" customWidth="1"/>
    <col min="13815" max="13816" width="17.5703125" bestFit="1" customWidth="1"/>
    <col min="13817" max="13817" width="17.5703125" customWidth="1"/>
    <col min="13818" max="13819" width="17.5703125" bestFit="1" customWidth="1"/>
    <col min="13820" max="13820" width="15.7109375" bestFit="1" customWidth="1"/>
    <col min="13821" max="13821" width="15" bestFit="1" customWidth="1"/>
    <col min="13822" max="13822" width="15" customWidth="1"/>
    <col min="13823" max="13824" width="18.5703125" bestFit="1" customWidth="1"/>
    <col min="13825" max="13825" width="87.28515625" customWidth="1"/>
    <col min="14064" max="14064" width="14.140625" customWidth="1"/>
    <col min="14065" max="14065" width="9.7109375" customWidth="1"/>
    <col min="14066" max="14066" width="19.140625" customWidth="1"/>
    <col min="14067" max="14067" width="62.42578125" customWidth="1"/>
    <col min="14068" max="14068" width="31" customWidth="1"/>
    <col min="14069" max="14069" width="19.28515625" customWidth="1"/>
    <col min="14070" max="14070" width="15.5703125" bestFit="1" customWidth="1"/>
    <col min="14071" max="14072" width="17.5703125" bestFit="1" customWidth="1"/>
    <col min="14073" max="14073" width="17.5703125" customWidth="1"/>
    <col min="14074" max="14075" width="17.5703125" bestFit="1" customWidth="1"/>
    <col min="14076" max="14076" width="15.7109375" bestFit="1" customWidth="1"/>
    <col min="14077" max="14077" width="15" bestFit="1" customWidth="1"/>
    <col min="14078" max="14078" width="15" customWidth="1"/>
    <col min="14079" max="14080" width="18.5703125" bestFit="1" customWidth="1"/>
    <col min="14081" max="14081" width="87.28515625" customWidth="1"/>
    <col min="14320" max="14320" width="14.140625" customWidth="1"/>
    <col min="14321" max="14321" width="9.7109375" customWidth="1"/>
    <col min="14322" max="14322" width="19.140625" customWidth="1"/>
    <col min="14323" max="14323" width="62.42578125" customWidth="1"/>
    <col min="14324" max="14324" width="31" customWidth="1"/>
    <col min="14325" max="14325" width="19.28515625" customWidth="1"/>
    <col min="14326" max="14326" width="15.5703125" bestFit="1" customWidth="1"/>
    <col min="14327" max="14328" width="17.5703125" bestFit="1" customWidth="1"/>
    <col min="14329" max="14329" width="17.5703125" customWidth="1"/>
    <col min="14330" max="14331" width="17.5703125" bestFit="1" customWidth="1"/>
    <col min="14332" max="14332" width="15.7109375" bestFit="1" customWidth="1"/>
    <col min="14333" max="14333" width="15" bestFit="1" customWidth="1"/>
    <col min="14334" max="14334" width="15" customWidth="1"/>
    <col min="14335" max="14336" width="18.5703125" bestFit="1" customWidth="1"/>
    <col min="14337" max="14337" width="87.28515625" customWidth="1"/>
    <col min="14576" max="14576" width="14.140625" customWidth="1"/>
    <col min="14577" max="14577" width="9.7109375" customWidth="1"/>
    <col min="14578" max="14578" width="19.140625" customWidth="1"/>
    <col min="14579" max="14579" width="62.42578125" customWidth="1"/>
    <col min="14580" max="14580" width="31" customWidth="1"/>
    <col min="14581" max="14581" width="19.28515625" customWidth="1"/>
    <col min="14582" max="14582" width="15.5703125" bestFit="1" customWidth="1"/>
    <col min="14583" max="14584" width="17.5703125" bestFit="1" customWidth="1"/>
    <col min="14585" max="14585" width="17.5703125" customWidth="1"/>
    <col min="14586" max="14587" width="17.5703125" bestFit="1" customWidth="1"/>
    <col min="14588" max="14588" width="15.7109375" bestFit="1" customWidth="1"/>
    <col min="14589" max="14589" width="15" bestFit="1" customWidth="1"/>
    <col min="14590" max="14590" width="15" customWidth="1"/>
    <col min="14591" max="14592" width="18.5703125" bestFit="1" customWidth="1"/>
    <col min="14593" max="14593" width="87.28515625" customWidth="1"/>
    <col min="14832" max="14832" width="14.140625" customWidth="1"/>
    <col min="14833" max="14833" width="9.7109375" customWidth="1"/>
    <col min="14834" max="14834" width="19.140625" customWidth="1"/>
    <col min="14835" max="14835" width="62.42578125" customWidth="1"/>
    <col min="14836" max="14836" width="31" customWidth="1"/>
    <col min="14837" max="14837" width="19.28515625" customWidth="1"/>
    <col min="14838" max="14838" width="15.5703125" bestFit="1" customWidth="1"/>
    <col min="14839" max="14840" width="17.5703125" bestFit="1" customWidth="1"/>
    <col min="14841" max="14841" width="17.5703125" customWidth="1"/>
    <col min="14842" max="14843" width="17.5703125" bestFit="1" customWidth="1"/>
    <col min="14844" max="14844" width="15.7109375" bestFit="1" customWidth="1"/>
    <col min="14845" max="14845" width="15" bestFit="1" customWidth="1"/>
    <col min="14846" max="14846" width="15" customWidth="1"/>
    <col min="14847" max="14848" width="18.5703125" bestFit="1" customWidth="1"/>
    <col min="14849" max="14849" width="87.28515625" customWidth="1"/>
    <col min="15088" max="15088" width="14.140625" customWidth="1"/>
    <col min="15089" max="15089" width="9.7109375" customWidth="1"/>
    <col min="15090" max="15090" width="19.140625" customWidth="1"/>
    <col min="15091" max="15091" width="62.42578125" customWidth="1"/>
    <col min="15092" max="15092" width="31" customWidth="1"/>
    <col min="15093" max="15093" width="19.28515625" customWidth="1"/>
    <col min="15094" max="15094" width="15.5703125" bestFit="1" customWidth="1"/>
    <col min="15095" max="15096" width="17.5703125" bestFit="1" customWidth="1"/>
    <col min="15097" max="15097" width="17.5703125" customWidth="1"/>
    <col min="15098" max="15099" width="17.5703125" bestFit="1" customWidth="1"/>
    <col min="15100" max="15100" width="15.7109375" bestFit="1" customWidth="1"/>
    <col min="15101" max="15101" width="15" bestFit="1" customWidth="1"/>
    <col min="15102" max="15102" width="15" customWidth="1"/>
    <col min="15103" max="15104" width="18.5703125" bestFit="1" customWidth="1"/>
    <col min="15105" max="15105" width="87.28515625" customWidth="1"/>
    <col min="15344" max="15344" width="14.140625" customWidth="1"/>
    <col min="15345" max="15345" width="9.7109375" customWidth="1"/>
    <col min="15346" max="15346" width="19.140625" customWidth="1"/>
    <col min="15347" max="15347" width="62.42578125" customWidth="1"/>
    <col min="15348" max="15348" width="31" customWidth="1"/>
    <col min="15349" max="15349" width="19.28515625" customWidth="1"/>
    <col min="15350" max="15350" width="15.5703125" bestFit="1" customWidth="1"/>
    <col min="15351" max="15352" width="17.5703125" bestFit="1" customWidth="1"/>
    <col min="15353" max="15353" width="17.5703125" customWidth="1"/>
    <col min="15354" max="15355" width="17.5703125" bestFit="1" customWidth="1"/>
    <col min="15356" max="15356" width="15.7109375" bestFit="1" customWidth="1"/>
    <col min="15357" max="15357" width="15" bestFit="1" customWidth="1"/>
    <col min="15358" max="15358" width="15" customWidth="1"/>
    <col min="15359" max="15360" width="18.5703125" bestFit="1" customWidth="1"/>
    <col min="15361" max="15361" width="87.28515625" customWidth="1"/>
    <col min="15600" max="15600" width="14.140625" customWidth="1"/>
    <col min="15601" max="15601" width="9.7109375" customWidth="1"/>
    <col min="15602" max="15602" width="19.140625" customWidth="1"/>
    <col min="15603" max="15603" width="62.42578125" customWidth="1"/>
    <col min="15604" max="15604" width="31" customWidth="1"/>
    <col min="15605" max="15605" width="19.28515625" customWidth="1"/>
    <col min="15606" max="15606" width="15.5703125" bestFit="1" customWidth="1"/>
    <col min="15607" max="15608" width="17.5703125" bestFit="1" customWidth="1"/>
    <col min="15609" max="15609" width="17.5703125" customWidth="1"/>
    <col min="15610" max="15611" width="17.5703125" bestFit="1" customWidth="1"/>
    <col min="15612" max="15612" width="15.7109375" bestFit="1" customWidth="1"/>
    <col min="15613" max="15613" width="15" bestFit="1" customWidth="1"/>
    <col min="15614" max="15614" width="15" customWidth="1"/>
    <col min="15615" max="15616" width="18.5703125" bestFit="1" customWidth="1"/>
    <col min="15617" max="15617" width="87.28515625" customWidth="1"/>
    <col min="15856" max="15856" width="14.140625" customWidth="1"/>
    <col min="15857" max="15857" width="9.7109375" customWidth="1"/>
    <col min="15858" max="15858" width="19.140625" customWidth="1"/>
    <col min="15859" max="15859" width="62.42578125" customWidth="1"/>
    <col min="15860" max="15860" width="31" customWidth="1"/>
    <col min="15861" max="15861" width="19.28515625" customWidth="1"/>
    <col min="15862" max="15862" width="15.5703125" bestFit="1" customWidth="1"/>
    <col min="15863" max="15864" width="17.5703125" bestFit="1" customWidth="1"/>
    <col min="15865" max="15865" width="17.5703125" customWidth="1"/>
    <col min="15866" max="15867" width="17.5703125" bestFit="1" customWidth="1"/>
    <col min="15868" max="15868" width="15.7109375" bestFit="1" customWidth="1"/>
    <col min="15869" max="15869" width="15" bestFit="1" customWidth="1"/>
    <col min="15870" max="15870" width="15" customWidth="1"/>
    <col min="15871" max="15872" width="18.5703125" bestFit="1" customWidth="1"/>
    <col min="15873" max="15873" width="87.28515625" customWidth="1"/>
    <col min="16112" max="16112" width="14.140625" customWidth="1"/>
    <col min="16113" max="16113" width="9.7109375" customWidth="1"/>
    <col min="16114" max="16114" width="19.140625" customWidth="1"/>
    <col min="16115" max="16115" width="62.42578125" customWidth="1"/>
    <col min="16116" max="16116" width="31" customWidth="1"/>
    <col min="16117" max="16117" width="19.28515625" customWidth="1"/>
    <col min="16118" max="16118" width="15.5703125" bestFit="1" customWidth="1"/>
    <col min="16119" max="16120" width="17.5703125" bestFit="1" customWidth="1"/>
    <col min="16121" max="16121" width="17.5703125" customWidth="1"/>
    <col min="16122" max="16123" width="17.5703125" bestFit="1" customWidth="1"/>
    <col min="16124" max="16124" width="15.7109375" bestFit="1" customWidth="1"/>
    <col min="16125" max="16125" width="15" bestFit="1" customWidth="1"/>
    <col min="16126" max="16126" width="15" customWidth="1"/>
    <col min="16127" max="16128" width="18.5703125" bestFit="1" customWidth="1"/>
    <col min="16129" max="16129" width="87.28515625" customWidth="1"/>
  </cols>
  <sheetData>
    <row r="1" spans="1:17" ht="20.100000000000001" customHeight="1" x14ac:dyDescent="0.25"/>
    <row r="2" spans="1:17" ht="30" customHeight="1" x14ac:dyDescent="0.25">
      <c r="A2" s="262" t="s">
        <v>0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</row>
    <row r="3" spans="1:17" ht="21" customHeight="1" x14ac:dyDescent="0.25">
      <c r="A3" s="263" t="s">
        <v>1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</row>
    <row r="4" spans="1:17" ht="20.100000000000001" customHeight="1" x14ac:dyDescent="0.25">
      <c r="A4" s="3"/>
      <c r="B4" s="3"/>
      <c r="C4" s="26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7" ht="30" customHeight="1" x14ac:dyDescent="0.25">
      <c r="A5" s="253" t="s">
        <v>26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</row>
    <row r="6" spans="1:17" ht="20.100000000000001" customHeight="1" x14ac:dyDescent="0.25">
      <c r="A6" s="3"/>
      <c r="B6" s="3"/>
      <c r="C6" s="26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7" ht="20.100000000000001" customHeight="1" x14ac:dyDescent="0.25">
      <c r="A7" s="4" t="s">
        <v>21</v>
      </c>
      <c r="B7" s="5"/>
      <c r="C7" s="27"/>
      <c r="D7" s="4" t="s">
        <v>397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7" ht="20.100000000000001" customHeight="1" x14ac:dyDescent="0.25">
      <c r="A8" s="6" t="s">
        <v>3</v>
      </c>
      <c r="B8" s="7"/>
      <c r="C8" s="7"/>
      <c r="D8" s="8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6" t="s">
        <v>5</v>
      </c>
      <c r="B9" s="8"/>
      <c r="C9" s="8"/>
      <c r="D9" s="8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7" ht="20.100000000000001" customHeight="1" thickBot="1" x14ac:dyDescent="0.3">
      <c r="A11" s="1"/>
      <c r="B11" s="9"/>
      <c r="C11" s="13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2020</v>
      </c>
    </row>
    <row r="12" spans="1:17" ht="20.100000000000001" customHeight="1" thickBot="1" x14ac:dyDescent="0.3">
      <c r="A12" s="264" t="s">
        <v>8</v>
      </c>
      <c r="B12" s="265" t="s">
        <v>9</v>
      </c>
      <c r="C12" s="265"/>
      <c r="D12" s="265"/>
      <c r="E12" s="275" t="s">
        <v>10</v>
      </c>
      <c r="F12" s="277" t="s">
        <v>11</v>
      </c>
      <c r="G12" s="279" t="s">
        <v>12</v>
      </c>
      <c r="H12" s="281" t="s">
        <v>20</v>
      </c>
      <c r="I12" s="282"/>
      <c r="J12" s="282"/>
      <c r="K12" s="282"/>
      <c r="L12" s="282"/>
      <c r="M12" s="282"/>
      <c r="N12" s="283"/>
      <c r="O12" s="257" t="s">
        <v>13</v>
      </c>
    </row>
    <row r="13" spans="1:17" ht="20.100000000000001" customHeight="1" thickBot="1" x14ac:dyDescent="0.3">
      <c r="A13" s="258"/>
      <c r="B13" s="2" t="s">
        <v>14</v>
      </c>
      <c r="C13" s="2" t="s">
        <v>15</v>
      </c>
      <c r="D13" s="2" t="s">
        <v>16</v>
      </c>
      <c r="E13" s="276"/>
      <c r="F13" s="278"/>
      <c r="G13" s="280"/>
      <c r="H13" s="140" t="s">
        <v>204</v>
      </c>
      <c r="I13" s="140" t="s">
        <v>205</v>
      </c>
      <c r="J13" s="140" t="s">
        <v>206</v>
      </c>
      <c r="K13" s="140" t="s">
        <v>207</v>
      </c>
      <c r="L13" s="140" t="s">
        <v>208</v>
      </c>
      <c r="M13" s="140" t="s">
        <v>209</v>
      </c>
      <c r="N13" s="140" t="s">
        <v>378</v>
      </c>
      <c r="O13" s="258"/>
      <c r="P13" s="215" t="s">
        <v>488</v>
      </c>
      <c r="Q13" s="215" t="s">
        <v>489</v>
      </c>
    </row>
    <row r="14" spans="1:17" ht="33.75" customHeight="1" x14ac:dyDescent="0.25">
      <c r="A14" s="196">
        <v>1</v>
      </c>
      <c r="B14" s="168">
        <v>43854</v>
      </c>
      <c r="C14" s="197" t="s">
        <v>164</v>
      </c>
      <c r="D14" s="196" t="s">
        <v>370</v>
      </c>
      <c r="E14" s="242">
        <v>1727</v>
      </c>
      <c r="F14" s="184">
        <v>118</v>
      </c>
      <c r="G14" s="243">
        <f t="shared" ref="G14:G45" si="0">SUM(H14:N14)</f>
        <v>1553.78</v>
      </c>
      <c r="H14" s="198">
        <v>1553.78</v>
      </c>
      <c r="I14" s="198" t="s">
        <v>218</v>
      </c>
      <c r="J14" s="198" t="s">
        <v>218</v>
      </c>
      <c r="K14" s="198" t="s">
        <v>218</v>
      </c>
      <c r="L14" s="198" t="s">
        <v>218</v>
      </c>
      <c r="M14" s="198" t="s">
        <v>218</v>
      </c>
      <c r="N14" s="198" t="s">
        <v>218</v>
      </c>
      <c r="O14" s="133" t="s">
        <v>384</v>
      </c>
    </row>
    <row r="15" spans="1:17" ht="33.75" customHeight="1" x14ac:dyDescent="0.25">
      <c r="A15" s="187">
        <v>2</v>
      </c>
      <c r="B15" s="169">
        <v>43854</v>
      </c>
      <c r="C15" s="188" t="s">
        <v>164</v>
      </c>
      <c r="D15" s="187" t="s">
        <v>370</v>
      </c>
      <c r="E15" s="189">
        <v>1728</v>
      </c>
      <c r="F15" s="183">
        <v>118</v>
      </c>
      <c r="G15" s="190">
        <f t="shared" si="0"/>
        <v>184</v>
      </c>
      <c r="H15" s="191">
        <v>184</v>
      </c>
      <c r="I15" s="191" t="s">
        <v>218</v>
      </c>
      <c r="J15" s="191" t="s">
        <v>218</v>
      </c>
      <c r="K15" s="191" t="s">
        <v>218</v>
      </c>
      <c r="L15" s="191" t="s">
        <v>218</v>
      </c>
      <c r="M15" s="191" t="s">
        <v>218</v>
      </c>
      <c r="N15" s="191" t="s">
        <v>218</v>
      </c>
      <c r="O15" s="124" t="s">
        <v>174</v>
      </c>
    </row>
    <row r="16" spans="1:17" ht="33.75" customHeight="1" x14ac:dyDescent="0.25">
      <c r="A16" s="187">
        <v>3</v>
      </c>
      <c r="B16" s="169">
        <v>43854</v>
      </c>
      <c r="C16" s="188" t="s">
        <v>164</v>
      </c>
      <c r="D16" s="187" t="s">
        <v>370</v>
      </c>
      <c r="E16" s="189">
        <v>1729</v>
      </c>
      <c r="F16" s="183">
        <v>118</v>
      </c>
      <c r="G16" s="190">
        <f t="shared" si="0"/>
        <v>127</v>
      </c>
      <c r="H16" s="191">
        <v>127</v>
      </c>
      <c r="I16" s="191" t="s">
        <v>218</v>
      </c>
      <c r="J16" s="191" t="s">
        <v>218</v>
      </c>
      <c r="K16" s="191" t="s">
        <v>218</v>
      </c>
      <c r="L16" s="191" t="s">
        <v>218</v>
      </c>
      <c r="M16" s="191" t="s">
        <v>218</v>
      </c>
      <c r="N16" s="191" t="s">
        <v>218</v>
      </c>
      <c r="O16" s="124" t="s">
        <v>175</v>
      </c>
    </row>
    <row r="17" spans="1:17" ht="33.75" customHeight="1" x14ac:dyDescent="0.25">
      <c r="A17" s="187">
        <v>4</v>
      </c>
      <c r="B17" s="169">
        <v>43854</v>
      </c>
      <c r="C17" s="188" t="s">
        <v>164</v>
      </c>
      <c r="D17" s="187" t="s">
        <v>370</v>
      </c>
      <c r="E17" s="189">
        <v>1730</v>
      </c>
      <c r="F17" s="183">
        <v>118</v>
      </c>
      <c r="G17" s="190">
        <f t="shared" si="0"/>
        <v>22</v>
      </c>
      <c r="H17" s="191">
        <v>22</v>
      </c>
      <c r="I17" s="191" t="s">
        <v>218</v>
      </c>
      <c r="J17" s="191" t="s">
        <v>218</v>
      </c>
      <c r="K17" s="191" t="s">
        <v>218</v>
      </c>
      <c r="L17" s="191" t="s">
        <v>218</v>
      </c>
      <c r="M17" s="191" t="s">
        <v>218</v>
      </c>
      <c r="N17" s="191" t="s">
        <v>218</v>
      </c>
      <c r="O17" s="124" t="s">
        <v>176</v>
      </c>
    </row>
    <row r="18" spans="1:17" ht="33.75" customHeight="1" x14ac:dyDescent="0.25">
      <c r="A18" s="187">
        <v>5</v>
      </c>
      <c r="B18" s="169">
        <v>43859</v>
      </c>
      <c r="C18" s="188" t="s">
        <v>185</v>
      </c>
      <c r="D18" s="187" t="s">
        <v>186</v>
      </c>
      <c r="E18" s="189">
        <v>1618</v>
      </c>
      <c r="F18" s="183">
        <v>174</v>
      </c>
      <c r="G18" s="190">
        <f t="shared" si="0"/>
        <v>3000</v>
      </c>
      <c r="H18" s="191" t="s">
        <v>218</v>
      </c>
      <c r="I18" s="191">
        <v>1000</v>
      </c>
      <c r="J18" s="191">
        <v>2000</v>
      </c>
      <c r="K18" s="191" t="s">
        <v>218</v>
      </c>
      <c r="L18" s="191" t="s">
        <v>218</v>
      </c>
      <c r="M18" s="191" t="s">
        <v>218</v>
      </c>
      <c r="N18" s="191" t="s">
        <v>218</v>
      </c>
      <c r="O18" s="124" t="s">
        <v>385</v>
      </c>
    </row>
    <row r="19" spans="1:17" ht="33.75" customHeight="1" x14ac:dyDescent="0.25">
      <c r="A19" s="187">
        <v>6</v>
      </c>
      <c r="B19" s="169">
        <v>43861</v>
      </c>
      <c r="C19" s="188" t="s">
        <v>164</v>
      </c>
      <c r="D19" s="187" t="s">
        <v>371</v>
      </c>
      <c r="E19" s="189">
        <v>2133</v>
      </c>
      <c r="F19" s="183">
        <v>272</v>
      </c>
      <c r="G19" s="190">
        <f t="shared" si="0"/>
        <v>11878.91</v>
      </c>
      <c r="H19" s="191">
        <v>11878.91</v>
      </c>
      <c r="I19" s="191" t="s">
        <v>218</v>
      </c>
      <c r="J19" s="191" t="s">
        <v>218</v>
      </c>
      <c r="K19" s="191" t="s">
        <v>218</v>
      </c>
      <c r="L19" s="191" t="s">
        <v>218</v>
      </c>
      <c r="M19" s="191" t="s">
        <v>218</v>
      </c>
      <c r="N19" s="191" t="s">
        <v>218</v>
      </c>
      <c r="O19" s="124" t="s">
        <v>384</v>
      </c>
    </row>
    <row r="20" spans="1:17" ht="33.75" customHeight="1" x14ac:dyDescent="0.25">
      <c r="A20" s="187">
        <v>7</v>
      </c>
      <c r="B20" s="169">
        <v>43861</v>
      </c>
      <c r="C20" s="188" t="s">
        <v>164</v>
      </c>
      <c r="D20" s="187" t="s">
        <v>371</v>
      </c>
      <c r="E20" s="189">
        <v>2134</v>
      </c>
      <c r="F20" s="183">
        <v>272</v>
      </c>
      <c r="G20" s="190">
        <f t="shared" si="0"/>
        <v>189</v>
      </c>
      <c r="H20" s="191">
        <v>189</v>
      </c>
      <c r="I20" s="191" t="s">
        <v>218</v>
      </c>
      <c r="J20" s="191" t="s">
        <v>218</v>
      </c>
      <c r="K20" s="191" t="s">
        <v>218</v>
      </c>
      <c r="L20" s="191" t="s">
        <v>218</v>
      </c>
      <c r="M20" s="191" t="s">
        <v>218</v>
      </c>
      <c r="N20" s="191" t="s">
        <v>218</v>
      </c>
      <c r="O20" s="124" t="s">
        <v>386</v>
      </c>
    </row>
    <row r="21" spans="1:17" ht="33.75" customHeight="1" x14ac:dyDescent="0.25">
      <c r="A21" s="187">
        <v>8</v>
      </c>
      <c r="B21" s="169">
        <v>43861</v>
      </c>
      <c r="C21" s="188" t="s">
        <v>164</v>
      </c>
      <c r="D21" s="187" t="s">
        <v>371</v>
      </c>
      <c r="E21" s="189">
        <v>2135</v>
      </c>
      <c r="F21" s="183">
        <v>272</v>
      </c>
      <c r="G21" s="190">
        <f t="shared" si="0"/>
        <v>228</v>
      </c>
      <c r="H21" s="191">
        <v>228</v>
      </c>
      <c r="I21" s="191" t="s">
        <v>218</v>
      </c>
      <c r="J21" s="191" t="s">
        <v>218</v>
      </c>
      <c r="K21" s="191" t="s">
        <v>218</v>
      </c>
      <c r="L21" s="191" t="s">
        <v>218</v>
      </c>
      <c r="M21" s="191" t="s">
        <v>218</v>
      </c>
      <c r="N21" s="191" t="s">
        <v>218</v>
      </c>
      <c r="O21" s="124" t="s">
        <v>174</v>
      </c>
    </row>
    <row r="22" spans="1:17" ht="33.75" customHeight="1" x14ac:dyDescent="0.25">
      <c r="A22" s="187">
        <v>9</v>
      </c>
      <c r="B22" s="169">
        <v>43861</v>
      </c>
      <c r="C22" s="188" t="s">
        <v>164</v>
      </c>
      <c r="D22" s="187" t="s">
        <v>371</v>
      </c>
      <c r="E22" s="189">
        <v>2136</v>
      </c>
      <c r="F22" s="183">
        <v>272</v>
      </c>
      <c r="G22" s="190">
        <f t="shared" si="0"/>
        <v>1232</v>
      </c>
      <c r="H22" s="191">
        <v>1232</v>
      </c>
      <c r="I22" s="191" t="s">
        <v>218</v>
      </c>
      <c r="J22" s="191" t="s">
        <v>218</v>
      </c>
      <c r="K22" s="191" t="s">
        <v>218</v>
      </c>
      <c r="L22" s="191" t="s">
        <v>218</v>
      </c>
      <c r="M22" s="191" t="s">
        <v>218</v>
      </c>
      <c r="N22" s="191" t="s">
        <v>218</v>
      </c>
      <c r="O22" s="124" t="s">
        <v>175</v>
      </c>
    </row>
    <row r="23" spans="1:17" ht="33.75" customHeight="1" x14ac:dyDescent="0.25">
      <c r="A23" s="187">
        <v>10</v>
      </c>
      <c r="B23" s="169">
        <v>43861</v>
      </c>
      <c r="C23" s="188" t="s">
        <v>164</v>
      </c>
      <c r="D23" s="187" t="s">
        <v>371</v>
      </c>
      <c r="E23" s="189">
        <v>2137</v>
      </c>
      <c r="F23" s="183">
        <v>272</v>
      </c>
      <c r="G23" s="190">
        <f t="shared" si="0"/>
        <v>425.63</v>
      </c>
      <c r="H23" s="191">
        <v>425.63</v>
      </c>
      <c r="I23" s="191" t="s">
        <v>218</v>
      </c>
      <c r="J23" s="191" t="s">
        <v>218</v>
      </c>
      <c r="K23" s="191" t="s">
        <v>218</v>
      </c>
      <c r="L23" s="191" t="s">
        <v>218</v>
      </c>
      <c r="M23" s="191" t="s">
        <v>218</v>
      </c>
      <c r="N23" s="191" t="s">
        <v>218</v>
      </c>
      <c r="O23" s="124" t="s">
        <v>210</v>
      </c>
    </row>
    <row r="24" spans="1:17" ht="33.75" customHeight="1" x14ac:dyDescent="0.25">
      <c r="A24" s="187">
        <v>11</v>
      </c>
      <c r="B24" s="169">
        <v>43861</v>
      </c>
      <c r="C24" s="188" t="s">
        <v>164</v>
      </c>
      <c r="D24" s="187" t="s">
        <v>371</v>
      </c>
      <c r="E24" s="189">
        <v>2138</v>
      </c>
      <c r="F24" s="183">
        <v>272</v>
      </c>
      <c r="G24" s="190">
        <f t="shared" si="0"/>
        <v>739.85</v>
      </c>
      <c r="H24" s="191">
        <v>739.85</v>
      </c>
      <c r="I24" s="191" t="s">
        <v>218</v>
      </c>
      <c r="J24" s="191" t="s">
        <v>218</v>
      </c>
      <c r="K24" s="191" t="s">
        <v>218</v>
      </c>
      <c r="L24" s="191" t="s">
        <v>218</v>
      </c>
      <c r="M24" s="191" t="s">
        <v>218</v>
      </c>
      <c r="N24" s="191" t="s">
        <v>218</v>
      </c>
      <c r="O24" s="124" t="s">
        <v>177</v>
      </c>
    </row>
    <row r="25" spans="1:17" ht="33.75" customHeight="1" x14ac:dyDescent="0.25">
      <c r="A25" s="187">
        <v>12</v>
      </c>
      <c r="B25" s="169">
        <v>43861</v>
      </c>
      <c r="C25" s="188" t="s">
        <v>164</v>
      </c>
      <c r="D25" s="187" t="s">
        <v>371</v>
      </c>
      <c r="E25" s="189">
        <v>2139</v>
      </c>
      <c r="F25" s="183">
        <v>272</v>
      </c>
      <c r="G25" s="190">
        <f t="shared" si="0"/>
        <v>205.28</v>
      </c>
      <c r="H25" s="191">
        <v>205.28</v>
      </c>
      <c r="I25" s="191" t="s">
        <v>218</v>
      </c>
      <c r="J25" s="191" t="s">
        <v>218</v>
      </c>
      <c r="K25" s="191" t="s">
        <v>218</v>
      </c>
      <c r="L25" s="191" t="s">
        <v>218</v>
      </c>
      <c r="M25" s="191" t="s">
        <v>218</v>
      </c>
      <c r="N25" s="191" t="s">
        <v>218</v>
      </c>
      <c r="O25" s="124" t="s">
        <v>235</v>
      </c>
    </row>
    <row r="26" spans="1:17" ht="33.75" customHeight="1" x14ac:dyDescent="0.25">
      <c r="A26" s="187">
        <v>13</v>
      </c>
      <c r="B26" s="169">
        <v>43878</v>
      </c>
      <c r="C26" s="188" t="s">
        <v>178</v>
      </c>
      <c r="D26" s="187">
        <v>121</v>
      </c>
      <c r="E26" s="189">
        <v>2593</v>
      </c>
      <c r="F26" s="183">
        <v>439</v>
      </c>
      <c r="G26" s="190">
        <f t="shared" si="0"/>
        <v>384.87</v>
      </c>
      <c r="H26" s="191" t="s">
        <v>218</v>
      </c>
      <c r="I26" s="191">
        <v>384.87</v>
      </c>
      <c r="J26" s="191" t="s">
        <v>218</v>
      </c>
      <c r="K26" s="191" t="s">
        <v>218</v>
      </c>
      <c r="L26" s="191" t="s">
        <v>218</v>
      </c>
      <c r="M26" s="191" t="s">
        <v>218</v>
      </c>
      <c r="N26" s="191" t="s">
        <v>218</v>
      </c>
      <c r="O26" s="124" t="s">
        <v>442</v>
      </c>
    </row>
    <row r="27" spans="1:17" ht="33.75" customHeight="1" x14ac:dyDescent="0.25">
      <c r="A27" s="187">
        <v>14</v>
      </c>
      <c r="B27" s="169">
        <v>43882</v>
      </c>
      <c r="C27" s="188" t="s">
        <v>164</v>
      </c>
      <c r="D27" s="187" t="s">
        <v>372</v>
      </c>
      <c r="E27" s="189">
        <v>3195</v>
      </c>
      <c r="F27" s="183">
        <v>931</v>
      </c>
      <c r="G27" s="190">
        <f t="shared" si="0"/>
        <v>12804.65</v>
      </c>
      <c r="H27" s="191">
        <v>12804.65</v>
      </c>
      <c r="I27" s="191" t="s">
        <v>218</v>
      </c>
      <c r="J27" s="191" t="s">
        <v>218</v>
      </c>
      <c r="K27" s="191" t="s">
        <v>218</v>
      </c>
      <c r="L27" s="191" t="s">
        <v>218</v>
      </c>
      <c r="M27" s="191" t="s">
        <v>218</v>
      </c>
      <c r="N27" s="191" t="s">
        <v>218</v>
      </c>
      <c r="O27" s="124" t="s">
        <v>387</v>
      </c>
    </row>
    <row r="28" spans="1:17" ht="33.75" customHeight="1" x14ac:dyDescent="0.25">
      <c r="A28" s="187">
        <v>15</v>
      </c>
      <c r="B28" s="169">
        <v>43882</v>
      </c>
      <c r="C28" s="188" t="s">
        <v>164</v>
      </c>
      <c r="D28" s="187" t="s">
        <v>372</v>
      </c>
      <c r="E28" s="189">
        <v>3196</v>
      </c>
      <c r="F28" s="183">
        <v>931</v>
      </c>
      <c r="G28" s="190">
        <f t="shared" si="0"/>
        <v>1541</v>
      </c>
      <c r="H28" s="191">
        <v>1541</v>
      </c>
      <c r="I28" s="191" t="s">
        <v>218</v>
      </c>
      <c r="J28" s="191" t="s">
        <v>218</v>
      </c>
      <c r="K28" s="191" t="s">
        <v>218</v>
      </c>
      <c r="L28" s="191" t="s">
        <v>218</v>
      </c>
      <c r="M28" s="191" t="s">
        <v>218</v>
      </c>
      <c r="N28" s="191" t="s">
        <v>218</v>
      </c>
      <c r="O28" s="124" t="s">
        <v>174</v>
      </c>
    </row>
    <row r="29" spans="1:17" ht="33.75" customHeight="1" x14ac:dyDescent="0.25">
      <c r="A29" s="187">
        <v>16</v>
      </c>
      <c r="B29" s="169">
        <v>43882</v>
      </c>
      <c r="C29" s="188" t="s">
        <v>164</v>
      </c>
      <c r="D29" s="187" t="s">
        <v>372</v>
      </c>
      <c r="E29" s="189">
        <v>3197</v>
      </c>
      <c r="F29" s="183">
        <v>931</v>
      </c>
      <c r="G29" s="190">
        <f t="shared" si="0"/>
        <v>1485</v>
      </c>
      <c r="H29" s="191">
        <v>1485</v>
      </c>
      <c r="I29" s="191" t="s">
        <v>218</v>
      </c>
      <c r="J29" s="191" t="s">
        <v>218</v>
      </c>
      <c r="K29" s="191" t="s">
        <v>218</v>
      </c>
      <c r="L29" s="191" t="s">
        <v>218</v>
      </c>
      <c r="M29" s="191" t="s">
        <v>218</v>
      </c>
      <c r="N29" s="191" t="s">
        <v>218</v>
      </c>
      <c r="O29" s="124" t="s">
        <v>175</v>
      </c>
    </row>
    <row r="30" spans="1:17" ht="33.75" customHeight="1" x14ac:dyDescent="0.25">
      <c r="A30" s="187">
        <v>17</v>
      </c>
      <c r="B30" s="169">
        <v>43882</v>
      </c>
      <c r="C30" s="188" t="s">
        <v>164</v>
      </c>
      <c r="D30" s="187" t="s">
        <v>372</v>
      </c>
      <c r="E30" s="189">
        <v>3198</v>
      </c>
      <c r="F30" s="183">
        <v>931</v>
      </c>
      <c r="G30" s="190">
        <f t="shared" si="0"/>
        <v>191</v>
      </c>
      <c r="H30" s="191">
        <v>191</v>
      </c>
      <c r="I30" s="191" t="s">
        <v>218</v>
      </c>
      <c r="J30" s="191" t="s">
        <v>218</v>
      </c>
      <c r="K30" s="191" t="s">
        <v>218</v>
      </c>
      <c r="L30" s="191" t="s">
        <v>218</v>
      </c>
      <c r="M30" s="191" t="s">
        <v>218</v>
      </c>
      <c r="N30" s="191" t="s">
        <v>218</v>
      </c>
      <c r="O30" s="124" t="s">
        <v>176</v>
      </c>
    </row>
    <row r="31" spans="1:17" ht="33.75" customHeight="1" x14ac:dyDescent="0.25">
      <c r="A31" s="187">
        <v>18</v>
      </c>
      <c r="B31" s="169">
        <v>43882</v>
      </c>
      <c r="C31" s="188" t="s">
        <v>164</v>
      </c>
      <c r="D31" s="187" t="s">
        <v>372</v>
      </c>
      <c r="E31" s="189">
        <v>3199</v>
      </c>
      <c r="F31" s="183">
        <v>931</v>
      </c>
      <c r="G31" s="190">
        <f t="shared" si="0"/>
        <v>54.77</v>
      </c>
      <c r="H31" s="191">
        <v>54.77</v>
      </c>
      <c r="I31" s="191" t="s">
        <v>218</v>
      </c>
      <c r="J31" s="191" t="s">
        <v>218</v>
      </c>
      <c r="K31" s="191" t="s">
        <v>218</v>
      </c>
      <c r="L31" s="191" t="s">
        <v>218</v>
      </c>
      <c r="M31" s="191" t="s">
        <v>218</v>
      </c>
      <c r="N31" s="191" t="s">
        <v>218</v>
      </c>
      <c r="O31" s="124" t="s">
        <v>236</v>
      </c>
    </row>
    <row r="32" spans="1:17" ht="33.75" customHeight="1" x14ac:dyDescent="0.25">
      <c r="A32" s="187">
        <v>21</v>
      </c>
      <c r="B32" s="169">
        <v>43885</v>
      </c>
      <c r="C32" s="188" t="s">
        <v>164</v>
      </c>
      <c r="D32" s="187" t="s">
        <v>373</v>
      </c>
      <c r="E32" s="189">
        <v>3009</v>
      </c>
      <c r="F32" s="183">
        <v>999</v>
      </c>
      <c r="G32" s="190">
        <f t="shared" si="0"/>
        <v>4892.1000000000004</v>
      </c>
      <c r="H32" s="191" t="s">
        <v>218</v>
      </c>
      <c r="I32" s="191" t="s">
        <v>218</v>
      </c>
      <c r="J32" s="191" t="s">
        <v>218</v>
      </c>
      <c r="K32" s="191">
        <v>4892.1000000000004</v>
      </c>
      <c r="L32" s="191" t="s">
        <v>218</v>
      </c>
      <c r="M32" s="191" t="s">
        <v>218</v>
      </c>
      <c r="N32" s="191" t="s">
        <v>218</v>
      </c>
      <c r="O32" s="175" t="s">
        <v>388</v>
      </c>
      <c r="P32" t="s">
        <v>490</v>
      </c>
      <c r="Q32" t="s">
        <v>491</v>
      </c>
    </row>
    <row r="33" spans="1:17" ht="33.75" customHeight="1" x14ac:dyDescent="0.25">
      <c r="A33" s="187">
        <v>22</v>
      </c>
      <c r="B33" s="169">
        <v>43885</v>
      </c>
      <c r="C33" s="188" t="s">
        <v>164</v>
      </c>
      <c r="D33" s="187" t="s">
        <v>373</v>
      </c>
      <c r="E33" s="189">
        <v>3010</v>
      </c>
      <c r="F33" s="183">
        <v>999</v>
      </c>
      <c r="G33" s="190">
        <f t="shared" si="0"/>
        <v>153</v>
      </c>
      <c r="H33" s="191" t="s">
        <v>218</v>
      </c>
      <c r="I33" s="191" t="s">
        <v>218</v>
      </c>
      <c r="J33" s="191" t="s">
        <v>218</v>
      </c>
      <c r="K33" s="191">
        <v>153</v>
      </c>
      <c r="L33" s="191" t="s">
        <v>218</v>
      </c>
      <c r="M33" s="191" t="s">
        <v>218</v>
      </c>
      <c r="N33" s="191" t="s">
        <v>218</v>
      </c>
      <c r="O33" s="175" t="s">
        <v>379</v>
      </c>
      <c r="P33" t="s">
        <v>490</v>
      </c>
      <c r="Q33" t="s">
        <v>491</v>
      </c>
    </row>
    <row r="34" spans="1:17" ht="33.75" customHeight="1" x14ac:dyDescent="0.25">
      <c r="A34" s="187">
        <v>23</v>
      </c>
      <c r="B34" s="169">
        <v>43885</v>
      </c>
      <c r="C34" s="188" t="s">
        <v>164</v>
      </c>
      <c r="D34" s="187" t="s">
        <v>373</v>
      </c>
      <c r="E34" s="189">
        <v>3011</v>
      </c>
      <c r="F34" s="183">
        <v>999</v>
      </c>
      <c r="G34" s="190">
        <f t="shared" si="0"/>
        <v>585</v>
      </c>
      <c r="H34" s="191" t="s">
        <v>218</v>
      </c>
      <c r="I34" s="191" t="s">
        <v>218</v>
      </c>
      <c r="J34" s="191" t="s">
        <v>218</v>
      </c>
      <c r="K34" s="191">
        <v>585</v>
      </c>
      <c r="L34" s="191" t="s">
        <v>218</v>
      </c>
      <c r="M34" s="191" t="s">
        <v>218</v>
      </c>
      <c r="N34" s="191" t="s">
        <v>218</v>
      </c>
      <c r="O34" s="175" t="s">
        <v>380</v>
      </c>
      <c r="P34" t="s">
        <v>490</v>
      </c>
      <c r="Q34" t="s">
        <v>491</v>
      </c>
    </row>
    <row r="35" spans="1:17" ht="33.75" customHeight="1" x14ac:dyDescent="0.25">
      <c r="A35" s="187">
        <v>24</v>
      </c>
      <c r="B35" s="169">
        <v>43885</v>
      </c>
      <c r="C35" s="188" t="s">
        <v>164</v>
      </c>
      <c r="D35" s="187" t="s">
        <v>373</v>
      </c>
      <c r="E35" s="189">
        <v>3012</v>
      </c>
      <c r="F35" s="183">
        <v>999</v>
      </c>
      <c r="G35" s="190">
        <f t="shared" si="0"/>
        <v>69.900000000000006</v>
      </c>
      <c r="H35" s="191" t="s">
        <v>218</v>
      </c>
      <c r="I35" s="191" t="s">
        <v>218</v>
      </c>
      <c r="J35" s="191" t="s">
        <v>218</v>
      </c>
      <c r="K35" s="191">
        <v>69.900000000000006</v>
      </c>
      <c r="L35" s="191" t="s">
        <v>218</v>
      </c>
      <c r="M35" s="191" t="s">
        <v>218</v>
      </c>
      <c r="N35" s="191" t="s">
        <v>218</v>
      </c>
      <c r="O35" s="175" t="s">
        <v>381</v>
      </c>
      <c r="P35" t="s">
        <v>490</v>
      </c>
      <c r="Q35" t="s">
        <v>491</v>
      </c>
    </row>
    <row r="36" spans="1:17" ht="33.75" customHeight="1" x14ac:dyDescent="0.25">
      <c r="A36" s="187">
        <v>25</v>
      </c>
      <c r="B36" s="169">
        <v>43885</v>
      </c>
      <c r="C36" s="188" t="s">
        <v>164</v>
      </c>
      <c r="D36" s="187" t="s">
        <v>373</v>
      </c>
      <c r="E36" s="189">
        <v>3013</v>
      </c>
      <c r="F36" s="183">
        <v>999</v>
      </c>
      <c r="G36" s="190">
        <f t="shared" si="0"/>
        <v>450</v>
      </c>
      <c r="H36" s="191" t="s">
        <v>218</v>
      </c>
      <c r="I36" s="191" t="s">
        <v>218</v>
      </c>
      <c r="J36" s="191" t="s">
        <v>218</v>
      </c>
      <c r="K36" s="191">
        <v>450</v>
      </c>
      <c r="L36" s="191" t="s">
        <v>218</v>
      </c>
      <c r="M36" s="191" t="s">
        <v>218</v>
      </c>
      <c r="N36" s="191" t="s">
        <v>218</v>
      </c>
      <c r="O36" s="175" t="s">
        <v>382</v>
      </c>
      <c r="P36" t="s">
        <v>490</v>
      </c>
      <c r="Q36" t="s">
        <v>491</v>
      </c>
    </row>
    <row r="37" spans="1:17" ht="33.75" customHeight="1" x14ac:dyDescent="0.25">
      <c r="A37" s="187">
        <v>26</v>
      </c>
      <c r="B37" s="169">
        <v>43885</v>
      </c>
      <c r="C37" s="188" t="s">
        <v>164</v>
      </c>
      <c r="D37" s="187" t="s">
        <v>373</v>
      </c>
      <c r="E37" s="189">
        <v>3014</v>
      </c>
      <c r="F37" s="183">
        <v>999</v>
      </c>
      <c r="G37" s="190">
        <f t="shared" si="0"/>
        <v>405</v>
      </c>
      <c r="H37" s="191" t="s">
        <v>218</v>
      </c>
      <c r="I37" s="191" t="s">
        <v>218</v>
      </c>
      <c r="J37" s="191" t="s">
        <v>218</v>
      </c>
      <c r="K37" s="191">
        <v>405</v>
      </c>
      <c r="L37" s="191" t="s">
        <v>218</v>
      </c>
      <c r="M37" s="191" t="s">
        <v>218</v>
      </c>
      <c r="N37" s="191" t="s">
        <v>218</v>
      </c>
      <c r="O37" s="175" t="s">
        <v>383</v>
      </c>
      <c r="P37" t="s">
        <v>490</v>
      </c>
      <c r="Q37" t="s">
        <v>491</v>
      </c>
    </row>
    <row r="38" spans="1:17" ht="33.75" customHeight="1" x14ac:dyDescent="0.25">
      <c r="A38" s="187">
        <v>27</v>
      </c>
      <c r="B38" s="169">
        <v>43888</v>
      </c>
      <c r="C38" s="188" t="s">
        <v>164</v>
      </c>
      <c r="D38" s="187" t="s">
        <v>374</v>
      </c>
      <c r="E38" s="189">
        <v>3866</v>
      </c>
      <c r="F38" s="183">
        <v>1224</v>
      </c>
      <c r="G38" s="190">
        <f t="shared" si="0"/>
        <v>14293.11</v>
      </c>
      <c r="H38" s="191">
        <v>14293.11</v>
      </c>
      <c r="I38" s="191" t="s">
        <v>218</v>
      </c>
      <c r="J38" s="191" t="s">
        <v>218</v>
      </c>
      <c r="K38" s="191" t="s">
        <v>218</v>
      </c>
      <c r="L38" s="191" t="s">
        <v>218</v>
      </c>
      <c r="M38" s="191" t="s">
        <v>218</v>
      </c>
      <c r="N38" s="191" t="s">
        <v>218</v>
      </c>
      <c r="O38" s="124" t="s">
        <v>389</v>
      </c>
    </row>
    <row r="39" spans="1:17" ht="33.75" customHeight="1" x14ac:dyDescent="0.25">
      <c r="A39" s="187">
        <v>28</v>
      </c>
      <c r="B39" s="169">
        <v>43888</v>
      </c>
      <c r="C39" s="188" t="s">
        <v>164</v>
      </c>
      <c r="D39" s="187" t="s">
        <v>374</v>
      </c>
      <c r="E39" s="189">
        <v>3867</v>
      </c>
      <c r="F39" s="183">
        <v>1224</v>
      </c>
      <c r="G39" s="190">
        <f t="shared" si="0"/>
        <v>189</v>
      </c>
      <c r="H39" s="191">
        <v>189</v>
      </c>
      <c r="I39" s="191" t="s">
        <v>218</v>
      </c>
      <c r="J39" s="191" t="s">
        <v>218</v>
      </c>
      <c r="K39" s="191" t="s">
        <v>218</v>
      </c>
      <c r="L39" s="191" t="s">
        <v>218</v>
      </c>
      <c r="M39" s="191" t="s">
        <v>218</v>
      </c>
      <c r="N39" s="191" t="s">
        <v>218</v>
      </c>
      <c r="O39" s="124" t="s">
        <v>390</v>
      </c>
    </row>
    <row r="40" spans="1:17" ht="33.75" customHeight="1" x14ac:dyDescent="0.25">
      <c r="A40" s="187">
        <v>29</v>
      </c>
      <c r="B40" s="169">
        <v>43888</v>
      </c>
      <c r="C40" s="188" t="s">
        <v>164</v>
      </c>
      <c r="D40" s="187" t="s">
        <v>374</v>
      </c>
      <c r="E40" s="189">
        <v>3868</v>
      </c>
      <c r="F40" s="183">
        <v>1224</v>
      </c>
      <c r="G40" s="190">
        <f t="shared" si="0"/>
        <v>273</v>
      </c>
      <c r="H40" s="191">
        <v>273</v>
      </c>
      <c r="I40" s="191" t="s">
        <v>218</v>
      </c>
      <c r="J40" s="191" t="s">
        <v>218</v>
      </c>
      <c r="K40" s="191" t="s">
        <v>218</v>
      </c>
      <c r="L40" s="191" t="s">
        <v>218</v>
      </c>
      <c r="M40" s="191" t="s">
        <v>218</v>
      </c>
      <c r="N40" s="191" t="s">
        <v>218</v>
      </c>
      <c r="O40" s="124" t="s">
        <v>174</v>
      </c>
    </row>
    <row r="41" spans="1:17" ht="33.75" customHeight="1" x14ac:dyDescent="0.25">
      <c r="A41" s="187">
        <v>30</v>
      </c>
      <c r="B41" s="169">
        <v>43888</v>
      </c>
      <c r="C41" s="188" t="s">
        <v>164</v>
      </c>
      <c r="D41" s="187" t="s">
        <v>374</v>
      </c>
      <c r="E41" s="189">
        <v>3869</v>
      </c>
      <c r="F41" s="183">
        <v>1224</v>
      </c>
      <c r="G41" s="190">
        <f t="shared" si="0"/>
        <v>1476</v>
      </c>
      <c r="H41" s="191">
        <v>1476</v>
      </c>
      <c r="I41" s="191" t="s">
        <v>218</v>
      </c>
      <c r="J41" s="191" t="s">
        <v>218</v>
      </c>
      <c r="K41" s="191" t="s">
        <v>218</v>
      </c>
      <c r="L41" s="191" t="s">
        <v>218</v>
      </c>
      <c r="M41" s="191" t="s">
        <v>218</v>
      </c>
      <c r="N41" s="191" t="s">
        <v>218</v>
      </c>
      <c r="O41" s="124" t="s">
        <v>175</v>
      </c>
    </row>
    <row r="42" spans="1:17" ht="33.75" customHeight="1" x14ac:dyDescent="0.25">
      <c r="A42" s="187">
        <v>31</v>
      </c>
      <c r="B42" s="169">
        <v>43888</v>
      </c>
      <c r="C42" s="188" t="s">
        <v>164</v>
      </c>
      <c r="D42" s="187" t="s">
        <v>374</v>
      </c>
      <c r="E42" s="189">
        <v>3870</v>
      </c>
      <c r="F42" s="183">
        <v>1224</v>
      </c>
      <c r="G42" s="190">
        <f t="shared" si="0"/>
        <v>510.75</v>
      </c>
      <c r="H42" s="191">
        <v>510.75</v>
      </c>
      <c r="I42" s="191" t="s">
        <v>218</v>
      </c>
      <c r="J42" s="191" t="s">
        <v>218</v>
      </c>
      <c r="K42" s="191" t="s">
        <v>218</v>
      </c>
      <c r="L42" s="191" t="s">
        <v>218</v>
      </c>
      <c r="M42" s="191" t="s">
        <v>218</v>
      </c>
      <c r="N42" s="191" t="s">
        <v>218</v>
      </c>
      <c r="O42" s="124" t="s">
        <v>210</v>
      </c>
    </row>
    <row r="43" spans="1:17" ht="33.75" customHeight="1" x14ac:dyDescent="0.25">
      <c r="A43" s="187">
        <v>32</v>
      </c>
      <c r="B43" s="169">
        <v>43888</v>
      </c>
      <c r="C43" s="188" t="s">
        <v>164</v>
      </c>
      <c r="D43" s="187" t="s">
        <v>374</v>
      </c>
      <c r="E43" s="189">
        <v>3871</v>
      </c>
      <c r="F43" s="183">
        <v>1224</v>
      </c>
      <c r="G43" s="190">
        <f t="shared" si="0"/>
        <v>887.81</v>
      </c>
      <c r="H43" s="191">
        <v>887.81</v>
      </c>
      <c r="I43" s="191" t="s">
        <v>218</v>
      </c>
      <c r="J43" s="191" t="s">
        <v>218</v>
      </c>
      <c r="K43" s="191" t="s">
        <v>218</v>
      </c>
      <c r="L43" s="191" t="s">
        <v>218</v>
      </c>
      <c r="M43" s="191" t="s">
        <v>218</v>
      </c>
      <c r="N43" s="191" t="s">
        <v>218</v>
      </c>
      <c r="O43" s="124" t="s">
        <v>177</v>
      </c>
    </row>
    <row r="44" spans="1:17" ht="33.75" customHeight="1" x14ac:dyDescent="0.25">
      <c r="A44" s="187">
        <v>33</v>
      </c>
      <c r="B44" s="169">
        <v>43888</v>
      </c>
      <c r="C44" s="188" t="s">
        <v>164</v>
      </c>
      <c r="D44" s="187" t="s">
        <v>374</v>
      </c>
      <c r="E44" s="189">
        <v>3872</v>
      </c>
      <c r="F44" s="183">
        <v>1224</v>
      </c>
      <c r="G44" s="190">
        <f t="shared" si="0"/>
        <v>246.33</v>
      </c>
      <c r="H44" s="191">
        <v>246.33</v>
      </c>
      <c r="I44" s="191" t="s">
        <v>218</v>
      </c>
      <c r="J44" s="191" t="s">
        <v>218</v>
      </c>
      <c r="K44" s="191" t="s">
        <v>218</v>
      </c>
      <c r="L44" s="191" t="s">
        <v>218</v>
      </c>
      <c r="M44" s="191" t="s">
        <v>218</v>
      </c>
      <c r="N44" s="191" t="s">
        <v>218</v>
      </c>
      <c r="O44" s="124" t="s">
        <v>235</v>
      </c>
    </row>
    <row r="45" spans="1:17" ht="33.75" customHeight="1" x14ac:dyDescent="0.25">
      <c r="A45" s="187">
        <v>34</v>
      </c>
      <c r="B45" s="169">
        <v>43889</v>
      </c>
      <c r="C45" s="188" t="s">
        <v>163</v>
      </c>
      <c r="D45" s="187">
        <v>413</v>
      </c>
      <c r="E45" s="189">
        <v>6865</v>
      </c>
      <c r="F45" s="183">
        <v>1640</v>
      </c>
      <c r="G45" s="190">
        <f t="shared" si="0"/>
        <v>1900</v>
      </c>
      <c r="H45" s="191" t="s">
        <v>218</v>
      </c>
      <c r="I45" s="191" t="s">
        <v>218</v>
      </c>
      <c r="J45" s="191">
        <v>1900</v>
      </c>
      <c r="K45" s="191" t="s">
        <v>218</v>
      </c>
      <c r="L45" s="191" t="s">
        <v>218</v>
      </c>
      <c r="M45" s="191" t="s">
        <v>218</v>
      </c>
      <c r="N45" s="191" t="s">
        <v>218</v>
      </c>
      <c r="O45" s="156" t="s">
        <v>466</v>
      </c>
    </row>
    <row r="46" spans="1:17" ht="33.75" customHeight="1" x14ac:dyDescent="0.25">
      <c r="A46" s="187">
        <v>35</v>
      </c>
      <c r="B46" s="169">
        <v>43907</v>
      </c>
      <c r="C46" s="188" t="s">
        <v>164</v>
      </c>
      <c r="D46" s="187" t="s">
        <v>375</v>
      </c>
      <c r="E46" s="189">
        <v>4738</v>
      </c>
      <c r="F46" s="183">
        <v>1815</v>
      </c>
      <c r="G46" s="190">
        <f t="shared" ref="G46:G66" si="1">SUM(H46:N46)</f>
        <v>3562.2</v>
      </c>
      <c r="H46" s="191">
        <v>3562.2</v>
      </c>
      <c r="I46" s="191" t="s">
        <v>218</v>
      </c>
      <c r="J46" s="191" t="s">
        <v>218</v>
      </c>
      <c r="K46" s="191" t="s">
        <v>218</v>
      </c>
      <c r="L46" s="191" t="s">
        <v>218</v>
      </c>
      <c r="M46" s="191" t="s">
        <v>218</v>
      </c>
      <c r="N46" s="191" t="s">
        <v>218</v>
      </c>
      <c r="O46" s="124" t="s">
        <v>391</v>
      </c>
    </row>
    <row r="47" spans="1:17" ht="33.75" customHeight="1" x14ac:dyDescent="0.25">
      <c r="A47" s="187">
        <v>36</v>
      </c>
      <c r="B47" s="169">
        <v>43907</v>
      </c>
      <c r="C47" s="188" t="s">
        <v>164</v>
      </c>
      <c r="D47" s="187" t="s">
        <v>375</v>
      </c>
      <c r="E47" s="189">
        <v>4739</v>
      </c>
      <c r="F47" s="183">
        <v>1815</v>
      </c>
      <c r="G47" s="190">
        <f t="shared" si="1"/>
        <v>1811.65</v>
      </c>
      <c r="H47" s="191">
        <v>1811.65</v>
      </c>
      <c r="I47" s="191" t="s">
        <v>218</v>
      </c>
      <c r="J47" s="191" t="s">
        <v>218</v>
      </c>
      <c r="K47" s="191" t="s">
        <v>218</v>
      </c>
      <c r="L47" s="191" t="s">
        <v>218</v>
      </c>
      <c r="M47" s="191" t="s">
        <v>218</v>
      </c>
      <c r="N47" s="191" t="s">
        <v>218</v>
      </c>
      <c r="O47" s="124" t="s">
        <v>392</v>
      </c>
    </row>
    <row r="48" spans="1:17" ht="33.75" customHeight="1" x14ac:dyDescent="0.25">
      <c r="A48" s="187">
        <v>37</v>
      </c>
      <c r="B48" s="169">
        <v>43907</v>
      </c>
      <c r="C48" s="188" t="s">
        <v>164</v>
      </c>
      <c r="D48" s="187" t="s">
        <v>375</v>
      </c>
      <c r="E48" s="189">
        <v>4740</v>
      </c>
      <c r="F48" s="183">
        <v>1815</v>
      </c>
      <c r="G48" s="190">
        <f t="shared" si="1"/>
        <v>492</v>
      </c>
      <c r="H48" s="191">
        <v>492</v>
      </c>
      <c r="I48" s="191" t="s">
        <v>218</v>
      </c>
      <c r="J48" s="191" t="s">
        <v>218</v>
      </c>
      <c r="K48" s="191" t="s">
        <v>218</v>
      </c>
      <c r="L48" s="191" t="s">
        <v>218</v>
      </c>
      <c r="M48" s="191" t="s">
        <v>218</v>
      </c>
      <c r="N48" s="191" t="s">
        <v>218</v>
      </c>
      <c r="O48" s="124" t="s">
        <v>174</v>
      </c>
    </row>
    <row r="49" spans="1:17" ht="33.75" customHeight="1" x14ac:dyDescent="0.25">
      <c r="A49" s="187">
        <v>38</v>
      </c>
      <c r="B49" s="169">
        <v>43907</v>
      </c>
      <c r="C49" s="188" t="s">
        <v>164</v>
      </c>
      <c r="D49" s="187" t="s">
        <v>375</v>
      </c>
      <c r="E49" s="189">
        <v>4741</v>
      </c>
      <c r="F49" s="183">
        <v>1815</v>
      </c>
      <c r="G49" s="190">
        <f t="shared" si="1"/>
        <v>921</v>
      </c>
      <c r="H49" s="191">
        <v>921</v>
      </c>
      <c r="I49" s="191" t="s">
        <v>218</v>
      </c>
      <c r="J49" s="191" t="s">
        <v>218</v>
      </c>
      <c r="K49" s="191" t="s">
        <v>218</v>
      </c>
      <c r="L49" s="191" t="s">
        <v>218</v>
      </c>
      <c r="M49" s="191" t="s">
        <v>218</v>
      </c>
      <c r="N49" s="191" t="s">
        <v>218</v>
      </c>
      <c r="O49" s="124" t="s">
        <v>175</v>
      </c>
    </row>
    <row r="50" spans="1:17" ht="33.75" customHeight="1" x14ac:dyDescent="0.25">
      <c r="A50" s="187">
        <v>39</v>
      </c>
      <c r="B50" s="169">
        <v>43907</v>
      </c>
      <c r="C50" s="188" t="s">
        <v>164</v>
      </c>
      <c r="D50" s="187" t="s">
        <v>375</v>
      </c>
      <c r="E50" s="189">
        <v>4742</v>
      </c>
      <c r="F50" s="183">
        <v>1815</v>
      </c>
      <c r="G50" s="190">
        <f t="shared" si="1"/>
        <v>80</v>
      </c>
      <c r="H50" s="191">
        <v>80</v>
      </c>
      <c r="I50" s="191" t="s">
        <v>218</v>
      </c>
      <c r="J50" s="191" t="s">
        <v>218</v>
      </c>
      <c r="K50" s="191" t="s">
        <v>218</v>
      </c>
      <c r="L50" s="191" t="s">
        <v>218</v>
      </c>
      <c r="M50" s="191" t="s">
        <v>218</v>
      </c>
      <c r="N50" s="191" t="s">
        <v>218</v>
      </c>
      <c r="O50" s="124" t="s">
        <v>176</v>
      </c>
    </row>
    <row r="51" spans="1:17" ht="33.75" customHeight="1" x14ac:dyDescent="0.25">
      <c r="A51" s="187">
        <v>40</v>
      </c>
      <c r="B51" s="169">
        <v>43907</v>
      </c>
      <c r="C51" s="188" t="s">
        <v>164</v>
      </c>
      <c r="D51" s="187" t="s">
        <v>375</v>
      </c>
      <c r="E51" s="189">
        <v>4743</v>
      </c>
      <c r="F51" s="183">
        <v>1815</v>
      </c>
      <c r="G51" s="190">
        <f t="shared" si="1"/>
        <v>78.819999999999993</v>
      </c>
      <c r="H51" s="191">
        <v>78.819999999999993</v>
      </c>
      <c r="I51" s="191" t="s">
        <v>218</v>
      </c>
      <c r="J51" s="191" t="s">
        <v>218</v>
      </c>
      <c r="K51" s="191" t="s">
        <v>218</v>
      </c>
      <c r="L51" s="191" t="s">
        <v>218</v>
      </c>
      <c r="M51" s="191" t="s">
        <v>218</v>
      </c>
      <c r="N51" s="191" t="s">
        <v>218</v>
      </c>
      <c r="O51" s="124" t="s">
        <v>177</v>
      </c>
    </row>
    <row r="52" spans="1:17" ht="33.75" customHeight="1" x14ac:dyDescent="0.25">
      <c r="A52" s="187">
        <v>41</v>
      </c>
      <c r="B52" s="169">
        <v>43907</v>
      </c>
      <c r="C52" s="188" t="s">
        <v>164</v>
      </c>
      <c r="D52" s="187" t="s">
        <v>375</v>
      </c>
      <c r="E52" s="189">
        <v>4744</v>
      </c>
      <c r="F52" s="183">
        <v>1815</v>
      </c>
      <c r="G52" s="190">
        <f t="shared" si="1"/>
        <v>82.17</v>
      </c>
      <c r="H52" s="191">
        <v>82.17</v>
      </c>
      <c r="I52" s="191" t="s">
        <v>218</v>
      </c>
      <c r="J52" s="191" t="s">
        <v>218</v>
      </c>
      <c r="K52" s="191" t="s">
        <v>218</v>
      </c>
      <c r="L52" s="191" t="s">
        <v>218</v>
      </c>
      <c r="M52" s="191" t="s">
        <v>218</v>
      </c>
      <c r="N52" s="191" t="s">
        <v>218</v>
      </c>
      <c r="O52" s="124" t="s">
        <v>236</v>
      </c>
    </row>
    <row r="53" spans="1:17" ht="33.75" customHeight="1" x14ac:dyDescent="0.25">
      <c r="A53" s="187">
        <v>42</v>
      </c>
      <c r="B53" s="169">
        <v>43913</v>
      </c>
      <c r="C53" s="188" t="s">
        <v>164</v>
      </c>
      <c r="D53" s="187" t="s">
        <v>376</v>
      </c>
      <c r="E53" s="189">
        <v>5390</v>
      </c>
      <c r="F53" s="183">
        <v>1910</v>
      </c>
      <c r="G53" s="190">
        <f t="shared" si="1"/>
        <v>14293.11</v>
      </c>
      <c r="H53" s="191">
        <v>14293.11</v>
      </c>
      <c r="I53" s="191" t="s">
        <v>218</v>
      </c>
      <c r="J53" s="191" t="s">
        <v>218</v>
      </c>
      <c r="K53" s="191" t="s">
        <v>218</v>
      </c>
      <c r="L53" s="191" t="s">
        <v>218</v>
      </c>
      <c r="M53" s="191" t="s">
        <v>218</v>
      </c>
      <c r="N53" s="191" t="s">
        <v>218</v>
      </c>
      <c r="O53" s="124" t="s">
        <v>393</v>
      </c>
    </row>
    <row r="54" spans="1:17" ht="33.75" customHeight="1" x14ac:dyDescent="0.25">
      <c r="A54" s="187">
        <v>43</v>
      </c>
      <c r="B54" s="169">
        <v>43913</v>
      </c>
      <c r="C54" s="188" t="s">
        <v>164</v>
      </c>
      <c r="D54" s="187" t="s">
        <v>376</v>
      </c>
      <c r="E54" s="189">
        <v>5391</v>
      </c>
      <c r="F54" s="183">
        <v>1910</v>
      </c>
      <c r="G54" s="190">
        <f t="shared" si="1"/>
        <v>189</v>
      </c>
      <c r="H54" s="191">
        <v>189</v>
      </c>
      <c r="I54" s="191" t="s">
        <v>218</v>
      </c>
      <c r="J54" s="191" t="s">
        <v>218</v>
      </c>
      <c r="K54" s="191" t="s">
        <v>218</v>
      </c>
      <c r="L54" s="191" t="s">
        <v>218</v>
      </c>
      <c r="M54" s="191" t="s">
        <v>218</v>
      </c>
      <c r="N54" s="191" t="s">
        <v>218</v>
      </c>
      <c r="O54" s="124" t="s">
        <v>394</v>
      </c>
    </row>
    <row r="55" spans="1:17" ht="33.75" customHeight="1" x14ac:dyDescent="0.25">
      <c r="A55" s="187">
        <v>44</v>
      </c>
      <c r="B55" s="169">
        <v>43913</v>
      </c>
      <c r="C55" s="188" t="s">
        <v>164</v>
      </c>
      <c r="D55" s="187" t="s">
        <v>376</v>
      </c>
      <c r="E55" s="189">
        <v>5392</v>
      </c>
      <c r="F55" s="183">
        <v>1910</v>
      </c>
      <c r="G55" s="190">
        <f t="shared" si="1"/>
        <v>273</v>
      </c>
      <c r="H55" s="191">
        <v>273</v>
      </c>
      <c r="I55" s="191" t="s">
        <v>218</v>
      </c>
      <c r="J55" s="191" t="s">
        <v>218</v>
      </c>
      <c r="K55" s="191" t="s">
        <v>218</v>
      </c>
      <c r="L55" s="191" t="s">
        <v>218</v>
      </c>
      <c r="M55" s="191" t="s">
        <v>218</v>
      </c>
      <c r="N55" s="191" t="s">
        <v>218</v>
      </c>
      <c r="O55" s="124" t="s">
        <v>174</v>
      </c>
    </row>
    <row r="56" spans="1:17" ht="33.75" customHeight="1" x14ac:dyDescent="0.25">
      <c r="A56" s="187">
        <v>45</v>
      </c>
      <c r="B56" s="169">
        <v>43913</v>
      </c>
      <c r="C56" s="188" t="s">
        <v>164</v>
      </c>
      <c r="D56" s="187" t="s">
        <v>376</v>
      </c>
      <c r="E56" s="189">
        <v>5393</v>
      </c>
      <c r="F56" s="183">
        <v>1910</v>
      </c>
      <c r="G56" s="190">
        <f t="shared" si="1"/>
        <v>1476</v>
      </c>
      <c r="H56" s="191">
        <v>1476</v>
      </c>
      <c r="I56" s="191" t="s">
        <v>218</v>
      </c>
      <c r="J56" s="191" t="s">
        <v>218</v>
      </c>
      <c r="K56" s="191" t="s">
        <v>218</v>
      </c>
      <c r="L56" s="191" t="s">
        <v>218</v>
      </c>
      <c r="M56" s="191" t="s">
        <v>218</v>
      </c>
      <c r="N56" s="191" t="s">
        <v>218</v>
      </c>
      <c r="O56" s="124" t="s">
        <v>175</v>
      </c>
    </row>
    <row r="57" spans="1:17" ht="33.75" customHeight="1" x14ac:dyDescent="0.25">
      <c r="A57" s="187">
        <v>46</v>
      </c>
      <c r="B57" s="169">
        <v>43913</v>
      </c>
      <c r="C57" s="188" t="s">
        <v>164</v>
      </c>
      <c r="D57" s="187" t="s">
        <v>376</v>
      </c>
      <c r="E57" s="189">
        <v>5394</v>
      </c>
      <c r="F57" s="183">
        <v>1910</v>
      </c>
      <c r="G57" s="190">
        <f t="shared" si="1"/>
        <v>510.75</v>
      </c>
      <c r="H57" s="191">
        <v>510.75</v>
      </c>
      <c r="I57" s="191" t="s">
        <v>218</v>
      </c>
      <c r="J57" s="191" t="s">
        <v>218</v>
      </c>
      <c r="K57" s="191" t="s">
        <v>218</v>
      </c>
      <c r="L57" s="191" t="s">
        <v>218</v>
      </c>
      <c r="M57" s="191" t="s">
        <v>218</v>
      </c>
      <c r="N57" s="191" t="s">
        <v>218</v>
      </c>
      <c r="O57" s="124" t="s">
        <v>210</v>
      </c>
    </row>
    <row r="58" spans="1:17" ht="33.75" customHeight="1" x14ac:dyDescent="0.25">
      <c r="A58" s="187">
        <v>47</v>
      </c>
      <c r="B58" s="169">
        <v>43913</v>
      </c>
      <c r="C58" s="188" t="s">
        <v>164</v>
      </c>
      <c r="D58" s="187" t="s">
        <v>376</v>
      </c>
      <c r="E58" s="189">
        <v>5395</v>
      </c>
      <c r="F58" s="183">
        <v>1910</v>
      </c>
      <c r="G58" s="190">
        <f t="shared" si="1"/>
        <v>887.81</v>
      </c>
      <c r="H58" s="191">
        <v>887.81</v>
      </c>
      <c r="I58" s="191" t="s">
        <v>218</v>
      </c>
      <c r="J58" s="191" t="s">
        <v>218</v>
      </c>
      <c r="K58" s="191" t="s">
        <v>218</v>
      </c>
      <c r="L58" s="191" t="s">
        <v>218</v>
      </c>
      <c r="M58" s="191" t="s">
        <v>218</v>
      </c>
      <c r="N58" s="191" t="s">
        <v>218</v>
      </c>
      <c r="O58" s="124" t="s">
        <v>177</v>
      </c>
    </row>
    <row r="59" spans="1:17" ht="33.75" customHeight="1" x14ac:dyDescent="0.25">
      <c r="A59" s="187">
        <v>48</v>
      </c>
      <c r="B59" s="169">
        <v>43913</v>
      </c>
      <c r="C59" s="188" t="s">
        <v>164</v>
      </c>
      <c r="D59" s="187" t="s">
        <v>376</v>
      </c>
      <c r="E59" s="189">
        <v>5396</v>
      </c>
      <c r="F59" s="183">
        <v>1910</v>
      </c>
      <c r="G59" s="190">
        <f t="shared" si="1"/>
        <v>246.33</v>
      </c>
      <c r="H59" s="191">
        <v>246.33</v>
      </c>
      <c r="I59" s="191" t="s">
        <v>218</v>
      </c>
      <c r="J59" s="191" t="s">
        <v>218</v>
      </c>
      <c r="K59" s="191" t="s">
        <v>218</v>
      </c>
      <c r="L59" s="191" t="s">
        <v>218</v>
      </c>
      <c r="M59" s="191" t="s">
        <v>218</v>
      </c>
      <c r="N59" s="191" t="s">
        <v>218</v>
      </c>
      <c r="O59" s="124" t="s">
        <v>235</v>
      </c>
    </row>
    <row r="60" spans="1:17" ht="33.75" customHeight="1" x14ac:dyDescent="0.25">
      <c r="A60" s="187">
        <v>49</v>
      </c>
      <c r="B60" s="169">
        <v>43913</v>
      </c>
      <c r="C60" s="188" t="s">
        <v>164</v>
      </c>
      <c r="D60" s="187" t="s">
        <v>377</v>
      </c>
      <c r="E60" s="189">
        <v>5116</v>
      </c>
      <c r="F60" s="183">
        <v>1916</v>
      </c>
      <c r="G60" s="190">
        <f t="shared" si="1"/>
        <v>4276.1000000000004</v>
      </c>
      <c r="H60" s="191" t="s">
        <v>218</v>
      </c>
      <c r="I60" s="191" t="s">
        <v>218</v>
      </c>
      <c r="J60" s="191" t="s">
        <v>218</v>
      </c>
      <c r="K60" s="191">
        <v>4276.1000000000004</v>
      </c>
      <c r="L60" s="191" t="s">
        <v>218</v>
      </c>
      <c r="M60" s="191" t="s">
        <v>218</v>
      </c>
      <c r="N60" s="191" t="s">
        <v>218</v>
      </c>
      <c r="O60" s="124" t="s">
        <v>395</v>
      </c>
      <c r="P60" t="s">
        <v>490</v>
      </c>
      <c r="Q60" t="s">
        <v>491</v>
      </c>
    </row>
    <row r="61" spans="1:17" ht="33.75" customHeight="1" x14ac:dyDescent="0.25">
      <c r="A61" s="187">
        <v>50</v>
      </c>
      <c r="B61" s="169">
        <v>43913</v>
      </c>
      <c r="C61" s="188" t="s">
        <v>164</v>
      </c>
      <c r="D61" s="187" t="s">
        <v>377</v>
      </c>
      <c r="E61" s="189">
        <v>5118</v>
      </c>
      <c r="F61" s="183">
        <v>1916</v>
      </c>
      <c r="G61" s="190">
        <f t="shared" si="1"/>
        <v>178</v>
      </c>
      <c r="H61" s="191" t="s">
        <v>218</v>
      </c>
      <c r="I61" s="191" t="s">
        <v>218</v>
      </c>
      <c r="J61" s="191" t="s">
        <v>218</v>
      </c>
      <c r="K61" s="191">
        <v>178</v>
      </c>
      <c r="L61" s="191" t="s">
        <v>218</v>
      </c>
      <c r="M61" s="191" t="s">
        <v>218</v>
      </c>
      <c r="N61" s="191" t="s">
        <v>218</v>
      </c>
      <c r="O61" s="124" t="s">
        <v>396</v>
      </c>
      <c r="P61" t="s">
        <v>490</v>
      </c>
      <c r="Q61" t="s">
        <v>491</v>
      </c>
    </row>
    <row r="62" spans="1:17" ht="33.75" customHeight="1" x14ac:dyDescent="0.25">
      <c r="A62" s="187">
        <v>51</v>
      </c>
      <c r="B62" s="169">
        <v>43913</v>
      </c>
      <c r="C62" s="188" t="s">
        <v>164</v>
      </c>
      <c r="D62" s="187" t="s">
        <v>377</v>
      </c>
      <c r="E62" s="189">
        <v>5119</v>
      </c>
      <c r="F62" s="183">
        <v>1916</v>
      </c>
      <c r="G62" s="190">
        <f t="shared" si="1"/>
        <v>676</v>
      </c>
      <c r="H62" s="191" t="s">
        <v>218</v>
      </c>
      <c r="I62" s="191" t="s">
        <v>218</v>
      </c>
      <c r="J62" s="191" t="s">
        <v>218</v>
      </c>
      <c r="K62" s="191">
        <v>676</v>
      </c>
      <c r="L62" s="191" t="s">
        <v>218</v>
      </c>
      <c r="M62" s="191" t="s">
        <v>218</v>
      </c>
      <c r="N62" s="191" t="s">
        <v>218</v>
      </c>
      <c r="O62" s="124" t="s">
        <v>174</v>
      </c>
      <c r="P62" t="s">
        <v>490</v>
      </c>
      <c r="Q62" t="s">
        <v>491</v>
      </c>
    </row>
    <row r="63" spans="1:17" ht="33.75" customHeight="1" x14ac:dyDescent="0.25">
      <c r="A63" s="187">
        <v>52</v>
      </c>
      <c r="B63" s="169">
        <v>43913</v>
      </c>
      <c r="C63" s="188" t="s">
        <v>164</v>
      </c>
      <c r="D63" s="187" t="s">
        <v>377</v>
      </c>
      <c r="E63" s="189">
        <v>5122</v>
      </c>
      <c r="F63" s="183">
        <v>1916</v>
      </c>
      <c r="G63" s="190">
        <f t="shared" si="1"/>
        <v>468</v>
      </c>
      <c r="H63" s="191" t="s">
        <v>218</v>
      </c>
      <c r="I63" s="191" t="s">
        <v>218</v>
      </c>
      <c r="J63" s="191" t="s">
        <v>218</v>
      </c>
      <c r="K63" s="191">
        <v>468</v>
      </c>
      <c r="L63" s="191" t="s">
        <v>218</v>
      </c>
      <c r="M63" s="191" t="s">
        <v>218</v>
      </c>
      <c r="N63" s="191" t="s">
        <v>218</v>
      </c>
      <c r="O63" s="124" t="s">
        <v>175</v>
      </c>
      <c r="P63" t="s">
        <v>490</v>
      </c>
      <c r="Q63" t="s">
        <v>491</v>
      </c>
    </row>
    <row r="64" spans="1:17" ht="33.75" customHeight="1" x14ac:dyDescent="0.25">
      <c r="A64" s="187">
        <v>53</v>
      </c>
      <c r="B64" s="169">
        <v>43913</v>
      </c>
      <c r="C64" s="188" t="s">
        <v>164</v>
      </c>
      <c r="D64" s="187" t="s">
        <v>377</v>
      </c>
      <c r="E64" s="189">
        <v>6436</v>
      </c>
      <c r="F64" s="183">
        <v>1916</v>
      </c>
      <c r="G64" s="190">
        <f t="shared" si="1"/>
        <v>69.900000000000006</v>
      </c>
      <c r="H64" s="191" t="s">
        <v>218</v>
      </c>
      <c r="I64" s="191" t="s">
        <v>218</v>
      </c>
      <c r="J64" s="191" t="s">
        <v>218</v>
      </c>
      <c r="K64" s="191">
        <v>69.900000000000006</v>
      </c>
      <c r="L64" s="191" t="s">
        <v>218</v>
      </c>
      <c r="M64" s="191" t="s">
        <v>218</v>
      </c>
      <c r="N64" s="191" t="s">
        <v>218</v>
      </c>
      <c r="O64" s="124" t="s">
        <v>342</v>
      </c>
      <c r="P64" t="s">
        <v>490</v>
      </c>
      <c r="Q64" t="s">
        <v>491</v>
      </c>
    </row>
    <row r="65" spans="1:15" ht="33.75" customHeight="1" x14ac:dyDescent="0.25">
      <c r="A65" s="187">
        <v>54</v>
      </c>
      <c r="B65" s="169">
        <v>43916</v>
      </c>
      <c r="C65" s="188" t="s">
        <v>163</v>
      </c>
      <c r="D65" s="187">
        <v>646</v>
      </c>
      <c r="E65" s="189">
        <v>7056</v>
      </c>
      <c r="F65" s="183">
        <v>1987</v>
      </c>
      <c r="G65" s="190">
        <f t="shared" si="1"/>
        <v>1500</v>
      </c>
      <c r="H65" s="191" t="s">
        <v>218</v>
      </c>
      <c r="I65" s="191" t="s">
        <v>218</v>
      </c>
      <c r="J65" s="191">
        <v>1500</v>
      </c>
      <c r="K65" s="191" t="s">
        <v>218</v>
      </c>
      <c r="L65" s="191" t="s">
        <v>218</v>
      </c>
      <c r="M65" s="191" t="s">
        <v>218</v>
      </c>
      <c r="N65" s="191" t="s">
        <v>218</v>
      </c>
      <c r="O65" s="156" t="s">
        <v>467</v>
      </c>
    </row>
    <row r="66" spans="1:15" ht="33.75" customHeight="1" thickBot="1" x14ac:dyDescent="0.3">
      <c r="A66" s="199">
        <v>55</v>
      </c>
      <c r="B66" s="171">
        <v>43916</v>
      </c>
      <c r="C66" s="204" t="s">
        <v>163</v>
      </c>
      <c r="D66" s="199">
        <v>647</v>
      </c>
      <c r="E66" s="209">
        <v>7131</v>
      </c>
      <c r="F66" s="185">
        <v>1988</v>
      </c>
      <c r="G66" s="200">
        <f t="shared" si="1"/>
        <v>1700</v>
      </c>
      <c r="H66" s="207" t="s">
        <v>218</v>
      </c>
      <c r="I66" s="207" t="s">
        <v>218</v>
      </c>
      <c r="J66" s="207">
        <v>1700</v>
      </c>
      <c r="K66" s="207" t="s">
        <v>218</v>
      </c>
      <c r="L66" s="207" t="s">
        <v>218</v>
      </c>
      <c r="M66" s="207" t="s">
        <v>218</v>
      </c>
      <c r="N66" s="207" t="s">
        <v>218</v>
      </c>
      <c r="O66" s="210" t="s">
        <v>468</v>
      </c>
    </row>
    <row r="67" spans="1:15" s="131" customFormat="1" ht="57" customHeight="1" thickBot="1" x14ac:dyDescent="0.3">
      <c r="A67" s="272" t="s">
        <v>17</v>
      </c>
      <c r="B67" s="273"/>
      <c r="C67" s="273"/>
      <c r="D67" s="273"/>
      <c r="E67" s="273"/>
      <c r="F67" s="274"/>
      <c r="G67" s="211">
        <f t="shared" ref="G67:N67" si="2">SUM(G14:G66)</f>
        <v>96349.579999999987</v>
      </c>
      <c r="H67" s="211">
        <f t="shared" si="2"/>
        <v>75641.709999999992</v>
      </c>
      <c r="I67" s="211">
        <f t="shared" si="2"/>
        <v>1384.87</v>
      </c>
      <c r="J67" s="211">
        <f t="shared" si="2"/>
        <v>7100</v>
      </c>
      <c r="K67" s="211">
        <f t="shared" si="2"/>
        <v>12223</v>
      </c>
      <c r="L67" s="211">
        <f t="shared" si="2"/>
        <v>0</v>
      </c>
      <c r="M67" s="211">
        <f t="shared" si="2"/>
        <v>0</v>
      </c>
      <c r="N67" s="211">
        <f t="shared" si="2"/>
        <v>0</v>
      </c>
      <c r="O67" s="186"/>
    </row>
    <row r="68" spans="1:15" s="131" customFormat="1" x14ac:dyDescent="0.25">
      <c r="C68" s="139"/>
    </row>
  </sheetData>
  <mergeCells count="11">
    <mergeCell ref="A67:F67"/>
    <mergeCell ref="A2:O2"/>
    <mergeCell ref="A3:O3"/>
    <mergeCell ref="A5:O5"/>
    <mergeCell ref="A12:A13"/>
    <mergeCell ref="B12:D12"/>
    <mergeCell ref="E12:E13"/>
    <mergeCell ref="F12:F13"/>
    <mergeCell ref="G12:G13"/>
    <mergeCell ref="H12:N12"/>
    <mergeCell ref="O12:O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9"/>
  <sheetViews>
    <sheetView topLeftCell="A93" zoomScale="70" zoomScaleNormal="70" workbookViewId="0">
      <selection activeCell="M103" sqref="M103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6.140625" customWidth="1"/>
    <col min="8" max="8" width="14.85546875" customWidth="1"/>
    <col min="9" max="9" width="11.85546875" bestFit="1" customWidth="1"/>
    <col min="10" max="10" width="14.85546875" customWidth="1"/>
    <col min="11" max="11" width="73.5703125" customWidth="1"/>
    <col min="14" max="14" width="23.28515625" customWidth="1"/>
  </cols>
  <sheetData>
    <row r="1" spans="1:14" ht="30" customHeight="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</row>
    <row r="2" spans="1:14" ht="21" customHeight="1" x14ac:dyDescent="0.25">
      <c r="A2" s="263" t="s">
        <v>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</row>
    <row r="3" spans="1:14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4" ht="30" customHeight="1" x14ac:dyDescent="0.25">
      <c r="A4" s="253" t="s">
        <v>26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</row>
    <row r="5" spans="1:14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4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4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  <c r="N7" s="247" t="s">
        <v>496</v>
      </c>
    </row>
    <row r="8" spans="1:14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  <c r="N8" s="248">
        <f>G19+G47+G86+G136+G205+G264+G307+G339</f>
        <v>217509.29000000004</v>
      </c>
    </row>
    <row r="9" spans="1:14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4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4" ht="20.100000000000001" customHeight="1" thickBot="1" x14ac:dyDescent="0.3">
      <c r="A11" s="264" t="s">
        <v>8</v>
      </c>
      <c r="B11" s="265" t="s">
        <v>9</v>
      </c>
      <c r="C11" s="265"/>
      <c r="D11" s="265"/>
      <c r="E11" s="266" t="s">
        <v>10</v>
      </c>
      <c r="F11" s="266" t="s">
        <v>11</v>
      </c>
      <c r="G11" s="257" t="s">
        <v>12</v>
      </c>
      <c r="H11" s="255"/>
      <c r="I11" s="255"/>
      <c r="J11" s="255"/>
      <c r="K11" s="212"/>
    </row>
    <row r="12" spans="1:14" ht="20.100000000000001" customHeight="1" x14ac:dyDescent="0.25">
      <c r="A12" s="312"/>
      <c r="B12" s="232" t="s">
        <v>14</v>
      </c>
      <c r="C12" s="232" t="s">
        <v>15</v>
      </c>
      <c r="D12" s="232" t="s">
        <v>16</v>
      </c>
      <c r="E12" s="313"/>
      <c r="F12" s="314"/>
      <c r="G12" s="312"/>
      <c r="H12" s="232" t="s">
        <v>207</v>
      </c>
      <c r="I12" s="232" t="s">
        <v>208</v>
      </c>
      <c r="J12" s="232" t="s">
        <v>209</v>
      </c>
      <c r="K12" s="212" t="s">
        <v>13</v>
      </c>
    </row>
    <row r="13" spans="1:14" ht="30" customHeight="1" x14ac:dyDescent="0.25">
      <c r="A13" s="125">
        <v>1</v>
      </c>
      <c r="B13" s="169">
        <v>41759</v>
      </c>
      <c r="C13" s="170" t="s">
        <v>185</v>
      </c>
      <c r="D13" s="235" t="s">
        <v>186</v>
      </c>
      <c r="E13" s="125">
        <v>4292</v>
      </c>
      <c r="F13" s="125">
        <v>2387</v>
      </c>
      <c r="G13" s="236">
        <v>5000</v>
      </c>
      <c r="H13" s="214"/>
      <c r="I13" s="214">
        <v>2000</v>
      </c>
      <c r="J13" s="214">
        <v>3000</v>
      </c>
      <c r="K13" s="237" t="s">
        <v>211</v>
      </c>
    </row>
    <row r="14" spans="1:14" ht="30" customHeight="1" x14ac:dyDescent="0.25">
      <c r="A14" s="125">
        <v>2</v>
      </c>
      <c r="B14" s="169">
        <v>41778</v>
      </c>
      <c r="C14" s="170" t="s">
        <v>163</v>
      </c>
      <c r="D14" s="235" t="s">
        <v>212</v>
      </c>
      <c r="E14" s="125">
        <v>5217</v>
      </c>
      <c r="F14" s="125">
        <v>2685</v>
      </c>
      <c r="G14" s="236">
        <v>2800</v>
      </c>
      <c r="H14" s="214"/>
      <c r="I14" s="214"/>
      <c r="J14" s="214">
        <v>2800</v>
      </c>
      <c r="K14" s="237" t="s">
        <v>443</v>
      </c>
    </row>
    <row r="15" spans="1:14" ht="30" customHeight="1" x14ac:dyDescent="0.25">
      <c r="A15" s="125">
        <v>3</v>
      </c>
      <c r="B15" s="169">
        <v>41869</v>
      </c>
      <c r="C15" s="170" t="s">
        <v>164</v>
      </c>
      <c r="D15" s="238">
        <v>591</v>
      </c>
      <c r="E15" s="125">
        <v>9399</v>
      </c>
      <c r="F15" s="125">
        <v>5222</v>
      </c>
      <c r="G15" s="236">
        <v>4350</v>
      </c>
      <c r="H15" s="214">
        <v>4350</v>
      </c>
      <c r="I15" s="214"/>
      <c r="J15" s="214"/>
      <c r="K15" s="237" t="s">
        <v>213</v>
      </c>
    </row>
    <row r="16" spans="1:14" ht="30" customHeight="1" x14ac:dyDescent="0.25">
      <c r="A16" s="125">
        <v>4</v>
      </c>
      <c r="B16" s="169">
        <v>41866</v>
      </c>
      <c r="C16" s="170" t="s">
        <v>164</v>
      </c>
      <c r="D16" s="238">
        <v>820</v>
      </c>
      <c r="E16" s="125">
        <v>9416</v>
      </c>
      <c r="F16" s="125">
        <v>5223</v>
      </c>
      <c r="G16" s="236">
        <v>4500</v>
      </c>
      <c r="H16" s="214">
        <v>4500</v>
      </c>
      <c r="I16" s="214"/>
      <c r="J16" s="214"/>
      <c r="K16" s="237" t="s">
        <v>214</v>
      </c>
    </row>
    <row r="17" spans="1:11" ht="30" customHeight="1" x14ac:dyDescent="0.25">
      <c r="A17" s="125">
        <v>5</v>
      </c>
      <c r="B17" s="169">
        <v>41864</v>
      </c>
      <c r="C17" s="170" t="s">
        <v>163</v>
      </c>
      <c r="D17" s="235" t="s">
        <v>215</v>
      </c>
      <c r="E17" s="125">
        <v>9672</v>
      </c>
      <c r="F17" s="125">
        <v>5229</v>
      </c>
      <c r="G17" s="236">
        <v>4000</v>
      </c>
      <c r="H17" s="214"/>
      <c r="I17" s="214"/>
      <c r="J17" s="214">
        <v>4000</v>
      </c>
      <c r="K17" s="237" t="s">
        <v>444</v>
      </c>
    </row>
    <row r="18" spans="1:11" ht="30" customHeight="1" x14ac:dyDescent="0.25">
      <c r="A18" s="125">
        <v>6</v>
      </c>
      <c r="B18" s="169">
        <v>41904</v>
      </c>
      <c r="C18" s="170" t="s">
        <v>164</v>
      </c>
      <c r="D18" s="238">
        <v>818</v>
      </c>
      <c r="E18" s="125">
        <v>11131</v>
      </c>
      <c r="F18" s="125">
        <v>6140</v>
      </c>
      <c r="G18" s="236">
        <v>4857.28</v>
      </c>
      <c r="H18" s="214">
        <v>4857.28</v>
      </c>
      <c r="I18" s="214"/>
      <c r="J18" s="214"/>
      <c r="K18" s="237" t="s">
        <v>216</v>
      </c>
    </row>
    <row r="19" spans="1:11" ht="20.100000000000001" customHeight="1" thickBot="1" x14ac:dyDescent="0.3">
      <c r="A19" s="299" t="s">
        <v>17</v>
      </c>
      <c r="B19" s="300"/>
      <c r="C19" s="300"/>
      <c r="D19" s="300"/>
      <c r="E19" s="300"/>
      <c r="F19" s="301"/>
      <c r="G19" s="239">
        <f>SUM(G13:G18)</f>
        <v>25507.279999999999</v>
      </c>
      <c r="H19" s="234">
        <f>SUM(H13:H18)</f>
        <v>13707.279999999999</v>
      </c>
      <c r="I19" s="234">
        <f>SUM(I13:I18)</f>
        <v>2000</v>
      </c>
      <c r="J19" s="234">
        <f>SUM(J13:J18)</f>
        <v>9800</v>
      </c>
      <c r="K19" s="120"/>
    </row>
    <row r="20" spans="1:11" x14ac:dyDescent="0.25">
      <c r="H20" t="s">
        <v>217</v>
      </c>
      <c r="I20" t="s">
        <v>217</v>
      </c>
      <c r="J20" t="s">
        <v>217</v>
      </c>
    </row>
    <row r="24" spans="1:11" ht="37.5" x14ac:dyDescent="0.25">
      <c r="A24" s="262" t="s">
        <v>0</v>
      </c>
      <c r="B24" s="262"/>
      <c r="C24" s="262"/>
      <c r="D24" s="298"/>
      <c r="E24" s="262"/>
      <c r="F24" s="262"/>
      <c r="G24" s="262"/>
      <c r="H24" s="262"/>
      <c r="I24" s="262"/>
      <c r="J24" s="262"/>
      <c r="K24" s="262"/>
    </row>
    <row r="25" spans="1:11" ht="27" x14ac:dyDescent="0.25">
      <c r="A25" s="263" t="s">
        <v>1</v>
      </c>
      <c r="B25" s="263"/>
      <c r="C25" s="263"/>
      <c r="D25" s="295"/>
      <c r="E25" s="263"/>
      <c r="F25" s="263"/>
      <c r="G25" s="263"/>
      <c r="H25" s="263"/>
      <c r="I25" s="263"/>
      <c r="J25" s="263"/>
      <c r="K25" s="263"/>
    </row>
    <row r="26" spans="1:11" ht="18" x14ac:dyDescent="0.25">
      <c r="A26" s="3"/>
      <c r="B26" s="3"/>
      <c r="C26" s="3"/>
      <c r="D26" s="161"/>
      <c r="E26" s="3"/>
      <c r="F26" s="3"/>
      <c r="G26" s="26"/>
      <c r="H26" s="3"/>
      <c r="I26" s="3"/>
      <c r="J26" s="3"/>
      <c r="K26" s="3"/>
    </row>
    <row r="27" spans="1:11" ht="30.75" x14ac:dyDescent="0.25">
      <c r="A27" s="253" t="s">
        <v>26</v>
      </c>
      <c r="B27" s="253"/>
      <c r="C27" s="253"/>
      <c r="D27" s="296"/>
      <c r="E27" s="253"/>
      <c r="F27" s="253"/>
      <c r="G27" s="253"/>
      <c r="H27" s="253"/>
      <c r="I27" s="253"/>
      <c r="J27" s="253"/>
      <c r="K27" s="253"/>
    </row>
    <row r="28" spans="1:11" ht="18" x14ac:dyDescent="0.25">
      <c r="A28" s="3"/>
      <c r="B28" s="3"/>
      <c r="C28" s="3"/>
      <c r="D28" s="161"/>
      <c r="E28" s="3"/>
      <c r="F28" s="3"/>
      <c r="G28" s="26"/>
      <c r="H28" s="3"/>
      <c r="I28" s="3"/>
      <c r="J28" s="3"/>
      <c r="K28" s="3"/>
    </row>
    <row r="29" spans="1:11" ht="16.5" x14ac:dyDescent="0.25">
      <c r="A29" s="4" t="s">
        <v>21</v>
      </c>
      <c r="B29" s="5"/>
      <c r="C29" s="5"/>
      <c r="D29" s="162" t="s">
        <v>238</v>
      </c>
      <c r="E29" s="1"/>
      <c r="F29" s="1"/>
      <c r="G29" s="27"/>
      <c r="H29" s="5"/>
      <c r="I29" s="5"/>
      <c r="J29" s="5"/>
      <c r="K29" s="5"/>
    </row>
    <row r="30" spans="1:11" ht="16.5" x14ac:dyDescent="0.25">
      <c r="A30" s="6" t="s">
        <v>3</v>
      </c>
      <c r="B30" s="7"/>
      <c r="C30" s="7"/>
      <c r="D30" s="163" t="s">
        <v>201</v>
      </c>
      <c r="E30" s="1"/>
      <c r="F30" s="1"/>
      <c r="G30" s="8"/>
      <c r="H30" s="8"/>
      <c r="I30" s="8"/>
      <c r="J30" s="8"/>
      <c r="K30" s="7"/>
    </row>
    <row r="31" spans="1:11" ht="16.5" x14ac:dyDescent="0.25">
      <c r="A31" s="6" t="s">
        <v>5</v>
      </c>
      <c r="B31" s="8"/>
      <c r="C31" s="8"/>
      <c r="D31" s="163" t="s">
        <v>202</v>
      </c>
      <c r="E31" s="1"/>
      <c r="F31" s="1"/>
      <c r="G31" s="8"/>
      <c r="H31" s="8"/>
      <c r="I31" s="8"/>
      <c r="J31" s="8"/>
      <c r="K31" s="7"/>
    </row>
    <row r="32" spans="1:11" ht="16.5" x14ac:dyDescent="0.25">
      <c r="A32" s="4" t="s">
        <v>6</v>
      </c>
      <c r="B32" s="8"/>
      <c r="C32" s="8"/>
      <c r="D32" s="163" t="s">
        <v>7</v>
      </c>
      <c r="E32" s="1"/>
      <c r="F32" s="1"/>
      <c r="G32" s="8"/>
      <c r="H32" s="8"/>
      <c r="I32" s="8"/>
      <c r="J32" s="8"/>
      <c r="K32" s="7"/>
    </row>
    <row r="33" spans="1:11" ht="18.75" thickBot="1" x14ac:dyDescent="0.3">
      <c r="A33" s="1"/>
      <c r="B33" s="9"/>
      <c r="C33" s="1"/>
      <c r="D33" s="164"/>
      <c r="E33" s="1"/>
      <c r="F33" s="1"/>
      <c r="G33" s="1"/>
      <c r="H33" s="1"/>
      <c r="I33" s="1"/>
      <c r="J33" s="1"/>
      <c r="K33" s="10">
        <v>2015</v>
      </c>
    </row>
    <row r="34" spans="1:11" ht="16.5" thickBot="1" x14ac:dyDescent="0.3">
      <c r="A34" s="264" t="s">
        <v>8</v>
      </c>
      <c r="B34" s="265" t="s">
        <v>9</v>
      </c>
      <c r="C34" s="265"/>
      <c r="D34" s="297"/>
      <c r="E34" s="266" t="s">
        <v>10</v>
      </c>
      <c r="F34" s="218" t="s">
        <v>11</v>
      </c>
      <c r="G34" s="220" t="s">
        <v>12</v>
      </c>
      <c r="H34" s="279"/>
      <c r="I34" s="279"/>
      <c r="J34" s="315"/>
      <c r="K34" s="216" t="s">
        <v>13</v>
      </c>
    </row>
    <row r="35" spans="1:11" ht="16.5" customHeight="1" thickBot="1" x14ac:dyDescent="0.3">
      <c r="A35" s="258"/>
      <c r="B35" s="2" t="s">
        <v>14</v>
      </c>
      <c r="C35" s="128" t="s">
        <v>15</v>
      </c>
      <c r="D35" s="165" t="s">
        <v>16</v>
      </c>
      <c r="E35" s="267"/>
      <c r="F35" s="219"/>
      <c r="G35" s="221"/>
      <c r="H35" s="135" t="s">
        <v>207</v>
      </c>
      <c r="I35" s="135" t="s">
        <v>208</v>
      </c>
      <c r="J35" s="136" t="s">
        <v>209</v>
      </c>
      <c r="K35" s="217"/>
    </row>
    <row r="36" spans="1:11" ht="30" x14ac:dyDescent="0.25">
      <c r="A36" s="125">
        <v>1</v>
      </c>
      <c r="B36" s="121">
        <v>42118</v>
      </c>
      <c r="C36" s="126" t="s">
        <v>164</v>
      </c>
      <c r="D36" s="126" t="s">
        <v>234</v>
      </c>
      <c r="E36" s="126" t="s">
        <v>220</v>
      </c>
      <c r="F36" s="144">
        <v>1253</v>
      </c>
      <c r="G36" s="147">
        <v>3800.4</v>
      </c>
      <c r="H36" s="122">
        <v>3800.4</v>
      </c>
      <c r="I36" s="122" t="s">
        <v>218</v>
      </c>
      <c r="J36" s="123" t="s">
        <v>218</v>
      </c>
      <c r="K36" s="124" t="s">
        <v>399</v>
      </c>
    </row>
    <row r="37" spans="1:11" ht="30" x14ac:dyDescent="0.25">
      <c r="A37" s="125">
        <v>2</v>
      </c>
      <c r="B37" s="121">
        <v>42118</v>
      </c>
      <c r="C37" s="126" t="s">
        <v>164</v>
      </c>
      <c r="D37" s="126" t="s">
        <v>234</v>
      </c>
      <c r="E37" s="126" t="s">
        <v>221</v>
      </c>
      <c r="F37" s="144">
        <v>1253</v>
      </c>
      <c r="G37" s="147">
        <v>120</v>
      </c>
      <c r="H37" s="122">
        <v>120</v>
      </c>
      <c r="I37" s="122" t="s">
        <v>218</v>
      </c>
      <c r="J37" s="123" t="s">
        <v>218</v>
      </c>
      <c r="K37" s="124" t="s">
        <v>399</v>
      </c>
    </row>
    <row r="38" spans="1:11" ht="30" x14ac:dyDescent="0.25">
      <c r="A38" s="125">
        <v>3</v>
      </c>
      <c r="B38" s="121">
        <v>42118</v>
      </c>
      <c r="C38" s="126" t="s">
        <v>164</v>
      </c>
      <c r="D38" s="126" t="s">
        <v>234</v>
      </c>
      <c r="E38" s="126" t="s">
        <v>222</v>
      </c>
      <c r="F38" s="144">
        <v>1253</v>
      </c>
      <c r="G38" s="147">
        <v>405</v>
      </c>
      <c r="H38" s="122">
        <v>405</v>
      </c>
      <c r="I38" s="122" t="s">
        <v>218</v>
      </c>
      <c r="J38" s="123" t="s">
        <v>218</v>
      </c>
      <c r="K38" s="124" t="s">
        <v>399</v>
      </c>
    </row>
    <row r="39" spans="1:11" ht="30" x14ac:dyDescent="0.25">
      <c r="A39" s="125">
        <v>4</v>
      </c>
      <c r="B39" s="121">
        <v>42118</v>
      </c>
      <c r="C39" s="126" t="s">
        <v>164</v>
      </c>
      <c r="D39" s="126" t="s">
        <v>234</v>
      </c>
      <c r="E39" s="126" t="s">
        <v>223</v>
      </c>
      <c r="F39" s="144">
        <v>1253</v>
      </c>
      <c r="G39" s="147">
        <v>579.6</v>
      </c>
      <c r="H39" s="122">
        <v>579.6</v>
      </c>
      <c r="I39" s="122" t="s">
        <v>218</v>
      </c>
      <c r="J39" s="123" t="s">
        <v>218</v>
      </c>
      <c r="K39" s="124" t="s">
        <v>399</v>
      </c>
    </row>
    <row r="40" spans="1:11" ht="30" x14ac:dyDescent="0.25">
      <c r="A40" s="125">
        <v>5</v>
      </c>
      <c r="B40" s="121">
        <v>42192</v>
      </c>
      <c r="C40" s="126" t="s">
        <v>163</v>
      </c>
      <c r="D40" s="132">
        <v>1371</v>
      </c>
      <c r="E40" s="126" t="s">
        <v>224</v>
      </c>
      <c r="F40" s="144">
        <v>3662</v>
      </c>
      <c r="G40" s="147">
        <v>3750</v>
      </c>
      <c r="H40" s="122" t="s">
        <v>218</v>
      </c>
      <c r="I40" s="122" t="s">
        <v>218</v>
      </c>
      <c r="J40" s="123">
        <v>3750</v>
      </c>
      <c r="K40" s="124" t="s">
        <v>460</v>
      </c>
    </row>
    <row r="41" spans="1:11" ht="30" x14ac:dyDescent="0.25">
      <c r="A41" s="125">
        <v>6</v>
      </c>
      <c r="B41" s="121">
        <v>42338</v>
      </c>
      <c r="C41" s="126" t="s">
        <v>164</v>
      </c>
      <c r="D41" s="126" t="s">
        <v>225</v>
      </c>
      <c r="E41" s="126" t="s">
        <v>226</v>
      </c>
      <c r="F41" s="144">
        <v>8099</v>
      </c>
      <c r="G41" s="147">
        <v>9000</v>
      </c>
      <c r="H41" s="122">
        <v>9000</v>
      </c>
      <c r="I41" s="122" t="s">
        <v>218</v>
      </c>
      <c r="J41" s="123" t="s">
        <v>218</v>
      </c>
      <c r="K41" s="124" t="s">
        <v>445</v>
      </c>
    </row>
    <row r="42" spans="1:11" ht="31.5" x14ac:dyDescent="0.25">
      <c r="A42" s="125">
        <v>7</v>
      </c>
      <c r="B42" s="121">
        <v>42335</v>
      </c>
      <c r="C42" s="126" t="s">
        <v>178</v>
      </c>
      <c r="D42" s="132">
        <v>2326</v>
      </c>
      <c r="E42" s="126" t="s">
        <v>227</v>
      </c>
      <c r="F42" s="144">
        <v>8121</v>
      </c>
      <c r="G42" s="147">
        <v>872</v>
      </c>
      <c r="H42" s="122"/>
      <c r="I42" s="151">
        <v>872</v>
      </c>
      <c r="J42" s="123"/>
      <c r="K42" s="159" t="s">
        <v>400</v>
      </c>
    </row>
    <row r="43" spans="1:11" ht="30" x14ac:dyDescent="0.25">
      <c r="A43" s="125">
        <v>8</v>
      </c>
      <c r="B43" s="121">
        <v>42359</v>
      </c>
      <c r="C43" s="126" t="s">
        <v>164</v>
      </c>
      <c r="D43" s="126" t="s">
        <v>228</v>
      </c>
      <c r="E43" s="126" t="s">
        <v>229</v>
      </c>
      <c r="F43" s="144">
        <v>10760</v>
      </c>
      <c r="G43" s="147">
        <v>3597.4</v>
      </c>
      <c r="H43" s="122">
        <v>3597.4</v>
      </c>
      <c r="I43" s="122"/>
      <c r="J43" s="123" t="s">
        <v>218</v>
      </c>
      <c r="K43" s="124" t="s">
        <v>446</v>
      </c>
    </row>
    <row r="44" spans="1:11" x14ac:dyDescent="0.25">
      <c r="A44" s="125">
        <v>9</v>
      </c>
      <c r="B44" s="121">
        <v>42359</v>
      </c>
      <c r="C44" s="126" t="s">
        <v>164</v>
      </c>
      <c r="D44" s="126" t="s">
        <v>228</v>
      </c>
      <c r="E44" s="126" t="s">
        <v>230</v>
      </c>
      <c r="F44" s="144">
        <v>10760</v>
      </c>
      <c r="G44" s="147">
        <v>360</v>
      </c>
      <c r="H44" s="122">
        <v>360</v>
      </c>
      <c r="I44" s="122" t="s">
        <v>218</v>
      </c>
      <c r="J44" s="123" t="s">
        <v>218</v>
      </c>
      <c r="K44" s="124" t="s">
        <v>175</v>
      </c>
    </row>
    <row r="45" spans="1:11" x14ac:dyDescent="0.25">
      <c r="A45" s="125">
        <v>10</v>
      </c>
      <c r="B45" s="121">
        <v>42359</v>
      </c>
      <c r="C45" s="126" t="s">
        <v>164</v>
      </c>
      <c r="D45" s="126" t="s">
        <v>228</v>
      </c>
      <c r="E45" s="126" t="s">
        <v>231</v>
      </c>
      <c r="F45" s="144">
        <v>10760</v>
      </c>
      <c r="G45" s="147">
        <v>511.6</v>
      </c>
      <c r="H45" s="122">
        <v>511.6</v>
      </c>
      <c r="I45" s="122" t="s">
        <v>218</v>
      </c>
      <c r="J45" s="123" t="s">
        <v>218</v>
      </c>
      <c r="K45" s="124" t="s">
        <v>236</v>
      </c>
    </row>
    <row r="46" spans="1:11" ht="30" x14ac:dyDescent="0.25">
      <c r="A46" s="125">
        <v>11</v>
      </c>
      <c r="B46" s="121">
        <v>42366</v>
      </c>
      <c r="C46" s="126" t="s">
        <v>164</v>
      </c>
      <c r="D46" s="126" t="s">
        <v>232</v>
      </c>
      <c r="E46" s="126" t="s">
        <v>233</v>
      </c>
      <c r="F46" s="144">
        <v>11598</v>
      </c>
      <c r="G46" s="147">
        <v>4000</v>
      </c>
      <c r="H46" s="122">
        <v>4000</v>
      </c>
      <c r="I46" s="122" t="s">
        <v>218</v>
      </c>
      <c r="J46" s="123" t="s">
        <v>218</v>
      </c>
      <c r="K46" s="124" t="s">
        <v>447</v>
      </c>
    </row>
    <row r="47" spans="1:11" ht="20.100000000000001" customHeight="1" thickBot="1" x14ac:dyDescent="0.3">
      <c r="A47" s="299" t="s">
        <v>17</v>
      </c>
      <c r="B47" s="300"/>
      <c r="C47" s="300"/>
      <c r="D47" s="300"/>
      <c r="E47" s="300"/>
      <c r="F47" s="301"/>
      <c r="G47" s="239">
        <f>SUM(G36:G46)</f>
        <v>26996</v>
      </c>
      <c r="H47" s="234">
        <f>SUM(H36:H46)</f>
        <v>22374</v>
      </c>
      <c r="I47" s="234">
        <f t="shared" ref="I47:J47" si="0">SUM(I36:I46)</f>
        <v>872</v>
      </c>
      <c r="J47" s="234">
        <f t="shared" si="0"/>
        <v>3750</v>
      </c>
      <c r="K47" s="120"/>
    </row>
    <row r="52" spans="1:11" ht="37.5" x14ac:dyDescent="0.25">
      <c r="A52" s="262" t="s">
        <v>0</v>
      </c>
      <c r="B52" s="262"/>
      <c r="C52" s="262"/>
      <c r="D52" s="298"/>
      <c r="E52" s="262"/>
      <c r="F52" s="262"/>
      <c r="G52" s="262"/>
      <c r="H52" s="262"/>
      <c r="I52" s="262"/>
      <c r="J52" s="262"/>
      <c r="K52" s="262"/>
    </row>
    <row r="53" spans="1:11" ht="27" x14ac:dyDescent="0.25">
      <c r="A53" s="263" t="s">
        <v>1</v>
      </c>
      <c r="B53" s="263"/>
      <c r="C53" s="263"/>
      <c r="D53" s="295"/>
      <c r="E53" s="263"/>
      <c r="F53" s="263"/>
      <c r="G53" s="263"/>
      <c r="H53" s="263"/>
      <c r="I53" s="263"/>
      <c r="J53" s="263"/>
      <c r="K53" s="263"/>
    </row>
    <row r="54" spans="1:11" ht="18" x14ac:dyDescent="0.25">
      <c r="A54" s="3"/>
      <c r="B54" s="3"/>
      <c r="C54" s="118"/>
      <c r="D54" s="161"/>
      <c r="E54" s="3"/>
      <c r="F54" s="3"/>
      <c r="G54" s="26"/>
      <c r="H54" s="3"/>
      <c r="I54" s="3"/>
      <c r="J54" s="3"/>
      <c r="K54" s="3"/>
    </row>
    <row r="55" spans="1:11" ht="30.75" x14ac:dyDescent="0.25">
      <c r="A55" s="253" t="s">
        <v>26</v>
      </c>
      <c r="B55" s="253"/>
      <c r="C55" s="253"/>
      <c r="D55" s="296"/>
      <c r="E55" s="253"/>
      <c r="F55" s="253"/>
      <c r="G55" s="253"/>
      <c r="H55" s="253"/>
      <c r="I55" s="253"/>
      <c r="J55" s="253"/>
      <c r="K55" s="253"/>
    </row>
    <row r="56" spans="1:11" ht="18" x14ac:dyDescent="0.25">
      <c r="A56" s="3"/>
      <c r="B56" s="3"/>
      <c r="C56" s="118"/>
      <c r="D56" s="161"/>
      <c r="E56" s="3"/>
      <c r="F56" s="3"/>
      <c r="G56" s="26"/>
      <c r="H56" s="3"/>
      <c r="I56" s="3"/>
      <c r="J56" s="3"/>
      <c r="K56" s="3"/>
    </row>
    <row r="57" spans="1:11" ht="16.5" x14ac:dyDescent="0.25">
      <c r="A57" s="4" t="s">
        <v>21</v>
      </c>
      <c r="B57" s="5"/>
      <c r="C57" s="6"/>
      <c r="D57" s="162" t="s">
        <v>264</v>
      </c>
      <c r="E57" s="1"/>
      <c r="F57" s="1"/>
      <c r="G57" s="27"/>
      <c r="H57" s="5"/>
      <c r="I57" s="5"/>
      <c r="J57" s="5"/>
      <c r="K57" s="5"/>
    </row>
    <row r="58" spans="1:11" ht="16.5" x14ac:dyDescent="0.25">
      <c r="A58" s="6" t="s">
        <v>3</v>
      </c>
      <c r="B58" s="7"/>
      <c r="C58" s="130"/>
      <c r="D58" s="163" t="s">
        <v>201</v>
      </c>
      <c r="E58" s="1"/>
      <c r="F58" s="1"/>
      <c r="G58" s="8"/>
      <c r="H58" s="8"/>
      <c r="I58" s="8"/>
      <c r="J58" s="8"/>
      <c r="K58" s="7"/>
    </row>
    <row r="59" spans="1:11" ht="16.5" x14ac:dyDescent="0.25">
      <c r="A59" s="6" t="s">
        <v>5</v>
      </c>
      <c r="B59" s="8"/>
      <c r="C59" s="4"/>
      <c r="D59" s="163" t="s">
        <v>202</v>
      </c>
      <c r="E59" s="1"/>
      <c r="F59" s="1"/>
      <c r="G59" s="8"/>
      <c r="H59" s="8"/>
      <c r="I59" s="8"/>
      <c r="J59" s="8"/>
      <c r="K59" s="7"/>
    </row>
    <row r="60" spans="1:11" ht="16.5" x14ac:dyDescent="0.25">
      <c r="A60" s="4" t="s">
        <v>6</v>
      </c>
      <c r="B60" s="8"/>
      <c r="C60" s="4"/>
      <c r="D60" s="163" t="s">
        <v>7</v>
      </c>
      <c r="E60" s="1"/>
      <c r="F60" s="1"/>
      <c r="G60" s="8"/>
      <c r="H60" s="8"/>
      <c r="I60" s="8"/>
      <c r="J60" s="8"/>
      <c r="K60" s="7"/>
    </row>
    <row r="61" spans="1:11" ht="18.75" thickBot="1" x14ac:dyDescent="0.3">
      <c r="A61" s="1"/>
      <c r="B61" s="9"/>
      <c r="C61" s="119"/>
      <c r="D61" s="164"/>
      <c r="E61" s="1"/>
      <c r="F61" s="1"/>
      <c r="G61" s="1"/>
      <c r="H61" s="1"/>
      <c r="I61" s="1"/>
      <c r="J61" s="1"/>
      <c r="K61" s="10">
        <v>2016</v>
      </c>
    </row>
    <row r="62" spans="1:11" ht="16.5" thickBot="1" x14ac:dyDescent="0.3">
      <c r="A62" s="264" t="s">
        <v>8</v>
      </c>
      <c r="B62" s="265" t="s">
        <v>9</v>
      </c>
      <c r="C62" s="265"/>
      <c r="D62" s="297"/>
      <c r="E62" s="266" t="s">
        <v>10</v>
      </c>
      <c r="F62" s="223" t="s">
        <v>11</v>
      </c>
      <c r="G62" s="212" t="s">
        <v>12</v>
      </c>
      <c r="H62" s="279"/>
      <c r="I62" s="279"/>
      <c r="J62" s="279"/>
      <c r="K62" s="212" t="s">
        <v>13</v>
      </c>
    </row>
    <row r="63" spans="1:11" ht="16.5" thickBot="1" x14ac:dyDescent="0.3">
      <c r="A63" s="258"/>
      <c r="B63" s="2" t="s">
        <v>14</v>
      </c>
      <c r="C63" s="2" t="s">
        <v>15</v>
      </c>
      <c r="D63" s="165" t="s">
        <v>16</v>
      </c>
      <c r="E63" s="267"/>
      <c r="F63" s="224"/>
      <c r="G63" s="225"/>
      <c r="H63" s="176" t="s">
        <v>207</v>
      </c>
      <c r="I63" s="177" t="s">
        <v>208</v>
      </c>
      <c r="J63" s="176" t="s">
        <v>209</v>
      </c>
      <c r="K63" s="233"/>
    </row>
    <row r="64" spans="1:11" x14ac:dyDescent="0.25">
      <c r="A64" s="167">
        <v>1</v>
      </c>
      <c r="B64" s="169">
        <v>42444</v>
      </c>
      <c r="C64" s="174" t="s">
        <v>178</v>
      </c>
      <c r="D64" s="132">
        <v>268</v>
      </c>
      <c r="E64" s="126" t="s">
        <v>469</v>
      </c>
      <c r="F64" s="145">
        <v>846</v>
      </c>
      <c r="G64" s="172">
        <v>2192.75</v>
      </c>
      <c r="H64" s="173" t="s">
        <v>218</v>
      </c>
      <c r="I64" s="173">
        <v>2192.75</v>
      </c>
      <c r="J64" s="173" t="s">
        <v>218</v>
      </c>
      <c r="K64" s="124" t="s">
        <v>401</v>
      </c>
    </row>
    <row r="65" spans="1:11" ht="30" x14ac:dyDescent="0.25">
      <c r="A65" s="125">
        <v>2</v>
      </c>
      <c r="B65" s="169">
        <v>42432</v>
      </c>
      <c r="C65" s="174" t="s">
        <v>163</v>
      </c>
      <c r="D65" s="132">
        <v>227</v>
      </c>
      <c r="E65" s="126" t="s">
        <v>470</v>
      </c>
      <c r="F65" s="145">
        <v>863</v>
      </c>
      <c r="G65" s="172">
        <v>6250</v>
      </c>
      <c r="H65" s="173" t="s">
        <v>218</v>
      </c>
      <c r="I65" s="173" t="s">
        <v>218</v>
      </c>
      <c r="J65" s="173">
        <v>6250</v>
      </c>
      <c r="K65" s="124" t="s">
        <v>461</v>
      </c>
    </row>
    <row r="66" spans="1:11" ht="30" x14ac:dyDescent="0.25">
      <c r="A66" s="125">
        <v>3</v>
      </c>
      <c r="B66" s="169">
        <v>42479</v>
      </c>
      <c r="C66" s="174" t="s">
        <v>164</v>
      </c>
      <c r="D66" s="126" t="s">
        <v>239</v>
      </c>
      <c r="E66" s="126" t="s">
        <v>240</v>
      </c>
      <c r="F66" s="145">
        <v>1790</v>
      </c>
      <c r="G66" s="172">
        <v>8600</v>
      </c>
      <c r="H66" s="173">
        <v>8600</v>
      </c>
      <c r="I66" s="173" t="s">
        <v>218</v>
      </c>
      <c r="J66" s="173" t="s">
        <v>218</v>
      </c>
      <c r="K66" s="175" t="s">
        <v>262</v>
      </c>
    </row>
    <row r="67" spans="1:11" ht="30" x14ac:dyDescent="0.25">
      <c r="A67" s="167">
        <v>4</v>
      </c>
      <c r="B67" s="169">
        <v>42486</v>
      </c>
      <c r="C67" s="174" t="s">
        <v>164</v>
      </c>
      <c r="D67" s="126" t="s">
        <v>241</v>
      </c>
      <c r="E67" s="126" t="s">
        <v>242</v>
      </c>
      <c r="F67" s="145">
        <v>2568</v>
      </c>
      <c r="G67" s="172">
        <v>123</v>
      </c>
      <c r="H67" s="173">
        <v>123</v>
      </c>
      <c r="I67" s="173" t="s">
        <v>218</v>
      </c>
      <c r="J67" s="173" t="s">
        <v>218</v>
      </c>
      <c r="K67" s="124" t="s">
        <v>455</v>
      </c>
    </row>
    <row r="68" spans="1:11" ht="30" x14ac:dyDescent="0.25">
      <c r="A68" s="125">
        <v>5</v>
      </c>
      <c r="B68" s="169">
        <v>42486</v>
      </c>
      <c r="C68" s="174" t="s">
        <v>164</v>
      </c>
      <c r="D68" s="126" t="s">
        <v>241</v>
      </c>
      <c r="E68" s="126" t="s">
        <v>243</v>
      </c>
      <c r="F68" s="145">
        <v>2568</v>
      </c>
      <c r="G68" s="172">
        <v>387</v>
      </c>
      <c r="H68" s="173">
        <v>387</v>
      </c>
      <c r="I68" s="173" t="s">
        <v>218</v>
      </c>
      <c r="J68" s="173" t="s">
        <v>218</v>
      </c>
      <c r="K68" s="124" t="s">
        <v>454</v>
      </c>
    </row>
    <row r="69" spans="1:11" x14ac:dyDescent="0.25">
      <c r="A69" s="125">
        <v>6</v>
      </c>
      <c r="B69" s="169">
        <v>42486</v>
      </c>
      <c r="C69" s="174" t="s">
        <v>164</v>
      </c>
      <c r="D69" s="126" t="s">
        <v>241</v>
      </c>
      <c r="E69" s="126" t="s">
        <v>244</v>
      </c>
      <c r="F69" s="145">
        <v>2568</v>
      </c>
      <c r="G69" s="172">
        <v>559.86</v>
      </c>
      <c r="H69" s="173">
        <v>559.86</v>
      </c>
      <c r="I69" s="173" t="s">
        <v>218</v>
      </c>
      <c r="J69" s="173" t="s">
        <v>218</v>
      </c>
      <c r="K69" s="124" t="s">
        <v>236</v>
      </c>
    </row>
    <row r="70" spans="1:11" ht="30" x14ac:dyDescent="0.25">
      <c r="A70" s="167">
        <v>7</v>
      </c>
      <c r="B70" s="169">
        <v>42486</v>
      </c>
      <c r="C70" s="174" t="s">
        <v>164</v>
      </c>
      <c r="D70" s="126" t="s">
        <v>241</v>
      </c>
      <c r="E70" s="126" t="s">
        <v>245</v>
      </c>
      <c r="F70" s="145">
        <v>2568</v>
      </c>
      <c r="G70" s="172">
        <v>3617.14</v>
      </c>
      <c r="H70" s="173">
        <v>3617.14</v>
      </c>
      <c r="I70" s="173" t="s">
        <v>218</v>
      </c>
      <c r="J70" s="173" t="s">
        <v>218</v>
      </c>
      <c r="K70" s="124" t="s">
        <v>453</v>
      </c>
    </row>
    <row r="71" spans="1:11" ht="30" x14ac:dyDescent="0.25">
      <c r="A71" s="125">
        <v>8</v>
      </c>
      <c r="B71" s="169">
        <v>42515</v>
      </c>
      <c r="C71" s="174" t="s">
        <v>164</v>
      </c>
      <c r="D71" s="126" t="s">
        <v>246</v>
      </c>
      <c r="E71" s="126" t="s">
        <v>247</v>
      </c>
      <c r="F71" s="145">
        <v>3567</v>
      </c>
      <c r="G71" s="172">
        <v>3492.47</v>
      </c>
      <c r="H71" s="173">
        <v>3492.47</v>
      </c>
      <c r="I71" s="173" t="s">
        <v>218</v>
      </c>
      <c r="J71" s="173" t="s">
        <v>218</v>
      </c>
      <c r="K71" s="124" t="s">
        <v>451</v>
      </c>
    </row>
    <row r="72" spans="1:11" ht="45" x14ac:dyDescent="0.25">
      <c r="A72" s="125">
        <v>9</v>
      </c>
      <c r="B72" s="169">
        <v>42515</v>
      </c>
      <c r="C72" s="174" t="s">
        <v>164</v>
      </c>
      <c r="D72" s="126" t="s">
        <v>246</v>
      </c>
      <c r="E72" s="126" t="s">
        <v>248</v>
      </c>
      <c r="F72" s="145">
        <v>3567</v>
      </c>
      <c r="G72" s="172">
        <v>123</v>
      </c>
      <c r="H72" s="173">
        <v>123</v>
      </c>
      <c r="I72" s="173" t="s">
        <v>218</v>
      </c>
      <c r="J72" s="173" t="s">
        <v>218</v>
      </c>
      <c r="K72" s="124" t="s">
        <v>450</v>
      </c>
    </row>
    <row r="73" spans="1:11" x14ac:dyDescent="0.25">
      <c r="A73" s="167">
        <v>10</v>
      </c>
      <c r="B73" s="169">
        <v>42515</v>
      </c>
      <c r="C73" s="174" t="s">
        <v>164</v>
      </c>
      <c r="D73" s="126" t="s">
        <v>246</v>
      </c>
      <c r="E73" s="126" t="s">
        <v>249</v>
      </c>
      <c r="F73" s="145">
        <v>3567</v>
      </c>
      <c r="G73" s="172">
        <v>374.1</v>
      </c>
      <c r="H73" s="173">
        <v>374.1</v>
      </c>
      <c r="I73" s="173" t="s">
        <v>218</v>
      </c>
      <c r="J73" s="173" t="s">
        <v>218</v>
      </c>
      <c r="K73" s="124" t="s">
        <v>175</v>
      </c>
    </row>
    <row r="74" spans="1:11" x14ac:dyDescent="0.25">
      <c r="A74" s="125">
        <v>11</v>
      </c>
      <c r="B74" s="169">
        <v>42515</v>
      </c>
      <c r="C74" s="174" t="s">
        <v>164</v>
      </c>
      <c r="D74" s="126" t="s">
        <v>246</v>
      </c>
      <c r="E74" s="126" t="s">
        <v>250</v>
      </c>
      <c r="F74" s="145">
        <v>3567</v>
      </c>
      <c r="G74" s="172">
        <v>541.20000000000005</v>
      </c>
      <c r="H74" s="173">
        <v>541.20000000000005</v>
      </c>
      <c r="I74" s="173" t="s">
        <v>218</v>
      </c>
      <c r="J74" s="173" t="s">
        <v>218</v>
      </c>
      <c r="K74" s="124" t="s">
        <v>236</v>
      </c>
    </row>
    <row r="75" spans="1:11" ht="30" x14ac:dyDescent="0.25">
      <c r="A75" s="125">
        <v>12</v>
      </c>
      <c r="B75" s="169">
        <v>42549</v>
      </c>
      <c r="C75" s="174" t="s">
        <v>164</v>
      </c>
      <c r="D75" s="126" t="s">
        <v>251</v>
      </c>
      <c r="E75" s="126" t="s">
        <v>252</v>
      </c>
      <c r="F75" s="145">
        <v>4859</v>
      </c>
      <c r="G75" s="172">
        <v>3617.14</v>
      </c>
      <c r="H75" s="173">
        <v>3617.14</v>
      </c>
      <c r="I75" s="173" t="s">
        <v>218</v>
      </c>
      <c r="J75" s="173" t="s">
        <v>218</v>
      </c>
      <c r="K75" s="124" t="s">
        <v>448</v>
      </c>
    </row>
    <row r="76" spans="1:11" ht="45" x14ac:dyDescent="0.25">
      <c r="A76" s="167">
        <v>13</v>
      </c>
      <c r="B76" s="169">
        <v>42549</v>
      </c>
      <c r="C76" s="174" t="s">
        <v>164</v>
      </c>
      <c r="D76" s="126" t="s">
        <v>251</v>
      </c>
      <c r="E76" s="126" t="s">
        <v>253</v>
      </c>
      <c r="F76" s="145">
        <v>4859</v>
      </c>
      <c r="G76" s="172">
        <v>123</v>
      </c>
      <c r="H76" s="173">
        <v>123</v>
      </c>
      <c r="I76" s="173" t="s">
        <v>218</v>
      </c>
      <c r="J76" s="173" t="s">
        <v>218</v>
      </c>
      <c r="K76" s="124" t="s">
        <v>449</v>
      </c>
    </row>
    <row r="77" spans="1:11" x14ac:dyDescent="0.25">
      <c r="A77" s="125">
        <v>14</v>
      </c>
      <c r="B77" s="169">
        <v>42549</v>
      </c>
      <c r="C77" s="174" t="s">
        <v>164</v>
      </c>
      <c r="D77" s="126" t="s">
        <v>251</v>
      </c>
      <c r="E77" s="126" t="s">
        <v>254</v>
      </c>
      <c r="F77" s="145">
        <v>4859</v>
      </c>
      <c r="G77" s="172">
        <v>387</v>
      </c>
      <c r="H77" s="173">
        <v>387</v>
      </c>
      <c r="I77" s="173" t="s">
        <v>218</v>
      </c>
      <c r="J77" s="173" t="s">
        <v>218</v>
      </c>
      <c r="K77" s="124" t="s">
        <v>175</v>
      </c>
    </row>
    <row r="78" spans="1:11" ht="30" x14ac:dyDescent="0.25">
      <c r="A78" s="125">
        <v>15</v>
      </c>
      <c r="B78" s="169">
        <v>42549</v>
      </c>
      <c r="C78" s="174" t="s">
        <v>164</v>
      </c>
      <c r="D78" s="126" t="s">
        <v>251</v>
      </c>
      <c r="E78" s="126" t="s">
        <v>255</v>
      </c>
      <c r="F78" s="145">
        <v>4859</v>
      </c>
      <c r="G78" s="172">
        <v>559.86</v>
      </c>
      <c r="H78" s="173">
        <v>559.86</v>
      </c>
      <c r="I78" s="173" t="s">
        <v>218</v>
      </c>
      <c r="J78" s="173" t="s">
        <v>218</v>
      </c>
      <c r="K78" s="124" t="s">
        <v>448</v>
      </c>
    </row>
    <row r="79" spans="1:11" x14ac:dyDescent="0.25">
      <c r="A79" s="167">
        <v>16</v>
      </c>
      <c r="B79" s="169">
        <v>42539</v>
      </c>
      <c r="C79" s="174" t="s">
        <v>178</v>
      </c>
      <c r="D79" s="132">
        <v>1896</v>
      </c>
      <c r="E79" s="126" t="s">
        <v>256</v>
      </c>
      <c r="F79" s="145">
        <v>6001</v>
      </c>
      <c r="G79" s="172">
        <v>420</v>
      </c>
      <c r="H79" s="173"/>
      <c r="I79" s="173">
        <v>420</v>
      </c>
      <c r="J79" s="173"/>
      <c r="K79" s="124" t="s">
        <v>402</v>
      </c>
    </row>
    <row r="80" spans="1:11" x14ac:dyDescent="0.25">
      <c r="A80" s="125">
        <v>17</v>
      </c>
      <c r="B80" s="169">
        <v>42539</v>
      </c>
      <c r="C80" s="174" t="s">
        <v>178</v>
      </c>
      <c r="D80" s="132">
        <v>1896</v>
      </c>
      <c r="E80" s="126" t="s">
        <v>256</v>
      </c>
      <c r="F80" s="145">
        <v>6001</v>
      </c>
      <c r="G80" s="172">
        <v>150</v>
      </c>
      <c r="H80" s="173"/>
      <c r="I80" s="173">
        <v>150</v>
      </c>
      <c r="J80" s="173"/>
      <c r="K80" s="124" t="s">
        <v>403</v>
      </c>
    </row>
    <row r="81" spans="1:11" x14ac:dyDescent="0.25">
      <c r="A81" s="125">
        <v>18</v>
      </c>
      <c r="B81" s="169">
        <v>42539</v>
      </c>
      <c r="C81" s="174" t="s">
        <v>178</v>
      </c>
      <c r="D81" s="132">
        <v>1896</v>
      </c>
      <c r="E81" s="126" t="s">
        <v>256</v>
      </c>
      <c r="F81" s="145">
        <v>6001</v>
      </c>
      <c r="G81" s="172">
        <v>36</v>
      </c>
      <c r="H81" s="173" t="s">
        <v>218</v>
      </c>
      <c r="I81" s="173">
        <v>36</v>
      </c>
      <c r="J81" s="173" t="s">
        <v>218</v>
      </c>
      <c r="K81" s="124" t="s">
        <v>404</v>
      </c>
    </row>
    <row r="82" spans="1:11" ht="30" x14ac:dyDescent="0.25">
      <c r="A82" s="167">
        <v>19</v>
      </c>
      <c r="B82" s="169">
        <v>42639</v>
      </c>
      <c r="C82" s="174" t="s">
        <v>164</v>
      </c>
      <c r="D82" s="126" t="s">
        <v>257</v>
      </c>
      <c r="E82" s="126" t="s">
        <v>258</v>
      </c>
      <c r="F82" s="145">
        <v>7368</v>
      </c>
      <c r="G82" s="172">
        <v>2295.54</v>
      </c>
      <c r="H82" s="173">
        <v>2295.54</v>
      </c>
      <c r="I82" s="173" t="s">
        <v>218</v>
      </c>
      <c r="J82" s="173" t="s">
        <v>218</v>
      </c>
      <c r="K82" s="124" t="s">
        <v>452</v>
      </c>
    </row>
    <row r="83" spans="1:11" x14ac:dyDescent="0.25">
      <c r="A83" s="125">
        <v>20</v>
      </c>
      <c r="B83" s="169">
        <v>42639</v>
      </c>
      <c r="C83" s="174" t="s">
        <v>164</v>
      </c>
      <c r="D83" s="126" t="s">
        <v>257</v>
      </c>
      <c r="E83" s="126" t="s">
        <v>259</v>
      </c>
      <c r="F83" s="145">
        <v>7368</v>
      </c>
      <c r="G83" s="172">
        <v>234</v>
      </c>
      <c r="H83" s="173">
        <v>234</v>
      </c>
      <c r="I83" s="173" t="s">
        <v>218</v>
      </c>
      <c r="J83" s="173" t="s">
        <v>218</v>
      </c>
      <c r="K83" s="141" t="s">
        <v>175</v>
      </c>
    </row>
    <row r="84" spans="1:11" ht="30" x14ac:dyDescent="0.25">
      <c r="A84" s="125">
        <v>21</v>
      </c>
      <c r="B84" s="169">
        <v>42639</v>
      </c>
      <c r="C84" s="174" t="s">
        <v>164</v>
      </c>
      <c r="D84" s="126" t="s">
        <v>257</v>
      </c>
      <c r="E84" s="126" t="s">
        <v>260</v>
      </c>
      <c r="F84" s="145">
        <v>7368</v>
      </c>
      <c r="G84" s="172">
        <v>304.45999999999998</v>
      </c>
      <c r="H84" s="173">
        <v>304.45999999999998</v>
      </c>
      <c r="I84" s="173" t="s">
        <v>218</v>
      </c>
      <c r="J84" s="173" t="s">
        <v>218</v>
      </c>
      <c r="K84" s="124" t="s">
        <v>452</v>
      </c>
    </row>
    <row r="85" spans="1:11" ht="45" x14ac:dyDescent="0.25">
      <c r="A85" s="167">
        <v>22</v>
      </c>
      <c r="B85" s="169">
        <v>42669</v>
      </c>
      <c r="C85" s="174" t="s">
        <v>185</v>
      </c>
      <c r="D85" s="126" t="s">
        <v>186</v>
      </c>
      <c r="E85" s="126" t="s">
        <v>261</v>
      </c>
      <c r="F85" s="145">
        <v>8224</v>
      </c>
      <c r="G85" s="172">
        <v>1852.1</v>
      </c>
      <c r="H85" s="173" t="s">
        <v>218</v>
      </c>
      <c r="I85" s="173">
        <v>1852.1</v>
      </c>
      <c r="J85" s="173" t="s">
        <v>218</v>
      </c>
      <c r="K85" s="124" t="s">
        <v>263</v>
      </c>
    </row>
    <row r="86" spans="1:11" ht="20.100000000000001" customHeight="1" thickBot="1" x14ac:dyDescent="0.3">
      <c r="A86" s="299" t="s">
        <v>17</v>
      </c>
      <c r="B86" s="300"/>
      <c r="C86" s="300"/>
      <c r="D86" s="300"/>
      <c r="E86" s="300"/>
      <c r="F86" s="301"/>
      <c r="G86" s="239">
        <f>SUM(G64:G85)</f>
        <v>36239.619999999995</v>
      </c>
      <c r="H86" s="239">
        <f t="shared" ref="H86:J86" si="1">SUM(H64:H85)</f>
        <v>25338.77</v>
      </c>
      <c r="I86" s="239">
        <f t="shared" si="1"/>
        <v>4650.8500000000004</v>
      </c>
      <c r="J86" s="239">
        <f t="shared" si="1"/>
        <v>6250</v>
      </c>
      <c r="K86" s="120"/>
    </row>
    <row r="92" spans="1:11" x14ac:dyDescent="0.25">
      <c r="C92" s="129"/>
      <c r="D92" s="160"/>
      <c r="F92" s="152"/>
    </row>
    <row r="93" spans="1:11" ht="37.5" x14ac:dyDescent="0.25">
      <c r="A93" s="262" t="s">
        <v>0</v>
      </c>
      <c r="B93" s="262"/>
      <c r="C93" s="262"/>
      <c r="D93" s="298"/>
      <c r="E93" s="262"/>
      <c r="F93" s="262"/>
      <c r="G93" s="262"/>
      <c r="H93" s="262"/>
      <c r="I93" s="262"/>
      <c r="J93" s="262"/>
      <c r="K93" s="262"/>
    </row>
    <row r="94" spans="1:11" ht="27" x14ac:dyDescent="0.25">
      <c r="A94" s="263" t="s">
        <v>1</v>
      </c>
      <c r="B94" s="263"/>
      <c r="C94" s="263"/>
      <c r="D94" s="295"/>
      <c r="E94" s="263"/>
      <c r="F94" s="263"/>
      <c r="G94" s="263"/>
      <c r="H94" s="263"/>
      <c r="I94" s="263"/>
      <c r="J94" s="263"/>
      <c r="K94" s="263"/>
    </row>
    <row r="95" spans="1:11" ht="18" x14ac:dyDescent="0.25">
      <c r="A95" s="3"/>
      <c r="B95" s="3"/>
      <c r="C95" s="118"/>
      <c r="D95" s="161"/>
      <c r="E95" s="3"/>
      <c r="F95" s="3"/>
      <c r="G95" s="26"/>
      <c r="H95" s="3"/>
      <c r="I95" s="3"/>
      <c r="J95" s="3"/>
      <c r="K95" s="3"/>
    </row>
    <row r="96" spans="1:11" ht="30.75" x14ac:dyDescent="0.25">
      <c r="A96" s="253" t="s">
        <v>26</v>
      </c>
      <c r="B96" s="253"/>
      <c r="C96" s="253"/>
      <c r="D96" s="296"/>
      <c r="E96" s="253"/>
      <c r="F96" s="253"/>
      <c r="G96" s="253"/>
      <c r="H96" s="253"/>
      <c r="I96" s="253"/>
      <c r="J96" s="253"/>
      <c r="K96" s="253"/>
    </row>
    <row r="97" spans="1:11" ht="18" x14ac:dyDescent="0.25">
      <c r="A97" s="3"/>
      <c r="B97" s="3"/>
      <c r="C97" s="118"/>
      <c r="D97" s="161"/>
      <c r="E97" s="3"/>
      <c r="F97" s="3"/>
      <c r="G97" s="26"/>
      <c r="H97" s="3"/>
      <c r="I97" s="3"/>
      <c r="J97" s="3"/>
      <c r="K97" s="3"/>
    </row>
    <row r="98" spans="1:11" ht="16.5" x14ac:dyDescent="0.25">
      <c r="A98" s="4" t="s">
        <v>21</v>
      </c>
      <c r="B98" s="5"/>
      <c r="C98" s="6"/>
      <c r="D98" s="162" t="s">
        <v>328</v>
      </c>
      <c r="E98" s="1"/>
      <c r="F98" s="153"/>
      <c r="G98" s="27"/>
      <c r="H98" s="5"/>
      <c r="I98" s="5"/>
      <c r="J98" s="5"/>
      <c r="K98" s="5"/>
    </row>
    <row r="99" spans="1:11" ht="16.5" x14ac:dyDescent="0.25">
      <c r="A99" s="6" t="s">
        <v>3</v>
      </c>
      <c r="B99" s="7"/>
      <c r="C99" s="130"/>
      <c r="D99" s="163" t="s">
        <v>201</v>
      </c>
      <c r="E99" s="1"/>
      <c r="F99" s="153"/>
      <c r="G99" s="8"/>
      <c r="H99" s="8"/>
      <c r="I99" s="8"/>
      <c r="J99" s="8"/>
      <c r="K99" s="7"/>
    </row>
    <row r="100" spans="1:11" ht="16.5" x14ac:dyDescent="0.25">
      <c r="A100" s="6" t="s">
        <v>5</v>
      </c>
      <c r="B100" s="8"/>
      <c r="C100" s="4"/>
      <c r="D100" s="163" t="s">
        <v>202</v>
      </c>
      <c r="E100" s="1"/>
      <c r="F100" s="153"/>
      <c r="G100" s="8"/>
      <c r="H100" s="8"/>
      <c r="I100" s="8"/>
      <c r="J100" s="8"/>
      <c r="K100" s="7"/>
    </row>
    <row r="101" spans="1:11" ht="16.5" x14ac:dyDescent="0.25">
      <c r="A101" s="4" t="s">
        <v>6</v>
      </c>
      <c r="B101" s="8"/>
      <c r="C101" s="4"/>
      <c r="D101" s="163" t="s">
        <v>7</v>
      </c>
      <c r="E101" s="1"/>
      <c r="F101" s="153"/>
      <c r="G101" s="8"/>
      <c r="H101" s="8"/>
      <c r="I101" s="8"/>
      <c r="J101" s="8"/>
      <c r="K101" s="7"/>
    </row>
    <row r="102" spans="1:11" ht="18.75" thickBot="1" x14ac:dyDescent="0.3">
      <c r="A102" s="1"/>
      <c r="B102" s="9"/>
      <c r="C102" s="119"/>
      <c r="D102" s="164"/>
      <c r="E102" s="1"/>
      <c r="F102" s="153"/>
      <c r="G102" s="1"/>
      <c r="H102" s="1"/>
      <c r="I102" s="1"/>
      <c r="J102" s="1"/>
      <c r="K102" s="10">
        <v>2020</v>
      </c>
    </row>
    <row r="103" spans="1:11" ht="16.5" thickBot="1" x14ac:dyDescent="0.3">
      <c r="A103" s="303" t="s">
        <v>8</v>
      </c>
      <c r="B103" s="305" t="s">
        <v>9</v>
      </c>
      <c r="C103" s="305"/>
      <c r="D103" s="306"/>
      <c r="E103" s="307" t="s">
        <v>10</v>
      </c>
      <c r="F103" s="226" t="s">
        <v>11</v>
      </c>
      <c r="G103" s="227" t="s">
        <v>12</v>
      </c>
      <c r="H103" s="309"/>
      <c r="I103" s="309"/>
      <c r="J103" s="309"/>
      <c r="K103" s="310" t="s">
        <v>13</v>
      </c>
    </row>
    <row r="104" spans="1:11" ht="16.5" thickBot="1" x14ac:dyDescent="0.3">
      <c r="A104" s="304"/>
      <c r="B104" s="179" t="s">
        <v>14</v>
      </c>
      <c r="C104" s="179" t="s">
        <v>15</v>
      </c>
      <c r="D104" s="180" t="s">
        <v>16</v>
      </c>
      <c r="E104" s="308"/>
      <c r="F104" s="228"/>
      <c r="G104" s="229"/>
      <c r="H104" s="181" t="s">
        <v>207</v>
      </c>
      <c r="I104" s="181" t="s">
        <v>208</v>
      </c>
      <c r="J104" s="181" t="s">
        <v>209</v>
      </c>
      <c r="K104" s="311"/>
    </row>
    <row r="105" spans="1:11" ht="30" x14ac:dyDescent="0.25">
      <c r="A105" s="125">
        <v>12</v>
      </c>
      <c r="B105" s="169">
        <v>42794</v>
      </c>
      <c r="C105" s="174" t="s">
        <v>164</v>
      </c>
      <c r="D105" s="132">
        <v>94</v>
      </c>
      <c r="E105" s="132">
        <v>1920</v>
      </c>
      <c r="F105" s="148">
        <v>733</v>
      </c>
      <c r="G105" s="172">
        <v>3350.5</v>
      </c>
      <c r="H105" s="173">
        <v>3350.5</v>
      </c>
      <c r="I105" s="173" t="s">
        <v>218</v>
      </c>
      <c r="J105" s="173" t="s">
        <v>218</v>
      </c>
      <c r="K105" s="124" t="s">
        <v>456</v>
      </c>
    </row>
    <row r="106" spans="1:11" ht="30" x14ac:dyDescent="0.25">
      <c r="A106" s="167">
        <v>13</v>
      </c>
      <c r="B106" s="169">
        <v>42794</v>
      </c>
      <c r="C106" s="174" t="s">
        <v>164</v>
      </c>
      <c r="D106" s="132">
        <v>94</v>
      </c>
      <c r="E106" s="132">
        <v>1921</v>
      </c>
      <c r="F106" s="148">
        <v>733</v>
      </c>
      <c r="G106" s="172">
        <v>2596.33</v>
      </c>
      <c r="H106" s="173">
        <v>2596.33</v>
      </c>
      <c r="I106" s="173" t="s">
        <v>218</v>
      </c>
      <c r="J106" s="173" t="s">
        <v>218</v>
      </c>
      <c r="K106" s="124" t="s">
        <v>456</v>
      </c>
    </row>
    <row r="107" spans="1:11" ht="45" x14ac:dyDescent="0.25">
      <c r="A107" s="125">
        <v>14</v>
      </c>
      <c r="B107" s="169">
        <v>42794</v>
      </c>
      <c r="C107" s="174" t="s">
        <v>164</v>
      </c>
      <c r="D107" s="132">
        <v>94</v>
      </c>
      <c r="E107" s="132">
        <v>1919</v>
      </c>
      <c r="F107" s="148">
        <v>733</v>
      </c>
      <c r="G107" s="172">
        <v>229</v>
      </c>
      <c r="H107" s="173">
        <v>229</v>
      </c>
      <c r="I107" s="173" t="s">
        <v>218</v>
      </c>
      <c r="J107" s="173" t="s">
        <v>218</v>
      </c>
      <c r="K107" s="175" t="s">
        <v>457</v>
      </c>
    </row>
    <row r="108" spans="1:11" ht="15.75" x14ac:dyDescent="0.25">
      <c r="A108" s="125">
        <v>15</v>
      </c>
      <c r="B108" s="169">
        <v>42794</v>
      </c>
      <c r="C108" s="174" t="s">
        <v>164</v>
      </c>
      <c r="D108" s="132">
        <v>94</v>
      </c>
      <c r="E108" s="132">
        <v>1924</v>
      </c>
      <c r="F108" s="148">
        <v>733</v>
      </c>
      <c r="G108" s="172">
        <v>450</v>
      </c>
      <c r="H108" s="173">
        <v>450</v>
      </c>
      <c r="I108" s="173" t="s">
        <v>218</v>
      </c>
      <c r="J108" s="173" t="s">
        <v>218</v>
      </c>
      <c r="K108" s="124" t="s">
        <v>175</v>
      </c>
    </row>
    <row r="109" spans="1:11" ht="15.75" x14ac:dyDescent="0.25">
      <c r="A109" s="167">
        <v>16</v>
      </c>
      <c r="B109" s="169">
        <v>42794</v>
      </c>
      <c r="C109" s="174" t="s">
        <v>164</v>
      </c>
      <c r="D109" s="132">
        <v>94</v>
      </c>
      <c r="E109" s="132">
        <v>1926</v>
      </c>
      <c r="F109" s="148">
        <v>733</v>
      </c>
      <c r="G109" s="172">
        <v>652.5</v>
      </c>
      <c r="H109" s="173">
        <v>652.5</v>
      </c>
      <c r="I109" s="173" t="s">
        <v>218</v>
      </c>
      <c r="J109" s="173" t="s">
        <v>218</v>
      </c>
      <c r="K109" s="124" t="s">
        <v>236</v>
      </c>
    </row>
    <row r="110" spans="1:11" ht="15.75" x14ac:dyDescent="0.25">
      <c r="A110" s="125">
        <v>17</v>
      </c>
      <c r="B110" s="169">
        <v>42794</v>
      </c>
      <c r="C110" s="174" t="s">
        <v>164</v>
      </c>
      <c r="D110" s="132">
        <v>94</v>
      </c>
      <c r="E110" s="132">
        <v>2074</v>
      </c>
      <c r="F110" s="148">
        <v>733</v>
      </c>
      <c r="G110" s="172">
        <v>5</v>
      </c>
      <c r="H110" s="173">
        <v>5</v>
      </c>
      <c r="I110" s="173" t="s">
        <v>218</v>
      </c>
      <c r="J110" s="173" t="s">
        <v>218</v>
      </c>
      <c r="K110" s="124" t="s">
        <v>175</v>
      </c>
    </row>
    <row r="111" spans="1:11" ht="30" x14ac:dyDescent="0.25">
      <c r="A111" s="125">
        <v>30</v>
      </c>
      <c r="B111" s="169">
        <v>42818</v>
      </c>
      <c r="C111" s="174" t="s">
        <v>164</v>
      </c>
      <c r="D111" s="132">
        <v>220</v>
      </c>
      <c r="E111" s="132">
        <v>2762</v>
      </c>
      <c r="F111" s="148">
        <v>1259</v>
      </c>
      <c r="G111" s="172">
        <v>4113.5</v>
      </c>
      <c r="H111" s="173">
        <v>4113.5</v>
      </c>
      <c r="I111" s="173" t="s">
        <v>218</v>
      </c>
      <c r="J111" s="173" t="s">
        <v>218</v>
      </c>
      <c r="K111" s="124" t="s">
        <v>458</v>
      </c>
    </row>
    <row r="112" spans="1:11" ht="15.75" x14ac:dyDescent="0.25">
      <c r="A112" s="167">
        <v>31</v>
      </c>
      <c r="B112" s="169">
        <v>42818</v>
      </c>
      <c r="C112" s="174" t="s">
        <v>164</v>
      </c>
      <c r="D112" s="132">
        <v>220</v>
      </c>
      <c r="E112" s="132">
        <v>2764</v>
      </c>
      <c r="F112" s="148">
        <v>1259</v>
      </c>
      <c r="G112" s="172">
        <v>229</v>
      </c>
      <c r="H112" s="173">
        <v>229</v>
      </c>
      <c r="I112" s="173" t="s">
        <v>218</v>
      </c>
      <c r="J112" s="173" t="s">
        <v>218</v>
      </c>
      <c r="K112" s="175" t="s">
        <v>459</v>
      </c>
    </row>
    <row r="113" spans="1:11" ht="15.75" x14ac:dyDescent="0.25">
      <c r="A113" s="125">
        <v>32</v>
      </c>
      <c r="B113" s="169">
        <v>42818</v>
      </c>
      <c r="C113" s="174" t="s">
        <v>164</v>
      </c>
      <c r="D113" s="132">
        <v>220</v>
      </c>
      <c r="E113" s="132">
        <v>2766</v>
      </c>
      <c r="F113" s="148">
        <v>1259</v>
      </c>
      <c r="G113" s="172">
        <v>5</v>
      </c>
      <c r="H113" s="173">
        <v>5</v>
      </c>
      <c r="I113" s="173" t="s">
        <v>218</v>
      </c>
      <c r="J113" s="173" t="s">
        <v>218</v>
      </c>
      <c r="K113" s="124" t="s">
        <v>175</v>
      </c>
    </row>
    <row r="114" spans="1:11" ht="15.75" x14ac:dyDescent="0.25">
      <c r="A114" s="125">
        <v>33</v>
      </c>
      <c r="B114" s="169">
        <v>42818</v>
      </c>
      <c r="C114" s="174" t="s">
        <v>164</v>
      </c>
      <c r="D114" s="132">
        <v>220</v>
      </c>
      <c r="E114" s="132">
        <v>2768</v>
      </c>
      <c r="F114" s="148">
        <v>1259</v>
      </c>
      <c r="G114" s="172">
        <v>450</v>
      </c>
      <c r="H114" s="173">
        <v>450</v>
      </c>
      <c r="I114" s="173" t="s">
        <v>218</v>
      </c>
      <c r="J114" s="173" t="s">
        <v>218</v>
      </c>
      <c r="K114" s="124" t="s">
        <v>175</v>
      </c>
    </row>
    <row r="115" spans="1:11" ht="15.75" x14ac:dyDescent="0.25">
      <c r="A115" s="167">
        <v>34</v>
      </c>
      <c r="B115" s="169">
        <v>42818</v>
      </c>
      <c r="C115" s="174" t="s">
        <v>164</v>
      </c>
      <c r="D115" s="132">
        <v>220</v>
      </c>
      <c r="E115" s="132">
        <v>2770</v>
      </c>
      <c r="F115" s="148">
        <v>1259</v>
      </c>
      <c r="G115" s="172">
        <v>652.5</v>
      </c>
      <c r="H115" s="173">
        <v>652.5</v>
      </c>
      <c r="I115" s="173" t="s">
        <v>218</v>
      </c>
      <c r="J115" s="173" t="s">
        <v>218</v>
      </c>
      <c r="K115" s="124" t="s">
        <v>236</v>
      </c>
    </row>
    <row r="116" spans="1:11" x14ac:dyDescent="0.25">
      <c r="A116" s="125">
        <v>60</v>
      </c>
      <c r="B116" s="169">
        <v>42902</v>
      </c>
      <c r="C116" s="174" t="s">
        <v>178</v>
      </c>
      <c r="D116" s="132">
        <v>943</v>
      </c>
      <c r="E116" s="222">
        <v>963211613</v>
      </c>
      <c r="F116" s="145">
        <v>2170</v>
      </c>
      <c r="G116" s="172">
        <v>572.94000000000005</v>
      </c>
      <c r="H116" s="173"/>
      <c r="I116" s="173">
        <v>572.94000000000005</v>
      </c>
      <c r="J116" s="173"/>
      <c r="K116" s="124" t="s">
        <v>482</v>
      </c>
    </row>
    <row r="117" spans="1:11" x14ac:dyDescent="0.25">
      <c r="A117" s="167">
        <v>61</v>
      </c>
      <c r="B117" s="169">
        <v>42916</v>
      </c>
      <c r="C117" s="174" t="s">
        <v>178</v>
      </c>
      <c r="D117" s="132">
        <v>1104</v>
      </c>
      <c r="E117" s="222">
        <v>963211613</v>
      </c>
      <c r="F117" s="145">
        <v>2170</v>
      </c>
      <c r="G117" s="172">
        <v>381.96</v>
      </c>
      <c r="H117" s="173" t="s">
        <v>218</v>
      </c>
      <c r="I117" s="173">
        <v>381.96</v>
      </c>
      <c r="J117" s="173" t="s">
        <v>218</v>
      </c>
      <c r="K117" s="124" t="s">
        <v>481</v>
      </c>
    </row>
    <row r="118" spans="1:11" ht="30" x14ac:dyDescent="0.25">
      <c r="A118" s="125">
        <v>69</v>
      </c>
      <c r="B118" s="169">
        <v>42850</v>
      </c>
      <c r="C118" s="174" t="s">
        <v>164</v>
      </c>
      <c r="D118" s="132">
        <v>395</v>
      </c>
      <c r="E118" s="132">
        <v>4957</v>
      </c>
      <c r="F118" s="148">
        <v>2612</v>
      </c>
      <c r="G118" s="172">
        <v>3756</v>
      </c>
      <c r="H118" s="173">
        <v>3756</v>
      </c>
      <c r="I118" s="173" t="s">
        <v>218</v>
      </c>
      <c r="J118" s="173" t="s">
        <v>218</v>
      </c>
      <c r="K118" s="175" t="s">
        <v>267</v>
      </c>
    </row>
    <row r="119" spans="1:11" ht="45" x14ac:dyDescent="0.25">
      <c r="A119" s="167">
        <v>70</v>
      </c>
      <c r="B119" s="169">
        <v>42850</v>
      </c>
      <c r="C119" s="174" t="s">
        <v>164</v>
      </c>
      <c r="D119" s="132">
        <v>395</v>
      </c>
      <c r="E119" s="132">
        <v>4959</v>
      </c>
      <c r="F119" s="148">
        <v>2612</v>
      </c>
      <c r="G119" s="172">
        <v>159</v>
      </c>
      <c r="H119" s="173">
        <v>159</v>
      </c>
      <c r="I119" s="173" t="s">
        <v>218</v>
      </c>
      <c r="J119" s="173" t="s">
        <v>218</v>
      </c>
      <c r="K119" s="175" t="s">
        <v>266</v>
      </c>
    </row>
    <row r="120" spans="1:11" ht="15.75" x14ac:dyDescent="0.25">
      <c r="A120" s="125">
        <v>71</v>
      </c>
      <c r="B120" s="169">
        <v>42850</v>
      </c>
      <c r="C120" s="174" t="s">
        <v>164</v>
      </c>
      <c r="D120" s="132">
        <v>395</v>
      </c>
      <c r="E120" s="132">
        <v>4960</v>
      </c>
      <c r="F120" s="148">
        <v>2612</v>
      </c>
      <c r="G120" s="172">
        <v>585</v>
      </c>
      <c r="H120" s="173">
        <v>585</v>
      </c>
      <c r="I120" s="173" t="s">
        <v>218</v>
      </c>
      <c r="J120" s="173" t="s">
        <v>218</v>
      </c>
      <c r="K120" s="124" t="s">
        <v>174</v>
      </c>
    </row>
    <row r="121" spans="1:11" ht="15.75" x14ac:dyDescent="0.25">
      <c r="A121" s="125">
        <v>72</v>
      </c>
      <c r="B121" s="169">
        <v>42850</v>
      </c>
      <c r="C121" s="174" t="s">
        <v>164</v>
      </c>
      <c r="D121" s="132">
        <v>395</v>
      </c>
      <c r="E121" s="132">
        <v>4963</v>
      </c>
      <c r="F121" s="148">
        <v>2612</v>
      </c>
      <c r="G121" s="172">
        <v>405</v>
      </c>
      <c r="H121" s="173">
        <v>405</v>
      </c>
      <c r="I121" s="173" t="s">
        <v>218</v>
      </c>
      <c r="J121" s="173" t="s">
        <v>218</v>
      </c>
      <c r="K121" s="124" t="s">
        <v>175</v>
      </c>
    </row>
    <row r="122" spans="1:11" ht="30" x14ac:dyDescent="0.25">
      <c r="A122" s="125">
        <v>80</v>
      </c>
      <c r="B122" s="169">
        <v>42857</v>
      </c>
      <c r="C122" s="174" t="s">
        <v>163</v>
      </c>
      <c r="D122" s="132">
        <v>1253</v>
      </c>
      <c r="E122" s="126" t="s">
        <v>471</v>
      </c>
      <c r="F122" s="148">
        <v>2756</v>
      </c>
      <c r="G122" s="172">
        <v>3600</v>
      </c>
      <c r="H122" s="173" t="s">
        <v>218</v>
      </c>
      <c r="I122" s="173" t="s">
        <v>218</v>
      </c>
      <c r="J122" s="173">
        <v>3600</v>
      </c>
      <c r="K122" s="124" t="s">
        <v>462</v>
      </c>
    </row>
    <row r="123" spans="1:11" ht="15.75" x14ac:dyDescent="0.25">
      <c r="A123" s="125">
        <v>104</v>
      </c>
      <c r="B123" s="169">
        <v>42885</v>
      </c>
      <c r="C123" s="174" t="s">
        <v>164</v>
      </c>
      <c r="D123" s="132">
        <v>575</v>
      </c>
      <c r="E123" s="132">
        <v>7116</v>
      </c>
      <c r="F123" s="148">
        <v>3401</v>
      </c>
      <c r="G123" s="172">
        <v>3756</v>
      </c>
      <c r="H123" s="173">
        <v>3756</v>
      </c>
      <c r="I123" s="173" t="s">
        <v>218</v>
      </c>
      <c r="J123" s="173" t="s">
        <v>218</v>
      </c>
      <c r="K123" s="124" t="s">
        <v>269</v>
      </c>
    </row>
    <row r="124" spans="1:11" ht="15.75" x14ac:dyDescent="0.25">
      <c r="A124" s="125">
        <v>105</v>
      </c>
      <c r="B124" s="169">
        <v>42885</v>
      </c>
      <c r="C124" s="174" t="s">
        <v>164</v>
      </c>
      <c r="D124" s="132">
        <v>575</v>
      </c>
      <c r="E124" s="132">
        <v>7118</v>
      </c>
      <c r="F124" s="148">
        <v>3401</v>
      </c>
      <c r="G124" s="172">
        <v>585</v>
      </c>
      <c r="H124" s="173">
        <v>585</v>
      </c>
      <c r="I124" s="173" t="s">
        <v>218</v>
      </c>
      <c r="J124" s="173" t="s">
        <v>218</v>
      </c>
      <c r="K124" s="124" t="s">
        <v>174</v>
      </c>
    </row>
    <row r="125" spans="1:11" ht="30" x14ac:dyDescent="0.25">
      <c r="A125" s="167">
        <v>106</v>
      </c>
      <c r="B125" s="169">
        <v>42885</v>
      </c>
      <c r="C125" s="174" t="s">
        <v>164</v>
      </c>
      <c r="D125" s="132">
        <v>575</v>
      </c>
      <c r="E125" s="132">
        <v>7119</v>
      </c>
      <c r="F125" s="148">
        <v>3401</v>
      </c>
      <c r="G125" s="172">
        <v>159</v>
      </c>
      <c r="H125" s="173">
        <v>159</v>
      </c>
      <c r="I125" s="173" t="s">
        <v>218</v>
      </c>
      <c r="J125" s="173" t="s">
        <v>218</v>
      </c>
      <c r="K125" s="175" t="s">
        <v>270</v>
      </c>
    </row>
    <row r="126" spans="1:11" ht="15.75" x14ac:dyDescent="0.25">
      <c r="A126" s="125">
        <v>107</v>
      </c>
      <c r="B126" s="169">
        <v>42885</v>
      </c>
      <c r="C126" s="174" t="s">
        <v>164</v>
      </c>
      <c r="D126" s="132">
        <v>575</v>
      </c>
      <c r="E126" s="132">
        <v>7122</v>
      </c>
      <c r="F126" s="148">
        <v>3401</v>
      </c>
      <c r="G126" s="172">
        <v>405</v>
      </c>
      <c r="H126" s="173">
        <v>405</v>
      </c>
      <c r="I126" s="173" t="s">
        <v>218</v>
      </c>
      <c r="J126" s="173" t="s">
        <v>218</v>
      </c>
      <c r="K126" s="124" t="s">
        <v>175</v>
      </c>
    </row>
    <row r="127" spans="1:11" ht="30" x14ac:dyDescent="0.25">
      <c r="A127" s="125">
        <v>183</v>
      </c>
      <c r="B127" s="169">
        <v>42976</v>
      </c>
      <c r="C127" s="174" t="s">
        <v>185</v>
      </c>
      <c r="D127" s="126" t="s">
        <v>186</v>
      </c>
      <c r="E127" s="132">
        <v>14407</v>
      </c>
      <c r="F127" s="148">
        <v>6837</v>
      </c>
      <c r="G127" s="172">
        <v>135.35</v>
      </c>
      <c r="H127" s="173" t="s">
        <v>218</v>
      </c>
      <c r="I127" s="173" t="s">
        <v>218</v>
      </c>
      <c r="J127" s="173">
        <v>135.35</v>
      </c>
      <c r="K127" s="124" t="s">
        <v>271</v>
      </c>
    </row>
    <row r="128" spans="1:11" x14ac:dyDescent="0.25">
      <c r="A128" s="125">
        <v>237</v>
      </c>
      <c r="B128" s="169">
        <v>43096</v>
      </c>
      <c r="C128" s="174" t="s">
        <v>178</v>
      </c>
      <c r="D128" s="132">
        <v>3917</v>
      </c>
      <c r="E128" s="132">
        <v>339</v>
      </c>
      <c r="F128" s="145">
        <v>11343</v>
      </c>
      <c r="G128" s="172">
        <v>82</v>
      </c>
      <c r="H128" s="173" t="s">
        <v>218</v>
      </c>
      <c r="I128" s="173">
        <v>82</v>
      </c>
      <c r="J128" s="173" t="s">
        <v>218</v>
      </c>
      <c r="K128" s="124" t="s">
        <v>487</v>
      </c>
    </row>
    <row r="129" spans="1:11" x14ac:dyDescent="0.25">
      <c r="A129" s="125">
        <v>240</v>
      </c>
      <c r="B129" s="169">
        <v>43096</v>
      </c>
      <c r="C129" s="174" t="s">
        <v>178</v>
      </c>
      <c r="D129" s="132">
        <v>4114</v>
      </c>
      <c r="E129" s="132">
        <v>1208</v>
      </c>
      <c r="F129" s="145">
        <v>11836</v>
      </c>
      <c r="G129" s="172">
        <v>16.989999999999998</v>
      </c>
      <c r="H129" s="173"/>
      <c r="I129" s="182">
        <v>16.989999999999998</v>
      </c>
      <c r="J129" s="173"/>
      <c r="K129" s="124" t="s">
        <v>405</v>
      </c>
    </row>
    <row r="130" spans="1:11" ht="30" x14ac:dyDescent="0.25">
      <c r="A130" s="167">
        <v>241</v>
      </c>
      <c r="B130" s="169">
        <v>43096</v>
      </c>
      <c r="C130" s="174" t="s">
        <v>178</v>
      </c>
      <c r="D130" s="132">
        <v>4114</v>
      </c>
      <c r="E130" s="132">
        <v>1208</v>
      </c>
      <c r="F130" s="145">
        <v>11836</v>
      </c>
      <c r="G130" s="172">
        <v>23.9</v>
      </c>
      <c r="H130" s="173"/>
      <c r="I130" s="182">
        <v>23.9</v>
      </c>
      <c r="J130" s="173"/>
      <c r="K130" s="124" t="s">
        <v>406</v>
      </c>
    </row>
    <row r="131" spans="1:11" x14ac:dyDescent="0.25">
      <c r="A131" s="125">
        <v>242</v>
      </c>
      <c r="B131" s="169">
        <v>43096</v>
      </c>
      <c r="C131" s="174" t="s">
        <v>178</v>
      </c>
      <c r="D131" s="132">
        <v>4114</v>
      </c>
      <c r="E131" s="132">
        <v>1208</v>
      </c>
      <c r="F131" s="145">
        <v>11836</v>
      </c>
      <c r="G131" s="172">
        <v>33.42</v>
      </c>
      <c r="H131" s="173"/>
      <c r="I131" s="182">
        <v>33.42</v>
      </c>
      <c r="J131" s="173"/>
      <c r="K131" s="124" t="s">
        <v>407</v>
      </c>
    </row>
    <row r="132" spans="1:11" x14ac:dyDescent="0.25">
      <c r="A132" s="125">
        <v>243</v>
      </c>
      <c r="B132" s="169">
        <v>43096</v>
      </c>
      <c r="C132" s="174" t="s">
        <v>178</v>
      </c>
      <c r="D132" s="132">
        <v>4114</v>
      </c>
      <c r="E132" s="132">
        <v>1208</v>
      </c>
      <c r="F132" s="145">
        <v>11836</v>
      </c>
      <c r="G132" s="172">
        <v>28.2</v>
      </c>
      <c r="H132" s="173"/>
      <c r="I132" s="182">
        <v>28.2</v>
      </c>
      <c r="J132" s="173"/>
      <c r="K132" s="124" t="s">
        <v>408</v>
      </c>
    </row>
    <row r="133" spans="1:11" ht="30" x14ac:dyDescent="0.25">
      <c r="A133" s="167">
        <v>244</v>
      </c>
      <c r="B133" s="169">
        <v>43096</v>
      </c>
      <c r="C133" s="174" t="s">
        <v>178</v>
      </c>
      <c r="D133" s="132">
        <v>4114</v>
      </c>
      <c r="E133" s="132">
        <v>1208</v>
      </c>
      <c r="F133" s="145">
        <v>11836</v>
      </c>
      <c r="G133" s="172">
        <v>44.85</v>
      </c>
      <c r="H133" s="173"/>
      <c r="I133" s="182">
        <v>44.85</v>
      </c>
      <c r="J133" s="173"/>
      <c r="K133" s="124" t="s">
        <v>409</v>
      </c>
    </row>
    <row r="134" spans="1:11" ht="45" x14ac:dyDescent="0.25">
      <c r="A134" s="125">
        <v>246</v>
      </c>
      <c r="B134" s="169">
        <v>43090</v>
      </c>
      <c r="C134" s="174" t="s">
        <v>163</v>
      </c>
      <c r="D134" s="132">
        <v>4601</v>
      </c>
      <c r="E134" s="126" t="s">
        <v>472</v>
      </c>
      <c r="F134" s="148">
        <v>12124</v>
      </c>
      <c r="G134" s="172">
        <v>0</v>
      </c>
      <c r="H134" s="173" t="s">
        <v>218</v>
      </c>
      <c r="I134" s="173"/>
      <c r="J134" s="173" t="s">
        <v>218</v>
      </c>
      <c r="K134" s="124" t="s">
        <v>463</v>
      </c>
    </row>
    <row r="135" spans="1:11" x14ac:dyDescent="0.25">
      <c r="A135" s="125">
        <v>257</v>
      </c>
      <c r="B135" s="169">
        <v>43159</v>
      </c>
      <c r="C135" s="174" t="s">
        <v>178</v>
      </c>
      <c r="D135" s="132">
        <v>8</v>
      </c>
      <c r="E135" s="132">
        <v>2041</v>
      </c>
      <c r="F135" s="145">
        <v>12330</v>
      </c>
      <c r="G135" s="172">
        <v>345</v>
      </c>
      <c r="H135" s="173" t="s">
        <v>218</v>
      </c>
      <c r="I135" s="173">
        <v>345</v>
      </c>
      <c r="J135" s="173" t="s">
        <v>218</v>
      </c>
      <c r="K135" s="124" t="s">
        <v>410</v>
      </c>
    </row>
    <row r="136" spans="1:11" ht="20.100000000000001" customHeight="1" thickBot="1" x14ac:dyDescent="0.3">
      <c r="A136" s="299" t="s">
        <v>17</v>
      </c>
      <c r="B136" s="300"/>
      <c r="C136" s="300"/>
      <c r="D136" s="300"/>
      <c r="E136" s="300"/>
      <c r="F136" s="301"/>
      <c r="G136" s="239">
        <f>SUM(G105:G135)</f>
        <v>27807.94</v>
      </c>
      <c r="H136" s="239">
        <f>SUM(H105:H135)</f>
        <v>22543.33</v>
      </c>
      <c r="I136" s="239">
        <f t="shared" ref="I136:J136" si="2">SUM(I105:I135)</f>
        <v>1529.2600000000002</v>
      </c>
      <c r="J136" s="239">
        <f t="shared" si="2"/>
        <v>3735.35</v>
      </c>
      <c r="K136" s="120"/>
    </row>
    <row r="146" spans="1:11" x14ac:dyDescent="0.25">
      <c r="C146" s="129"/>
      <c r="D146" s="160"/>
    </row>
    <row r="147" spans="1:11" ht="37.5" x14ac:dyDescent="0.25">
      <c r="A147" s="262" t="s">
        <v>0</v>
      </c>
      <c r="B147" s="262"/>
      <c r="C147" s="262"/>
      <c r="D147" s="298"/>
      <c r="E147" s="262"/>
      <c r="F147" s="262"/>
      <c r="G147" s="262"/>
      <c r="H147" s="262"/>
      <c r="I147" s="262"/>
      <c r="J147" s="262"/>
      <c r="K147" s="262"/>
    </row>
    <row r="148" spans="1:11" ht="27" x14ac:dyDescent="0.25">
      <c r="A148" s="263" t="s">
        <v>1</v>
      </c>
      <c r="B148" s="263"/>
      <c r="C148" s="263"/>
      <c r="D148" s="295"/>
      <c r="E148" s="263"/>
      <c r="F148" s="263"/>
      <c r="G148" s="263"/>
      <c r="H148" s="263"/>
      <c r="I148" s="263"/>
      <c r="J148" s="263"/>
      <c r="K148" s="263"/>
    </row>
    <row r="149" spans="1:11" ht="18" x14ac:dyDescent="0.25">
      <c r="A149" s="3"/>
      <c r="B149" s="3"/>
      <c r="C149" s="118"/>
      <c r="D149" s="161"/>
      <c r="E149" s="3"/>
      <c r="F149" s="3"/>
      <c r="G149" s="26"/>
      <c r="H149" s="3"/>
      <c r="I149" s="3"/>
      <c r="J149" s="3"/>
      <c r="K149" s="3"/>
    </row>
    <row r="150" spans="1:11" ht="30.75" x14ac:dyDescent="0.25">
      <c r="A150" s="253" t="s">
        <v>26</v>
      </c>
      <c r="B150" s="253"/>
      <c r="C150" s="253"/>
      <c r="D150" s="296"/>
      <c r="E150" s="253"/>
      <c r="F150" s="253"/>
      <c r="G150" s="253"/>
      <c r="H150" s="253"/>
      <c r="I150" s="253"/>
      <c r="J150" s="253"/>
      <c r="K150" s="253"/>
    </row>
    <row r="151" spans="1:11" ht="18" x14ac:dyDescent="0.25">
      <c r="A151" s="3"/>
      <c r="B151" s="3"/>
      <c r="C151" s="118"/>
      <c r="D151" s="161"/>
      <c r="E151" s="3"/>
      <c r="F151" s="3"/>
      <c r="G151" s="26"/>
      <c r="H151" s="3"/>
      <c r="I151" s="3"/>
      <c r="J151" s="3"/>
      <c r="K151" s="3"/>
    </row>
    <row r="152" spans="1:11" ht="16.5" x14ac:dyDescent="0.25">
      <c r="A152" s="4" t="s">
        <v>21</v>
      </c>
      <c r="B152" s="5"/>
      <c r="C152" s="6"/>
      <c r="D152" s="162" t="s">
        <v>327</v>
      </c>
      <c r="E152" s="1"/>
      <c r="F152" s="1"/>
      <c r="G152" s="27"/>
      <c r="H152" s="5"/>
      <c r="I152" s="5"/>
      <c r="J152" s="5"/>
      <c r="K152" s="5"/>
    </row>
    <row r="153" spans="1:11" ht="16.5" x14ac:dyDescent="0.25">
      <c r="A153" s="6" t="s">
        <v>3</v>
      </c>
      <c r="B153" s="7"/>
      <c r="C153" s="130"/>
      <c r="D153" s="163" t="s">
        <v>201</v>
      </c>
      <c r="E153" s="1"/>
      <c r="F153" s="1"/>
      <c r="G153" s="8"/>
      <c r="H153" s="8"/>
      <c r="I153" s="8"/>
      <c r="J153" s="8"/>
      <c r="K153" s="7"/>
    </row>
    <row r="154" spans="1:11" ht="16.5" x14ac:dyDescent="0.25">
      <c r="A154" s="6" t="s">
        <v>5</v>
      </c>
      <c r="B154" s="8"/>
      <c r="C154" s="4"/>
      <c r="D154" s="163" t="s">
        <v>202</v>
      </c>
      <c r="E154" s="1"/>
      <c r="F154" s="1"/>
      <c r="G154" s="8"/>
      <c r="H154" s="8"/>
      <c r="I154" s="8"/>
      <c r="J154" s="8"/>
      <c r="K154" s="7"/>
    </row>
    <row r="155" spans="1:11" ht="16.5" x14ac:dyDescent="0.25">
      <c r="A155" s="4" t="s">
        <v>6</v>
      </c>
      <c r="B155" s="8"/>
      <c r="C155" s="4"/>
      <c r="D155" s="163" t="s">
        <v>7</v>
      </c>
      <c r="E155" s="1"/>
      <c r="F155" s="1"/>
      <c r="G155" s="8"/>
      <c r="H155" s="8"/>
      <c r="I155" s="8"/>
      <c r="J155" s="8"/>
      <c r="K155" s="7"/>
    </row>
    <row r="156" spans="1:11" ht="18.75" thickBot="1" x14ac:dyDescent="0.3">
      <c r="A156" s="1"/>
      <c r="B156" s="9"/>
      <c r="C156" s="119"/>
      <c r="D156" s="164"/>
      <c r="E156" s="1"/>
      <c r="F156" s="1"/>
      <c r="G156" s="1"/>
      <c r="H156" s="1"/>
      <c r="I156" s="1"/>
      <c r="J156" s="1"/>
      <c r="K156" s="10">
        <v>2018</v>
      </c>
    </row>
    <row r="157" spans="1:11" ht="16.5" thickBot="1" x14ac:dyDescent="0.3">
      <c r="A157" s="264" t="s">
        <v>8</v>
      </c>
      <c r="B157" s="265" t="s">
        <v>9</v>
      </c>
      <c r="C157" s="265"/>
      <c r="D157" s="297"/>
      <c r="E157" s="266" t="s">
        <v>10</v>
      </c>
      <c r="F157" s="223" t="s">
        <v>11</v>
      </c>
      <c r="G157" s="212" t="s">
        <v>12</v>
      </c>
      <c r="H157" s="279"/>
      <c r="I157" s="279"/>
      <c r="J157" s="279"/>
      <c r="K157" s="257" t="s">
        <v>13</v>
      </c>
    </row>
    <row r="158" spans="1:11" ht="16.5" thickBot="1" x14ac:dyDescent="0.3">
      <c r="A158" s="258"/>
      <c r="B158" s="2" t="s">
        <v>14</v>
      </c>
      <c r="C158" s="2" t="s">
        <v>15</v>
      </c>
      <c r="D158" s="165" t="s">
        <v>16</v>
      </c>
      <c r="E158" s="267"/>
      <c r="F158" s="224"/>
      <c r="G158" s="225"/>
      <c r="H158" s="140" t="s">
        <v>207</v>
      </c>
      <c r="I158" s="140" t="s">
        <v>208</v>
      </c>
      <c r="J158" s="140" t="s">
        <v>209</v>
      </c>
      <c r="K158" s="302"/>
    </row>
    <row r="159" spans="1:11" ht="30" x14ac:dyDescent="0.25">
      <c r="A159" s="167">
        <v>1</v>
      </c>
      <c r="B159" s="169">
        <v>43159</v>
      </c>
      <c r="C159" s="174" t="s">
        <v>237</v>
      </c>
      <c r="D159" s="126" t="s">
        <v>272</v>
      </c>
      <c r="E159" s="126" t="s">
        <v>273</v>
      </c>
      <c r="F159" s="183">
        <v>832</v>
      </c>
      <c r="G159" s="146">
        <v>3799</v>
      </c>
      <c r="H159" s="127">
        <v>3799</v>
      </c>
      <c r="I159" s="127" t="s">
        <v>218</v>
      </c>
      <c r="J159" s="149" t="s">
        <v>218</v>
      </c>
      <c r="K159" s="124" t="s">
        <v>311</v>
      </c>
    </row>
    <row r="160" spans="1:11" ht="30" x14ac:dyDescent="0.25">
      <c r="A160" s="125">
        <v>2</v>
      </c>
      <c r="B160" s="169">
        <v>43159</v>
      </c>
      <c r="C160" s="174" t="s">
        <v>237</v>
      </c>
      <c r="D160" s="126" t="s">
        <v>272</v>
      </c>
      <c r="E160" s="126" t="s">
        <v>274</v>
      </c>
      <c r="F160" s="183">
        <v>832</v>
      </c>
      <c r="G160" s="146">
        <v>116</v>
      </c>
      <c r="H160" s="127">
        <v>116</v>
      </c>
      <c r="I160" s="127" t="s">
        <v>218</v>
      </c>
      <c r="J160" s="149" t="s">
        <v>218</v>
      </c>
      <c r="K160" s="124" t="s">
        <v>312</v>
      </c>
    </row>
    <row r="161" spans="1:11" x14ac:dyDescent="0.25">
      <c r="A161" s="125">
        <v>3</v>
      </c>
      <c r="B161" s="169">
        <v>43159</v>
      </c>
      <c r="C161" s="174" t="s">
        <v>237</v>
      </c>
      <c r="D161" s="126" t="s">
        <v>272</v>
      </c>
      <c r="E161" s="126" t="s">
        <v>275</v>
      </c>
      <c r="F161" s="183">
        <v>832</v>
      </c>
      <c r="G161" s="146">
        <v>585</v>
      </c>
      <c r="H161" s="127">
        <v>585</v>
      </c>
      <c r="I161" s="127" t="s">
        <v>218</v>
      </c>
      <c r="J161" s="149" t="s">
        <v>218</v>
      </c>
      <c r="K161" s="124" t="s">
        <v>174</v>
      </c>
    </row>
    <row r="162" spans="1:11" x14ac:dyDescent="0.25">
      <c r="A162" s="167">
        <v>4</v>
      </c>
      <c r="B162" s="169">
        <v>43159</v>
      </c>
      <c r="C162" s="174" t="s">
        <v>237</v>
      </c>
      <c r="D162" s="126" t="s">
        <v>272</v>
      </c>
      <c r="E162" s="126" t="s">
        <v>276</v>
      </c>
      <c r="F162" s="183">
        <v>832</v>
      </c>
      <c r="G162" s="146">
        <v>405</v>
      </c>
      <c r="H162" s="127">
        <v>405</v>
      </c>
      <c r="I162" s="127" t="s">
        <v>218</v>
      </c>
      <c r="J162" s="149" t="s">
        <v>218</v>
      </c>
      <c r="K162" s="124" t="s">
        <v>175</v>
      </c>
    </row>
    <row r="163" spans="1:11" ht="30" x14ac:dyDescent="0.25">
      <c r="A163" s="125">
        <v>5</v>
      </c>
      <c r="B163" s="169">
        <v>43172</v>
      </c>
      <c r="C163" s="174" t="s">
        <v>163</v>
      </c>
      <c r="D163" s="132">
        <v>489</v>
      </c>
      <c r="E163" s="126" t="s">
        <v>476</v>
      </c>
      <c r="F163" s="183">
        <v>1299</v>
      </c>
      <c r="G163" s="146">
        <v>6120</v>
      </c>
      <c r="H163" s="127" t="s">
        <v>218</v>
      </c>
      <c r="I163" s="127" t="s">
        <v>218</v>
      </c>
      <c r="J163" s="149">
        <v>6120</v>
      </c>
      <c r="K163" s="124" t="s">
        <v>464</v>
      </c>
    </row>
    <row r="164" spans="1:11" ht="30" x14ac:dyDescent="0.25">
      <c r="A164" s="125">
        <v>6</v>
      </c>
      <c r="B164" s="169">
        <v>43185</v>
      </c>
      <c r="C164" s="174" t="s">
        <v>164</v>
      </c>
      <c r="D164" s="126" t="s">
        <v>277</v>
      </c>
      <c r="E164" s="126" t="s">
        <v>278</v>
      </c>
      <c r="F164" s="183">
        <v>1620</v>
      </c>
      <c r="G164" s="146">
        <v>3799</v>
      </c>
      <c r="H164" s="127">
        <v>3799</v>
      </c>
      <c r="I164" s="127" t="s">
        <v>218</v>
      </c>
      <c r="J164" s="149" t="s">
        <v>218</v>
      </c>
      <c r="K164" s="124" t="s">
        <v>313</v>
      </c>
    </row>
    <row r="165" spans="1:11" x14ac:dyDescent="0.25">
      <c r="A165" s="167">
        <v>7</v>
      </c>
      <c r="B165" s="169">
        <v>43185</v>
      </c>
      <c r="C165" s="174" t="s">
        <v>164</v>
      </c>
      <c r="D165" s="126" t="s">
        <v>277</v>
      </c>
      <c r="E165" s="126" t="s">
        <v>279</v>
      </c>
      <c r="F165" s="183">
        <v>1620</v>
      </c>
      <c r="G165" s="146">
        <v>585</v>
      </c>
      <c r="H165" s="127">
        <v>585</v>
      </c>
      <c r="I165" s="127" t="s">
        <v>218</v>
      </c>
      <c r="J165" s="149" t="s">
        <v>218</v>
      </c>
      <c r="K165" s="124" t="s">
        <v>174</v>
      </c>
    </row>
    <row r="166" spans="1:11" ht="30" x14ac:dyDescent="0.25">
      <c r="A166" s="125">
        <v>8</v>
      </c>
      <c r="B166" s="169">
        <v>43185</v>
      </c>
      <c r="C166" s="174" t="s">
        <v>164</v>
      </c>
      <c r="D166" s="126" t="s">
        <v>277</v>
      </c>
      <c r="E166" s="126" t="s">
        <v>280</v>
      </c>
      <c r="F166" s="183">
        <v>1620</v>
      </c>
      <c r="G166" s="146">
        <v>116</v>
      </c>
      <c r="H166" s="127">
        <v>116</v>
      </c>
      <c r="I166" s="127" t="s">
        <v>218</v>
      </c>
      <c r="J166" s="149" t="s">
        <v>218</v>
      </c>
      <c r="K166" s="124" t="s">
        <v>314</v>
      </c>
    </row>
    <row r="167" spans="1:11" x14ac:dyDescent="0.25">
      <c r="A167" s="125">
        <v>9</v>
      </c>
      <c r="B167" s="169">
        <v>43185</v>
      </c>
      <c r="C167" s="174" t="s">
        <v>164</v>
      </c>
      <c r="D167" s="126" t="s">
        <v>277</v>
      </c>
      <c r="E167" s="126" t="s">
        <v>245</v>
      </c>
      <c r="F167" s="183">
        <v>1620</v>
      </c>
      <c r="G167" s="146">
        <v>405</v>
      </c>
      <c r="H167" s="127">
        <v>405</v>
      </c>
      <c r="I167" s="127" t="s">
        <v>218</v>
      </c>
      <c r="J167" s="149" t="s">
        <v>218</v>
      </c>
      <c r="K167" s="124" t="s">
        <v>175</v>
      </c>
    </row>
    <row r="168" spans="1:11" ht="45" x14ac:dyDescent="0.25">
      <c r="A168" s="167">
        <v>10</v>
      </c>
      <c r="B168" s="169">
        <v>43238</v>
      </c>
      <c r="C168" s="174" t="s">
        <v>178</v>
      </c>
      <c r="D168" s="132">
        <v>1046</v>
      </c>
      <c r="E168" s="178" t="s">
        <v>475</v>
      </c>
      <c r="F168" s="183">
        <v>2395</v>
      </c>
      <c r="G168" s="146">
        <v>1764</v>
      </c>
      <c r="H168" s="127"/>
      <c r="I168" s="127">
        <v>1764</v>
      </c>
      <c r="J168" s="149"/>
      <c r="K168" s="124"/>
    </row>
    <row r="169" spans="1:11" ht="45" x14ac:dyDescent="0.25">
      <c r="A169" s="125">
        <v>11</v>
      </c>
      <c r="B169" s="169">
        <v>43299</v>
      </c>
      <c r="C169" s="174" t="s">
        <v>178</v>
      </c>
      <c r="D169" s="132">
        <v>1810</v>
      </c>
      <c r="E169" s="178" t="s">
        <v>475</v>
      </c>
      <c r="F169" s="183">
        <v>2395</v>
      </c>
      <c r="G169" s="146">
        <v>636</v>
      </c>
      <c r="H169" s="127" t="s">
        <v>218</v>
      </c>
      <c r="I169" s="127">
        <v>636</v>
      </c>
      <c r="J169" s="149" t="s">
        <v>218</v>
      </c>
      <c r="K169" s="124" t="s">
        <v>411</v>
      </c>
    </row>
    <row r="170" spans="1:11" ht="30" x14ac:dyDescent="0.25">
      <c r="A170" s="125">
        <v>12</v>
      </c>
      <c r="B170" s="169">
        <v>43215</v>
      </c>
      <c r="C170" s="174" t="s">
        <v>164</v>
      </c>
      <c r="D170" s="126" t="s">
        <v>281</v>
      </c>
      <c r="E170" s="126" t="s">
        <v>282</v>
      </c>
      <c r="F170" s="183">
        <v>2755</v>
      </c>
      <c r="G170" s="146">
        <v>3799</v>
      </c>
      <c r="H170" s="127">
        <v>3799</v>
      </c>
      <c r="I170" s="127" t="s">
        <v>218</v>
      </c>
      <c r="J170" s="149" t="s">
        <v>218</v>
      </c>
      <c r="K170" s="124" t="s">
        <v>315</v>
      </c>
    </row>
    <row r="171" spans="1:11" x14ac:dyDescent="0.25">
      <c r="A171" s="167">
        <v>13</v>
      </c>
      <c r="B171" s="169">
        <v>43215</v>
      </c>
      <c r="C171" s="174" t="s">
        <v>164</v>
      </c>
      <c r="D171" s="126" t="s">
        <v>281</v>
      </c>
      <c r="E171" s="126" t="s">
        <v>283</v>
      </c>
      <c r="F171" s="183">
        <v>2755</v>
      </c>
      <c r="G171" s="146">
        <v>585</v>
      </c>
      <c r="H171" s="127">
        <v>585</v>
      </c>
      <c r="I171" s="127" t="s">
        <v>218</v>
      </c>
      <c r="J171" s="149" t="s">
        <v>218</v>
      </c>
      <c r="K171" s="124" t="s">
        <v>174</v>
      </c>
    </row>
    <row r="172" spans="1:11" ht="30" x14ac:dyDescent="0.25">
      <c r="A172" s="125">
        <v>14</v>
      </c>
      <c r="B172" s="169">
        <v>43215</v>
      </c>
      <c r="C172" s="174" t="s">
        <v>164</v>
      </c>
      <c r="D172" s="126" t="s">
        <v>281</v>
      </c>
      <c r="E172" s="126" t="s">
        <v>284</v>
      </c>
      <c r="F172" s="183">
        <v>2755</v>
      </c>
      <c r="G172" s="146">
        <v>116</v>
      </c>
      <c r="H172" s="127">
        <v>116</v>
      </c>
      <c r="I172" s="127" t="s">
        <v>218</v>
      </c>
      <c r="J172" s="149" t="s">
        <v>218</v>
      </c>
      <c r="K172" s="124" t="s">
        <v>316</v>
      </c>
    </row>
    <row r="173" spans="1:11" x14ac:dyDescent="0.25">
      <c r="A173" s="125">
        <v>15</v>
      </c>
      <c r="B173" s="169">
        <v>43215</v>
      </c>
      <c r="C173" s="174" t="s">
        <v>164</v>
      </c>
      <c r="D173" s="126" t="s">
        <v>281</v>
      </c>
      <c r="E173" s="126" t="s">
        <v>285</v>
      </c>
      <c r="F173" s="183">
        <v>2755</v>
      </c>
      <c r="G173" s="146">
        <v>405</v>
      </c>
      <c r="H173" s="127">
        <v>405</v>
      </c>
      <c r="I173" s="127" t="s">
        <v>218</v>
      </c>
      <c r="J173" s="149" t="s">
        <v>218</v>
      </c>
      <c r="K173" s="124" t="s">
        <v>175</v>
      </c>
    </row>
    <row r="174" spans="1:11" ht="30" x14ac:dyDescent="0.25">
      <c r="A174" s="167">
        <v>16</v>
      </c>
      <c r="B174" s="169">
        <v>43246</v>
      </c>
      <c r="C174" s="174" t="s">
        <v>164</v>
      </c>
      <c r="D174" s="126" t="s">
        <v>286</v>
      </c>
      <c r="E174" s="126" t="s">
        <v>287</v>
      </c>
      <c r="F174" s="183">
        <v>3968</v>
      </c>
      <c r="G174" s="146">
        <v>3349</v>
      </c>
      <c r="H174" s="127">
        <v>3349</v>
      </c>
      <c r="I174" s="127" t="s">
        <v>218</v>
      </c>
      <c r="J174" s="149" t="s">
        <v>218</v>
      </c>
      <c r="K174" s="124" t="s">
        <v>268</v>
      </c>
    </row>
    <row r="175" spans="1:11" ht="45" x14ac:dyDescent="0.25">
      <c r="A175" s="125">
        <v>17</v>
      </c>
      <c r="B175" s="169">
        <v>43246</v>
      </c>
      <c r="C175" s="174" t="s">
        <v>164</v>
      </c>
      <c r="D175" s="126" t="s">
        <v>286</v>
      </c>
      <c r="E175" s="126" t="s">
        <v>288</v>
      </c>
      <c r="F175" s="183">
        <v>3968</v>
      </c>
      <c r="G175" s="146">
        <v>116</v>
      </c>
      <c r="H175" s="127">
        <v>116</v>
      </c>
      <c r="I175" s="127" t="s">
        <v>218</v>
      </c>
      <c r="J175" s="149" t="s">
        <v>218</v>
      </c>
      <c r="K175" s="124" t="s">
        <v>317</v>
      </c>
    </row>
    <row r="176" spans="1:11" x14ac:dyDescent="0.25">
      <c r="A176" s="125">
        <v>18</v>
      </c>
      <c r="B176" s="169">
        <v>43246</v>
      </c>
      <c r="C176" s="174" t="s">
        <v>164</v>
      </c>
      <c r="D176" s="126" t="s">
        <v>286</v>
      </c>
      <c r="E176" s="126" t="s">
        <v>289</v>
      </c>
      <c r="F176" s="183">
        <v>3968</v>
      </c>
      <c r="G176" s="146">
        <v>585</v>
      </c>
      <c r="H176" s="127">
        <v>585</v>
      </c>
      <c r="I176" s="127" t="s">
        <v>218</v>
      </c>
      <c r="J176" s="149" t="s">
        <v>218</v>
      </c>
      <c r="K176" s="124" t="s">
        <v>174</v>
      </c>
    </row>
    <row r="177" spans="1:11" ht="45" x14ac:dyDescent="0.25">
      <c r="A177" s="167">
        <v>19</v>
      </c>
      <c r="B177" s="169">
        <v>43246</v>
      </c>
      <c r="C177" s="174" t="s">
        <v>164</v>
      </c>
      <c r="D177" s="126" t="s">
        <v>286</v>
      </c>
      <c r="E177" s="126" t="s">
        <v>290</v>
      </c>
      <c r="F177" s="183">
        <v>3968</v>
      </c>
      <c r="G177" s="146">
        <v>450</v>
      </c>
      <c r="H177" s="127">
        <v>450</v>
      </c>
      <c r="I177" s="127" t="s">
        <v>218</v>
      </c>
      <c r="J177" s="149" t="s">
        <v>218</v>
      </c>
      <c r="K177" s="124" t="s">
        <v>318</v>
      </c>
    </row>
    <row r="178" spans="1:11" x14ac:dyDescent="0.25">
      <c r="A178" s="125">
        <v>20</v>
      </c>
      <c r="B178" s="169">
        <v>43246</v>
      </c>
      <c r="C178" s="174" t="s">
        <v>164</v>
      </c>
      <c r="D178" s="126" t="s">
        <v>286</v>
      </c>
      <c r="E178" s="126" t="s">
        <v>291</v>
      </c>
      <c r="F178" s="183">
        <v>3968</v>
      </c>
      <c r="G178" s="146">
        <v>405</v>
      </c>
      <c r="H178" s="127">
        <v>405</v>
      </c>
      <c r="I178" s="127" t="s">
        <v>218</v>
      </c>
      <c r="J178" s="149" t="s">
        <v>218</v>
      </c>
      <c r="K178" s="124" t="s">
        <v>175</v>
      </c>
    </row>
    <row r="179" spans="1:11" ht="45" x14ac:dyDescent="0.25">
      <c r="A179" s="125">
        <v>21</v>
      </c>
      <c r="B179" s="169">
        <v>43264</v>
      </c>
      <c r="C179" s="174" t="s">
        <v>163</v>
      </c>
      <c r="D179" s="132">
        <v>1512</v>
      </c>
      <c r="E179" s="126" t="s">
        <v>474</v>
      </c>
      <c r="F179" s="183">
        <v>4544</v>
      </c>
      <c r="G179" s="146">
        <v>3237</v>
      </c>
      <c r="H179" s="127" t="s">
        <v>218</v>
      </c>
      <c r="I179" s="127" t="s">
        <v>218</v>
      </c>
      <c r="J179" s="149">
        <v>3237</v>
      </c>
      <c r="K179" s="124" t="s">
        <v>465</v>
      </c>
    </row>
    <row r="180" spans="1:11" ht="45" x14ac:dyDescent="0.25">
      <c r="A180" s="167">
        <v>22</v>
      </c>
      <c r="B180" s="169">
        <v>43334</v>
      </c>
      <c r="C180" s="174" t="s">
        <v>178</v>
      </c>
      <c r="D180" s="132">
        <v>2152</v>
      </c>
      <c r="E180" s="178" t="s">
        <v>473</v>
      </c>
      <c r="F180" s="183">
        <v>4563</v>
      </c>
      <c r="G180" s="146">
        <v>1121.4000000000001</v>
      </c>
      <c r="H180" s="127"/>
      <c r="I180" s="127">
        <v>1121.4000000000001</v>
      </c>
      <c r="J180" s="149"/>
      <c r="K180" s="124" t="s">
        <v>483</v>
      </c>
    </row>
    <row r="181" spans="1:11" ht="45" x14ac:dyDescent="0.25">
      <c r="A181" s="125">
        <v>23</v>
      </c>
      <c r="B181" s="169">
        <v>43420</v>
      </c>
      <c r="C181" s="174" t="s">
        <v>178</v>
      </c>
      <c r="D181" s="132">
        <v>3087</v>
      </c>
      <c r="E181" s="178" t="s">
        <v>473</v>
      </c>
      <c r="F181" s="183">
        <v>4563</v>
      </c>
      <c r="G181" s="146">
        <v>88.2</v>
      </c>
      <c r="H181" s="127" t="s">
        <v>218</v>
      </c>
      <c r="I181" s="127">
        <v>88.2</v>
      </c>
      <c r="J181" s="149" t="s">
        <v>218</v>
      </c>
      <c r="K181" s="124" t="s">
        <v>484</v>
      </c>
    </row>
    <row r="182" spans="1:11" ht="30" x14ac:dyDescent="0.25">
      <c r="A182" s="125">
        <v>24</v>
      </c>
      <c r="B182" s="169">
        <v>43276</v>
      </c>
      <c r="C182" s="174" t="s">
        <v>164</v>
      </c>
      <c r="D182" s="126" t="s">
        <v>292</v>
      </c>
      <c r="E182" s="126" t="s">
        <v>293</v>
      </c>
      <c r="F182" s="183">
        <v>4794</v>
      </c>
      <c r="G182" s="146">
        <v>3799</v>
      </c>
      <c r="H182" s="127">
        <v>3799</v>
      </c>
      <c r="I182" s="127" t="s">
        <v>218</v>
      </c>
      <c r="J182" s="149" t="s">
        <v>218</v>
      </c>
      <c r="K182" s="124" t="s">
        <v>319</v>
      </c>
    </row>
    <row r="183" spans="1:11" ht="30" x14ac:dyDescent="0.25">
      <c r="A183" s="167">
        <v>25</v>
      </c>
      <c r="B183" s="169">
        <v>43276</v>
      </c>
      <c r="C183" s="174" t="s">
        <v>164</v>
      </c>
      <c r="D183" s="126" t="s">
        <v>292</v>
      </c>
      <c r="E183" s="126" t="s">
        <v>294</v>
      </c>
      <c r="F183" s="183">
        <v>4794</v>
      </c>
      <c r="G183" s="146">
        <v>116</v>
      </c>
      <c r="H183" s="127">
        <v>116</v>
      </c>
      <c r="I183" s="127" t="s">
        <v>218</v>
      </c>
      <c r="J183" s="149" t="s">
        <v>218</v>
      </c>
      <c r="K183" s="124" t="s">
        <v>320</v>
      </c>
    </row>
    <row r="184" spans="1:11" x14ac:dyDescent="0.25">
      <c r="A184" s="125">
        <v>26</v>
      </c>
      <c r="B184" s="169">
        <v>43276</v>
      </c>
      <c r="C184" s="174" t="s">
        <v>164</v>
      </c>
      <c r="D184" s="126" t="s">
        <v>292</v>
      </c>
      <c r="E184" s="126" t="s">
        <v>295</v>
      </c>
      <c r="F184" s="183">
        <v>4794</v>
      </c>
      <c r="G184" s="146">
        <v>585</v>
      </c>
      <c r="H184" s="127">
        <v>585</v>
      </c>
      <c r="I184" s="127" t="s">
        <v>218</v>
      </c>
      <c r="J184" s="149" t="s">
        <v>218</v>
      </c>
      <c r="K184" s="124" t="s">
        <v>174</v>
      </c>
    </row>
    <row r="185" spans="1:11" x14ac:dyDescent="0.25">
      <c r="A185" s="125">
        <v>27</v>
      </c>
      <c r="B185" s="169">
        <v>43276</v>
      </c>
      <c r="C185" s="174" t="s">
        <v>164</v>
      </c>
      <c r="D185" s="126" t="s">
        <v>292</v>
      </c>
      <c r="E185" s="126" t="s">
        <v>296</v>
      </c>
      <c r="F185" s="183">
        <v>4794</v>
      </c>
      <c r="G185" s="146">
        <v>405</v>
      </c>
      <c r="H185" s="127">
        <v>405</v>
      </c>
      <c r="I185" s="127" t="s">
        <v>218</v>
      </c>
      <c r="J185" s="149" t="s">
        <v>218</v>
      </c>
      <c r="K185" s="124" t="s">
        <v>175</v>
      </c>
    </row>
    <row r="186" spans="1:11" ht="30" x14ac:dyDescent="0.25">
      <c r="A186" s="167">
        <v>28</v>
      </c>
      <c r="B186" s="169">
        <v>43340</v>
      </c>
      <c r="C186" s="174" t="s">
        <v>164</v>
      </c>
      <c r="D186" s="126" t="s">
        <v>297</v>
      </c>
      <c r="E186" s="126" t="s">
        <v>298</v>
      </c>
      <c r="F186" s="183">
        <v>7150</v>
      </c>
      <c r="G186" s="146">
        <v>3049.68</v>
      </c>
      <c r="H186" s="127">
        <v>3049.68</v>
      </c>
      <c r="I186" s="127" t="s">
        <v>218</v>
      </c>
      <c r="J186" s="149" t="s">
        <v>218</v>
      </c>
      <c r="K186" s="124" t="s">
        <v>321</v>
      </c>
    </row>
    <row r="187" spans="1:11" ht="45" x14ac:dyDescent="0.25">
      <c r="A187" s="125">
        <v>29</v>
      </c>
      <c r="B187" s="169">
        <v>43340</v>
      </c>
      <c r="C187" s="174" t="s">
        <v>164</v>
      </c>
      <c r="D187" s="126" t="s">
        <v>297</v>
      </c>
      <c r="E187" s="126" t="s">
        <v>299</v>
      </c>
      <c r="F187" s="183">
        <v>7150</v>
      </c>
      <c r="G187" s="146">
        <v>24</v>
      </c>
      <c r="H187" s="127">
        <v>24</v>
      </c>
      <c r="I187" s="127" t="s">
        <v>218</v>
      </c>
      <c r="J187" s="149" t="s">
        <v>218</v>
      </c>
      <c r="K187" s="124" t="s">
        <v>322</v>
      </c>
    </row>
    <row r="188" spans="1:11" ht="45" x14ac:dyDescent="0.25">
      <c r="A188" s="125">
        <v>30</v>
      </c>
      <c r="B188" s="169">
        <v>43340</v>
      </c>
      <c r="C188" s="174" t="s">
        <v>164</v>
      </c>
      <c r="D188" s="126" t="s">
        <v>297</v>
      </c>
      <c r="E188" s="126" t="s">
        <v>300</v>
      </c>
      <c r="F188" s="183">
        <v>7150</v>
      </c>
      <c r="G188" s="146">
        <v>15.42</v>
      </c>
      <c r="H188" s="127">
        <v>15.42</v>
      </c>
      <c r="I188" s="127" t="s">
        <v>218</v>
      </c>
      <c r="J188" s="149" t="s">
        <v>218</v>
      </c>
      <c r="K188" s="124" t="s">
        <v>323</v>
      </c>
    </row>
    <row r="189" spans="1:11" x14ac:dyDescent="0.25">
      <c r="A189" s="167">
        <v>31</v>
      </c>
      <c r="B189" s="169">
        <v>43340</v>
      </c>
      <c r="C189" s="174" t="s">
        <v>164</v>
      </c>
      <c r="D189" s="126" t="s">
        <v>297</v>
      </c>
      <c r="E189" s="126" t="s">
        <v>301</v>
      </c>
      <c r="F189" s="183">
        <v>7150</v>
      </c>
      <c r="G189" s="146">
        <v>315</v>
      </c>
      <c r="H189" s="127">
        <v>315</v>
      </c>
      <c r="I189" s="127" t="s">
        <v>218</v>
      </c>
      <c r="J189" s="149" t="s">
        <v>218</v>
      </c>
      <c r="K189" s="124" t="s">
        <v>175</v>
      </c>
    </row>
    <row r="190" spans="1:11" x14ac:dyDescent="0.25">
      <c r="A190" s="125">
        <v>32</v>
      </c>
      <c r="B190" s="169">
        <v>43340</v>
      </c>
      <c r="C190" s="174" t="s">
        <v>164</v>
      </c>
      <c r="D190" s="126" t="s">
        <v>297</v>
      </c>
      <c r="E190" s="126" t="s">
        <v>302</v>
      </c>
      <c r="F190" s="183">
        <v>7150</v>
      </c>
      <c r="G190" s="146">
        <v>410.9</v>
      </c>
      <c r="H190" s="127">
        <v>410.9</v>
      </c>
      <c r="I190" s="127" t="s">
        <v>218</v>
      </c>
      <c r="J190" s="149" t="s">
        <v>218</v>
      </c>
      <c r="K190" s="124" t="s">
        <v>235</v>
      </c>
    </row>
    <row r="191" spans="1:11" x14ac:dyDescent="0.25">
      <c r="A191" s="125">
        <v>33</v>
      </c>
      <c r="B191" s="169">
        <v>43371</v>
      </c>
      <c r="C191" s="174" t="s">
        <v>178</v>
      </c>
      <c r="D191" s="132">
        <v>2543</v>
      </c>
      <c r="E191" s="126" t="s">
        <v>303</v>
      </c>
      <c r="F191" s="183">
        <v>7898</v>
      </c>
      <c r="G191" s="146">
        <v>178</v>
      </c>
      <c r="H191" s="127"/>
      <c r="I191" s="127">
        <v>178</v>
      </c>
      <c r="J191" s="149"/>
      <c r="K191" s="124" t="s">
        <v>412</v>
      </c>
    </row>
    <row r="192" spans="1:11" x14ac:dyDescent="0.25">
      <c r="A192" s="167">
        <v>34</v>
      </c>
      <c r="B192" s="169">
        <v>43371</v>
      </c>
      <c r="C192" s="174" t="s">
        <v>178</v>
      </c>
      <c r="D192" s="132">
        <v>2543</v>
      </c>
      <c r="E192" s="126" t="s">
        <v>303</v>
      </c>
      <c r="F192" s="183">
        <v>7898</v>
      </c>
      <c r="G192" s="146">
        <v>36</v>
      </c>
      <c r="H192" s="127"/>
      <c r="I192" s="127">
        <v>36</v>
      </c>
      <c r="J192" s="149"/>
      <c r="K192" s="124" t="s">
        <v>413</v>
      </c>
    </row>
    <row r="193" spans="1:11" x14ac:dyDescent="0.25">
      <c r="A193" s="125">
        <v>35</v>
      </c>
      <c r="B193" s="169">
        <v>43371</v>
      </c>
      <c r="C193" s="174" t="s">
        <v>178</v>
      </c>
      <c r="D193" s="132">
        <v>2543</v>
      </c>
      <c r="E193" s="126" t="s">
        <v>303</v>
      </c>
      <c r="F193" s="183">
        <v>7898</v>
      </c>
      <c r="G193" s="146">
        <v>460</v>
      </c>
      <c r="H193" s="127" t="s">
        <v>218</v>
      </c>
      <c r="I193" s="127">
        <v>460</v>
      </c>
      <c r="J193" s="149" t="s">
        <v>218</v>
      </c>
      <c r="K193" s="124" t="s">
        <v>414</v>
      </c>
    </row>
    <row r="194" spans="1:11" ht="30" x14ac:dyDescent="0.25">
      <c r="A194" s="125">
        <v>36</v>
      </c>
      <c r="B194" s="169">
        <v>43362</v>
      </c>
      <c r="C194" s="174" t="s">
        <v>185</v>
      </c>
      <c r="D194" s="126" t="s">
        <v>186</v>
      </c>
      <c r="E194" s="132">
        <v>20043</v>
      </c>
      <c r="F194" s="183">
        <v>7916</v>
      </c>
      <c r="G194" s="146">
        <v>2216</v>
      </c>
      <c r="H194" s="127" t="s">
        <v>218</v>
      </c>
      <c r="I194" s="127">
        <v>1500</v>
      </c>
      <c r="J194" s="149">
        <v>716</v>
      </c>
      <c r="K194" s="124" t="s">
        <v>324</v>
      </c>
    </row>
    <row r="195" spans="1:11" ht="30" x14ac:dyDescent="0.25">
      <c r="A195" s="167">
        <v>37</v>
      </c>
      <c r="B195" s="169">
        <v>43385</v>
      </c>
      <c r="C195" s="174" t="s">
        <v>178</v>
      </c>
      <c r="D195" s="132">
        <v>2706</v>
      </c>
      <c r="E195" s="126" t="s">
        <v>304</v>
      </c>
      <c r="F195" s="183">
        <v>8073</v>
      </c>
      <c r="G195" s="146">
        <v>90.62</v>
      </c>
      <c r="H195" s="127"/>
      <c r="I195" s="154">
        <v>90.62</v>
      </c>
      <c r="J195" s="149"/>
      <c r="K195" s="124" t="s">
        <v>417</v>
      </c>
    </row>
    <row r="196" spans="1:11" ht="30" x14ac:dyDescent="0.25">
      <c r="A196" s="125">
        <v>38</v>
      </c>
      <c r="B196" s="169">
        <v>43385</v>
      </c>
      <c r="C196" s="174" t="s">
        <v>178</v>
      </c>
      <c r="D196" s="132">
        <v>2706</v>
      </c>
      <c r="E196" s="126" t="s">
        <v>304</v>
      </c>
      <c r="F196" s="183">
        <v>8073</v>
      </c>
      <c r="G196" s="146">
        <v>26.43</v>
      </c>
      <c r="H196" s="127"/>
      <c r="I196" s="154">
        <v>26.43</v>
      </c>
      <c r="J196" s="149"/>
      <c r="K196" s="124" t="s">
        <v>416</v>
      </c>
    </row>
    <row r="197" spans="1:11" ht="30" x14ac:dyDescent="0.25">
      <c r="A197" s="125">
        <v>39</v>
      </c>
      <c r="B197" s="169">
        <v>43385</v>
      </c>
      <c r="C197" s="174" t="s">
        <v>178</v>
      </c>
      <c r="D197" s="132">
        <v>2706</v>
      </c>
      <c r="E197" s="126" t="s">
        <v>304</v>
      </c>
      <c r="F197" s="183">
        <v>8073</v>
      </c>
      <c r="G197" s="146">
        <v>424.45</v>
      </c>
      <c r="H197" s="127" t="s">
        <v>218</v>
      </c>
      <c r="I197" s="154">
        <v>424.45</v>
      </c>
      <c r="J197" s="149" t="s">
        <v>218</v>
      </c>
      <c r="K197" s="124" t="s">
        <v>415</v>
      </c>
    </row>
    <row r="198" spans="1:11" ht="30" x14ac:dyDescent="0.25">
      <c r="A198" s="167">
        <v>40</v>
      </c>
      <c r="B198" s="169">
        <v>43385</v>
      </c>
      <c r="C198" s="174" t="s">
        <v>178</v>
      </c>
      <c r="D198" s="132">
        <v>2705</v>
      </c>
      <c r="E198" s="126" t="s">
        <v>305</v>
      </c>
      <c r="F198" s="183">
        <v>8074</v>
      </c>
      <c r="G198" s="146">
        <v>19.68</v>
      </c>
      <c r="H198" s="127"/>
      <c r="I198" s="154">
        <v>19.68</v>
      </c>
      <c r="J198" s="149"/>
      <c r="K198" s="124" t="s">
        <v>418</v>
      </c>
    </row>
    <row r="199" spans="1:11" ht="30" x14ac:dyDescent="0.25">
      <c r="A199" s="125">
        <v>41</v>
      </c>
      <c r="B199" s="169">
        <v>43385</v>
      </c>
      <c r="C199" s="174" t="s">
        <v>178</v>
      </c>
      <c r="D199" s="132">
        <v>2705</v>
      </c>
      <c r="E199" s="126" t="s">
        <v>305</v>
      </c>
      <c r="F199" s="183">
        <v>8074</v>
      </c>
      <c r="G199" s="146">
        <v>19.68</v>
      </c>
      <c r="H199" s="127"/>
      <c r="I199" s="154">
        <v>19.68</v>
      </c>
      <c r="J199" s="149"/>
      <c r="K199" s="124" t="s">
        <v>419</v>
      </c>
    </row>
    <row r="200" spans="1:11" ht="30" x14ac:dyDescent="0.25">
      <c r="A200" s="125">
        <v>42</v>
      </c>
      <c r="B200" s="169">
        <v>43385</v>
      </c>
      <c r="C200" s="174" t="s">
        <v>178</v>
      </c>
      <c r="D200" s="132">
        <v>2705</v>
      </c>
      <c r="E200" s="126" t="s">
        <v>305</v>
      </c>
      <c r="F200" s="183">
        <v>8074</v>
      </c>
      <c r="G200" s="146">
        <v>19.68</v>
      </c>
      <c r="H200" s="127" t="s">
        <v>218</v>
      </c>
      <c r="I200" s="154">
        <v>19.68</v>
      </c>
      <c r="J200" s="149" t="s">
        <v>218</v>
      </c>
      <c r="K200" s="124" t="s">
        <v>420</v>
      </c>
    </row>
    <row r="201" spans="1:11" ht="30" x14ac:dyDescent="0.25">
      <c r="A201" s="167">
        <v>43</v>
      </c>
      <c r="B201" s="169">
        <v>43398</v>
      </c>
      <c r="C201" s="174" t="s">
        <v>164</v>
      </c>
      <c r="D201" s="126" t="s">
        <v>306</v>
      </c>
      <c r="E201" s="126" t="s">
        <v>307</v>
      </c>
      <c r="F201" s="183">
        <v>9041</v>
      </c>
      <c r="G201" s="146">
        <v>3065.1</v>
      </c>
      <c r="H201" s="127">
        <v>3065.1</v>
      </c>
      <c r="I201" s="127" t="s">
        <v>218</v>
      </c>
      <c r="J201" s="149" t="s">
        <v>218</v>
      </c>
      <c r="K201" s="124" t="s">
        <v>325</v>
      </c>
    </row>
    <row r="202" spans="1:11" ht="45" x14ac:dyDescent="0.25">
      <c r="A202" s="125">
        <v>44</v>
      </c>
      <c r="B202" s="169">
        <v>43398</v>
      </c>
      <c r="C202" s="174" t="s">
        <v>164</v>
      </c>
      <c r="D202" s="126" t="s">
        <v>306</v>
      </c>
      <c r="E202" s="126" t="s">
        <v>308</v>
      </c>
      <c r="F202" s="183">
        <v>9041</v>
      </c>
      <c r="G202" s="146">
        <v>24</v>
      </c>
      <c r="H202" s="127">
        <v>24</v>
      </c>
      <c r="I202" s="127" t="s">
        <v>218</v>
      </c>
      <c r="J202" s="149" t="s">
        <v>218</v>
      </c>
      <c r="K202" s="124" t="s">
        <v>326</v>
      </c>
    </row>
    <row r="203" spans="1:11" x14ac:dyDescent="0.25">
      <c r="A203" s="125">
        <v>45</v>
      </c>
      <c r="B203" s="169">
        <v>43398</v>
      </c>
      <c r="C203" s="174" t="s">
        <v>164</v>
      </c>
      <c r="D203" s="126" t="s">
        <v>306</v>
      </c>
      <c r="E203" s="126" t="s">
        <v>309</v>
      </c>
      <c r="F203" s="183">
        <v>9041</v>
      </c>
      <c r="G203" s="146">
        <v>315</v>
      </c>
      <c r="H203" s="127">
        <v>315</v>
      </c>
      <c r="I203" s="127" t="s">
        <v>218</v>
      </c>
      <c r="J203" s="149" t="s">
        <v>218</v>
      </c>
      <c r="K203" s="124" t="s">
        <v>175</v>
      </c>
    </row>
    <row r="204" spans="1:11" x14ac:dyDescent="0.25">
      <c r="A204" s="167">
        <v>46</v>
      </c>
      <c r="B204" s="169">
        <v>43398</v>
      </c>
      <c r="C204" s="174" t="s">
        <v>164</v>
      </c>
      <c r="D204" s="126" t="s">
        <v>306</v>
      </c>
      <c r="E204" s="126" t="s">
        <v>310</v>
      </c>
      <c r="F204" s="183">
        <v>9041</v>
      </c>
      <c r="G204" s="146">
        <v>410.9</v>
      </c>
      <c r="H204" s="127">
        <v>410.9</v>
      </c>
      <c r="I204" s="127" t="s">
        <v>218</v>
      </c>
      <c r="J204" s="149" t="s">
        <v>218</v>
      </c>
      <c r="K204" s="124" t="s">
        <v>235</v>
      </c>
    </row>
    <row r="205" spans="1:11" ht="20.100000000000001" customHeight="1" thickBot="1" x14ac:dyDescent="0.3">
      <c r="A205" s="299" t="s">
        <v>17</v>
      </c>
      <c r="B205" s="300"/>
      <c r="C205" s="300"/>
      <c r="D205" s="300"/>
      <c r="E205" s="300"/>
      <c r="F205" s="301"/>
      <c r="G205" s="239">
        <f>SUM(G159:G204)</f>
        <v>48612.140000000007</v>
      </c>
      <c r="H205" s="239">
        <f t="shared" ref="H205:J205" si="3">SUM(H159:H204)</f>
        <v>32155</v>
      </c>
      <c r="I205" s="239">
        <f t="shared" si="3"/>
        <v>6384.1400000000012</v>
      </c>
      <c r="J205" s="239">
        <f t="shared" si="3"/>
        <v>10073</v>
      </c>
      <c r="K205" s="120"/>
    </row>
    <row r="214" spans="1:11" x14ac:dyDescent="0.25">
      <c r="C214" s="137"/>
      <c r="D214" s="160"/>
      <c r="H214" s="142"/>
      <c r="I214" s="142"/>
      <c r="J214" s="142"/>
    </row>
    <row r="215" spans="1:11" ht="37.5" x14ac:dyDescent="0.25">
      <c r="A215" s="262" t="s">
        <v>0</v>
      </c>
      <c r="B215" s="262"/>
      <c r="C215" s="262"/>
      <c r="D215" s="298"/>
      <c r="E215" s="262"/>
      <c r="F215" s="262"/>
      <c r="G215" s="262"/>
      <c r="H215" s="262"/>
      <c r="I215" s="262"/>
      <c r="J215" s="262"/>
      <c r="K215" s="262"/>
    </row>
    <row r="216" spans="1:11" ht="27" x14ac:dyDescent="0.25">
      <c r="A216" s="263" t="s">
        <v>1</v>
      </c>
      <c r="B216" s="263"/>
      <c r="C216" s="263"/>
      <c r="D216" s="295"/>
      <c r="E216" s="263"/>
      <c r="F216" s="263"/>
      <c r="G216" s="263"/>
      <c r="H216" s="263"/>
      <c r="I216" s="263"/>
      <c r="J216" s="263"/>
      <c r="K216" s="263"/>
    </row>
    <row r="217" spans="1:11" ht="18" x14ac:dyDescent="0.25">
      <c r="A217" s="3"/>
      <c r="B217" s="3"/>
      <c r="C217" s="26"/>
      <c r="D217" s="161"/>
      <c r="E217" s="3"/>
      <c r="F217" s="3"/>
      <c r="G217" s="26"/>
      <c r="H217" s="3"/>
      <c r="I217" s="3"/>
      <c r="J217" s="3"/>
      <c r="K217" s="3"/>
    </row>
    <row r="218" spans="1:11" ht="30.75" x14ac:dyDescent="0.25">
      <c r="A218" s="253" t="s">
        <v>26</v>
      </c>
      <c r="B218" s="253"/>
      <c r="C218" s="253"/>
      <c r="D218" s="296"/>
      <c r="E218" s="253"/>
      <c r="F218" s="253"/>
      <c r="G218" s="253"/>
      <c r="H218" s="253"/>
      <c r="I218" s="253"/>
      <c r="J218" s="253"/>
      <c r="K218" s="253"/>
    </row>
    <row r="219" spans="1:11" ht="18" x14ac:dyDescent="0.25">
      <c r="A219" s="3"/>
      <c r="B219" s="3"/>
      <c r="C219" s="26"/>
      <c r="D219" s="161"/>
      <c r="E219" s="3"/>
      <c r="F219" s="3"/>
      <c r="G219" s="26"/>
      <c r="H219" s="3"/>
      <c r="I219" s="3"/>
      <c r="J219" s="3"/>
      <c r="K219" s="3"/>
    </row>
    <row r="220" spans="1:11" ht="16.5" x14ac:dyDescent="0.25">
      <c r="A220" s="4" t="s">
        <v>21</v>
      </c>
      <c r="B220" s="5"/>
      <c r="C220" s="27"/>
      <c r="D220" s="162" t="s">
        <v>398</v>
      </c>
      <c r="E220" s="1"/>
      <c r="F220" s="1"/>
      <c r="G220" s="27"/>
      <c r="H220" s="5"/>
      <c r="I220" s="5"/>
      <c r="J220" s="5"/>
      <c r="K220" s="5"/>
    </row>
    <row r="221" spans="1:11" ht="16.5" x14ac:dyDescent="0.25">
      <c r="A221" s="6" t="s">
        <v>3</v>
      </c>
      <c r="B221" s="7"/>
      <c r="C221" s="7"/>
      <c r="D221" s="163" t="s">
        <v>201</v>
      </c>
      <c r="E221" s="1"/>
      <c r="F221" s="1"/>
      <c r="G221" s="8"/>
      <c r="H221" s="117"/>
      <c r="I221" s="117"/>
      <c r="J221" s="117"/>
      <c r="K221" s="7"/>
    </row>
    <row r="222" spans="1:11" ht="16.5" x14ac:dyDescent="0.25">
      <c r="A222" s="6" t="s">
        <v>5</v>
      </c>
      <c r="B222" s="8"/>
      <c r="C222" s="8"/>
      <c r="D222" s="163" t="s">
        <v>202</v>
      </c>
      <c r="E222" s="1"/>
      <c r="F222" s="1"/>
      <c r="G222" s="8"/>
      <c r="H222" s="117"/>
      <c r="I222" s="117"/>
      <c r="J222" s="117"/>
      <c r="K222" s="7"/>
    </row>
    <row r="223" spans="1:11" ht="16.5" x14ac:dyDescent="0.25">
      <c r="A223" s="4" t="s">
        <v>6</v>
      </c>
      <c r="B223" s="8"/>
      <c r="C223" s="8"/>
      <c r="D223" s="163" t="s">
        <v>7</v>
      </c>
      <c r="E223" s="1"/>
      <c r="F223" s="1"/>
      <c r="G223" s="8"/>
      <c r="H223" s="117"/>
      <c r="I223" s="117"/>
      <c r="J223" s="117"/>
      <c r="K223" s="7"/>
    </row>
    <row r="224" spans="1:11" ht="18.75" thickBot="1" x14ac:dyDescent="0.3">
      <c r="A224" s="1"/>
      <c r="B224" s="9"/>
      <c r="C224" s="138"/>
      <c r="D224" s="164"/>
      <c r="E224" s="1"/>
      <c r="F224" s="1"/>
      <c r="G224" s="1"/>
      <c r="H224" s="143"/>
      <c r="I224" s="143"/>
      <c r="J224" s="143"/>
      <c r="K224" s="10">
        <v>2019</v>
      </c>
    </row>
    <row r="225" spans="1:11" ht="16.5" thickBot="1" x14ac:dyDescent="0.3">
      <c r="A225" s="264" t="s">
        <v>8</v>
      </c>
      <c r="B225" s="265" t="s">
        <v>9</v>
      </c>
      <c r="C225" s="265"/>
      <c r="D225" s="297"/>
      <c r="E225" s="275" t="s">
        <v>10</v>
      </c>
      <c r="F225" s="230" t="s">
        <v>11</v>
      </c>
      <c r="G225" s="216" t="s">
        <v>12</v>
      </c>
      <c r="H225" s="279"/>
      <c r="I225" s="279"/>
      <c r="J225" s="279"/>
      <c r="K225" s="257" t="s">
        <v>13</v>
      </c>
    </row>
    <row r="226" spans="1:11" ht="16.5" thickBot="1" x14ac:dyDescent="0.3">
      <c r="A226" s="258"/>
      <c r="B226" s="2" t="s">
        <v>14</v>
      </c>
      <c r="C226" s="2" t="s">
        <v>15</v>
      </c>
      <c r="D226" s="165" t="s">
        <v>16</v>
      </c>
      <c r="E226" s="276"/>
      <c r="F226" s="231"/>
      <c r="G226" s="213"/>
      <c r="H226" s="140" t="s">
        <v>206</v>
      </c>
      <c r="I226" s="140" t="s">
        <v>207</v>
      </c>
      <c r="J226" s="140" t="s">
        <v>208</v>
      </c>
      <c r="K226" s="258"/>
    </row>
    <row r="227" spans="1:11" ht="30.75" x14ac:dyDescent="0.25">
      <c r="A227" s="196">
        <v>55</v>
      </c>
      <c r="B227" s="169">
        <v>43546</v>
      </c>
      <c r="C227" s="188" t="s">
        <v>178</v>
      </c>
      <c r="D227" s="192">
        <v>273</v>
      </c>
      <c r="E227" s="189">
        <v>2081</v>
      </c>
      <c r="F227" s="183">
        <v>959</v>
      </c>
      <c r="G227" s="190">
        <v>8.9700000000000006</v>
      </c>
      <c r="H227" s="191"/>
      <c r="I227" s="191"/>
      <c r="J227" s="151">
        <v>8.9700000000000006</v>
      </c>
      <c r="K227" s="156" t="s">
        <v>421</v>
      </c>
    </row>
    <row r="228" spans="1:11" ht="31.5" x14ac:dyDescent="0.25">
      <c r="A228" s="187">
        <v>74</v>
      </c>
      <c r="B228" s="169">
        <v>43546</v>
      </c>
      <c r="C228" s="188" t="s">
        <v>178</v>
      </c>
      <c r="D228" s="192">
        <v>269</v>
      </c>
      <c r="E228" s="189">
        <v>2080</v>
      </c>
      <c r="F228" s="183">
        <v>960</v>
      </c>
      <c r="G228" s="190">
        <v>28.89</v>
      </c>
      <c r="H228" s="191"/>
      <c r="I228" s="191"/>
      <c r="J228" s="166">
        <v>28.89</v>
      </c>
      <c r="K228" s="155" t="s">
        <v>422</v>
      </c>
    </row>
    <row r="229" spans="1:11" ht="30" x14ac:dyDescent="0.25">
      <c r="A229" s="196">
        <v>175</v>
      </c>
      <c r="B229" s="169">
        <v>43643</v>
      </c>
      <c r="C229" s="194" t="s">
        <v>164</v>
      </c>
      <c r="D229" s="126" t="s">
        <v>331</v>
      </c>
      <c r="E229" s="132">
        <v>9288</v>
      </c>
      <c r="F229" s="183">
        <v>4760</v>
      </c>
      <c r="G229" s="190">
        <v>3690.1</v>
      </c>
      <c r="H229" s="127" t="s">
        <v>218</v>
      </c>
      <c r="I229" s="127">
        <v>3690.1</v>
      </c>
      <c r="J229" s="127" t="s">
        <v>218</v>
      </c>
      <c r="K229" s="150" t="s">
        <v>334</v>
      </c>
    </row>
    <row r="230" spans="1:11" ht="30" x14ac:dyDescent="0.25">
      <c r="A230" s="187">
        <v>176</v>
      </c>
      <c r="B230" s="169">
        <v>43643</v>
      </c>
      <c r="C230" s="194" t="s">
        <v>164</v>
      </c>
      <c r="D230" s="126" t="s">
        <v>331</v>
      </c>
      <c r="E230" s="132">
        <v>9289</v>
      </c>
      <c r="F230" s="183">
        <v>4760</v>
      </c>
      <c r="G230" s="190">
        <v>155</v>
      </c>
      <c r="H230" s="127" t="s">
        <v>218</v>
      </c>
      <c r="I230" s="127">
        <v>155</v>
      </c>
      <c r="J230" s="127" t="s">
        <v>218</v>
      </c>
      <c r="K230" s="150" t="s">
        <v>335</v>
      </c>
    </row>
    <row r="231" spans="1:11" x14ac:dyDescent="0.25">
      <c r="A231" s="187">
        <v>177</v>
      </c>
      <c r="B231" s="169">
        <v>43643</v>
      </c>
      <c r="C231" s="194" t="s">
        <v>164</v>
      </c>
      <c r="D231" s="126" t="s">
        <v>331</v>
      </c>
      <c r="E231" s="132">
        <v>9290</v>
      </c>
      <c r="F231" s="183">
        <v>4760</v>
      </c>
      <c r="G231" s="190">
        <v>585</v>
      </c>
      <c r="H231" s="127" t="s">
        <v>218</v>
      </c>
      <c r="I231" s="127">
        <v>585</v>
      </c>
      <c r="J231" s="127" t="s">
        <v>218</v>
      </c>
      <c r="K231" s="150" t="s">
        <v>174</v>
      </c>
    </row>
    <row r="232" spans="1:11" x14ac:dyDescent="0.25">
      <c r="A232" s="196">
        <v>178</v>
      </c>
      <c r="B232" s="169">
        <v>43643</v>
      </c>
      <c r="C232" s="194" t="s">
        <v>164</v>
      </c>
      <c r="D232" s="126" t="s">
        <v>331</v>
      </c>
      <c r="E232" s="132">
        <v>9291</v>
      </c>
      <c r="F232" s="183">
        <v>4760</v>
      </c>
      <c r="G232" s="190">
        <v>69.900000000000006</v>
      </c>
      <c r="H232" s="127" t="s">
        <v>218</v>
      </c>
      <c r="I232" s="127">
        <v>69.900000000000006</v>
      </c>
      <c r="J232" s="127" t="s">
        <v>218</v>
      </c>
      <c r="K232" s="150" t="s">
        <v>336</v>
      </c>
    </row>
    <row r="233" spans="1:11" x14ac:dyDescent="0.25">
      <c r="A233" s="187">
        <v>179</v>
      </c>
      <c r="B233" s="169">
        <v>43643</v>
      </c>
      <c r="C233" s="194" t="s">
        <v>164</v>
      </c>
      <c r="D233" s="126" t="s">
        <v>331</v>
      </c>
      <c r="E233" s="132">
        <v>9293</v>
      </c>
      <c r="F233" s="183">
        <v>4760</v>
      </c>
      <c r="G233" s="190">
        <v>405</v>
      </c>
      <c r="H233" s="127" t="s">
        <v>218</v>
      </c>
      <c r="I233" s="127">
        <v>405</v>
      </c>
      <c r="J233" s="127" t="s">
        <v>218</v>
      </c>
      <c r="K233" s="150" t="s">
        <v>175</v>
      </c>
    </row>
    <row r="234" spans="1:11" ht="31.5" x14ac:dyDescent="0.25">
      <c r="A234" s="187">
        <v>194</v>
      </c>
      <c r="B234" s="169">
        <v>43677</v>
      </c>
      <c r="C234" s="194" t="s">
        <v>178</v>
      </c>
      <c r="D234" s="132">
        <v>1688</v>
      </c>
      <c r="E234" s="132" t="s">
        <v>477</v>
      </c>
      <c r="F234" s="183">
        <v>5003</v>
      </c>
      <c r="G234" s="193">
        <v>297</v>
      </c>
      <c r="H234" s="127"/>
      <c r="I234" s="127"/>
      <c r="J234" s="151">
        <v>297</v>
      </c>
      <c r="K234" s="155" t="s">
        <v>423</v>
      </c>
    </row>
    <row r="235" spans="1:11" ht="31.5" x14ac:dyDescent="0.25">
      <c r="A235" s="187">
        <v>197</v>
      </c>
      <c r="B235" s="169">
        <v>43677</v>
      </c>
      <c r="C235" s="194" t="s">
        <v>178</v>
      </c>
      <c r="D235" s="132">
        <v>1688</v>
      </c>
      <c r="E235" s="132" t="s">
        <v>477</v>
      </c>
      <c r="F235" s="183">
        <v>5003</v>
      </c>
      <c r="G235" s="193">
        <v>6</v>
      </c>
      <c r="H235" s="127"/>
      <c r="I235" s="127"/>
      <c r="J235" s="151">
        <v>6</v>
      </c>
      <c r="K235" s="155" t="s">
        <v>424</v>
      </c>
    </row>
    <row r="236" spans="1:11" ht="30" x14ac:dyDescent="0.25">
      <c r="A236" s="187">
        <v>243</v>
      </c>
      <c r="B236" s="169">
        <v>43672</v>
      </c>
      <c r="C236" s="194" t="s">
        <v>164</v>
      </c>
      <c r="D236" s="126" t="s">
        <v>332</v>
      </c>
      <c r="E236" s="132">
        <v>11742</v>
      </c>
      <c r="F236" s="183">
        <v>5801</v>
      </c>
      <c r="G236" s="190">
        <v>3990.1</v>
      </c>
      <c r="H236" s="127" t="s">
        <v>218</v>
      </c>
      <c r="I236" s="127">
        <v>3990.1</v>
      </c>
      <c r="J236" s="127" t="s">
        <v>218</v>
      </c>
      <c r="K236" s="150" t="s">
        <v>338</v>
      </c>
    </row>
    <row r="237" spans="1:11" ht="30" x14ac:dyDescent="0.25">
      <c r="A237" s="196">
        <v>244</v>
      </c>
      <c r="B237" s="169">
        <v>43672</v>
      </c>
      <c r="C237" s="194" t="s">
        <v>164</v>
      </c>
      <c r="D237" s="126" t="s">
        <v>332</v>
      </c>
      <c r="E237" s="132">
        <v>11743</v>
      </c>
      <c r="F237" s="183">
        <v>5801</v>
      </c>
      <c r="G237" s="190">
        <v>155</v>
      </c>
      <c r="H237" s="127" t="s">
        <v>218</v>
      </c>
      <c r="I237" s="127">
        <v>155</v>
      </c>
      <c r="J237" s="127" t="s">
        <v>218</v>
      </c>
      <c r="K237" s="150" t="s">
        <v>339</v>
      </c>
    </row>
    <row r="238" spans="1:11" x14ac:dyDescent="0.25">
      <c r="A238" s="187">
        <v>245</v>
      </c>
      <c r="B238" s="169">
        <v>43672</v>
      </c>
      <c r="C238" s="194" t="s">
        <v>164</v>
      </c>
      <c r="D238" s="126" t="s">
        <v>332</v>
      </c>
      <c r="E238" s="132">
        <v>11744</v>
      </c>
      <c r="F238" s="183">
        <v>5801</v>
      </c>
      <c r="G238" s="190">
        <v>585</v>
      </c>
      <c r="H238" s="127" t="s">
        <v>218</v>
      </c>
      <c r="I238" s="127">
        <v>585</v>
      </c>
      <c r="J238" s="127" t="s">
        <v>218</v>
      </c>
      <c r="K238" s="150" t="s">
        <v>174</v>
      </c>
    </row>
    <row r="239" spans="1:11" x14ac:dyDescent="0.25">
      <c r="A239" s="196">
        <v>247</v>
      </c>
      <c r="B239" s="169">
        <v>43672</v>
      </c>
      <c r="C239" s="194" t="s">
        <v>164</v>
      </c>
      <c r="D239" s="126" t="s">
        <v>332</v>
      </c>
      <c r="E239" s="132">
        <v>11746</v>
      </c>
      <c r="F239" s="183">
        <v>5801</v>
      </c>
      <c r="G239" s="190">
        <v>405</v>
      </c>
      <c r="H239" s="127" t="s">
        <v>218</v>
      </c>
      <c r="I239" s="127">
        <v>405</v>
      </c>
      <c r="J239" s="127" t="s">
        <v>218</v>
      </c>
      <c r="K239" s="150" t="s">
        <v>175</v>
      </c>
    </row>
    <row r="240" spans="1:11" x14ac:dyDescent="0.25">
      <c r="A240" s="187">
        <v>248</v>
      </c>
      <c r="B240" s="169">
        <v>43672</v>
      </c>
      <c r="C240" s="194" t="s">
        <v>164</v>
      </c>
      <c r="D240" s="126" t="s">
        <v>332</v>
      </c>
      <c r="E240" s="132">
        <v>15575</v>
      </c>
      <c r="F240" s="183">
        <v>5801</v>
      </c>
      <c r="G240" s="190">
        <v>69.900000000000006</v>
      </c>
      <c r="H240" s="127" t="s">
        <v>218</v>
      </c>
      <c r="I240" s="127">
        <v>69.900000000000006</v>
      </c>
      <c r="J240" s="127" t="s">
        <v>218</v>
      </c>
      <c r="K240" s="150" t="s">
        <v>337</v>
      </c>
    </row>
    <row r="241" spans="1:11" ht="30" x14ac:dyDescent="0.25">
      <c r="A241" s="196">
        <v>274</v>
      </c>
      <c r="B241" s="169">
        <v>43705</v>
      </c>
      <c r="C241" s="194" t="s">
        <v>164</v>
      </c>
      <c r="D241" s="126" t="s">
        <v>333</v>
      </c>
      <c r="E241" s="132">
        <v>14253</v>
      </c>
      <c r="F241" s="183">
        <v>7167</v>
      </c>
      <c r="G241" s="190">
        <v>3690.1</v>
      </c>
      <c r="H241" s="127" t="s">
        <v>218</v>
      </c>
      <c r="I241" s="127">
        <v>3690.1</v>
      </c>
      <c r="J241" s="127" t="s">
        <v>218</v>
      </c>
      <c r="K241" s="150" t="s">
        <v>340</v>
      </c>
    </row>
    <row r="242" spans="1:11" ht="45" x14ac:dyDescent="0.25">
      <c r="A242" s="187">
        <v>275</v>
      </c>
      <c r="B242" s="169">
        <v>43705</v>
      </c>
      <c r="C242" s="194" t="s">
        <v>164</v>
      </c>
      <c r="D242" s="126" t="s">
        <v>333</v>
      </c>
      <c r="E242" s="132">
        <v>14254</v>
      </c>
      <c r="F242" s="183">
        <v>7167</v>
      </c>
      <c r="G242" s="190">
        <v>155</v>
      </c>
      <c r="H242" s="127" t="s">
        <v>218</v>
      </c>
      <c r="I242" s="127">
        <v>155</v>
      </c>
      <c r="J242" s="127" t="s">
        <v>218</v>
      </c>
      <c r="K242" s="150" t="s">
        <v>341</v>
      </c>
    </row>
    <row r="243" spans="1:11" x14ac:dyDescent="0.25">
      <c r="A243" s="187">
        <v>276</v>
      </c>
      <c r="B243" s="169">
        <v>43705</v>
      </c>
      <c r="C243" s="194" t="s">
        <v>164</v>
      </c>
      <c r="D243" s="126" t="s">
        <v>333</v>
      </c>
      <c r="E243" s="132">
        <v>14255</v>
      </c>
      <c r="F243" s="183">
        <v>7167</v>
      </c>
      <c r="G243" s="190">
        <v>585</v>
      </c>
      <c r="H243" s="127" t="s">
        <v>218</v>
      </c>
      <c r="I243" s="127">
        <v>585</v>
      </c>
      <c r="J243" s="127" t="s">
        <v>218</v>
      </c>
      <c r="K243" s="150" t="s">
        <v>174</v>
      </c>
    </row>
    <row r="244" spans="1:11" x14ac:dyDescent="0.25">
      <c r="A244" s="196">
        <v>277</v>
      </c>
      <c r="B244" s="169">
        <v>43705</v>
      </c>
      <c r="C244" s="194" t="s">
        <v>164</v>
      </c>
      <c r="D244" s="126" t="s">
        <v>333</v>
      </c>
      <c r="E244" s="132">
        <v>14256</v>
      </c>
      <c r="F244" s="183">
        <v>7167</v>
      </c>
      <c r="G244" s="190">
        <v>69.900000000000006</v>
      </c>
      <c r="H244" s="127" t="s">
        <v>218</v>
      </c>
      <c r="I244" s="127">
        <v>69.900000000000006</v>
      </c>
      <c r="J244" s="127" t="s">
        <v>218</v>
      </c>
      <c r="K244" s="150" t="s">
        <v>342</v>
      </c>
    </row>
    <row r="245" spans="1:11" x14ac:dyDescent="0.25">
      <c r="A245" s="187">
        <v>278</v>
      </c>
      <c r="B245" s="169">
        <v>43705</v>
      </c>
      <c r="C245" s="194" t="s">
        <v>164</v>
      </c>
      <c r="D245" s="126" t="s">
        <v>333</v>
      </c>
      <c r="E245" s="132">
        <v>14257</v>
      </c>
      <c r="F245" s="183">
        <v>7167</v>
      </c>
      <c r="G245" s="190">
        <v>405</v>
      </c>
      <c r="H245" s="127" t="s">
        <v>218</v>
      </c>
      <c r="I245" s="127">
        <v>405</v>
      </c>
      <c r="J245" s="127" t="s">
        <v>218</v>
      </c>
      <c r="K245" s="150" t="s">
        <v>175</v>
      </c>
    </row>
    <row r="246" spans="1:11" ht="30" x14ac:dyDescent="0.25">
      <c r="A246" s="187"/>
      <c r="B246" s="169">
        <v>43829</v>
      </c>
      <c r="C246" s="194" t="s">
        <v>178</v>
      </c>
      <c r="D246" s="132">
        <v>4457</v>
      </c>
      <c r="E246" s="195" t="s">
        <v>478</v>
      </c>
      <c r="F246" s="183">
        <v>7662</v>
      </c>
      <c r="G246" s="190">
        <v>1446.66</v>
      </c>
      <c r="H246" s="127"/>
      <c r="I246" s="127"/>
      <c r="J246" s="127">
        <v>1446.66</v>
      </c>
      <c r="K246" s="141" t="s">
        <v>485</v>
      </c>
    </row>
    <row r="247" spans="1:11" ht="30" x14ac:dyDescent="0.25">
      <c r="A247" s="187">
        <v>279</v>
      </c>
      <c r="B247" s="169">
        <v>43829</v>
      </c>
      <c r="C247" s="194" t="s">
        <v>178</v>
      </c>
      <c r="D247" s="132">
        <v>4458</v>
      </c>
      <c r="E247" s="195" t="s">
        <v>478</v>
      </c>
      <c r="F247" s="183">
        <v>7662</v>
      </c>
      <c r="G247" s="190">
        <v>456.84</v>
      </c>
      <c r="H247" s="127" t="s">
        <v>218</v>
      </c>
      <c r="I247" s="127" t="s">
        <v>218</v>
      </c>
      <c r="J247" s="127">
        <v>456.84</v>
      </c>
      <c r="K247" s="141" t="s">
        <v>486</v>
      </c>
    </row>
    <row r="248" spans="1:11" ht="15.75" x14ac:dyDescent="0.25">
      <c r="A248" s="196">
        <v>307</v>
      </c>
      <c r="B248" s="169">
        <v>43749</v>
      </c>
      <c r="C248" s="194" t="s">
        <v>178</v>
      </c>
      <c r="D248" s="132">
        <v>2843</v>
      </c>
      <c r="E248" s="132">
        <v>18312</v>
      </c>
      <c r="F248" s="183">
        <v>8689</v>
      </c>
      <c r="G248" s="190">
        <v>24.07</v>
      </c>
      <c r="H248" s="127"/>
      <c r="I248" s="127"/>
      <c r="J248" s="151">
        <v>24.07</v>
      </c>
      <c r="K248" s="158" t="s">
        <v>425</v>
      </c>
    </row>
    <row r="249" spans="1:11" ht="30.75" x14ac:dyDescent="0.25">
      <c r="A249" s="196">
        <v>328</v>
      </c>
      <c r="B249" s="169">
        <v>43825</v>
      </c>
      <c r="C249" s="194" t="s">
        <v>178</v>
      </c>
      <c r="D249" s="132">
        <v>4313</v>
      </c>
      <c r="E249" s="132" t="s">
        <v>479</v>
      </c>
      <c r="F249" s="183">
        <v>11488</v>
      </c>
      <c r="G249" s="190">
        <v>5.43</v>
      </c>
      <c r="H249" s="127" t="s">
        <v>218</v>
      </c>
      <c r="I249" s="127" t="s">
        <v>218</v>
      </c>
      <c r="J249" s="151">
        <v>5.43</v>
      </c>
      <c r="K249" s="156" t="s">
        <v>426</v>
      </c>
    </row>
    <row r="250" spans="1:11" ht="30.75" x14ac:dyDescent="0.25">
      <c r="A250" s="187">
        <v>329</v>
      </c>
      <c r="B250" s="169">
        <v>43825</v>
      </c>
      <c r="C250" s="194" t="s">
        <v>178</v>
      </c>
      <c r="D250" s="132">
        <v>4313</v>
      </c>
      <c r="E250" s="132" t="s">
        <v>479</v>
      </c>
      <c r="F250" s="183">
        <v>11488</v>
      </c>
      <c r="G250" s="190">
        <v>18.29</v>
      </c>
      <c r="H250" s="127" t="s">
        <v>218</v>
      </c>
      <c r="I250" s="127" t="s">
        <v>218</v>
      </c>
      <c r="J250" s="151">
        <v>18.29</v>
      </c>
      <c r="K250" s="156" t="s">
        <v>427</v>
      </c>
    </row>
    <row r="251" spans="1:11" ht="15.75" x14ac:dyDescent="0.25">
      <c r="A251" s="187">
        <v>330</v>
      </c>
      <c r="B251" s="169">
        <v>43825</v>
      </c>
      <c r="C251" s="194" t="s">
        <v>178</v>
      </c>
      <c r="D251" s="132">
        <v>4313</v>
      </c>
      <c r="E251" s="132" t="s">
        <v>479</v>
      </c>
      <c r="F251" s="183">
        <v>11488</v>
      </c>
      <c r="G251" s="190">
        <v>16.47</v>
      </c>
      <c r="H251" s="127"/>
      <c r="I251" s="127"/>
      <c r="J251" s="151">
        <v>16.47</v>
      </c>
      <c r="K251" s="156" t="s">
        <v>428</v>
      </c>
    </row>
    <row r="252" spans="1:11" ht="30.75" x14ac:dyDescent="0.25">
      <c r="A252" s="196">
        <v>331</v>
      </c>
      <c r="B252" s="169">
        <v>43825</v>
      </c>
      <c r="C252" s="194" t="s">
        <v>178</v>
      </c>
      <c r="D252" s="132">
        <v>4313</v>
      </c>
      <c r="E252" s="132" t="s">
        <v>479</v>
      </c>
      <c r="F252" s="183">
        <v>11488</v>
      </c>
      <c r="G252" s="190">
        <v>11.33</v>
      </c>
      <c r="H252" s="127"/>
      <c r="I252" s="127"/>
      <c r="J252" s="151">
        <v>11.33</v>
      </c>
      <c r="K252" s="156" t="s">
        <v>429</v>
      </c>
    </row>
    <row r="253" spans="1:11" ht="30.75" x14ac:dyDescent="0.25">
      <c r="A253" s="187">
        <v>332</v>
      </c>
      <c r="B253" s="169">
        <v>43825</v>
      </c>
      <c r="C253" s="194" t="s">
        <v>178</v>
      </c>
      <c r="D253" s="132">
        <v>4313</v>
      </c>
      <c r="E253" s="132" t="s">
        <v>479</v>
      </c>
      <c r="F253" s="183">
        <v>11488</v>
      </c>
      <c r="G253" s="190">
        <v>183.61</v>
      </c>
      <c r="H253" s="127"/>
      <c r="I253" s="127"/>
      <c r="J253" s="151">
        <v>183.61</v>
      </c>
      <c r="K253" s="156" t="s">
        <v>430</v>
      </c>
    </row>
    <row r="254" spans="1:11" ht="30.75" x14ac:dyDescent="0.25">
      <c r="A254" s="187">
        <v>333</v>
      </c>
      <c r="B254" s="169">
        <v>43825</v>
      </c>
      <c r="C254" s="194" t="s">
        <v>178</v>
      </c>
      <c r="D254" s="132">
        <v>4313</v>
      </c>
      <c r="E254" s="132" t="s">
        <v>479</v>
      </c>
      <c r="F254" s="183">
        <v>11488</v>
      </c>
      <c r="G254" s="190">
        <v>3.73</v>
      </c>
      <c r="H254" s="127" t="s">
        <v>218</v>
      </c>
      <c r="I254" s="127" t="s">
        <v>218</v>
      </c>
      <c r="J254" s="151">
        <v>3.73</v>
      </c>
      <c r="K254" s="156" t="s">
        <v>431</v>
      </c>
    </row>
    <row r="255" spans="1:11" ht="30.75" x14ac:dyDescent="0.25">
      <c r="A255" s="196">
        <v>334</v>
      </c>
      <c r="B255" s="169">
        <v>43809</v>
      </c>
      <c r="C255" s="194" t="s">
        <v>178</v>
      </c>
      <c r="D255" s="132">
        <v>3870</v>
      </c>
      <c r="E255" s="132">
        <v>25132</v>
      </c>
      <c r="F255" s="183">
        <v>11489</v>
      </c>
      <c r="G255" s="190">
        <v>5.52</v>
      </c>
      <c r="H255" s="127"/>
      <c r="I255" s="127"/>
      <c r="J255" s="151">
        <v>5.52</v>
      </c>
      <c r="K255" s="157" t="s">
        <v>432</v>
      </c>
    </row>
    <row r="256" spans="1:11" ht="30.75" x14ac:dyDescent="0.25">
      <c r="A256" s="187">
        <v>335</v>
      </c>
      <c r="B256" s="169">
        <v>43809</v>
      </c>
      <c r="C256" s="194" t="s">
        <v>178</v>
      </c>
      <c r="D256" s="132">
        <v>3870</v>
      </c>
      <c r="E256" s="132">
        <v>25132</v>
      </c>
      <c r="F256" s="183">
        <v>11489</v>
      </c>
      <c r="G256" s="190">
        <v>6.51</v>
      </c>
      <c r="H256" s="127"/>
      <c r="I256" s="127"/>
      <c r="J256" s="151">
        <v>6.51</v>
      </c>
      <c r="K256" s="157" t="s">
        <v>433</v>
      </c>
    </row>
    <row r="257" spans="1:11" ht="15.75" x14ac:dyDescent="0.25">
      <c r="A257" s="187">
        <v>336</v>
      </c>
      <c r="B257" s="169">
        <v>43809</v>
      </c>
      <c r="C257" s="194" t="s">
        <v>178</v>
      </c>
      <c r="D257" s="132">
        <v>3870</v>
      </c>
      <c r="E257" s="132">
        <v>25132</v>
      </c>
      <c r="F257" s="183">
        <v>11489</v>
      </c>
      <c r="G257" s="190">
        <v>6.61</v>
      </c>
      <c r="H257" s="127"/>
      <c r="I257" s="127"/>
      <c r="J257" s="151">
        <v>6.61</v>
      </c>
      <c r="K257" s="157" t="s">
        <v>434</v>
      </c>
    </row>
    <row r="258" spans="1:11" ht="15.75" x14ac:dyDescent="0.25">
      <c r="A258" s="196">
        <v>337</v>
      </c>
      <c r="B258" s="169">
        <v>43809</v>
      </c>
      <c r="C258" s="194" t="s">
        <v>178</v>
      </c>
      <c r="D258" s="132">
        <v>3870</v>
      </c>
      <c r="E258" s="132">
        <v>25132</v>
      </c>
      <c r="F258" s="183">
        <v>11489</v>
      </c>
      <c r="G258" s="190">
        <v>200.69</v>
      </c>
      <c r="H258" s="127"/>
      <c r="I258" s="127"/>
      <c r="J258" s="151">
        <v>200.69</v>
      </c>
      <c r="K258" s="157" t="s">
        <v>435</v>
      </c>
    </row>
    <row r="259" spans="1:11" ht="30.75" x14ac:dyDescent="0.25">
      <c r="A259" s="187">
        <v>338</v>
      </c>
      <c r="B259" s="169">
        <v>43809</v>
      </c>
      <c r="C259" s="194" t="s">
        <v>178</v>
      </c>
      <c r="D259" s="132">
        <v>3870</v>
      </c>
      <c r="E259" s="132">
        <v>25132</v>
      </c>
      <c r="F259" s="183">
        <v>11489</v>
      </c>
      <c r="G259" s="190">
        <v>11.79</v>
      </c>
      <c r="H259" s="127"/>
      <c r="I259" s="127"/>
      <c r="J259" s="151">
        <v>11.79</v>
      </c>
      <c r="K259" s="157" t="s">
        <v>436</v>
      </c>
    </row>
    <row r="260" spans="1:11" ht="30.75" x14ac:dyDescent="0.25">
      <c r="A260" s="187">
        <v>339</v>
      </c>
      <c r="B260" s="169">
        <v>43809</v>
      </c>
      <c r="C260" s="194" t="s">
        <v>178</v>
      </c>
      <c r="D260" s="132">
        <v>3870</v>
      </c>
      <c r="E260" s="132">
        <v>25132</v>
      </c>
      <c r="F260" s="183">
        <v>11489</v>
      </c>
      <c r="G260" s="190">
        <v>5.31</v>
      </c>
      <c r="H260" s="127"/>
      <c r="I260" s="127"/>
      <c r="J260" s="151">
        <v>5.31</v>
      </c>
      <c r="K260" s="157" t="s">
        <v>437</v>
      </c>
    </row>
    <row r="261" spans="1:11" ht="30.75" x14ac:dyDescent="0.25">
      <c r="A261" s="196">
        <v>340</v>
      </c>
      <c r="B261" s="169">
        <v>43809</v>
      </c>
      <c r="C261" s="194" t="s">
        <v>178</v>
      </c>
      <c r="D261" s="132">
        <v>3870</v>
      </c>
      <c r="E261" s="132">
        <v>25132</v>
      </c>
      <c r="F261" s="183">
        <v>11489</v>
      </c>
      <c r="G261" s="190">
        <v>1.1399999999999999</v>
      </c>
      <c r="H261" s="127"/>
      <c r="I261" s="127"/>
      <c r="J261" s="151">
        <v>1.1399999999999999</v>
      </c>
      <c r="K261" s="157" t="s">
        <v>438</v>
      </c>
    </row>
    <row r="262" spans="1:11" ht="30.75" x14ac:dyDescent="0.25">
      <c r="A262" s="187">
        <v>341</v>
      </c>
      <c r="B262" s="169">
        <v>43809</v>
      </c>
      <c r="C262" s="194" t="s">
        <v>178</v>
      </c>
      <c r="D262" s="132">
        <v>3870</v>
      </c>
      <c r="E262" s="132">
        <v>25132</v>
      </c>
      <c r="F262" s="183">
        <v>11489</v>
      </c>
      <c r="G262" s="190">
        <v>5.07</v>
      </c>
      <c r="H262" s="127"/>
      <c r="I262" s="127"/>
      <c r="J262" s="151">
        <v>5.07</v>
      </c>
      <c r="K262" s="157" t="s">
        <v>439</v>
      </c>
    </row>
    <row r="263" spans="1:11" ht="30.75" x14ac:dyDescent="0.25">
      <c r="A263" s="187">
        <v>342</v>
      </c>
      <c r="B263" s="169">
        <v>43809</v>
      </c>
      <c r="C263" s="194" t="s">
        <v>178</v>
      </c>
      <c r="D263" s="132">
        <v>3870</v>
      </c>
      <c r="E263" s="132">
        <v>25132</v>
      </c>
      <c r="F263" s="183">
        <v>11489</v>
      </c>
      <c r="G263" s="190">
        <v>2.83</v>
      </c>
      <c r="H263" s="127"/>
      <c r="I263" s="127"/>
      <c r="J263" s="151">
        <v>2.83</v>
      </c>
      <c r="K263" s="157" t="s">
        <v>440</v>
      </c>
    </row>
    <row r="264" spans="1:11" x14ac:dyDescent="0.25">
      <c r="A264" s="287" t="s">
        <v>17</v>
      </c>
      <c r="B264" s="287"/>
      <c r="C264" s="287"/>
      <c r="D264" s="287"/>
      <c r="E264" s="287"/>
      <c r="F264" s="287"/>
      <c r="G264" s="240">
        <f>SUM(G227:G263)</f>
        <v>17767.760000000006</v>
      </c>
      <c r="H264" s="240">
        <f t="shared" ref="H264:J264" si="4">SUM(H227:H263)</f>
        <v>0</v>
      </c>
      <c r="I264" s="240">
        <f t="shared" si="4"/>
        <v>15015</v>
      </c>
      <c r="J264" s="240">
        <f t="shared" si="4"/>
        <v>2752.76</v>
      </c>
      <c r="K264" s="241"/>
    </row>
    <row r="274" spans="1:11" x14ac:dyDescent="0.25">
      <c r="C274" s="137"/>
    </row>
    <row r="275" spans="1:11" ht="37.5" x14ac:dyDescent="0.25">
      <c r="A275" s="262" t="s">
        <v>0</v>
      </c>
      <c r="B275" s="262"/>
      <c r="C275" s="262"/>
      <c r="D275" s="262"/>
      <c r="E275" s="262"/>
      <c r="F275" s="262"/>
      <c r="G275" s="262"/>
      <c r="H275" s="262"/>
      <c r="I275" s="262"/>
      <c r="J275" s="262"/>
      <c r="K275" s="262"/>
    </row>
    <row r="276" spans="1:11" ht="27" x14ac:dyDescent="0.25">
      <c r="A276" s="263" t="s">
        <v>1</v>
      </c>
      <c r="B276" s="263"/>
      <c r="C276" s="263"/>
      <c r="D276" s="263"/>
      <c r="E276" s="263"/>
      <c r="F276" s="263"/>
      <c r="G276" s="263"/>
      <c r="H276" s="263"/>
      <c r="I276" s="263"/>
      <c r="J276" s="263"/>
      <c r="K276" s="263"/>
    </row>
    <row r="277" spans="1:11" ht="18" x14ac:dyDescent="0.25">
      <c r="A277" s="3"/>
      <c r="B277" s="3"/>
      <c r="C277" s="26"/>
      <c r="D277" s="3"/>
      <c r="E277" s="3"/>
      <c r="F277" s="3"/>
      <c r="G277" s="26"/>
      <c r="H277" s="3"/>
      <c r="I277" s="3"/>
      <c r="J277" s="3"/>
      <c r="K277" s="3"/>
    </row>
    <row r="278" spans="1:11" ht="30.75" x14ac:dyDescent="0.25">
      <c r="A278" s="253" t="s">
        <v>26</v>
      </c>
      <c r="B278" s="253"/>
      <c r="C278" s="253"/>
      <c r="D278" s="253"/>
      <c r="E278" s="253"/>
      <c r="F278" s="253"/>
      <c r="G278" s="253"/>
      <c r="H278" s="253"/>
      <c r="I278" s="253"/>
      <c r="J278" s="253"/>
      <c r="K278" s="253"/>
    </row>
    <row r="279" spans="1:11" ht="18" x14ac:dyDescent="0.25">
      <c r="A279" s="3"/>
      <c r="B279" s="3"/>
      <c r="C279" s="26"/>
      <c r="D279" s="3"/>
      <c r="E279" s="3"/>
      <c r="F279" s="3"/>
      <c r="G279" s="26"/>
      <c r="H279" s="3"/>
      <c r="I279" s="3"/>
      <c r="J279" s="3"/>
      <c r="K279" s="3"/>
    </row>
    <row r="280" spans="1:11" ht="16.5" x14ac:dyDescent="0.25">
      <c r="A280" s="4" t="s">
        <v>21</v>
      </c>
      <c r="B280" s="5"/>
      <c r="C280" s="27"/>
      <c r="D280" s="4" t="s">
        <v>398</v>
      </c>
      <c r="E280" s="1"/>
      <c r="F280" s="1"/>
      <c r="G280" s="27"/>
      <c r="H280" s="5"/>
      <c r="I280" s="5"/>
      <c r="J280" s="5"/>
      <c r="K280" s="5"/>
    </row>
    <row r="281" spans="1:11" ht="16.5" x14ac:dyDescent="0.25">
      <c r="A281" s="6" t="s">
        <v>3</v>
      </c>
      <c r="B281" s="7"/>
      <c r="C281" s="7"/>
      <c r="D281" s="8" t="s">
        <v>201</v>
      </c>
      <c r="E281" s="1"/>
      <c r="F281" s="1"/>
      <c r="G281" s="8"/>
      <c r="H281" s="8"/>
      <c r="I281" s="8"/>
      <c r="J281" s="8"/>
      <c r="K281" s="7"/>
    </row>
    <row r="282" spans="1:11" ht="16.5" x14ac:dyDescent="0.25">
      <c r="A282" s="6" t="s">
        <v>5</v>
      </c>
      <c r="B282" s="8"/>
      <c r="C282" s="8"/>
      <c r="D282" s="8" t="s">
        <v>202</v>
      </c>
      <c r="E282" s="1"/>
      <c r="F282" s="1"/>
      <c r="G282" s="8"/>
      <c r="H282" s="8"/>
      <c r="I282" s="8"/>
      <c r="J282" s="8"/>
      <c r="K282" s="7"/>
    </row>
    <row r="283" spans="1:11" ht="16.5" x14ac:dyDescent="0.25">
      <c r="A283" s="4" t="s">
        <v>6</v>
      </c>
      <c r="B283" s="8"/>
      <c r="C283" s="8"/>
      <c r="D283" s="8" t="s">
        <v>7</v>
      </c>
      <c r="E283" s="1"/>
      <c r="F283" s="1"/>
      <c r="G283" s="8"/>
      <c r="H283" s="8"/>
      <c r="I283" s="8"/>
      <c r="J283" s="8"/>
      <c r="K283" s="7"/>
    </row>
    <row r="284" spans="1:11" ht="18.75" thickBot="1" x14ac:dyDescent="0.3">
      <c r="A284" s="1"/>
      <c r="B284" s="9"/>
      <c r="C284" s="138"/>
      <c r="D284" s="1"/>
      <c r="E284" s="1"/>
      <c r="F284" s="1"/>
      <c r="G284" s="1"/>
      <c r="H284" s="1"/>
      <c r="I284" s="1"/>
      <c r="J284" s="1"/>
      <c r="K284" s="10">
        <v>2019</v>
      </c>
    </row>
    <row r="285" spans="1:11" ht="16.5" thickBot="1" x14ac:dyDescent="0.3">
      <c r="A285" s="264" t="s">
        <v>8</v>
      </c>
      <c r="B285" s="265" t="s">
        <v>9</v>
      </c>
      <c r="C285" s="265"/>
      <c r="D285" s="265"/>
      <c r="E285" s="275" t="s">
        <v>10</v>
      </c>
      <c r="F285" s="292" t="s">
        <v>11</v>
      </c>
      <c r="G285" s="283" t="s">
        <v>12</v>
      </c>
      <c r="H285" s="279"/>
      <c r="I285" s="279"/>
      <c r="J285" s="288"/>
      <c r="K285" s="257" t="s">
        <v>13</v>
      </c>
    </row>
    <row r="286" spans="1:11" ht="16.5" thickBot="1" x14ac:dyDescent="0.3">
      <c r="A286" s="258"/>
      <c r="B286" s="2" t="s">
        <v>14</v>
      </c>
      <c r="C286" s="2" t="s">
        <v>15</v>
      </c>
      <c r="D286" s="2" t="s">
        <v>16</v>
      </c>
      <c r="E286" s="276"/>
      <c r="F286" s="293"/>
      <c r="G286" s="294"/>
      <c r="H286" s="140" t="s">
        <v>207</v>
      </c>
      <c r="I286" s="140" t="s">
        <v>208</v>
      </c>
      <c r="J286" s="140" t="s">
        <v>209</v>
      </c>
      <c r="K286" s="258"/>
    </row>
    <row r="287" spans="1:11" ht="27" customHeight="1" x14ac:dyDescent="0.25">
      <c r="A287" s="187">
        <v>9</v>
      </c>
      <c r="B287" s="169">
        <v>43731</v>
      </c>
      <c r="C287" s="188" t="s">
        <v>164</v>
      </c>
      <c r="D287" s="187" t="s">
        <v>343</v>
      </c>
      <c r="E287" s="201" t="s">
        <v>344</v>
      </c>
      <c r="F287" s="183">
        <v>8183</v>
      </c>
      <c r="G287" s="202">
        <v>3690.1</v>
      </c>
      <c r="H287" s="191">
        <v>3690.1</v>
      </c>
      <c r="I287" s="191" t="s">
        <v>218</v>
      </c>
      <c r="J287" s="203" t="s">
        <v>218</v>
      </c>
      <c r="K287" s="124" t="s">
        <v>362</v>
      </c>
    </row>
    <row r="288" spans="1:11" ht="27" customHeight="1" x14ac:dyDescent="0.25">
      <c r="A288" s="187">
        <v>10</v>
      </c>
      <c r="B288" s="169">
        <v>43731</v>
      </c>
      <c r="C288" s="188" t="s">
        <v>164</v>
      </c>
      <c r="D288" s="187" t="s">
        <v>343</v>
      </c>
      <c r="E288" s="201" t="s">
        <v>345</v>
      </c>
      <c r="F288" s="183">
        <v>8183</v>
      </c>
      <c r="G288" s="202">
        <v>155</v>
      </c>
      <c r="H288" s="191">
        <v>155</v>
      </c>
      <c r="I288" s="191" t="s">
        <v>218</v>
      </c>
      <c r="J288" s="203" t="s">
        <v>218</v>
      </c>
      <c r="K288" s="124" t="s">
        <v>363</v>
      </c>
    </row>
    <row r="289" spans="1:11" ht="27" customHeight="1" x14ac:dyDescent="0.25">
      <c r="A289" s="187">
        <v>11</v>
      </c>
      <c r="B289" s="169">
        <v>43731</v>
      </c>
      <c r="C289" s="188" t="s">
        <v>164</v>
      </c>
      <c r="D289" s="187" t="s">
        <v>343</v>
      </c>
      <c r="E289" s="201" t="s">
        <v>346</v>
      </c>
      <c r="F289" s="183">
        <v>8183</v>
      </c>
      <c r="G289" s="202">
        <v>585</v>
      </c>
      <c r="H289" s="191">
        <v>585</v>
      </c>
      <c r="I289" s="191" t="s">
        <v>218</v>
      </c>
      <c r="J289" s="203" t="s">
        <v>218</v>
      </c>
      <c r="K289" s="124" t="s">
        <v>174</v>
      </c>
    </row>
    <row r="290" spans="1:11" ht="27" customHeight="1" x14ac:dyDescent="0.25">
      <c r="A290" s="187">
        <v>12</v>
      </c>
      <c r="B290" s="169">
        <v>43731</v>
      </c>
      <c r="C290" s="188" t="s">
        <v>164</v>
      </c>
      <c r="D290" s="187" t="s">
        <v>343</v>
      </c>
      <c r="E290" s="201" t="s">
        <v>347</v>
      </c>
      <c r="F290" s="183">
        <v>8183</v>
      </c>
      <c r="G290" s="202">
        <v>69.900000000000006</v>
      </c>
      <c r="H290" s="191">
        <v>69.900000000000006</v>
      </c>
      <c r="I290" s="191" t="s">
        <v>218</v>
      </c>
      <c r="J290" s="203" t="s">
        <v>218</v>
      </c>
      <c r="K290" s="124" t="s">
        <v>342</v>
      </c>
    </row>
    <row r="291" spans="1:11" ht="27" customHeight="1" x14ac:dyDescent="0.25">
      <c r="A291" s="187">
        <v>13</v>
      </c>
      <c r="B291" s="169">
        <v>43731</v>
      </c>
      <c r="C291" s="188" t="s">
        <v>164</v>
      </c>
      <c r="D291" s="187" t="s">
        <v>343</v>
      </c>
      <c r="E291" s="201" t="s">
        <v>348</v>
      </c>
      <c r="F291" s="183">
        <v>8183</v>
      </c>
      <c r="G291" s="202">
        <v>405</v>
      </c>
      <c r="H291" s="191">
        <v>405</v>
      </c>
      <c r="I291" s="191" t="s">
        <v>218</v>
      </c>
      <c r="J291" s="203" t="s">
        <v>218</v>
      </c>
      <c r="K291" s="124" t="s">
        <v>175</v>
      </c>
    </row>
    <row r="292" spans="1:11" ht="27" customHeight="1" x14ac:dyDescent="0.25">
      <c r="A292" s="187">
        <v>20</v>
      </c>
      <c r="B292" s="169">
        <v>43763</v>
      </c>
      <c r="C292" s="188" t="s">
        <v>164</v>
      </c>
      <c r="D292" s="187" t="s">
        <v>349</v>
      </c>
      <c r="E292" s="201" t="s">
        <v>350</v>
      </c>
      <c r="F292" s="183">
        <v>9528</v>
      </c>
      <c r="G292" s="202">
        <v>3690.1</v>
      </c>
      <c r="H292" s="191">
        <v>3690.1</v>
      </c>
      <c r="I292" s="191" t="s">
        <v>218</v>
      </c>
      <c r="J292" s="203" t="s">
        <v>218</v>
      </c>
      <c r="K292" s="124" t="s">
        <v>364</v>
      </c>
    </row>
    <row r="293" spans="1:11" ht="27" customHeight="1" x14ac:dyDescent="0.25">
      <c r="A293" s="187">
        <v>21</v>
      </c>
      <c r="B293" s="169">
        <v>43763</v>
      </c>
      <c r="C293" s="188" t="s">
        <v>164</v>
      </c>
      <c r="D293" s="187" t="s">
        <v>349</v>
      </c>
      <c r="E293" s="201" t="s">
        <v>351</v>
      </c>
      <c r="F293" s="183">
        <v>9528</v>
      </c>
      <c r="G293" s="202">
        <v>155</v>
      </c>
      <c r="H293" s="191">
        <v>155</v>
      </c>
      <c r="I293" s="191" t="s">
        <v>218</v>
      </c>
      <c r="J293" s="203" t="s">
        <v>218</v>
      </c>
      <c r="K293" s="124" t="s">
        <v>365</v>
      </c>
    </row>
    <row r="294" spans="1:11" ht="27" customHeight="1" x14ac:dyDescent="0.25">
      <c r="A294" s="187">
        <v>22</v>
      </c>
      <c r="B294" s="169">
        <v>43763</v>
      </c>
      <c r="C294" s="188" t="s">
        <v>164</v>
      </c>
      <c r="D294" s="187" t="s">
        <v>349</v>
      </c>
      <c r="E294" s="201" t="s">
        <v>352</v>
      </c>
      <c r="F294" s="183">
        <v>9528</v>
      </c>
      <c r="G294" s="202">
        <v>585</v>
      </c>
      <c r="H294" s="191">
        <v>585</v>
      </c>
      <c r="I294" s="191" t="s">
        <v>218</v>
      </c>
      <c r="J294" s="203" t="s">
        <v>218</v>
      </c>
      <c r="K294" s="124" t="s">
        <v>174</v>
      </c>
    </row>
    <row r="295" spans="1:11" ht="27" customHeight="1" x14ac:dyDescent="0.25">
      <c r="A295" s="187">
        <v>23</v>
      </c>
      <c r="B295" s="169">
        <v>43763</v>
      </c>
      <c r="C295" s="188" t="s">
        <v>164</v>
      </c>
      <c r="D295" s="187" t="s">
        <v>349</v>
      </c>
      <c r="E295" s="201" t="s">
        <v>329</v>
      </c>
      <c r="F295" s="183">
        <v>9528</v>
      </c>
      <c r="G295" s="202">
        <v>69.900000000000006</v>
      </c>
      <c r="H295" s="191">
        <v>69.900000000000006</v>
      </c>
      <c r="I295" s="191" t="s">
        <v>218</v>
      </c>
      <c r="J295" s="203" t="s">
        <v>218</v>
      </c>
      <c r="K295" s="124" t="s">
        <v>342</v>
      </c>
    </row>
    <row r="296" spans="1:11" ht="27" customHeight="1" x14ac:dyDescent="0.25">
      <c r="A296" s="187">
        <v>24</v>
      </c>
      <c r="B296" s="169">
        <v>43763</v>
      </c>
      <c r="C296" s="188" t="s">
        <v>164</v>
      </c>
      <c r="D296" s="187" t="s">
        <v>349</v>
      </c>
      <c r="E296" s="201" t="s">
        <v>330</v>
      </c>
      <c r="F296" s="183">
        <v>9528</v>
      </c>
      <c r="G296" s="202">
        <v>405</v>
      </c>
      <c r="H296" s="191">
        <v>405</v>
      </c>
      <c r="I296" s="191" t="s">
        <v>218</v>
      </c>
      <c r="J296" s="203" t="s">
        <v>218</v>
      </c>
      <c r="K296" s="124" t="s">
        <v>175</v>
      </c>
    </row>
    <row r="297" spans="1:11" ht="27" customHeight="1" x14ac:dyDescent="0.25">
      <c r="A297" s="187">
        <v>25</v>
      </c>
      <c r="B297" s="169">
        <v>43830</v>
      </c>
      <c r="C297" s="188" t="s">
        <v>178</v>
      </c>
      <c r="D297" s="187">
        <v>4486</v>
      </c>
      <c r="E297" s="201" t="s">
        <v>480</v>
      </c>
      <c r="F297" s="183">
        <v>10127</v>
      </c>
      <c r="G297" s="202">
        <v>2435.5500000000002</v>
      </c>
      <c r="H297" s="191" t="s">
        <v>218</v>
      </c>
      <c r="I297" s="191">
        <v>2435.5500000000002</v>
      </c>
      <c r="J297" s="203" t="s">
        <v>218</v>
      </c>
      <c r="K297" s="124" t="s">
        <v>441</v>
      </c>
    </row>
    <row r="298" spans="1:11" ht="27" customHeight="1" x14ac:dyDescent="0.25">
      <c r="A298" s="187">
        <v>42</v>
      </c>
      <c r="B298" s="169">
        <v>43796</v>
      </c>
      <c r="C298" s="188" t="s">
        <v>164</v>
      </c>
      <c r="D298" s="187" t="s">
        <v>219</v>
      </c>
      <c r="E298" s="201" t="s">
        <v>353</v>
      </c>
      <c r="F298" s="183">
        <v>11212</v>
      </c>
      <c r="G298" s="202">
        <v>3690.1</v>
      </c>
      <c r="H298" s="191">
        <v>3690.1</v>
      </c>
      <c r="I298" s="191" t="s">
        <v>218</v>
      </c>
      <c r="J298" s="203" t="s">
        <v>218</v>
      </c>
      <c r="K298" s="124" t="s">
        <v>366</v>
      </c>
    </row>
    <row r="299" spans="1:11" ht="27" customHeight="1" x14ac:dyDescent="0.25">
      <c r="A299" s="187">
        <v>43</v>
      </c>
      <c r="B299" s="169">
        <v>43796</v>
      </c>
      <c r="C299" s="188" t="s">
        <v>164</v>
      </c>
      <c r="D299" s="187" t="s">
        <v>219</v>
      </c>
      <c r="E299" s="201" t="s">
        <v>354</v>
      </c>
      <c r="F299" s="183">
        <v>11212</v>
      </c>
      <c r="G299" s="202">
        <v>155</v>
      </c>
      <c r="H299" s="191">
        <v>155</v>
      </c>
      <c r="I299" s="191" t="s">
        <v>218</v>
      </c>
      <c r="J299" s="203" t="s">
        <v>218</v>
      </c>
      <c r="K299" s="124" t="s">
        <v>367</v>
      </c>
    </row>
    <row r="300" spans="1:11" ht="27" customHeight="1" x14ac:dyDescent="0.25">
      <c r="A300" s="187">
        <v>44</v>
      </c>
      <c r="B300" s="169">
        <v>43796</v>
      </c>
      <c r="C300" s="188" t="s">
        <v>164</v>
      </c>
      <c r="D300" s="187" t="s">
        <v>219</v>
      </c>
      <c r="E300" s="201" t="s">
        <v>355</v>
      </c>
      <c r="F300" s="183">
        <v>11212</v>
      </c>
      <c r="G300" s="202">
        <v>585</v>
      </c>
      <c r="H300" s="191">
        <v>585</v>
      </c>
      <c r="I300" s="191" t="s">
        <v>218</v>
      </c>
      <c r="J300" s="203" t="s">
        <v>218</v>
      </c>
      <c r="K300" s="124" t="s">
        <v>174</v>
      </c>
    </row>
    <row r="301" spans="1:11" ht="27" customHeight="1" x14ac:dyDescent="0.25">
      <c r="A301" s="187">
        <v>46</v>
      </c>
      <c r="B301" s="169">
        <v>43796</v>
      </c>
      <c r="C301" s="188" t="s">
        <v>164</v>
      </c>
      <c r="D301" s="187" t="s">
        <v>219</v>
      </c>
      <c r="E301" s="201" t="s">
        <v>356</v>
      </c>
      <c r="F301" s="183">
        <v>11212</v>
      </c>
      <c r="G301" s="202">
        <v>405</v>
      </c>
      <c r="H301" s="191">
        <v>405</v>
      </c>
      <c r="I301" s="191" t="s">
        <v>218</v>
      </c>
      <c r="J301" s="203" t="s">
        <v>218</v>
      </c>
      <c r="K301" s="124" t="s">
        <v>175</v>
      </c>
    </row>
    <row r="302" spans="1:11" ht="27" customHeight="1" x14ac:dyDescent="0.25">
      <c r="A302" s="187">
        <v>47</v>
      </c>
      <c r="B302" s="169">
        <v>43796</v>
      </c>
      <c r="C302" s="188" t="s">
        <v>164</v>
      </c>
      <c r="D302" s="187" t="s">
        <v>219</v>
      </c>
      <c r="E302" s="201" t="s">
        <v>357</v>
      </c>
      <c r="F302" s="183">
        <v>11212</v>
      </c>
      <c r="G302" s="202">
        <v>69.900000000000006</v>
      </c>
      <c r="H302" s="191">
        <v>69.900000000000006</v>
      </c>
      <c r="I302" s="191" t="s">
        <v>218</v>
      </c>
      <c r="J302" s="203" t="s">
        <v>218</v>
      </c>
      <c r="K302" s="124" t="s">
        <v>342</v>
      </c>
    </row>
    <row r="303" spans="1:11" ht="27" customHeight="1" x14ac:dyDescent="0.25">
      <c r="A303" s="187">
        <v>62</v>
      </c>
      <c r="B303" s="169">
        <v>43811</v>
      </c>
      <c r="C303" s="188" t="s">
        <v>164</v>
      </c>
      <c r="D303" s="187" t="s">
        <v>265</v>
      </c>
      <c r="E303" s="201" t="s">
        <v>358</v>
      </c>
      <c r="F303" s="183">
        <v>12188</v>
      </c>
      <c r="G303" s="202">
        <v>4060</v>
      </c>
      <c r="H303" s="191">
        <v>4060</v>
      </c>
      <c r="I303" s="191" t="s">
        <v>218</v>
      </c>
      <c r="J303" s="203" t="s">
        <v>218</v>
      </c>
      <c r="K303" s="124" t="s">
        <v>368</v>
      </c>
    </row>
    <row r="304" spans="1:11" ht="27" customHeight="1" x14ac:dyDescent="0.25">
      <c r="A304" s="187">
        <v>63</v>
      </c>
      <c r="B304" s="169">
        <v>43811</v>
      </c>
      <c r="C304" s="188" t="s">
        <v>164</v>
      </c>
      <c r="D304" s="187" t="s">
        <v>265</v>
      </c>
      <c r="E304" s="201" t="s">
        <v>359</v>
      </c>
      <c r="F304" s="183">
        <v>12188</v>
      </c>
      <c r="G304" s="202">
        <v>155</v>
      </c>
      <c r="H304" s="191">
        <v>155</v>
      </c>
      <c r="I304" s="191" t="s">
        <v>218</v>
      </c>
      <c r="J304" s="203" t="s">
        <v>218</v>
      </c>
      <c r="K304" s="124" t="s">
        <v>369</v>
      </c>
    </row>
    <row r="305" spans="1:11" ht="27" customHeight="1" x14ac:dyDescent="0.25">
      <c r="A305" s="187">
        <v>64</v>
      </c>
      <c r="B305" s="169">
        <v>43811</v>
      </c>
      <c r="C305" s="188" t="s">
        <v>164</v>
      </c>
      <c r="D305" s="187" t="s">
        <v>265</v>
      </c>
      <c r="E305" s="201" t="s">
        <v>360</v>
      </c>
      <c r="F305" s="183">
        <v>12188</v>
      </c>
      <c r="G305" s="202">
        <v>585</v>
      </c>
      <c r="H305" s="191">
        <v>585</v>
      </c>
      <c r="I305" s="191" t="s">
        <v>218</v>
      </c>
      <c r="J305" s="203" t="s">
        <v>218</v>
      </c>
      <c r="K305" s="124" t="s">
        <v>174</v>
      </c>
    </row>
    <row r="306" spans="1:11" ht="27" customHeight="1" x14ac:dyDescent="0.25">
      <c r="A306" s="199">
        <v>65</v>
      </c>
      <c r="B306" s="171">
        <v>43811</v>
      </c>
      <c r="C306" s="204" t="s">
        <v>164</v>
      </c>
      <c r="D306" s="199" t="s">
        <v>265</v>
      </c>
      <c r="E306" s="205" t="s">
        <v>361</v>
      </c>
      <c r="F306" s="185">
        <v>12188</v>
      </c>
      <c r="G306" s="206">
        <v>405</v>
      </c>
      <c r="H306" s="207">
        <v>405</v>
      </c>
      <c r="I306" s="207" t="s">
        <v>218</v>
      </c>
      <c r="J306" s="208" t="s">
        <v>218</v>
      </c>
      <c r="K306" s="134" t="s">
        <v>175</v>
      </c>
    </row>
    <row r="307" spans="1:11" x14ac:dyDescent="0.25">
      <c r="A307" s="289" t="s">
        <v>17</v>
      </c>
      <c r="B307" s="290"/>
      <c r="C307" s="290"/>
      <c r="D307" s="290"/>
      <c r="E307" s="290"/>
      <c r="F307" s="291"/>
      <c r="G307" s="240">
        <f>SUM(G287:G306)</f>
        <v>22355.550000000003</v>
      </c>
      <c r="H307" s="240">
        <f t="shared" ref="H307:J307" si="5">SUM(H287:H306)</f>
        <v>19920</v>
      </c>
      <c r="I307" s="240">
        <f t="shared" si="5"/>
        <v>2435.5500000000002</v>
      </c>
      <c r="J307" s="240">
        <f t="shared" si="5"/>
        <v>0</v>
      </c>
      <c r="K307" s="241"/>
    </row>
    <row r="315" spans="1:11" x14ac:dyDescent="0.25">
      <c r="C315" s="137"/>
    </row>
    <row r="316" spans="1:11" ht="37.5" x14ac:dyDescent="0.25">
      <c r="A316" s="262" t="s">
        <v>0</v>
      </c>
      <c r="B316" s="262"/>
      <c r="C316" s="262"/>
      <c r="D316" s="262"/>
      <c r="E316" s="262"/>
      <c r="F316" s="262"/>
      <c r="G316" s="262"/>
      <c r="H316" s="262"/>
      <c r="I316" s="262"/>
      <c r="J316" s="262"/>
      <c r="K316" s="262"/>
    </row>
    <row r="317" spans="1:11" ht="27" x14ac:dyDescent="0.25">
      <c r="A317" s="263" t="s">
        <v>1</v>
      </c>
      <c r="B317" s="263"/>
      <c r="C317" s="263"/>
      <c r="D317" s="263"/>
      <c r="E317" s="263"/>
      <c r="F317" s="263"/>
      <c r="G317" s="263"/>
      <c r="H317" s="263"/>
      <c r="I317" s="263"/>
      <c r="J317" s="263"/>
      <c r="K317" s="263"/>
    </row>
    <row r="318" spans="1:11" ht="18" x14ac:dyDescent="0.25">
      <c r="A318" s="3"/>
      <c r="B318" s="3"/>
      <c r="C318" s="26"/>
      <c r="D318" s="3"/>
      <c r="E318" s="3"/>
      <c r="F318" s="3"/>
      <c r="G318" s="26"/>
      <c r="H318" s="3"/>
      <c r="I318" s="3"/>
      <c r="J318" s="3"/>
      <c r="K318" s="3"/>
    </row>
    <row r="319" spans="1:11" ht="30.75" x14ac:dyDescent="0.25">
      <c r="A319" s="253" t="s">
        <v>26</v>
      </c>
      <c r="B319" s="253"/>
      <c r="C319" s="253"/>
      <c r="D319" s="253"/>
      <c r="E319" s="253"/>
      <c r="F319" s="253"/>
      <c r="G319" s="253"/>
      <c r="H319" s="253"/>
      <c r="I319" s="253"/>
      <c r="J319" s="253"/>
      <c r="K319" s="253"/>
    </row>
    <row r="320" spans="1:11" ht="18" x14ac:dyDescent="0.25">
      <c r="A320" s="3"/>
      <c r="B320" s="3"/>
      <c r="C320" s="26"/>
      <c r="D320" s="3"/>
      <c r="E320" s="3"/>
      <c r="F320" s="3"/>
      <c r="G320" s="26"/>
      <c r="H320" s="3"/>
      <c r="I320" s="3"/>
      <c r="J320" s="3"/>
      <c r="K320" s="3"/>
    </row>
    <row r="321" spans="1:11" ht="16.5" x14ac:dyDescent="0.25">
      <c r="A321" s="4" t="s">
        <v>21</v>
      </c>
      <c r="B321" s="5"/>
      <c r="C321" s="27"/>
      <c r="D321" s="4" t="s">
        <v>397</v>
      </c>
      <c r="E321" s="1"/>
      <c r="F321" s="1"/>
      <c r="G321" s="27"/>
      <c r="H321" s="5"/>
      <c r="I321" s="5"/>
      <c r="J321" s="5"/>
      <c r="K321" s="5"/>
    </row>
    <row r="322" spans="1:11" ht="16.5" x14ac:dyDescent="0.25">
      <c r="A322" s="6" t="s">
        <v>3</v>
      </c>
      <c r="B322" s="7"/>
      <c r="C322" s="7"/>
      <c r="D322" s="8" t="s">
        <v>201</v>
      </c>
      <c r="E322" s="1"/>
      <c r="F322" s="1"/>
      <c r="G322" s="8"/>
      <c r="H322" s="8"/>
      <c r="I322" s="8"/>
      <c r="J322" s="8"/>
      <c r="K322" s="7"/>
    </row>
    <row r="323" spans="1:11" ht="16.5" x14ac:dyDescent="0.25">
      <c r="A323" s="6" t="s">
        <v>5</v>
      </c>
      <c r="B323" s="8"/>
      <c r="C323" s="8"/>
      <c r="D323" s="8" t="s">
        <v>202</v>
      </c>
      <c r="E323" s="1"/>
      <c r="F323" s="1"/>
      <c r="G323" s="8"/>
      <c r="H323" s="8"/>
      <c r="I323" s="8"/>
      <c r="J323" s="8"/>
      <c r="K323" s="7"/>
    </row>
    <row r="324" spans="1:11" ht="16.5" x14ac:dyDescent="0.25">
      <c r="A324" s="4" t="s">
        <v>6</v>
      </c>
      <c r="B324" s="8"/>
      <c r="C324" s="8"/>
      <c r="D324" s="8" t="s">
        <v>7</v>
      </c>
      <c r="E324" s="1"/>
      <c r="F324" s="1"/>
      <c r="G324" s="8"/>
      <c r="H324" s="8"/>
      <c r="I324" s="8"/>
      <c r="J324" s="8"/>
      <c r="K324" s="7"/>
    </row>
    <row r="325" spans="1:11" ht="18.75" thickBot="1" x14ac:dyDescent="0.3">
      <c r="A325" s="1"/>
      <c r="B325" s="9"/>
      <c r="C325" s="138"/>
      <c r="D325" s="1"/>
      <c r="E325" s="1"/>
      <c r="F325" s="1"/>
      <c r="G325" s="1"/>
      <c r="H325" s="1"/>
      <c r="I325" s="1"/>
      <c r="J325" s="1"/>
      <c r="K325" s="10">
        <v>2020</v>
      </c>
    </row>
    <row r="326" spans="1:11" ht="16.5" thickBot="1" x14ac:dyDescent="0.3">
      <c r="A326" s="264" t="s">
        <v>8</v>
      </c>
      <c r="B326" s="265" t="s">
        <v>9</v>
      </c>
      <c r="C326" s="265"/>
      <c r="D326" s="265"/>
      <c r="E326" s="275" t="s">
        <v>10</v>
      </c>
      <c r="F326" s="277" t="s">
        <v>11</v>
      </c>
      <c r="G326" s="279" t="s">
        <v>12</v>
      </c>
      <c r="H326" s="282"/>
      <c r="I326" s="282"/>
      <c r="J326" s="282"/>
      <c r="K326" s="257" t="s">
        <v>13</v>
      </c>
    </row>
    <row r="327" spans="1:11" ht="16.5" thickBot="1" x14ac:dyDescent="0.3">
      <c r="A327" s="258"/>
      <c r="B327" s="2" t="s">
        <v>14</v>
      </c>
      <c r="C327" s="2" t="s">
        <v>15</v>
      </c>
      <c r="D327" s="2" t="s">
        <v>16</v>
      </c>
      <c r="E327" s="276"/>
      <c r="F327" s="278"/>
      <c r="G327" s="280"/>
      <c r="H327" s="140" t="s">
        <v>207</v>
      </c>
      <c r="I327" s="140" t="s">
        <v>208</v>
      </c>
      <c r="J327" s="140" t="s">
        <v>209</v>
      </c>
      <c r="K327" s="258"/>
    </row>
    <row r="328" spans="1:11" ht="38.25" customHeight="1" x14ac:dyDescent="0.25">
      <c r="A328" s="196">
        <v>21</v>
      </c>
      <c r="B328" s="168">
        <v>43885</v>
      </c>
      <c r="C328" s="197" t="s">
        <v>164</v>
      </c>
      <c r="D328" s="196" t="s">
        <v>373</v>
      </c>
      <c r="E328" s="242">
        <v>3009</v>
      </c>
      <c r="F328" s="184">
        <v>999</v>
      </c>
      <c r="G328" s="243">
        <v>4892.1000000000004</v>
      </c>
      <c r="H328" s="198">
        <v>4892.1000000000004</v>
      </c>
      <c r="I328" s="198" t="s">
        <v>218</v>
      </c>
      <c r="J328" s="198" t="s">
        <v>218</v>
      </c>
      <c r="K328" s="244" t="s">
        <v>388</v>
      </c>
    </row>
    <row r="329" spans="1:11" ht="38.25" customHeight="1" x14ac:dyDescent="0.25">
      <c r="A329" s="187">
        <v>22</v>
      </c>
      <c r="B329" s="169">
        <v>43885</v>
      </c>
      <c r="C329" s="188" t="s">
        <v>164</v>
      </c>
      <c r="D329" s="187" t="s">
        <v>373</v>
      </c>
      <c r="E329" s="189">
        <v>3010</v>
      </c>
      <c r="F329" s="183">
        <v>999</v>
      </c>
      <c r="G329" s="190">
        <v>153</v>
      </c>
      <c r="H329" s="191">
        <v>153</v>
      </c>
      <c r="I329" s="191" t="s">
        <v>218</v>
      </c>
      <c r="J329" s="191" t="s">
        <v>218</v>
      </c>
      <c r="K329" s="175" t="s">
        <v>492</v>
      </c>
    </row>
    <row r="330" spans="1:11" ht="38.25" customHeight="1" x14ac:dyDescent="0.25">
      <c r="A330" s="187">
        <v>23</v>
      </c>
      <c r="B330" s="169">
        <v>43885</v>
      </c>
      <c r="C330" s="188" t="s">
        <v>164</v>
      </c>
      <c r="D330" s="187" t="s">
        <v>373</v>
      </c>
      <c r="E330" s="189">
        <v>3011</v>
      </c>
      <c r="F330" s="183">
        <v>999</v>
      </c>
      <c r="G330" s="190">
        <v>585</v>
      </c>
      <c r="H330" s="191">
        <v>585</v>
      </c>
      <c r="I330" s="191" t="s">
        <v>218</v>
      </c>
      <c r="J330" s="191" t="s">
        <v>218</v>
      </c>
      <c r="K330" s="175" t="s">
        <v>493</v>
      </c>
    </row>
    <row r="331" spans="1:11" ht="38.25" customHeight="1" x14ac:dyDescent="0.25">
      <c r="A331" s="187">
        <v>24</v>
      </c>
      <c r="B331" s="169">
        <v>43885</v>
      </c>
      <c r="C331" s="188" t="s">
        <v>164</v>
      </c>
      <c r="D331" s="187" t="s">
        <v>373</v>
      </c>
      <c r="E331" s="189">
        <v>3012</v>
      </c>
      <c r="F331" s="183">
        <v>999</v>
      </c>
      <c r="G331" s="190">
        <v>69.900000000000006</v>
      </c>
      <c r="H331" s="191">
        <v>69.900000000000006</v>
      </c>
      <c r="I331" s="191" t="s">
        <v>218</v>
      </c>
      <c r="J331" s="191" t="s">
        <v>218</v>
      </c>
      <c r="K331" s="175" t="s">
        <v>494</v>
      </c>
    </row>
    <row r="332" spans="1:11" ht="38.25" customHeight="1" x14ac:dyDescent="0.25">
      <c r="A332" s="187">
        <v>25</v>
      </c>
      <c r="B332" s="169">
        <v>43885</v>
      </c>
      <c r="C332" s="188" t="s">
        <v>164</v>
      </c>
      <c r="D332" s="187" t="s">
        <v>373</v>
      </c>
      <c r="E332" s="189">
        <v>3013</v>
      </c>
      <c r="F332" s="183">
        <v>999</v>
      </c>
      <c r="G332" s="190">
        <v>450</v>
      </c>
      <c r="H332" s="191">
        <v>450</v>
      </c>
      <c r="I332" s="191" t="s">
        <v>218</v>
      </c>
      <c r="J332" s="191" t="s">
        <v>218</v>
      </c>
      <c r="K332" s="175" t="s">
        <v>382</v>
      </c>
    </row>
    <row r="333" spans="1:11" ht="38.25" customHeight="1" x14ac:dyDescent="0.25">
      <c r="A333" s="187">
        <v>26</v>
      </c>
      <c r="B333" s="169">
        <v>43885</v>
      </c>
      <c r="C333" s="188" t="s">
        <v>164</v>
      </c>
      <c r="D333" s="187" t="s">
        <v>373</v>
      </c>
      <c r="E333" s="189">
        <v>3014</v>
      </c>
      <c r="F333" s="183">
        <v>999</v>
      </c>
      <c r="G333" s="190">
        <v>405</v>
      </c>
      <c r="H333" s="191">
        <v>405</v>
      </c>
      <c r="I333" s="191" t="s">
        <v>218</v>
      </c>
      <c r="J333" s="191" t="s">
        <v>218</v>
      </c>
      <c r="K333" s="175" t="s">
        <v>495</v>
      </c>
    </row>
    <row r="334" spans="1:11" ht="38.25" customHeight="1" x14ac:dyDescent="0.25">
      <c r="A334" s="187">
        <v>49</v>
      </c>
      <c r="B334" s="169">
        <v>43913</v>
      </c>
      <c r="C334" s="188" t="s">
        <v>164</v>
      </c>
      <c r="D334" s="187" t="s">
        <v>377</v>
      </c>
      <c r="E334" s="189">
        <v>5116</v>
      </c>
      <c r="F334" s="183">
        <v>1916</v>
      </c>
      <c r="G334" s="190">
        <v>4276.1000000000004</v>
      </c>
      <c r="H334" s="191">
        <v>4276.1000000000004</v>
      </c>
      <c r="I334" s="191" t="s">
        <v>218</v>
      </c>
      <c r="J334" s="191" t="s">
        <v>218</v>
      </c>
      <c r="K334" s="124" t="s">
        <v>395</v>
      </c>
    </row>
    <row r="335" spans="1:11" ht="38.25" customHeight="1" x14ac:dyDescent="0.25">
      <c r="A335" s="187">
        <v>50</v>
      </c>
      <c r="B335" s="169">
        <v>43913</v>
      </c>
      <c r="C335" s="188" t="s">
        <v>164</v>
      </c>
      <c r="D335" s="187" t="s">
        <v>377</v>
      </c>
      <c r="E335" s="189">
        <v>5118</v>
      </c>
      <c r="F335" s="183">
        <v>1916</v>
      </c>
      <c r="G335" s="190">
        <v>178</v>
      </c>
      <c r="H335" s="191">
        <v>178</v>
      </c>
      <c r="I335" s="191" t="s">
        <v>218</v>
      </c>
      <c r="J335" s="191" t="s">
        <v>218</v>
      </c>
      <c r="K335" s="124" t="s">
        <v>396</v>
      </c>
    </row>
    <row r="336" spans="1:11" ht="38.25" customHeight="1" x14ac:dyDescent="0.25">
      <c r="A336" s="187">
        <v>51</v>
      </c>
      <c r="B336" s="169">
        <v>43913</v>
      </c>
      <c r="C336" s="188" t="s">
        <v>164</v>
      </c>
      <c r="D336" s="187" t="s">
        <v>377</v>
      </c>
      <c r="E336" s="189">
        <v>5119</v>
      </c>
      <c r="F336" s="183">
        <v>1916</v>
      </c>
      <c r="G336" s="190">
        <v>676</v>
      </c>
      <c r="H336" s="191">
        <v>676</v>
      </c>
      <c r="I336" s="191" t="s">
        <v>218</v>
      </c>
      <c r="J336" s="191" t="s">
        <v>218</v>
      </c>
      <c r="K336" s="124" t="s">
        <v>174</v>
      </c>
    </row>
    <row r="337" spans="1:11" ht="38.25" customHeight="1" x14ac:dyDescent="0.25">
      <c r="A337" s="187">
        <v>52</v>
      </c>
      <c r="B337" s="169">
        <v>43913</v>
      </c>
      <c r="C337" s="188" t="s">
        <v>164</v>
      </c>
      <c r="D337" s="187" t="s">
        <v>377</v>
      </c>
      <c r="E337" s="189">
        <v>5122</v>
      </c>
      <c r="F337" s="183">
        <v>1916</v>
      </c>
      <c r="G337" s="190">
        <v>468</v>
      </c>
      <c r="H337" s="191">
        <v>468</v>
      </c>
      <c r="I337" s="191" t="s">
        <v>218</v>
      </c>
      <c r="J337" s="191" t="s">
        <v>218</v>
      </c>
      <c r="K337" s="124" t="s">
        <v>175</v>
      </c>
    </row>
    <row r="338" spans="1:11" ht="38.25" customHeight="1" x14ac:dyDescent="0.25">
      <c r="A338" s="187">
        <v>53</v>
      </c>
      <c r="B338" s="169">
        <v>43913</v>
      </c>
      <c r="C338" s="188" t="s">
        <v>164</v>
      </c>
      <c r="D338" s="187" t="s">
        <v>377</v>
      </c>
      <c r="E338" s="189">
        <v>6436</v>
      </c>
      <c r="F338" s="183">
        <v>1916</v>
      </c>
      <c r="G338" s="190">
        <v>69.900000000000006</v>
      </c>
      <c r="H338" s="191">
        <v>69.900000000000006</v>
      </c>
      <c r="I338" s="191" t="s">
        <v>218</v>
      </c>
      <c r="J338" s="191" t="s">
        <v>218</v>
      </c>
      <c r="K338" s="124" t="s">
        <v>342</v>
      </c>
    </row>
    <row r="339" spans="1:11" ht="29.25" customHeight="1" x14ac:dyDescent="0.25">
      <c r="A339" s="284" t="s">
        <v>17</v>
      </c>
      <c r="B339" s="285"/>
      <c r="C339" s="285"/>
      <c r="D339" s="285"/>
      <c r="E339" s="285"/>
      <c r="F339" s="286"/>
      <c r="G339" s="245">
        <f>SUM(G328:G338)</f>
        <v>12223</v>
      </c>
      <c r="H339" s="245">
        <f t="shared" ref="H339:J339" si="6">SUM(H328:H338)</f>
        <v>12223</v>
      </c>
      <c r="I339" s="245">
        <f t="shared" si="6"/>
        <v>0</v>
      </c>
      <c r="J339" s="245">
        <f t="shared" si="6"/>
        <v>0</v>
      </c>
      <c r="K339" s="246"/>
    </row>
  </sheetData>
  <autoFilter ref="K12:K20"/>
  <mergeCells count="75">
    <mergeCell ref="A27:K27"/>
    <mergeCell ref="A34:A35"/>
    <mergeCell ref="B34:D34"/>
    <mergeCell ref="A19:F19"/>
    <mergeCell ref="A24:K24"/>
    <mergeCell ref="A25:K25"/>
    <mergeCell ref="E34:E35"/>
    <mergeCell ref="H34:J34"/>
    <mergeCell ref="A1:K1"/>
    <mergeCell ref="A2:K2"/>
    <mergeCell ref="A4:K4"/>
    <mergeCell ref="A11:A12"/>
    <mergeCell ref="B11:D11"/>
    <mergeCell ref="E11:E12"/>
    <mergeCell ref="F11:F12"/>
    <mergeCell ref="G11:G12"/>
    <mergeCell ref="H11:J11"/>
    <mergeCell ref="A52:K52"/>
    <mergeCell ref="A53:K53"/>
    <mergeCell ref="A55:K55"/>
    <mergeCell ref="A47:F47"/>
    <mergeCell ref="A62:A63"/>
    <mergeCell ref="B62:D62"/>
    <mergeCell ref="E62:E63"/>
    <mergeCell ref="H62:J62"/>
    <mergeCell ref="A86:F86"/>
    <mergeCell ref="A93:K93"/>
    <mergeCell ref="A94:K94"/>
    <mergeCell ref="A96:K96"/>
    <mergeCell ref="A103:A104"/>
    <mergeCell ref="B103:D103"/>
    <mergeCell ref="E103:E104"/>
    <mergeCell ref="H103:J103"/>
    <mergeCell ref="K103:K104"/>
    <mergeCell ref="A215:K215"/>
    <mergeCell ref="A136:F136"/>
    <mergeCell ref="A157:A158"/>
    <mergeCell ref="B157:D157"/>
    <mergeCell ref="E157:E158"/>
    <mergeCell ref="A147:K147"/>
    <mergeCell ref="A148:K148"/>
    <mergeCell ref="A150:K150"/>
    <mergeCell ref="H157:J157"/>
    <mergeCell ref="K157:K158"/>
    <mergeCell ref="A205:F205"/>
    <mergeCell ref="A216:K216"/>
    <mergeCell ref="A218:K218"/>
    <mergeCell ref="A225:A226"/>
    <mergeCell ref="B225:D225"/>
    <mergeCell ref="E225:E226"/>
    <mergeCell ref="H225:J225"/>
    <mergeCell ref="K225:K226"/>
    <mergeCell ref="A319:K319"/>
    <mergeCell ref="A264:F264"/>
    <mergeCell ref="A275:K275"/>
    <mergeCell ref="A276:K276"/>
    <mergeCell ref="A278:K278"/>
    <mergeCell ref="A285:A286"/>
    <mergeCell ref="B285:D285"/>
    <mergeCell ref="E285:E286"/>
    <mergeCell ref="H285:J285"/>
    <mergeCell ref="K285:K286"/>
    <mergeCell ref="A307:F307"/>
    <mergeCell ref="F285:F286"/>
    <mergeCell ref="G285:G286"/>
    <mergeCell ref="A316:K316"/>
    <mergeCell ref="A317:K317"/>
    <mergeCell ref="K326:K327"/>
    <mergeCell ref="A339:F339"/>
    <mergeCell ref="A326:A327"/>
    <mergeCell ref="B326:D326"/>
    <mergeCell ref="E326:E327"/>
    <mergeCell ref="F326:F327"/>
    <mergeCell ref="G326:G327"/>
    <mergeCell ref="H326:J326"/>
  </mergeCells>
  <conditionalFormatting sqref="F197 F200:F204 F193:F194 F181:F190 F169:F179 F159:F167">
    <cfRule type="containsText" dxfId="5" priority="6" stopIfTrue="1" operator="containsText" text="GC">
      <formula>NOT(ISERROR(SEARCH("GC",F159)))</formula>
    </cfRule>
  </conditionalFormatting>
  <conditionalFormatting sqref="F168">
    <cfRule type="containsText" dxfId="4" priority="5" stopIfTrue="1" operator="containsText" text="GC">
      <formula>NOT(ISERROR(SEARCH("GC",F168)))</formula>
    </cfRule>
  </conditionalFormatting>
  <conditionalFormatting sqref="F180">
    <cfRule type="containsText" dxfId="3" priority="4" stopIfTrue="1" operator="containsText" text="GC">
      <formula>NOT(ISERROR(SEARCH("GC",F180)))</formula>
    </cfRule>
  </conditionalFormatting>
  <conditionalFormatting sqref="F191:F192">
    <cfRule type="containsText" dxfId="2" priority="3" stopIfTrue="1" operator="containsText" text="GC">
      <formula>NOT(ISERROR(SEARCH("GC",F191)))</formula>
    </cfRule>
  </conditionalFormatting>
  <conditionalFormatting sqref="F195:F196">
    <cfRule type="containsText" dxfId="1" priority="2" stopIfTrue="1" operator="containsText" text="GC">
      <formula>NOT(ISERROR(SEARCH("GC",F195)))</formula>
    </cfRule>
  </conditionalFormatting>
  <conditionalFormatting sqref="F198:F199">
    <cfRule type="containsText" dxfId="0" priority="1" stopIfTrue="1" operator="containsText" text="GC">
      <formula>NOT(ISERROR(SEARCH("GC",F198)))</formula>
    </cfRule>
  </conditionalFormatting>
  <pageMargins left="0.47244094488188981" right="0.47244094488188981" top="0.62992125984251968" bottom="0.39370078740157483" header="0.31496062992125984" footer="0.31496062992125984"/>
  <pageSetup paperSize="9" scale="5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="55" zoomScaleNormal="55" workbookViewId="0">
      <selection activeCell="M54" sqref="M54"/>
    </sheetView>
  </sheetViews>
  <sheetFormatPr baseColWidth="10" defaultRowHeight="15" x14ac:dyDescent="0.25"/>
  <cols>
    <col min="1" max="1" width="6.140625" customWidth="1"/>
    <col min="2" max="2" width="15.7109375" customWidth="1"/>
    <col min="3" max="3" width="14.28515625" style="137" bestFit="1" customWidth="1"/>
    <col min="4" max="4" width="17.7109375" bestFit="1" customWidth="1"/>
    <col min="5" max="5" width="14.5703125" customWidth="1"/>
    <col min="6" max="6" width="10.42578125" bestFit="1" customWidth="1"/>
    <col min="7" max="7" width="17.5703125" bestFit="1" customWidth="1"/>
    <col min="8" max="8" width="14.7109375" customWidth="1"/>
    <col min="9" max="9" width="12.7109375" customWidth="1"/>
    <col min="10" max="10" width="13.140625" customWidth="1"/>
    <col min="11" max="11" width="71.5703125" customWidth="1"/>
    <col min="12" max="12" width="27.140625" bestFit="1" customWidth="1"/>
    <col min="13" max="13" width="19.42578125" bestFit="1" customWidth="1"/>
    <col min="232" max="232" width="14.140625" customWidth="1"/>
    <col min="233" max="233" width="9.7109375" customWidth="1"/>
    <col min="234" max="234" width="19.140625" customWidth="1"/>
    <col min="235" max="235" width="62.42578125" customWidth="1"/>
    <col min="236" max="236" width="31" customWidth="1"/>
    <col min="237" max="237" width="19.28515625" customWidth="1"/>
    <col min="238" max="238" width="15.5703125" bestFit="1" customWidth="1"/>
    <col min="239" max="240" width="17.5703125" bestFit="1" customWidth="1"/>
    <col min="241" max="241" width="17.5703125" customWidth="1"/>
    <col min="242" max="243" width="17.5703125" bestFit="1" customWidth="1"/>
    <col min="244" max="244" width="15.7109375" bestFit="1" customWidth="1"/>
    <col min="245" max="245" width="15" bestFit="1" customWidth="1"/>
    <col min="246" max="246" width="15" customWidth="1"/>
    <col min="247" max="248" width="18.5703125" bestFit="1" customWidth="1"/>
    <col min="249" max="249" width="87.28515625" customWidth="1"/>
    <col min="488" max="488" width="14.140625" customWidth="1"/>
    <col min="489" max="489" width="9.7109375" customWidth="1"/>
    <col min="490" max="490" width="19.140625" customWidth="1"/>
    <col min="491" max="491" width="62.42578125" customWidth="1"/>
    <col min="492" max="492" width="31" customWidth="1"/>
    <col min="493" max="493" width="19.28515625" customWidth="1"/>
    <col min="494" max="494" width="15.5703125" bestFit="1" customWidth="1"/>
    <col min="495" max="496" width="17.5703125" bestFit="1" customWidth="1"/>
    <col min="497" max="497" width="17.5703125" customWidth="1"/>
    <col min="498" max="499" width="17.5703125" bestFit="1" customWidth="1"/>
    <col min="500" max="500" width="15.7109375" bestFit="1" customWidth="1"/>
    <col min="501" max="501" width="15" bestFit="1" customWidth="1"/>
    <col min="502" max="502" width="15" customWidth="1"/>
    <col min="503" max="504" width="18.5703125" bestFit="1" customWidth="1"/>
    <col min="505" max="505" width="87.28515625" customWidth="1"/>
    <col min="744" max="744" width="14.140625" customWidth="1"/>
    <col min="745" max="745" width="9.7109375" customWidth="1"/>
    <col min="746" max="746" width="19.140625" customWidth="1"/>
    <col min="747" max="747" width="62.42578125" customWidth="1"/>
    <col min="748" max="748" width="31" customWidth="1"/>
    <col min="749" max="749" width="19.28515625" customWidth="1"/>
    <col min="750" max="750" width="15.5703125" bestFit="1" customWidth="1"/>
    <col min="751" max="752" width="17.5703125" bestFit="1" customWidth="1"/>
    <col min="753" max="753" width="17.5703125" customWidth="1"/>
    <col min="754" max="755" width="17.5703125" bestFit="1" customWidth="1"/>
    <col min="756" max="756" width="15.7109375" bestFit="1" customWidth="1"/>
    <col min="757" max="757" width="15" bestFit="1" customWidth="1"/>
    <col min="758" max="758" width="15" customWidth="1"/>
    <col min="759" max="760" width="18.5703125" bestFit="1" customWidth="1"/>
    <col min="761" max="761" width="87.28515625" customWidth="1"/>
    <col min="1000" max="1000" width="14.140625" customWidth="1"/>
    <col min="1001" max="1001" width="9.7109375" customWidth="1"/>
    <col min="1002" max="1002" width="19.140625" customWidth="1"/>
    <col min="1003" max="1003" width="62.42578125" customWidth="1"/>
    <col min="1004" max="1004" width="31" customWidth="1"/>
    <col min="1005" max="1005" width="19.28515625" customWidth="1"/>
    <col min="1006" max="1006" width="15.5703125" bestFit="1" customWidth="1"/>
    <col min="1007" max="1008" width="17.5703125" bestFit="1" customWidth="1"/>
    <col min="1009" max="1009" width="17.5703125" customWidth="1"/>
    <col min="1010" max="1011" width="17.5703125" bestFit="1" customWidth="1"/>
    <col min="1012" max="1012" width="15.7109375" bestFit="1" customWidth="1"/>
    <col min="1013" max="1013" width="15" bestFit="1" customWidth="1"/>
    <col min="1014" max="1014" width="15" customWidth="1"/>
    <col min="1015" max="1016" width="18.5703125" bestFit="1" customWidth="1"/>
    <col min="1017" max="1017" width="87.28515625" customWidth="1"/>
    <col min="1256" max="1256" width="14.140625" customWidth="1"/>
    <col min="1257" max="1257" width="9.7109375" customWidth="1"/>
    <col min="1258" max="1258" width="19.140625" customWidth="1"/>
    <col min="1259" max="1259" width="62.42578125" customWidth="1"/>
    <col min="1260" max="1260" width="31" customWidth="1"/>
    <col min="1261" max="1261" width="19.28515625" customWidth="1"/>
    <col min="1262" max="1262" width="15.5703125" bestFit="1" customWidth="1"/>
    <col min="1263" max="1264" width="17.5703125" bestFit="1" customWidth="1"/>
    <col min="1265" max="1265" width="17.5703125" customWidth="1"/>
    <col min="1266" max="1267" width="17.5703125" bestFit="1" customWidth="1"/>
    <col min="1268" max="1268" width="15.7109375" bestFit="1" customWidth="1"/>
    <col min="1269" max="1269" width="15" bestFit="1" customWidth="1"/>
    <col min="1270" max="1270" width="15" customWidth="1"/>
    <col min="1271" max="1272" width="18.5703125" bestFit="1" customWidth="1"/>
    <col min="1273" max="1273" width="87.28515625" customWidth="1"/>
    <col min="1512" max="1512" width="14.140625" customWidth="1"/>
    <col min="1513" max="1513" width="9.7109375" customWidth="1"/>
    <col min="1514" max="1514" width="19.140625" customWidth="1"/>
    <col min="1515" max="1515" width="62.42578125" customWidth="1"/>
    <col min="1516" max="1516" width="31" customWidth="1"/>
    <col min="1517" max="1517" width="19.28515625" customWidth="1"/>
    <col min="1518" max="1518" width="15.5703125" bestFit="1" customWidth="1"/>
    <col min="1519" max="1520" width="17.5703125" bestFit="1" customWidth="1"/>
    <col min="1521" max="1521" width="17.5703125" customWidth="1"/>
    <col min="1522" max="1523" width="17.5703125" bestFit="1" customWidth="1"/>
    <col min="1524" max="1524" width="15.7109375" bestFit="1" customWidth="1"/>
    <col min="1525" max="1525" width="15" bestFit="1" customWidth="1"/>
    <col min="1526" max="1526" width="15" customWidth="1"/>
    <col min="1527" max="1528" width="18.5703125" bestFit="1" customWidth="1"/>
    <col min="1529" max="1529" width="87.28515625" customWidth="1"/>
    <col min="1768" max="1768" width="14.140625" customWidth="1"/>
    <col min="1769" max="1769" width="9.7109375" customWidth="1"/>
    <col min="1770" max="1770" width="19.140625" customWidth="1"/>
    <col min="1771" max="1771" width="62.42578125" customWidth="1"/>
    <col min="1772" max="1772" width="31" customWidth="1"/>
    <col min="1773" max="1773" width="19.28515625" customWidth="1"/>
    <col min="1774" max="1774" width="15.5703125" bestFit="1" customWidth="1"/>
    <col min="1775" max="1776" width="17.5703125" bestFit="1" customWidth="1"/>
    <col min="1777" max="1777" width="17.5703125" customWidth="1"/>
    <col min="1778" max="1779" width="17.5703125" bestFit="1" customWidth="1"/>
    <col min="1780" max="1780" width="15.7109375" bestFit="1" customWidth="1"/>
    <col min="1781" max="1781" width="15" bestFit="1" customWidth="1"/>
    <col min="1782" max="1782" width="15" customWidth="1"/>
    <col min="1783" max="1784" width="18.5703125" bestFit="1" customWidth="1"/>
    <col min="1785" max="1785" width="87.28515625" customWidth="1"/>
    <col min="2024" max="2024" width="14.140625" customWidth="1"/>
    <col min="2025" max="2025" width="9.7109375" customWidth="1"/>
    <col min="2026" max="2026" width="19.140625" customWidth="1"/>
    <col min="2027" max="2027" width="62.42578125" customWidth="1"/>
    <col min="2028" max="2028" width="31" customWidth="1"/>
    <col min="2029" max="2029" width="19.28515625" customWidth="1"/>
    <col min="2030" max="2030" width="15.5703125" bestFit="1" customWidth="1"/>
    <col min="2031" max="2032" width="17.5703125" bestFit="1" customWidth="1"/>
    <col min="2033" max="2033" width="17.5703125" customWidth="1"/>
    <col min="2034" max="2035" width="17.5703125" bestFit="1" customWidth="1"/>
    <col min="2036" max="2036" width="15.7109375" bestFit="1" customWidth="1"/>
    <col min="2037" max="2037" width="15" bestFit="1" customWidth="1"/>
    <col min="2038" max="2038" width="15" customWidth="1"/>
    <col min="2039" max="2040" width="18.5703125" bestFit="1" customWidth="1"/>
    <col min="2041" max="2041" width="87.28515625" customWidth="1"/>
    <col min="2280" max="2280" width="14.140625" customWidth="1"/>
    <col min="2281" max="2281" width="9.7109375" customWidth="1"/>
    <col min="2282" max="2282" width="19.140625" customWidth="1"/>
    <col min="2283" max="2283" width="62.42578125" customWidth="1"/>
    <col min="2284" max="2284" width="31" customWidth="1"/>
    <col min="2285" max="2285" width="19.28515625" customWidth="1"/>
    <col min="2286" max="2286" width="15.5703125" bestFit="1" customWidth="1"/>
    <col min="2287" max="2288" width="17.5703125" bestFit="1" customWidth="1"/>
    <col min="2289" max="2289" width="17.5703125" customWidth="1"/>
    <col min="2290" max="2291" width="17.5703125" bestFit="1" customWidth="1"/>
    <col min="2292" max="2292" width="15.7109375" bestFit="1" customWidth="1"/>
    <col min="2293" max="2293" width="15" bestFit="1" customWidth="1"/>
    <col min="2294" max="2294" width="15" customWidth="1"/>
    <col min="2295" max="2296" width="18.5703125" bestFit="1" customWidth="1"/>
    <col min="2297" max="2297" width="87.28515625" customWidth="1"/>
    <col min="2536" max="2536" width="14.140625" customWidth="1"/>
    <col min="2537" max="2537" width="9.7109375" customWidth="1"/>
    <col min="2538" max="2538" width="19.140625" customWidth="1"/>
    <col min="2539" max="2539" width="62.42578125" customWidth="1"/>
    <col min="2540" max="2540" width="31" customWidth="1"/>
    <col min="2541" max="2541" width="19.28515625" customWidth="1"/>
    <col min="2542" max="2542" width="15.5703125" bestFit="1" customWidth="1"/>
    <col min="2543" max="2544" width="17.5703125" bestFit="1" customWidth="1"/>
    <col min="2545" max="2545" width="17.5703125" customWidth="1"/>
    <col min="2546" max="2547" width="17.5703125" bestFit="1" customWidth="1"/>
    <col min="2548" max="2548" width="15.7109375" bestFit="1" customWidth="1"/>
    <col min="2549" max="2549" width="15" bestFit="1" customWidth="1"/>
    <col min="2550" max="2550" width="15" customWidth="1"/>
    <col min="2551" max="2552" width="18.5703125" bestFit="1" customWidth="1"/>
    <col min="2553" max="2553" width="87.28515625" customWidth="1"/>
    <col min="2792" max="2792" width="14.140625" customWidth="1"/>
    <col min="2793" max="2793" width="9.7109375" customWidth="1"/>
    <col min="2794" max="2794" width="19.140625" customWidth="1"/>
    <col min="2795" max="2795" width="62.42578125" customWidth="1"/>
    <col min="2796" max="2796" width="31" customWidth="1"/>
    <col min="2797" max="2797" width="19.28515625" customWidth="1"/>
    <col min="2798" max="2798" width="15.5703125" bestFit="1" customWidth="1"/>
    <col min="2799" max="2800" width="17.5703125" bestFit="1" customWidth="1"/>
    <col min="2801" max="2801" width="17.5703125" customWidth="1"/>
    <col min="2802" max="2803" width="17.5703125" bestFit="1" customWidth="1"/>
    <col min="2804" max="2804" width="15.7109375" bestFit="1" customWidth="1"/>
    <col min="2805" max="2805" width="15" bestFit="1" customWidth="1"/>
    <col min="2806" max="2806" width="15" customWidth="1"/>
    <col min="2807" max="2808" width="18.5703125" bestFit="1" customWidth="1"/>
    <col min="2809" max="2809" width="87.28515625" customWidth="1"/>
    <col min="3048" max="3048" width="14.140625" customWidth="1"/>
    <col min="3049" max="3049" width="9.7109375" customWidth="1"/>
    <col min="3050" max="3050" width="19.140625" customWidth="1"/>
    <col min="3051" max="3051" width="62.42578125" customWidth="1"/>
    <col min="3052" max="3052" width="31" customWidth="1"/>
    <col min="3053" max="3053" width="19.28515625" customWidth="1"/>
    <col min="3054" max="3054" width="15.5703125" bestFit="1" customWidth="1"/>
    <col min="3055" max="3056" width="17.5703125" bestFit="1" customWidth="1"/>
    <col min="3057" max="3057" width="17.5703125" customWidth="1"/>
    <col min="3058" max="3059" width="17.5703125" bestFit="1" customWidth="1"/>
    <col min="3060" max="3060" width="15.7109375" bestFit="1" customWidth="1"/>
    <col min="3061" max="3061" width="15" bestFit="1" customWidth="1"/>
    <col min="3062" max="3062" width="15" customWidth="1"/>
    <col min="3063" max="3064" width="18.5703125" bestFit="1" customWidth="1"/>
    <col min="3065" max="3065" width="87.28515625" customWidth="1"/>
    <col min="3304" max="3304" width="14.140625" customWidth="1"/>
    <col min="3305" max="3305" width="9.7109375" customWidth="1"/>
    <col min="3306" max="3306" width="19.140625" customWidth="1"/>
    <col min="3307" max="3307" width="62.42578125" customWidth="1"/>
    <col min="3308" max="3308" width="31" customWidth="1"/>
    <col min="3309" max="3309" width="19.28515625" customWidth="1"/>
    <col min="3310" max="3310" width="15.5703125" bestFit="1" customWidth="1"/>
    <col min="3311" max="3312" width="17.5703125" bestFit="1" customWidth="1"/>
    <col min="3313" max="3313" width="17.5703125" customWidth="1"/>
    <col min="3314" max="3315" width="17.5703125" bestFit="1" customWidth="1"/>
    <col min="3316" max="3316" width="15.7109375" bestFit="1" customWidth="1"/>
    <col min="3317" max="3317" width="15" bestFit="1" customWidth="1"/>
    <col min="3318" max="3318" width="15" customWidth="1"/>
    <col min="3319" max="3320" width="18.5703125" bestFit="1" customWidth="1"/>
    <col min="3321" max="3321" width="87.28515625" customWidth="1"/>
    <col min="3560" max="3560" width="14.140625" customWidth="1"/>
    <col min="3561" max="3561" width="9.7109375" customWidth="1"/>
    <col min="3562" max="3562" width="19.140625" customWidth="1"/>
    <col min="3563" max="3563" width="62.42578125" customWidth="1"/>
    <col min="3564" max="3564" width="31" customWidth="1"/>
    <col min="3565" max="3565" width="19.28515625" customWidth="1"/>
    <col min="3566" max="3566" width="15.5703125" bestFit="1" customWidth="1"/>
    <col min="3567" max="3568" width="17.5703125" bestFit="1" customWidth="1"/>
    <col min="3569" max="3569" width="17.5703125" customWidth="1"/>
    <col min="3570" max="3571" width="17.5703125" bestFit="1" customWidth="1"/>
    <col min="3572" max="3572" width="15.7109375" bestFit="1" customWidth="1"/>
    <col min="3573" max="3573" width="15" bestFit="1" customWidth="1"/>
    <col min="3574" max="3574" width="15" customWidth="1"/>
    <col min="3575" max="3576" width="18.5703125" bestFit="1" customWidth="1"/>
    <col min="3577" max="3577" width="87.28515625" customWidth="1"/>
    <col min="3816" max="3816" width="14.140625" customWidth="1"/>
    <col min="3817" max="3817" width="9.7109375" customWidth="1"/>
    <col min="3818" max="3818" width="19.140625" customWidth="1"/>
    <col min="3819" max="3819" width="62.42578125" customWidth="1"/>
    <col min="3820" max="3820" width="31" customWidth="1"/>
    <col min="3821" max="3821" width="19.28515625" customWidth="1"/>
    <col min="3822" max="3822" width="15.5703125" bestFit="1" customWidth="1"/>
    <col min="3823" max="3824" width="17.5703125" bestFit="1" customWidth="1"/>
    <col min="3825" max="3825" width="17.5703125" customWidth="1"/>
    <col min="3826" max="3827" width="17.5703125" bestFit="1" customWidth="1"/>
    <col min="3828" max="3828" width="15.7109375" bestFit="1" customWidth="1"/>
    <col min="3829" max="3829" width="15" bestFit="1" customWidth="1"/>
    <col min="3830" max="3830" width="15" customWidth="1"/>
    <col min="3831" max="3832" width="18.5703125" bestFit="1" customWidth="1"/>
    <col min="3833" max="3833" width="87.28515625" customWidth="1"/>
    <col min="4072" max="4072" width="14.140625" customWidth="1"/>
    <col min="4073" max="4073" width="9.7109375" customWidth="1"/>
    <col min="4074" max="4074" width="19.140625" customWidth="1"/>
    <col min="4075" max="4075" width="62.42578125" customWidth="1"/>
    <col min="4076" max="4076" width="31" customWidth="1"/>
    <col min="4077" max="4077" width="19.28515625" customWidth="1"/>
    <col min="4078" max="4078" width="15.5703125" bestFit="1" customWidth="1"/>
    <col min="4079" max="4080" width="17.5703125" bestFit="1" customWidth="1"/>
    <col min="4081" max="4081" width="17.5703125" customWidth="1"/>
    <col min="4082" max="4083" width="17.5703125" bestFit="1" customWidth="1"/>
    <col min="4084" max="4084" width="15.7109375" bestFit="1" customWidth="1"/>
    <col min="4085" max="4085" width="15" bestFit="1" customWidth="1"/>
    <col min="4086" max="4086" width="15" customWidth="1"/>
    <col min="4087" max="4088" width="18.5703125" bestFit="1" customWidth="1"/>
    <col min="4089" max="4089" width="87.28515625" customWidth="1"/>
    <col min="4328" max="4328" width="14.140625" customWidth="1"/>
    <col min="4329" max="4329" width="9.7109375" customWidth="1"/>
    <col min="4330" max="4330" width="19.140625" customWidth="1"/>
    <col min="4331" max="4331" width="62.42578125" customWidth="1"/>
    <col min="4332" max="4332" width="31" customWidth="1"/>
    <col min="4333" max="4333" width="19.28515625" customWidth="1"/>
    <col min="4334" max="4334" width="15.5703125" bestFit="1" customWidth="1"/>
    <col min="4335" max="4336" width="17.5703125" bestFit="1" customWidth="1"/>
    <col min="4337" max="4337" width="17.5703125" customWidth="1"/>
    <col min="4338" max="4339" width="17.5703125" bestFit="1" customWidth="1"/>
    <col min="4340" max="4340" width="15.7109375" bestFit="1" customWidth="1"/>
    <col min="4341" max="4341" width="15" bestFit="1" customWidth="1"/>
    <col min="4342" max="4342" width="15" customWidth="1"/>
    <col min="4343" max="4344" width="18.5703125" bestFit="1" customWidth="1"/>
    <col min="4345" max="4345" width="87.28515625" customWidth="1"/>
    <col min="4584" max="4584" width="14.140625" customWidth="1"/>
    <col min="4585" max="4585" width="9.7109375" customWidth="1"/>
    <col min="4586" max="4586" width="19.140625" customWidth="1"/>
    <col min="4587" max="4587" width="62.42578125" customWidth="1"/>
    <col min="4588" max="4588" width="31" customWidth="1"/>
    <col min="4589" max="4589" width="19.28515625" customWidth="1"/>
    <col min="4590" max="4590" width="15.5703125" bestFit="1" customWidth="1"/>
    <col min="4591" max="4592" width="17.5703125" bestFit="1" customWidth="1"/>
    <col min="4593" max="4593" width="17.5703125" customWidth="1"/>
    <col min="4594" max="4595" width="17.5703125" bestFit="1" customWidth="1"/>
    <col min="4596" max="4596" width="15.7109375" bestFit="1" customWidth="1"/>
    <col min="4597" max="4597" width="15" bestFit="1" customWidth="1"/>
    <col min="4598" max="4598" width="15" customWidth="1"/>
    <col min="4599" max="4600" width="18.5703125" bestFit="1" customWidth="1"/>
    <col min="4601" max="4601" width="87.28515625" customWidth="1"/>
    <col min="4840" max="4840" width="14.140625" customWidth="1"/>
    <col min="4841" max="4841" width="9.7109375" customWidth="1"/>
    <col min="4842" max="4842" width="19.140625" customWidth="1"/>
    <col min="4843" max="4843" width="62.42578125" customWidth="1"/>
    <col min="4844" max="4844" width="31" customWidth="1"/>
    <col min="4845" max="4845" width="19.28515625" customWidth="1"/>
    <col min="4846" max="4846" width="15.5703125" bestFit="1" customWidth="1"/>
    <col min="4847" max="4848" width="17.5703125" bestFit="1" customWidth="1"/>
    <col min="4849" max="4849" width="17.5703125" customWidth="1"/>
    <col min="4850" max="4851" width="17.5703125" bestFit="1" customWidth="1"/>
    <col min="4852" max="4852" width="15.7109375" bestFit="1" customWidth="1"/>
    <col min="4853" max="4853" width="15" bestFit="1" customWidth="1"/>
    <col min="4854" max="4854" width="15" customWidth="1"/>
    <col min="4855" max="4856" width="18.5703125" bestFit="1" customWidth="1"/>
    <col min="4857" max="4857" width="87.28515625" customWidth="1"/>
    <col min="5096" max="5096" width="14.140625" customWidth="1"/>
    <col min="5097" max="5097" width="9.7109375" customWidth="1"/>
    <col min="5098" max="5098" width="19.140625" customWidth="1"/>
    <col min="5099" max="5099" width="62.42578125" customWidth="1"/>
    <col min="5100" max="5100" width="31" customWidth="1"/>
    <col min="5101" max="5101" width="19.28515625" customWidth="1"/>
    <col min="5102" max="5102" width="15.5703125" bestFit="1" customWidth="1"/>
    <col min="5103" max="5104" width="17.5703125" bestFit="1" customWidth="1"/>
    <col min="5105" max="5105" width="17.5703125" customWidth="1"/>
    <col min="5106" max="5107" width="17.5703125" bestFit="1" customWidth="1"/>
    <col min="5108" max="5108" width="15.7109375" bestFit="1" customWidth="1"/>
    <col min="5109" max="5109" width="15" bestFit="1" customWidth="1"/>
    <col min="5110" max="5110" width="15" customWidth="1"/>
    <col min="5111" max="5112" width="18.5703125" bestFit="1" customWidth="1"/>
    <col min="5113" max="5113" width="87.28515625" customWidth="1"/>
    <col min="5352" max="5352" width="14.140625" customWidth="1"/>
    <col min="5353" max="5353" width="9.7109375" customWidth="1"/>
    <col min="5354" max="5354" width="19.140625" customWidth="1"/>
    <col min="5355" max="5355" width="62.42578125" customWidth="1"/>
    <col min="5356" max="5356" width="31" customWidth="1"/>
    <col min="5357" max="5357" width="19.28515625" customWidth="1"/>
    <col min="5358" max="5358" width="15.5703125" bestFit="1" customWidth="1"/>
    <col min="5359" max="5360" width="17.5703125" bestFit="1" customWidth="1"/>
    <col min="5361" max="5361" width="17.5703125" customWidth="1"/>
    <col min="5362" max="5363" width="17.5703125" bestFit="1" customWidth="1"/>
    <col min="5364" max="5364" width="15.7109375" bestFit="1" customWidth="1"/>
    <col min="5365" max="5365" width="15" bestFit="1" customWidth="1"/>
    <col min="5366" max="5366" width="15" customWidth="1"/>
    <col min="5367" max="5368" width="18.5703125" bestFit="1" customWidth="1"/>
    <col min="5369" max="5369" width="87.28515625" customWidth="1"/>
    <col min="5608" max="5608" width="14.140625" customWidth="1"/>
    <col min="5609" max="5609" width="9.7109375" customWidth="1"/>
    <col min="5610" max="5610" width="19.140625" customWidth="1"/>
    <col min="5611" max="5611" width="62.42578125" customWidth="1"/>
    <col min="5612" max="5612" width="31" customWidth="1"/>
    <col min="5613" max="5613" width="19.28515625" customWidth="1"/>
    <col min="5614" max="5614" width="15.5703125" bestFit="1" customWidth="1"/>
    <col min="5615" max="5616" width="17.5703125" bestFit="1" customWidth="1"/>
    <col min="5617" max="5617" width="17.5703125" customWidth="1"/>
    <col min="5618" max="5619" width="17.5703125" bestFit="1" customWidth="1"/>
    <col min="5620" max="5620" width="15.7109375" bestFit="1" customWidth="1"/>
    <col min="5621" max="5621" width="15" bestFit="1" customWidth="1"/>
    <col min="5622" max="5622" width="15" customWidth="1"/>
    <col min="5623" max="5624" width="18.5703125" bestFit="1" customWidth="1"/>
    <col min="5625" max="5625" width="87.28515625" customWidth="1"/>
    <col min="5864" max="5864" width="14.140625" customWidth="1"/>
    <col min="5865" max="5865" width="9.7109375" customWidth="1"/>
    <col min="5866" max="5866" width="19.140625" customWidth="1"/>
    <col min="5867" max="5867" width="62.42578125" customWidth="1"/>
    <col min="5868" max="5868" width="31" customWidth="1"/>
    <col min="5869" max="5869" width="19.28515625" customWidth="1"/>
    <col min="5870" max="5870" width="15.5703125" bestFit="1" customWidth="1"/>
    <col min="5871" max="5872" width="17.5703125" bestFit="1" customWidth="1"/>
    <col min="5873" max="5873" width="17.5703125" customWidth="1"/>
    <col min="5874" max="5875" width="17.5703125" bestFit="1" customWidth="1"/>
    <col min="5876" max="5876" width="15.7109375" bestFit="1" customWidth="1"/>
    <col min="5877" max="5877" width="15" bestFit="1" customWidth="1"/>
    <col min="5878" max="5878" width="15" customWidth="1"/>
    <col min="5879" max="5880" width="18.5703125" bestFit="1" customWidth="1"/>
    <col min="5881" max="5881" width="87.28515625" customWidth="1"/>
    <col min="6120" max="6120" width="14.140625" customWidth="1"/>
    <col min="6121" max="6121" width="9.7109375" customWidth="1"/>
    <col min="6122" max="6122" width="19.140625" customWidth="1"/>
    <col min="6123" max="6123" width="62.42578125" customWidth="1"/>
    <col min="6124" max="6124" width="31" customWidth="1"/>
    <col min="6125" max="6125" width="19.28515625" customWidth="1"/>
    <col min="6126" max="6126" width="15.5703125" bestFit="1" customWidth="1"/>
    <col min="6127" max="6128" width="17.5703125" bestFit="1" customWidth="1"/>
    <col min="6129" max="6129" width="17.5703125" customWidth="1"/>
    <col min="6130" max="6131" width="17.5703125" bestFit="1" customWidth="1"/>
    <col min="6132" max="6132" width="15.7109375" bestFit="1" customWidth="1"/>
    <col min="6133" max="6133" width="15" bestFit="1" customWidth="1"/>
    <col min="6134" max="6134" width="15" customWidth="1"/>
    <col min="6135" max="6136" width="18.5703125" bestFit="1" customWidth="1"/>
    <col min="6137" max="6137" width="87.28515625" customWidth="1"/>
    <col min="6376" max="6376" width="14.140625" customWidth="1"/>
    <col min="6377" max="6377" width="9.7109375" customWidth="1"/>
    <col min="6378" max="6378" width="19.140625" customWidth="1"/>
    <col min="6379" max="6379" width="62.42578125" customWidth="1"/>
    <col min="6380" max="6380" width="31" customWidth="1"/>
    <col min="6381" max="6381" width="19.28515625" customWidth="1"/>
    <col min="6382" max="6382" width="15.5703125" bestFit="1" customWidth="1"/>
    <col min="6383" max="6384" width="17.5703125" bestFit="1" customWidth="1"/>
    <col min="6385" max="6385" width="17.5703125" customWidth="1"/>
    <col min="6386" max="6387" width="17.5703125" bestFit="1" customWidth="1"/>
    <col min="6388" max="6388" width="15.7109375" bestFit="1" customWidth="1"/>
    <col min="6389" max="6389" width="15" bestFit="1" customWidth="1"/>
    <col min="6390" max="6390" width="15" customWidth="1"/>
    <col min="6391" max="6392" width="18.5703125" bestFit="1" customWidth="1"/>
    <col min="6393" max="6393" width="87.28515625" customWidth="1"/>
    <col min="6632" max="6632" width="14.140625" customWidth="1"/>
    <col min="6633" max="6633" width="9.7109375" customWidth="1"/>
    <col min="6634" max="6634" width="19.140625" customWidth="1"/>
    <col min="6635" max="6635" width="62.42578125" customWidth="1"/>
    <col min="6636" max="6636" width="31" customWidth="1"/>
    <col min="6637" max="6637" width="19.28515625" customWidth="1"/>
    <col min="6638" max="6638" width="15.5703125" bestFit="1" customWidth="1"/>
    <col min="6639" max="6640" width="17.5703125" bestFit="1" customWidth="1"/>
    <col min="6641" max="6641" width="17.5703125" customWidth="1"/>
    <col min="6642" max="6643" width="17.5703125" bestFit="1" customWidth="1"/>
    <col min="6644" max="6644" width="15.7109375" bestFit="1" customWidth="1"/>
    <col min="6645" max="6645" width="15" bestFit="1" customWidth="1"/>
    <col min="6646" max="6646" width="15" customWidth="1"/>
    <col min="6647" max="6648" width="18.5703125" bestFit="1" customWidth="1"/>
    <col min="6649" max="6649" width="87.28515625" customWidth="1"/>
    <col min="6888" max="6888" width="14.140625" customWidth="1"/>
    <col min="6889" max="6889" width="9.7109375" customWidth="1"/>
    <col min="6890" max="6890" width="19.140625" customWidth="1"/>
    <col min="6891" max="6891" width="62.42578125" customWidth="1"/>
    <col min="6892" max="6892" width="31" customWidth="1"/>
    <col min="6893" max="6893" width="19.28515625" customWidth="1"/>
    <col min="6894" max="6894" width="15.5703125" bestFit="1" customWidth="1"/>
    <col min="6895" max="6896" width="17.5703125" bestFit="1" customWidth="1"/>
    <col min="6897" max="6897" width="17.5703125" customWidth="1"/>
    <col min="6898" max="6899" width="17.5703125" bestFit="1" customWidth="1"/>
    <col min="6900" max="6900" width="15.7109375" bestFit="1" customWidth="1"/>
    <col min="6901" max="6901" width="15" bestFit="1" customWidth="1"/>
    <col min="6902" max="6902" width="15" customWidth="1"/>
    <col min="6903" max="6904" width="18.5703125" bestFit="1" customWidth="1"/>
    <col min="6905" max="6905" width="87.28515625" customWidth="1"/>
    <col min="7144" max="7144" width="14.140625" customWidth="1"/>
    <col min="7145" max="7145" width="9.7109375" customWidth="1"/>
    <col min="7146" max="7146" width="19.140625" customWidth="1"/>
    <col min="7147" max="7147" width="62.42578125" customWidth="1"/>
    <col min="7148" max="7148" width="31" customWidth="1"/>
    <col min="7149" max="7149" width="19.28515625" customWidth="1"/>
    <col min="7150" max="7150" width="15.5703125" bestFit="1" customWidth="1"/>
    <col min="7151" max="7152" width="17.5703125" bestFit="1" customWidth="1"/>
    <col min="7153" max="7153" width="17.5703125" customWidth="1"/>
    <col min="7154" max="7155" width="17.5703125" bestFit="1" customWidth="1"/>
    <col min="7156" max="7156" width="15.7109375" bestFit="1" customWidth="1"/>
    <col min="7157" max="7157" width="15" bestFit="1" customWidth="1"/>
    <col min="7158" max="7158" width="15" customWidth="1"/>
    <col min="7159" max="7160" width="18.5703125" bestFit="1" customWidth="1"/>
    <col min="7161" max="7161" width="87.28515625" customWidth="1"/>
    <col min="7400" max="7400" width="14.140625" customWidth="1"/>
    <col min="7401" max="7401" width="9.7109375" customWidth="1"/>
    <col min="7402" max="7402" width="19.140625" customWidth="1"/>
    <col min="7403" max="7403" width="62.42578125" customWidth="1"/>
    <col min="7404" max="7404" width="31" customWidth="1"/>
    <col min="7405" max="7405" width="19.28515625" customWidth="1"/>
    <col min="7406" max="7406" width="15.5703125" bestFit="1" customWidth="1"/>
    <col min="7407" max="7408" width="17.5703125" bestFit="1" customWidth="1"/>
    <col min="7409" max="7409" width="17.5703125" customWidth="1"/>
    <col min="7410" max="7411" width="17.5703125" bestFit="1" customWidth="1"/>
    <col min="7412" max="7412" width="15.7109375" bestFit="1" customWidth="1"/>
    <col min="7413" max="7413" width="15" bestFit="1" customWidth="1"/>
    <col min="7414" max="7414" width="15" customWidth="1"/>
    <col min="7415" max="7416" width="18.5703125" bestFit="1" customWidth="1"/>
    <col min="7417" max="7417" width="87.28515625" customWidth="1"/>
    <col min="7656" max="7656" width="14.140625" customWidth="1"/>
    <col min="7657" max="7657" width="9.7109375" customWidth="1"/>
    <col min="7658" max="7658" width="19.140625" customWidth="1"/>
    <col min="7659" max="7659" width="62.42578125" customWidth="1"/>
    <col min="7660" max="7660" width="31" customWidth="1"/>
    <col min="7661" max="7661" width="19.28515625" customWidth="1"/>
    <col min="7662" max="7662" width="15.5703125" bestFit="1" customWidth="1"/>
    <col min="7663" max="7664" width="17.5703125" bestFit="1" customWidth="1"/>
    <col min="7665" max="7665" width="17.5703125" customWidth="1"/>
    <col min="7666" max="7667" width="17.5703125" bestFit="1" customWidth="1"/>
    <col min="7668" max="7668" width="15.7109375" bestFit="1" customWidth="1"/>
    <col min="7669" max="7669" width="15" bestFit="1" customWidth="1"/>
    <col min="7670" max="7670" width="15" customWidth="1"/>
    <col min="7671" max="7672" width="18.5703125" bestFit="1" customWidth="1"/>
    <col min="7673" max="7673" width="87.28515625" customWidth="1"/>
    <col min="7912" max="7912" width="14.140625" customWidth="1"/>
    <col min="7913" max="7913" width="9.7109375" customWidth="1"/>
    <col min="7914" max="7914" width="19.140625" customWidth="1"/>
    <col min="7915" max="7915" width="62.42578125" customWidth="1"/>
    <col min="7916" max="7916" width="31" customWidth="1"/>
    <col min="7917" max="7917" width="19.28515625" customWidth="1"/>
    <col min="7918" max="7918" width="15.5703125" bestFit="1" customWidth="1"/>
    <col min="7919" max="7920" width="17.5703125" bestFit="1" customWidth="1"/>
    <col min="7921" max="7921" width="17.5703125" customWidth="1"/>
    <col min="7922" max="7923" width="17.5703125" bestFit="1" customWidth="1"/>
    <col min="7924" max="7924" width="15.7109375" bestFit="1" customWidth="1"/>
    <col min="7925" max="7925" width="15" bestFit="1" customWidth="1"/>
    <col min="7926" max="7926" width="15" customWidth="1"/>
    <col min="7927" max="7928" width="18.5703125" bestFit="1" customWidth="1"/>
    <col min="7929" max="7929" width="87.28515625" customWidth="1"/>
    <col min="8168" max="8168" width="14.140625" customWidth="1"/>
    <col min="8169" max="8169" width="9.7109375" customWidth="1"/>
    <col min="8170" max="8170" width="19.140625" customWidth="1"/>
    <col min="8171" max="8171" width="62.42578125" customWidth="1"/>
    <col min="8172" max="8172" width="31" customWidth="1"/>
    <col min="8173" max="8173" width="19.28515625" customWidth="1"/>
    <col min="8174" max="8174" width="15.5703125" bestFit="1" customWidth="1"/>
    <col min="8175" max="8176" width="17.5703125" bestFit="1" customWidth="1"/>
    <col min="8177" max="8177" width="17.5703125" customWidth="1"/>
    <col min="8178" max="8179" width="17.5703125" bestFit="1" customWidth="1"/>
    <col min="8180" max="8180" width="15.7109375" bestFit="1" customWidth="1"/>
    <col min="8181" max="8181" width="15" bestFit="1" customWidth="1"/>
    <col min="8182" max="8182" width="15" customWidth="1"/>
    <col min="8183" max="8184" width="18.5703125" bestFit="1" customWidth="1"/>
    <col min="8185" max="8185" width="87.28515625" customWidth="1"/>
    <col min="8424" max="8424" width="14.140625" customWidth="1"/>
    <col min="8425" max="8425" width="9.7109375" customWidth="1"/>
    <col min="8426" max="8426" width="19.140625" customWidth="1"/>
    <col min="8427" max="8427" width="62.42578125" customWidth="1"/>
    <col min="8428" max="8428" width="31" customWidth="1"/>
    <col min="8429" max="8429" width="19.28515625" customWidth="1"/>
    <col min="8430" max="8430" width="15.5703125" bestFit="1" customWidth="1"/>
    <col min="8431" max="8432" width="17.5703125" bestFit="1" customWidth="1"/>
    <col min="8433" max="8433" width="17.5703125" customWidth="1"/>
    <col min="8434" max="8435" width="17.5703125" bestFit="1" customWidth="1"/>
    <col min="8436" max="8436" width="15.7109375" bestFit="1" customWidth="1"/>
    <col min="8437" max="8437" width="15" bestFit="1" customWidth="1"/>
    <col min="8438" max="8438" width="15" customWidth="1"/>
    <col min="8439" max="8440" width="18.5703125" bestFit="1" customWidth="1"/>
    <col min="8441" max="8441" width="87.28515625" customWidth="1"/>
    <col min="8680" max="8680" width="14.140625" customWidth="1"/>
    <col min="8681" max="8681" width="9.7109375" customWidth="1"/>
    <col min="8682" max="8682" width="19.140625" customWidth="1"/>
    <col min="8683" max="8683" width="62.42578125" customWidth="1"/>
    <col min="8684" max="8684" width="31" customWidth="1"/>
    <col min="8685" max="8685" width="19.28515625" customWidth="1"/>
    <col min="8686" max="8686" width="15.5703125" bestFit="1" customWidth="1"/>
    <col min="8687" max="8688" width="17.5703125" bestFit="1" customWidth="1"/>
    <col min="8689" max="8689" width="17.5703125" customWidth="1"/>
    <col min="8690" max="8691" width="17.5703125" bestFit="1" customWidth="1"/>
    <col min="8692" max="8692" width="15.7109375" bestFit="1" customWidth="1"/>
    <col min="8693" max="8693" width="15" bestFit="1" customWidth="1"/>
    <col min="8694" max="8694" width="15" customWidth="1"/>
    <col min="8695" max="8696" width="18.5703125" bestFit="1" customWidth="1"/>
    <col min="8697" max="8697" width="87.28515625" customWidth="1"/>
    <col min="8936" max="8936" width="14.140625" customWidth="1"/>
    <col min="8937" max="8937" width="9.7109375" customWidth="1"/>
    <col min="8938" max="8938" width="19.140625" customWidth="1"/>
    <col min="8939" max="8939" width="62.42578125" customWidth="1"/>
    <col min="8940" max="8940" width="31" customWidth="1"/>
    <col min="8941" max="8941" width="19.28515625" customWidth="1"/>
    <col min="8942" max="8942" width="15.5703125" bestFit="1" customWidth="1"/>
    <col min="8943" max="8944" width="17.5703125" bestFit="1" customWidth="1"/>
    <col min="8945" max="8945" width="17.5703125" customWidth="1"/>
    <col min="8946" max="8947" width="17.5703125" bestFit="1" customWidth="1"/>
    <col min="8948" max="8948" width="15.7109375" bestFit="1" customWidth="1"/>
    <col min="8949" max="8949" width="15" bestFit="1" customWidth="1"/>
    <col min="8950" max="8950" width="15" customWidth="1"/>
    <col min="8951" max="8952" width="18.5703125" bestFit="1" customWidth="1"/>
    <col min="8953" max="8953" width="87.28515625" customWidth="1"/>
    <col min="9192" max="9192" width="14.140625" customWidth="1"/>
    <col min="9193" max="9193" width="9.7109375" customWidth="1"/>
    <col min="9194" max="9194" width="19.140625" customWidth="1"/>
    <col min="9195" max="9195" width="62.42578125" customWidth="1"/>
    <col min="9196" max="9196" width="31" customWidth="1"/>
    <col min="9197" max="9197" width="19.28515625" customWidth="1"/>
    <col min="9198" max="9198" width="15.5703125" bestFit="1" customWidth="1"/>
    <col min="9199" max="9200" width="17.5703125" bestFit="1" customWidth="1"/>
    <col min="9201" max="9201" width="17.5703125" customWidth="1"/>
    <col min="9202" max="9203" width="17.5703125" bestFit="1" customWidth="1"/>
    <col min="9204" max="9204" width="15.7109375" bestFit="1" customWidth="1"/>
    <col min="9205" max="9205" width="15" bestFit="1" customWidth="1"/>
    <col min="9206" max="9206" width="15" customWidth="1"/>
    <col min="9207" max="9208" width="18.5703125" bestFit="1" customWidth="1"/>
    <col min="9209" max="9209" width="87.28515625" customWidth="1"/>
    <col min="9448" max="9448" width="14.140625" customWidth="1"/>
    <col min="9449" max="9449" width="9.7109375" customWidth="1"/>
    <col min="9450" max="9450" width="19.140625" customWidth="1"/>
    <col min="9451" max="9451" width="62.42578125" customWidth="1"/>
    <col min="9452" max="9452" width="31" customWidth="1"/>
    <col min="9453" max="9453" width="19.28515625" customWidth="1"/>
    <col min="9454" max="9454" width="15.5703125" bestFit="1" customWidth="1"/>
    <col min="9455" max="9456" width="17.5703125" bestFit="1" customWidth="1"/>
    <col min="9457" max="9457" width="17.5703125" customWidth="1"/>
    <col min="9458" max="9459" width="17.5703125" bestFit="1" customWidth="1"/>
    <col min="9460" max="9460" width="15.7109375" bestFit="1" customWidth="1"/>
    <col min="9461" max="9461" width="15" bestFit="1" customWidth="1"/>
    <col min="9462" max="9462" width="15" customWidth="1"/>
    <col min="9463" max="9464" width="18.5703125" bestFit="1" customWidth="1"/>
    <col min="9465" max="9465" width="87.28515625" customWidth="1"/>
    <col min="9704" max="9704" width="14.140625" customWidth="1"/>
    <col min="9705" max="9705" width="9.7109375" customWidth="1"/>
    <col min="9706" max="9706" width="19.140625" customWidth="1"/>
    <col min="9707" max="9707" width="62.42578125" customWidth="1"/>
    <col min="9708" max="9708" width="31" customWidth="1"/>
    <col min="9709" max="9709" width="19.28515625" customWidth="1"/>
    <col min="9710" max="9710" width="15.5703125" bestFit="1" customWidth="1"/>
    <col min="9711" max="9712" width="17.5703125" bestFit="1" customWidth="1"/>
    <col min="9713" max="9713" width="17.5703125" customWidth="1"/>
    <col min="9714" max="9715" width="17.5703125" bestFit="1" customWidth="1"/>
    <col min="9716" max="9716" width="15.7109375" bestFit="1" customWidth="1"/>
    <col min="9717" max="9717" width="15" bestFit="1" customWidth="1"/>
    <col min="9718" max="9718" width="15" customWidth="1"/>
    <col min="9719" max="9720" width="18.5703125" bestFit="1" customWidth="1"/>
    <col min="9721" max="9721" width="87.28515625" customWidth="1"/>
    <col min="9960" max="9960" width="14.140625" customWidth="1"/>
    <col min="9961" max="9961" width="9.7109375" customWidth="1"/>
    <col min="9962" max="9962" width="19.140625" customWidth="1"/>
    <col min="9963" max="9963" width="62.42578125" customWidth="1"/>
    <col min="9964" max="9964" width="31" customWidth="1"/>
    <col min="9965" max="9965" width="19.28515625" customWidth="1"/>
    <col min="9966" max="9966" width="15.5703125" bestFit="1" customWidth="1"/>
    <col min="9967" max="9968" width="17.5703125" bestFit="1" customWidth="1"/>
    <col min="9969" max="9969" width="17.5703125" customWidth="1"/>
    <col min="9970" max="9971" width="17.5703125" bestFit="1" customWidth="1"/>
    <col min="9972" max="9972" width="15.7109375" bestFit="1" customWidth="1"/>
    <col min="9973" max="9973" width="15" bestFit="1" customWidth="1"/>
    <col min="9974" max="9974" width="15" customWidth="1"/>
    <col min="9975" max="9976" width="18.5703125" bestFit="1" customWidth="1"/>
    <col min="9977" max="9977" width="87.28515625" customWidth="1"/>
    <col min="10216" max="10216" width="14.140625" customWidth="1"/>
    <col min="10217" max="10217" width="9.7109375" customWidth="1"/>
    <col min="10218" max="10218" width="19.140625" customWidth="1"/>
    <col min="10219" max="10219" width="62.42578125" customWidth="1"/>
    <col min="10220" max="10220" width="31" customWidth="1"/>
    <col min="10221" max="10221" width="19.28515625" customWidth="1"/>
    <col min="10222" max="10222" width="15.5703125" bestFit="1" customWidth="1"/>
    <col min="10223" max="10224" width="17.5703125" bestFit="1" customWidth="1"/>
    <col min="10225" max="10225" width="17.5703125" customWidth="1"/>
    <col min="10226" max="10227" width="17.5703125" bestFit="1" customWidth="1"/>
    <col min="10228" max="10228" width="15.7109375" bestFit="1" customWidth="1"/>
    <col min="10229" max="10229" width="15" bestFit="1" customWidth="1"/>
    <col min="10230" max="10230" width="15" customWidth="1"/>
    <col min="10231" max="10232" width="18.5703125" bestFit="1" customWidth="1"/>
    <col min="10233" max="10233" width="87.28515625" customWidth="1"/>
    <col min="10472" max="10472" width="14.140625" customWidth="1"/>
    <col min="10473" max="10473" width="9.7109375" customWidth="1"/>
    <col min="10474" max="10474" width="19.140625" customWidth="1"/>
    <col min="10475" max="10475" width="62.42578125" customWidth="1"/>
    <col min="10476" max="10476" width="31" customWidth="1"/>
    <col min="10477" max="10477" width="19.28515625" customWidth="1"/>
    <col min="10478" max="10478" width="15.5703125" bestFit="1" customWidth="1"/>
    <col min="10479" max="10480" width="17.5703125" bestFit="1" customWidth="1"/>
    <col min="10481" max="10481" width="17.5703125" customWidth="1"/>
    <col min="10482" max="10483" width="17.5703125" bestFit="1" customWidth="1"/>
    <col min="10484" max="10484" width="15.7109375" bestFit="1" customWidth="1"/>
    <col min="10485" max="10485" width="15" bestFit="1" customWidth="1"/>
    <col min="10486" max="10486" width="15" customWidth="1"/>
    <col min="10487" max="10488" width="18.5703125" bestFit="1" customWidth="1"/>
    <col min="10489" max="10489" width="87.28515625" customWidth="1"/>
    <col min="10728" max="10728" width="14.140625" customWidth="1"/>
    <col min="10729" max="10729" width="9.7109375" customWidth="1"/>
    <col min="10730" max="10730" width="19.140625" customWidth="1"/>
    <col min="10731" max="10731" width="62.42578125" customWidth="1"/>
    <col min="10732" max="10732" width="31" customWidth="1"/>
    <col min="10733" max="10733" width="19.28515625" customWidth="1"/>
    <col min="10734" max="10734" width="15.5703125" bestFit="1" customWidth="1"/>
    <col min="10735" max="10736" width="17.5703125" bestFit="1" customWidth="1"/>
    <col min="10737" max="10737" width="17.5703125" customWidth="1"/>
    <col min="10738" max="10739" width="17.5703125" bestFit="1" customWidth="1"/>
    <col min="10740" max="10740" width="15.7109375" bestFit="1" customWidth="1"/>
    <col min="10741" max="10741" width="15" bestFit="1" customWidth="1"/>
    <col min="10742" max="10742" width="15" customWidth="1"/>
    <col min="10743" max="10744" width="18.5703125" bestFit="1" customWidth="1"/>
    <col min="10745" max="10745" width="87.28515625" customWidth="1"/>
    <col min="10984" max="10984" width="14.140625" customWidth="1"/>
    <col min="10985" max="10985" width="9.7109375" customWidth="1"/>
    <col min="10986" max="10986" width="19.140625" customWidth="1"/>
    <col min="10987" max="10987" width="62.42578125" customWidth="1"/>
    <col min="10988" max="10988" width="31" customWidth="1"/>
    <col min="10989" max="10989" width="19.28515625" customWidth="1"/>
    <col min="10990" max="10990" width="15.5703125" bestFit="1" customWidth="1"/>
    <col min="10991" max="10992" width="17.5703125" bestFit="1" customWidth="1"/>
    <col min="10993" max="10993" width="17.5703125" customWidth="1"/>
    <col min="10994" max="10995" width="17.5703125" bestFit="1" customWidth="1"/>
    <col min="10996" max="10996" width="15.7109375" bestFit="1" customWidth="1"/>
    <col min="10997" max="10997" width="15" bestFit="1" customWidth="1"/>
    <col min="10998" max="10998" width="15" customWidth="1"/>
    <col min="10999" max="11000" width="18.5703125" bestFit="1" customWidth="1"/>
    <col min="11001" max="11001" width="87.28515625" customWidth="1"/>
    <col min="11240" max="11240" width="14.140625" customWidth="1"/>
    <col min="11241" max="11241" width="9.7109375" customWidth="1"/>
    <col min="11242" max="11242" width="19.140625" customWidth="1"/>
    <col min="11243" max="11243" width="62.42578125" customWidth="1"/>
    <col min="11244" max="11244" width="31" customWidth="1"/>
    <col min="11245" max="11245" width="19.28515625" customWidth="1"/>
    <col min="11246" max="11246" width="15.5703125" bestFit="1" customWidth="1"/>
    <col min="11247" max="11248" width="17.5703125" bestFit="1" customWidth="1"/>
    <col min="11249" max="11249" width="17.5703125" customWidth="1"/>
    <col min="11250" max="11251" width="17.5703125" bestFit="1" customWidth="1"/>
    <col min="11252" max="11252" width="15.7109375" bestFit="1" customWidth="1"/>
    <col min="11253" max="11253" width="15" bestFit="1" customWidth="1"/>
    <col min="11254" max="11254" width="15" customWidth="1"/>
    <col min="11255" max="11256" width="18.5703125" bestFit="1" customWidth="1"/>
    <col min="11257" max="11257" width="87.28515625" customWidth="1"/>
    <col min="11496" max="11496" width="14.140625" customWidth="1"/>
    <col min="11497" max="11497" width="9.7109375" customWidth="1"/>
    <col min="11498" max="11498" width="19.140625" customWidth="1"/>
    <col min="11499" max="11499" width="62.42578125" customWidth="1"/>
    <col min="11500" max="11500" width="31" customWidth="1"/>
    <col min="11501" max="11501" width="19.28515625" customWidth="1"/>
    <col min="11502" max="11502" width="15.5703125" bestFit="1" customWidth="1"/>
    <col min="11503" max="11504" width="17.5703125" bestFit="1" customWidth="1"/>
    <col min="11505" max="11505" width="17.5703125" customWidth="1"/>
    <col min="11506" max="11507" width="17.5703125" bestFit="1" customWidth="1"/>
    <col min="11508" max="11508" width="15.7109375" bestFit="1" customWidth="1"/>
    <col min="11509" max="11509" width="15" bestFit="1" customWidth="1"/>
    <col min="11510" max="11510" width="15" customWidth="1"/>
    <col min="11511" max="11512" width="18.5703125" bestFit="1" customWidth="1"/>
    <col min="11513" max="11513" width="87.28515625" customWidth="1"/>
    <col min="11752" max="11752" width="14.140625" customWidth="1"/>
    <col min="11753" max="11753" width="9.7109375" customWidth="1"/>
    <col min="11754" max="11754" width="19.140625" customWidth="1"/>
    <col min="11755" max="11755" width="62.42578125" customWidth="1"/>
    <col min="11756" max="11756" width="31" customWidth="1"/>
    <col min="11757" max="11757" width="19.28515625" customWidth="1"/>
    <col min="11758" max="11758" width="15.5703125" bestFit="1" customWidth="1"/>
    <col min="11759" max="11760" width="17.5703125" bestFit="1" customWidth="1"/>
    <col min="11761" max="11761" width="17.5703125" customWidth="1"/>
    <col min="11762" max="11763" width="17.5703125" bestFit="1" customWidth="1"/>
    <col min="11764" max="11764" width="15.7109375" bestFit="1" customWidth="1"/>
    <col min="11765" max="11765" width="15" bestFit="1" customWidth="1"/>
    <col min="11766" max="11766" width="15" customWidth="1"/>
    <col min="11767" max="11768" width="18.5703125" bestFit="1" customWidth="1"/>
    <col min="11769" max="11769" width="87.28515625" customWidth="1"/>
    <col min="12008" max="12008" width="14.140625" customWidth="1"/>
    <col min="12009" max="12009" width="9.7109375" customWidth="1"/>
    <col min="12010" max="12010" width="19.140625" customWidth="1"/>
    <col min="12011" max="12011" width="62.42578125" customWidth="1"/>
    <col min="12012" max="12012" width="31" customWidth="1"/>
    <col min="12013" max="12013" width="19.28515625" customWidth="1"/>
    <col min="12014" max="12014" width="15.5703125" bestFit="1" customWidth="1"/>
    <col min="12015" max="12016" width="17.5703125" bestFit="1" customWidth="1"/>
    <col min="12017" max="12017" width="17.5703125" customWidth="1"/>
    <col min="12018" max="12019" width="17.5703125" bestFit="1" customWidth="1"/>
    <col min="12020" max="12020" width="15.7109375" bestFit="1" customWidth="1"/>
    <col min="12021" max="12021" width="15" bestFit="1" customWidth="1"/>
    <col min="12022" max="12022" width="15" customWidth="1"/>
    <col min="12023" max="12024" width="18.5703125" bestFit="1" customWidth="1"/>
    <col min="12025" max="12025" width="87.28515625" customWidth="1"/>
    <col min="12264" max="12264" width="14.140625" customWidth="1"/>
    <col min="12265" max="12265" width="9.7109375" customWidth="1"/>
    <col min="12266" max="12266" width="19.140625" customWidth="1"/>
    <col min="12267" max="12267" width="62.42578125" customWidth="1"/>
    <col min="12268" max="12268" width="31" customWidth="1"/>
    <col min="12269" max="12269" width="19.28515625" customWidth="1"/>
    <col min="12270" max="12270" width="15.5703125" bestFit="1" customWidth="1"/>
    <col min="12271" max="12272" width="17.5703125" bestFit="1" customWidth="1"/>
    <col min="12273" max="12273" width="17.5703125" customWidth="1"/>
    <col min="12274" max="12275" width="17.5703125" bestFit="1" customWidth="1"/>
    <col min="12276" max="12276" width="15.7109375" bestFit="1" customWidth="1"/>
    <col min="12277" max="12277" width="15" bestFit="1" customWidth="1"/>
    <col min="12278" max="12278" width="15" customWidth="1"/>
    <col min="12279" max="12280" width="18.5703125" bestFit="1" customWidth="1"/>
    <col min="12281" max="12281" width="87.28515625" customWidth="1"/>
    <col min="12520" max="12520" width="14.140625" customWidth="1"/>
    <col min="12521" max="12521" width="9.7109375" customWidth="1"/>
    <col min="12522" max="12522" width="19.140625" customWidth="1"/>
    <col min="12523" max="12523" width="62.42578125" customWidth="1"/>
    <col min="12524" max="12524" width="31" customWidth="1"/>
    <col min="12525" max="12525" width="19.28515625" customWidth="1"/>
    <col min="12526" max="12526" width="15.5703125" bestFit="1" customWidth="1"/>
    <col min="12527" max="12528" width="17.5703125" bestFit="1" customWidth="1"/>
    <col min="12529" max="12529" width="17.5703125" customWidth="1"/>
    <col min="12530" max="12531" width="17.5703125" bestFit="1" customWidth="1"/>
    <col min="12532" max="12532" width="15.7109375" bestFit="1" customWidth="1"/>
    <col min="12533" max="12533" width="15" bestFit="1" customWidth="1"/>
    <col min="12534" max="12534" width="15" customWidth="1"/>
    <col min="12535" max="12536" width="18.5703125" bestFit="1" customWidth="1"/>
    <col min="12537" max="12537" width="87.28515625" customWidth="1"/>
    <col min="12776" max="12776" width="14.140625" customWidth="1"/>
    <col min="12777" max="12777" width="9.7109375" customWidth="1"/>
    <col min="12778" max="12778" width="19.140625" customWidth="1"/>
    <col min="12779" max="12779" width="62.42578125" customWidth="1"/>
    <col min="12780" max="12780" width="31" customWidth="1"/>
    <col min="12781" max="12781" width="19.28515625" customWidth="1"/>
    <col min="12782" max="12782" width="15.5703125" bestFit="1" customWidth="1"/>
    <col min="12783" max="12784" width="17.5703125" bestFit="1" customWidth="1"/>
    <col min="12785" max="12785" width="17.5703125" customWidth="1"/>
    <col min="12786" max="12787" width="17.5703125" bestFit="1" customWidth="1"/>
    <col min="12788" max="12788" width="15.7109375" bestFit="1" customWidth="1"/>
    <col min="12789" max="12789" width="15" bestFit="1" customWidth="1"/>
    <col min="12790" max="12790" width="15" customWidth="1"/>
    <col min="12791" max="12792" width="18.5703125" bestFit="1" customWidth="1"/>
    <col min="12793" max="12793" width="87.28515625" customWidth="1"/>
    <col min="13032" max="13032" width="14.140625" customWidth="1"/>
    <col min="13033" max="13033" width="9.7109375" customWidth="1"/>
    <col min="13034" max="13034" width="19.140625" customWidth="1"/>
    <col min="13035" max="13035" width="62.42578125" customWidth="1"/>
    <col min="13036" max="13036" width="31" customWidth="1"/>
    <col min="13037" max="13037" width="19.28515625" customWidth="1"/>
    <col min="13038" max="13038" width="15.5703125" bestFit="1" customWidth="1"/>
    <col min="13039" max="13040" width="17.5703125" bestFit="1" customWidth="1"/>
    <col min="13041" max="13041" width="17.5703125" customWidth="1"/>
    <col min="13042" max="13043" width="17.5703125" bestFit="1" customWidth="1"/>
    <col min="13044" max="13044" width="15.7109375" bestFit="1" customWidth="1"/>
    <col min="13045" max="13045" width="15" bestFit="1" customWidth="1"/>
    <col min="13046" max="13046" width="15" customWidth="1"/>
    <col min="13047" max="13048" width="18.5703125" bestFit="1" customWidth="1"/>
    <col min="13049" max="13049" width="87.28515625" customWidth="1"/>
    <col min="13288" max="13288" width="14.140625" customWidth="1"/>
    <col min="13289" max="13289" width="9.7109375" customWidth="1"/>
    <col min="13290" max="13290" width="19.140625" customWidth="1"/>
    <col min="13291" max="13291" width="62.42578125" customWidth="1"/>
    <col min="13292" max="13292" width="31" customWidth="1"/>
    <col min="13293" max="13293" width="19.28515625" customWidth="1"/>
    <col min="13294" max="13294" width="15.5703125" bestFit="1" customWidth="1"/>
    <col min="13295" max="13296" width="17.5703125" bestFit="1" customWidth="1"/>
    <col min="13297" max="13297" width="17.5703125" customWidth="1"/>
    <col min="13298" max="13299" width="17.5703125" bestFit="1" customWidth="1"/>
    <col min="13300" max="13300" width="15.7109375" bestFit="1" customWidth="1"/>
    <col min="13301" max="13301" width="15" bestFit="1" customWidth="1"/>
    <col min="13302" max="13302" width="15" customWidth="1"/>
    <col min="13303" max="13304" width="18.5703125" bestFit="1" customWidth="1"/>
    <col min="13305" max="13305" width="87.28515625" customWidth="1"/>
    <col min="13544" max="13544" width="14.140625" customWidth="1"/>
    <col min="13545" max="13545" width="9.7109375" customWidth="1"/>
    <col min="13546" max="13546" width="19.140625" customWidth="1"/>
    <col min="13547" max="13547" width="62.42578125" customWidth="1"/>
    <col min="13548" max="13548" width="31" customWidth="1"/>
    <col min="13549" max="13549" width="19.28515625" customWidth="1"/>
    <col min="13550" max="13550" width="15.5703125" bestFit="1" customWidth="1"/>
    <col min="13551" max="13552" width="17.5703125" bestFit="1" customWidth="1"/>
    <col min="13553" max="13553" width="17.5703125" customWidth="1"/>
    <col min="13554" max="13555" width="17.5703125" bestFit="1" customWidth="1"/>
    <col min="13556" max="13556" width="15.7109375" bestFit="1" customWidth="1"/>
    <col min="13557" max="13557" width="15" bestFit="1" customWidth="1"/>
    <col min="13558" max="13558" width="15" customWidth="1"/>
    <col min="13559" max="13560" width="18.5703125" bestFit="1" customWidth="1"/>
    <col min="13561" max="13561" width="87.28515625" customWidth="1"/>
    <col min="13800" max="13800" width="14.140625" customWidth="1"/>
    <col min="13801" max="13801" width="9.7109375" customWidth="1"/>
    <col min="13802" max="13802" width="19.140625" customWidth="1"/>
    <col min="13803" max="13803" width="62.42578125" customWidth="1"/>
    <col min="13804" max="13804" width="31" customWidth="1"/>
    <col min="13805" max="13805" width="19.28515625" customWidth="1"/>
    <col min="13806" max="13806" width="15.5703125" bestFit="1" customWidth="1"/>
    <col min="13807" max="13808" width="17.5703125" bestFit="1" customWidth="1"/>
    <col min="13809" max="13809" width="17.5703125" customWidth="1"/>
    <col min="13810" max="13811" width="17.5703125" bestFit="1" customWidth="1"/>
    <col min="13812" max="13812" width="15.7109375" bestFit="1" customWidth="1"/>
    <col min="13813" max="13813" width="15" bestFit="1" customWidth="1"/>
    <col min="13814" max="13814" width="15" customWidth="1"/>
    <col min="13815" max="13816" width="18.5703125" bestFit="1" customWidth="1"/>
    <col min="13817" max="13817" width="87.28515625" customWidth="1"/>
    <col min="14056" max="14056" width="14.140625" customWidth="1"/>
    <col min="14057" max="14057" width="9.7109375" customWidth="1"/>
    <col min="14058" max="14058" width="19.140625" customWidth="1"/>
    <col min="14059" max="14059" width="62.42578125" customWidth="1"/>
    <col min="14060" max="14060" width="31" customWidth="1"/>
    <col min="14061" max="14061" width="19.28515625" customWidth="1"/>
    <col min="14062" max="14062" width="15.5703125" bestFit="1" customWidth="1"/>
    <col min="14063" max="14064" width="17.5703125" bestFit="1" customWidth="1"/>
    <col min="14065" max="14065" width="17.5703125" customWidth="1"/>
    <col min="14066" max="14067" width="17.5703125" bestFit="1" customWidth="1"/>
    <col min="14068" max="14068" width="15.7109375" bestFit="1" customWidth="1"/>
    <col min="14069" max="14069" width="15" bestFit="1" customWidth="1"/>
    <col min="14070" max="14070" width="15" customWidth="1"/>
    <col min="14071" max="14072" width="18.5703125" bestFit="1" customWidth="1"/>
    <col min="14073" max="14073" width="87.28515625" customWidth="1"/>
    <col min="14312" max="14312" width="14.140625" customWidth="1"/>
    <col min="14313" max="14313" width="9.7109375" customWidth="1"/>
    <col min="14314" max="14314" width="19.140625" customWidth="1"/>
    <col min="14315" max="14315" width="62.42578125" customWidth="1"/>
    <col min="14316" max="14316" width="31" customWidth="1"/>
    <col min="14317" max="14317" width="19.28515625" customWidth="1"/>
    <col min="14318" max="14318" width="15.5703125" bestFit="1" customWidth="1"/>
    <col min="14319" max="14320" width="17.5703125" bestFit="1" customWidth="1"/>
    <col min="14321" max="14321" width="17.5703125" customWidth="1"/>
    <col min="14322" max="14323" width="17.5703125" bestFit="1" customWidth="1"/>
    <col min="14324" max="14324" width="15.7109375" bestFit="1" customWidth="1"/>
    <col min="14325" max="14325" width="15" bestFit="1" customWidth="1"/>
    <col min="14326" max="14326" width="15" customWidth="1"/>
    <col min="14327" max="14328" width="18.5703125" bestFit="1" customWidth="1"/>
    <col min="14329" max="14329" width="87.28515625" customWidth="1"/>
    <col min="14568" max="14568" width="14.140625" customWidth="1"/>
    <col min="14569" max="14569" width="9.7109375" customWidth="1"/>
    <col min="14570" max="14570" width="19.140625" customWidth="1"/>
    <col min="14571" max="14571" width="62.42578125" customWidth="1"/>
    <col min="14572" max="14572" width="31" customWidth="1"/>
    <col min="14573" max="14573" width="19.28515625" customWidth="1"/>
    <col min="14574" max="14574" width="15.5703125" bestFit="1" customWidth="1"/>
    <col min="14575" max="14576" width="17.5703125" bestFit="1" customWidth="1"/>
    <col min="14577" max="14577" width="17.5703125" customWidth="1"/>
    <col min="14578" max="14579" width="17.5703125" bestFit="1" customWidth="1"/>
    <col min="14580" max="14580" width="15.7109375" bestFit="1" customWidth="1"/>
    <col min="14581" max="14581" width="15" bestFit="1" customWidth="1"/>
    <col min="14582" max="14582" width="15" customWidth="1"/>
    <col min="14583" max="14584" width="18.5703125" bestFit="1" customWidth="1"/>
    <col min="14585" max="14585" width="87.28515625" customWidth="1"/>
    <col min="14824" max="14824" width="14.140625" customWidth="1"/>
    <col min="14825" max="14825" width="9.7109375" customWidth="1"/>
    <col min="14826" max="14826" width="19.140625" customWidth="1"/>
    <col min="14827" max="14827" width="62.42578125" customWidth="1"/>
    <col min="14828" max="14828" width="31" customWidth="1"/>
    <col min="14829" max="14829" width="19.28515625" customWidth="1"/>
    <col min="14830" max="14830" width="15.5703125" bestFit="1" customWidth="1"/>
    <col min="14831" max="14832" width="17.5703125" bestFit="1" customWidth="1"/>
    <col min="14833" max="14833" width="17.5703125" customWidth="1"/>
    <col min="14834" max="14835" width="17.5703125" bestFit="1" customWidth="1"/>
    <col min="14836" max="14836" width="15.7109375" bestFit="1" customWidth="1"/>
    <col min="14837" max="14837" width="15" bestFit="1" customWidth="1"/>
    <col min="14838" max="14838" width="15" customWidth="1"/>
    <col min="14839" max="14840" width="18.5703125" bestFit="1" customWidth="1"/>
    <col min="14841" max="14841" width="87.28515625" customWidth="1"/>
    <col min="15080" max="15080" width="14.140625" customWidth="1"/>
    <col min="15081" max="15081" width="9.7109375" customWidth="1"/>
    <col min="15082" max="15082" width="19.140625" customWidth="1"/>
    <col min="15083" max="15083" width="62.42578125" customWidth="1"/>
    <col min="15084" max="15084" width="31" customWidth="1"/>
    <col min="15085" max="15085" width="19.28515625" customWidth="1"/>
    <col min="15086" max="15086" width="15.5703125" bestFit="1" customWidth="1"/>
    <col min="15087" max="15088" width="17.5703125" bestFit="1" customWidth="1"/>
    <col min="15089" max="15089" width="17.5703125" customWidth="1"/>
    <col min="15090" max="15091" width="17.5703125" bestFit="1" customWidth="1"/>
    <col min="15092" max="15092" width="15.7109375" bestFit="1" customWidth="1"/>
    <col min="15093" max="15093" width="15" bestFit="1" customWidth="1"/>
    <col min="15094" max="15094" width="15" customWidth="1"/>
    <col min="15095" max="15096" width="18.5703125" bestFit="1" customWidth="1"/>
    <col min="15097" max="15097" width="87.28515625" customWidth="1"/>
    <col min="15336" max="15336" width="14.140625" customWidth="1"/>
    <col min="15337" max="15337" width="9.7109375" customWidth="1"/>
    <col min="15338" max="15338" width="19.140625" customWidth="1"/>
    <col min="15339" max="15339" width="62.42578125" customWidth="1"/>
    <col min="15340" max="15340" width="31" customWidth="1"/>
    <col min="15341" max="15341" width="19.28515625" customWidth="1"/>
    <col min="15342" max="15342" width="15.5703125" bestFit="1" customWidth="1"/>
    <col min="15343" max="15344" width="17.5703125" bestFit="1" customWidth="1"/>
    <col min="15345" max="15345" width="17.5703125" customWidth="1"/>
    <col min="15346" max="15347" width="17.5703125" bestFit="1" customWidth="1"/>
    <col min="15348" max="15348" width="15.7109375" bestFit="1" customWidth="1"/>
    <col min="15349" max="15349" width="15" bestFit="1" customWidth="1"/>
    <col min="15350" max="15350" width="15" customWidth="1"/>
    <col min="15351" max="15352" width="18.5703125" bestFit="1" customWidth="1"/>
    <col min="15353" max="15353" width="87.28515625" customWidth="1"/>
    <col min="15592" max="15592" width="14.140625" customWidth="1"/>
    <col min="15593" max="15593" width="9.7109375" customWidth="1"/>
    <col min="15594" max="15594" width="19.140625" customWidth="1"/>
    <col min="15595" max="15595" width="62.42578125" customWidth="1"/>
    <col min="15596" max="15596" width="31" customWidth="1"/>
    <col min="15597" max="15597" width="19.28515625" customWidth="1"/>
    <col min="15598" max="15598" width="15.5703125" bestFit="1" customWidth="1"/>
    <col min="15599" max="15600" width="17.5703125" bestFit="1" customWidth="1"/>
    <col min="15601" max="15601" width="17.5703125" customWidth="1"/>
    <col min="15602" max="15603" width="17.5703125" bestFit="1" customWidth="1"/>
    <col min="15604" max="15604" width="15.7109375" bestFit="1" customWidth="1"/>
    <col min="15605" max="15605" width="15" bestFit="1" customWidth="1"/>
    <col min="15606" max="15606" width="15" customWidth="1"/>
    <col min="15607" max="15608" width="18.5703125" bestFit="1" customWidth="1"/>
    <col min="15609" max="15609" width="87.28515625" customWidth="1"/>
    <col min="15848" max="15848" width="14.140625" customWidth="1"/>
    <col min="15849" max="15849" width="9.7109375" customWidth="1"/>
    <col min="15850" max="15850" width="19.140625" customWidth="1"/>
    <col min="15851" max="15851" width="62.42578125" customWidth="1"/>
    <col min="15852" max="15852" width="31" customWidth="1"/>
    <col min="15853" max="15853" width="19.28515625" customWidth="1"/>
    <col min="15854" max="15854" width="15.5703125" bestFit="1" customWidth="1"/>
    <col min="15855" max="15856" width="17.5703125" bestFit="1" customWidth="1"/>
    <col min="15857" max="15857" width="17.5703125" customWidth="1"/>
    <col min="15858" max="15859" width="17.5703125" bestFit="1" customWidth="1"/>
    <col min="15860" max="15860" width="15.7109375" bestFit="1" customWidth="1"/>
    <col min="15861" max="15861" width="15" bestFit="1" customWidth="1"/>
    <col min="15862" max="15862" width="15" customWidth="1"/>
    <col min="15863" max="15864" width="18.5703125" bestFit="1" customWidth="1"/>
    <col min="15865" max="15865" width="87.28515625" customWidth="1"/>
    <col min="16104" max="16104" width="14.140625" customWidth="1"/>
    <col min="16105" max="16105" width="9.7109375" customWidth="1"/>
    <col min="16106" max="16106" width="19.140625" customWidth="1"/>
    <col min="16107" max="16107" width="62.42578125" customWidth="1"/>
    <col min="16108" max="16108" width="31" customWidth="1"/>
    <col min="16109" max="16109" width="19.28515625" customWidth="1"/>
    <col min="16110" max="16110" width="15.5703125" bestFit="1" customWidth="1"/>
    <col min="16111" max="16112" width="17.5703125" bestFit="1" customWidth="1"/>
    <col min="16113" max="16113" width="17.5703125" customWidth="1"/>
    <col min="16114" max="16115" width="17.5703125" bestFit="1" customWidth="1"/>
    <col min="16116" max="16116" width="15.7109375" bestFit="1" customWidth="1"/>
    <col min="16117" max="16117" width="15" bestFit="1" customWidth="1"/>
    <col min="16118" max="16118" width="15" customWidth="1"/>
    <col min="16119" max="16120" width="18.5703125" bestFit="1" customWidth="1"/>
    <col min="16121" max="16121" width="87.28515625" customWidth="1"/>
  </cols>
  <sheetData>
    <row r="1" spans="1:13" ht="20.100000000000001" customHeight="1" x14ac:dyDescent="0.25"/>
    <row r="2" spans="1:13" ht="30" customHeight="1" x14ac:dyDescent="0.25">
      <c r="A2" s="262" t="s">
        <v>0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</row>
    <row r="3" spans="1:13" ht="21" customHeight="1" x14ac:dyDescent="0.25">
      <c r="A3" s="263" t="s">
        <v>1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</row>
    <row r="4" spans="1:13" ht="20.100000000000001" customHeight="1" x14ac:dyDescent="0.25">
      <c r="A4" s="3"/>
      <c r="B4" s="3"/>
      <c r="C4" s="26"/>
      <c r="D4" s="3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53" t="s">
        <v>26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</row>
    <row r="6" spans="1:13" ht="20.100000000000001" customHeight="1" x14ac:dyDescent="0.25">
      <c r="A6" s="3"/>
      <c r="B6" s="3"/>
      <c r="C6" s="26"/>
      <c r="D6" s="3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27"/>
      <c r="D7" s="4" t="s">
        <v>397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7"/>
      <c r="D8" s="8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8"/>
      <c r="D9" s="8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38"/>
      <c r="D11" s="1"/>
      <c r="E11" s="1"/>
      <c r="F11" s="1"/>
      <c r="G11" s="1"/>
      <c r="H11" s="1"/>
      <c r="I11" s="1"/>
      <c r="J11" s="1"/>
      <c r="K11" s="10">
        <v>2020</v>
      </c>
    </row>
    <row r="12" spans="1:13" ht="20.100000000000001" customHeight="1" thickBot="1" x14ac:dyDescent="0.3">
      <c r="A12" s="264" t="s">
        <v>8</v>
      </c>
      <c r="B12" s="265" t="s">
        <v>9</v>
      </c>
      <c r="C12" s="265"/>
      <c r="D12" s="265"/>
      <c r="E12" s="275" t="s">
        <v>10</v>
      </c>
      <c r="F12" s="277" t="s">
        <v>11</v>
      </c>
      <c r="G12" s="279" t="s">
        <v>12</v>
      </c>
      <c r="H12" s="281" t="s">
        <v>20</v>
      </c>
      <c r="I12" s="282"/>
      <c r="J12" s="282"/>
      <c r="K12" s="257" t="s">
        <v>13</v>
      </c>
    </row>
    <row r="13" spans="1:13" ht="20.100000000000001" customHeight="1" thickBot="1" x14ac:dyDescent="0.3">
      <c r="A13" s="258"/>
      <c r="B13" s="2" t="s">
        <v>14</v>
      </c>
      <c r="C13" s="2" t="s">
        <v>15</v>
      </c>
      <c r="D13" s="2" t="s">
        <v>16</v>
      </c>
      <c r="E13" s="276"/>
      <c r="F13" s="278"/>
      <c r="G13" s="280"/>
      <c r="H13" s="140" t="s">
        <v>204</v>
      </c>
      <c r="I13" s="140" t="s">
        <v>205</v>
      </c>
      <c r="J13" s="140" t="s">
        <v>206</v>
      </c>
      <c r="K13" s="258"/>
      <c r="L13" s="249" t="s">
        <v>488</v>
      </c>
      <c r="M13" s="249" t="s">
        <v>489</v>
      </c>
    </row>
    <row r="14" spans="1:13" ht="33.75" customHeight="1" x14ac:dyDescent="0.25">
      <c r="A14" s="196">
        <v>1</v>
      </c>
      <c r="B14" s="168">
        <v>43854</v>
      </c>
      <c r="C14" s="197" t="s">
        <v>164</v>
      </c>
      <c r="D14" s="196" t="s">
        <v>370</v>
      </c>
      <c r="E14" s="242">
        <v>1727</v>
      </c>
      <c r="F14" s="184">
        <v>118</v>
      </c>
      <c r="G14" s="243">
        <f t="shared" ref="G14:G55" si="0">SUM(H14:J14)</f>
        <v>1553.78</v>
      </c>
      <c r="H14" s="198">
        <v>1553.78</v>
      </c>
      <c r="I14" s="198" t="s">
        <v>218</v>
      </c>
      <c r="J14" s="198" t="s">
        <v>218</v>
      </c>
      <c r="K14" s="133" t="s">
        <v>384</v>
      </c>
    </row>
    <row r="15" spans="1:13" ht="33.75" customHeight="1" x14ac:dyDescent="0.25">
      <c r="A15" s="187">
        <v>2</v>
      </c>
      <c r="B15" s="169">
        <v>43854</v>
      </c>
      <c r="C15" s="188" t="s">
        <v>164</v>
      </c>
      <c r="D15" s="187" t="s">
        <v>370</v>
      </c>
      <c r="E15" s="189">
        <v>1728</v>
      </c>
      <c r="F15" s="183">
        <v>118</v>
      </c>
      <c r="G15" s="190">
        <f t="shared" si="0"/>
        <v>184</v>
      </c>
      <c r="H15" s="191">
        <v>184</v>
      </c>
      <c r="I15" s="191" t="s">
        <v>218</v>
      </c>
      <c r="J15" s="191" t="s">
        <v>218</v>
      </c>
      <c r="K15" s="124" t="s">
        <v>174</v>
      </c>
    </row>
    <row r="16" spans="1:13" ht="33.75" customHeight="1" x14ac:dyDescent="0.25">
      <c r="A16" s="187">
        <v>3</v>
      </c>
      <c r="B16" s="169">
        <v>43854</v>
      </c>
      <c r="C16" s="188" t="s">
        <v>164</v>
      </c>
      <c r="D16" s="187" t="s">
        <v>370</v>
      </c>
      <c r="E16" s="189">
        <v>1729</v>
      </c>
      <c r="F16" s="183">
        <v>118</v>
      </c>
      <c r="G16" s="190">
        <f t="shared" si="0"/>
        <v>127</v>
      </c>
      <c r="H16" s="191">
        <v>127</v>
      </c>
      <c r="I16" s="191" t="s">
        <v>218</v>
      </c>
      <c r="J16" s="191" t="s">
        <v>218</v>
      </c>
      <c r="K16" s="124" t="s">
        <v>175</v>
      </c>
    </row>
    <row r="17" spans="1:13" ht="33.75" customHeight="1" x14ac:dyDescent="0.25">
      <c r="A17" s="187">
        <v>4</v>
      </c>
      <c r="B17" s="169">
        <v>43854</v>
      </c>
      <c r="C17" s="188" t="s">
        <v>164</v>
      </c>
      <c r="D17" s="187" t="s">
        <v>370</v>
      </c>
      <c r="E17" s="189">
        <v>1730</v>
      </c>
      <c r="F17" s="183">
        <v>118</v>
      </c>
      <c r="G17" s="190">
        <f t="shared" si="0"/>
        <v>22</v>
      </c>
      <c r="H17" s="191">
        <v>22</v>
      </c>
      <c r="I17" s="191" t="s">
        <v>218</v>
      </c>
      <c r="J17" s="191" t="s">
        <v>218</v>
      </c>
      <c r="K17" s="124" t="s">
        <v>176</v>
      </c>
    </row>
    <row r="18" spans="1:13" ht="33.75" customHeight="1" x14ac:dyDescent="0.25">
      <c r="A18" s="187">
        <v>5</v>
      </c>
      <c r="B18" s="169">
        <v>43859</v>
      </c>
      <c r="C18" s="188" t="s">
        <v>185</v>
      </c>
      <c r="D18" s="187" t="s">
        <v>186</v>
      </c>
      <c r="E18" s="189">
        <v>1618</v>
      </c>
      <c r="F18" s="183">
        <v>174</v>
      </c>
      <c r="G18" s="190">
        <f t="shared" si="0"/>
        <v>3000</v>
      </c>
      <c r="H18" s="191" t="s">
        <v>218</v>
      </c>
      <c r="I18" s="191">
        <v>1000</v>
      </c>
      <c r="J18" s="191">
        <v>2000</v>
      </c>
      <c r="K18" s="251" t="s">
        <v>385</v>
      </c>
    </row>
    <row r="19" spans="1:13" ht="33.75" customHeight="1" x14ac:dyDescent="0.25">
      <c r="A19" s="187">
        <v>6</v>
      </c>
      <c r="B19" s="169">
        <v>43861</v>
      </c>
      <c r="C19" s="188" t="s">
        <v>164</v>
      </c>
      <c r="D19" s="187" t="s">
        <v>371</v>
      </c>
      <c r="E19" s="189">
        <v>2133</v>
      </c>
      <c r="F19" s="183">
        <v>272</v>
      </c>
      <c r="G19" s="190">
        <f t="shared" si="0"/>
        <v>11878.91</v>
      </c>
      <c r="H19" s="191">
        <v>11878.91</v>
      </c>
      <c r="I19" s="191" t="s">
        <v>218</v>
      </c>
      <c r="J19" s="191" t="s">
        <v>218</v>
      </c>
      <c r="K19" s="124" t="s">
        <v>384</v>
      </c>
    </row>
    <row r="20" spans="1:13" ht="33.75" customHeight="1" x14ac:dyDescent="0.25">
      <c r="A20" s="187">
        <v>7</v>
      </c>
      <c r="B20" s="169">
        <v>43861</v>
      </c>
      <c r="C20" s="188" t="s">
        <v>164</v>
      </c>
      <c r="D20" s="187" t="s">
        <v>371</v>
      </c>
      <c r="E20" s="189">
        <v>2134</v>
      </c>
      <c r="F20" s="183">
        <v>272</v>
      </c>
      <c r="G20" s="190">
        <f t="shared" si="0"/>
        <v>189</v>
      </c>
      <c r="H20" s="191">
        <v>189</v>
      </c>
      <c r="I20" s="191" t="s">
        <v>218</v>
      </c>
      <c r="J20" s="191" t="s">
        <v>218</v>
      </c>
      <c r="K20" s="124" t="s">
        <v>386</v>
      </c>
    </row>
    <row r="21" spans="1:13" ht="33.75" customHeight="1" x14ac:dyDescent="0.25">
      <c r="A21" s="187">
        <v>8</v>
      </c>
      <c r="B21" s="169">
        <v>43861</v>
      </c>
      <c r="C21" s="188" t="s">
        <v>164</v>
      </c>
      <c r="D21" s="187" t="s">
        <v>371</v>
      </c>
      <c r="E21" s="189">
        <v>2135</v>
      </c>
      <c r="F21" s="183">
        <v>272</v>
      </c>
      <c r="G21" s="190">
        <f t="shared" si="0"/>
        <v>228</v>
      </c>
      <c r="H21" s="191">
        <v>228</v>
      </c>
      <c r="I21" s="191" t="s">
        <v>218</v>
      </c>
      <c r="J21" s="191" t="s">
        <v>218</v>
      </c>
      <c r="K21" s="124" t="s">
        <v>174</v>
      </c>
    </row>
    <row r="22" spans="1:13" ht="33.75" customHeight="1" x14ac:dyDescent="0.25">
      <c r="A22" s="187">
        <v>9</v>
      </c>
      <c r="B22" s="169">
        <v>43861</v>
      </c>
      <c r="C22" s="188" t="s">
        <v>164</v>
      </c>
      <c r="D22" s="187" t="s">
        <v>371</v>
      </c>
      <c r="E22" s="189">
        <v>2136</v>
      </c>
      <c r="F22" s="183">
        <v>272</v>
      </c>
      <c r="G22" s="190">
        <f t="shared" si="0"/>
        <v>1232</v>
      </c>
      <c r="H22" s="191">
        <v>1232</v>
      </c>
      <c r="I22" s="191" t="s">
        <v>218</v>
      </c>
      <c r="J22" s="191" t="s">
        <v>218</v>
      </c>
      <c r="K22" s="124" t="s">
        <v>175</v>
      </c>
    </row>
    <row r="23" spans="1:13" ht="33.75" customHeight="1" x14ac:dyDescent="0.25">
      <c r="A23" s="187">
        <v>10</v>
      </c>
      <c r="B23" s="169">
        <v>43861</v>
      </c>
      <c r="C23" s="188" t="s">
        <v>164</v>
      </c>
      <c r="D23" s="187" t="s">
        <v>371</v>
      </c>
      <c r="E23" s="189">
        <v>2137</v>
      </c>
      <c r="F23" s="183">
        <v>272</v>
      </c>
      <c r="G23" s="190">
        <f t="shared" si="0"/>
        <v>425.63</v>
      </c>
      <c r="H23" s="191">
        <v>425.63</v>
      </c>
      <c r="I23" s="191" t="s">
        <v>218</v>
      </c>
      <c r="J23" s="191" t="s">
        <v>218</v>
      </c>
      <c r="K23" s="124" t="s">
        <v>210</v>
      </c>
    </row>
    <row r="24" spans="1:13" ht="33.75" customHeight="1" x14ac:dyDescent="0.25">
      <c r="A24" s="187">
        <v>11</v>
      </c>
      <c r="B24" s="169">
        <v>43861</v>
      </c>
      <c r="C24" s="188" t="s">
        <v>164</v>
      </c>
      <c r="D24" s="187" t="s">
        <v>371</v>
      </c>
      <c r="E24" s="189">
        <v>2138</v>
      </c>
      <c r="F24" s="183">
        <v>272</v>
      </c>
      <c r="G24" s="190">
        <f t="shared" si="0"/>
        <v>739.85</v>
      </c>
      <c r="H24" s="191">
        <v>739.85</v>
      </c>
      <c r="I24" s="191" t="s">
        <v>218</v>
      </c>
      <c r="J24" s="191" t="s">
        <v>218</v>
      </c>
      <c r="K24" s="124" t="s">
        <v>177</v>
      </c>
    </row>
    <row r="25" spans="1:13" ht="33.75" customHeight="1" x14ac:dyDescent="0.25">
      <c r="A25" s="187">
        <v>12</v>
      </c>
      <c r="B25" s="169">
        <v>43861</v>
      </c>
      <c r="C25" s="188" t="s">
        <v>164</v>
      </c>
      <c r="D25" s="187" t="s">
        <v>371</v>
      </c>
      <c r="E25" s="189">
        <v>2139</v>
      </c>
      <c r="F25" s="183">
        <v>272</v>
      </c>
      <c r="G25" s="190">
        <f t="shared" si="0"/>
        <v>205.28</v>
      </c>
      <c r="H25" s="191">
        <v>205.28</v>
      </c>
      <c r="I25" s="191" t="s">
        <v>218</v>
      </c>
      <c r="J25" s="191" t="s">
        <v>218</v>
      </c>
      <c r="K25" s="124" t="s">
        <v>235</v>
      </c>
    </row>
    <row r="26" spans="1:13" ht="33.75" customHeight="1" x14ac:dyDescent="0.25">
      <c r="A26" s="187">
        <v>13</v>
      </c>
      <c r="B26" s="169">
        <v>43878</v>
      </c>
      <c r="C26" s="188" t="s">
        <v>178</v>
      </c>
      <c r="D26" s="187">
        <v>121</v>
      </c>
      <c r="E26" s="189">
        <v>2593</v>
      </c>
      <c r="F26" s="183">
        <v>439</v>
      </c>
      <c r="G26" s="190">
        <f t="shared" si="0"/>
        <v>384.87</v>
      </c>
      <c r="H26" s="191" t="s">
        <v>218</v>
      </c>
      <c r="I26" s="191">
        <v>384.87</v>
      </c>
      <c r="J26" s="191" t="s">
        <v>218</v>
      </c>
      <c r="K26" s="251" t="s">
        <v>442</v>
      </c>
      <c r="L26" s="250" t="s">
        <v>490</v>
      </c>
      <c r="M26" s="250" t="s">
        <v>25</v>
      </c>
    </row>
    <row r="27" spans="1:13" ht="33.75" customHeight="1" x14ac:dyDescent="0.25">
      <c r="A27" s="187">
        <v>14</v>
      </c>
      <c r="B27" s="169">
        <v>43882</v>
      </c>
      <c r="C27" s="188" t="s">
        <v>164</v>
      </c>
      <c r="D27" s="187" t="s">
        <v>372</v>
      </c>
      <c r="E27" s="189">
        <v>3195</v>
      </c>
      <c r="F27" s="183">
        <v>931</v>
      </c>
      <c r="G27" s="190">
        <f t="shared" si="0"/>
        <v>12804.65</v>
      </c>
      <c r="H27" s="191">
        <v>12804.65</v>
      </c>
      <c r="I27" s="191" t="s">
        <v>218</v>
      </c>
      <c r="J27" s="191" t="s">
        <v>218</v>
      </c>
      <c r="K27" s="124" t="s">
        <v>387</v>
      </c>
    </row>
    <row r="28" spans="1:13" ht="33.75" customHeight="1" x14ac:dyDescent="0.25">
      <c r="A28" s="187">
        <v>15</v>
      </c>
      <c r="B28" s="169">
        <v>43882</v>
      </c>
      <c r="C28" s="188" t="s">
        <v>164</v>
      </c>
      <c r="D28" s="187" t="s">
        <v>372</v>
      </c>
      <c r="E28" s="189">
        <v>3196</v>
      </c>
      <c r="F28" s="183">
        <v>931</v>
      </c>
      <c r="G28" s="190">
        <f t="shared" si="0"/>
        <v>1541</v>
      </c>
      <c r="H28" s="191">
        <v>1541</v>
      </c>
      <c r="I28" s="191" t="s">
        <v>218</v>
      </c>
      <c r="J28" s="191" t="s">
        <v>218</v>
      </c>
      <c r="K28" s="124" t="s">
        <v>174</v>
      </c>
    </row>
    <row r="29" spans="1:13" ht="33.75" customHeight="1" x14ac:dyDescent="0.25">
      <c r="A29" s="187">
        <v>16</v>
      </c>
      <c r="B29" s="169">
        <v>43882</v>
      </c>
      <c r="C29" s="188" t="s">
        <v>164</v>
      </c>
      <c r="D29" s="187" t="s">
        <v>372</v>
      </c>
      <c r="E29" s="189">
        <v>3197</v>
      </c>
      <c r="F29" s="183">
        <v>931</v>
      </c>
      <c r="G29" s="190">
        <f t="shared" si="0"/>
        <v>1485</v>
      </c>
      <c r="H29" s="191">
        <v>1485</v>
      </c>
      <c r="I29" s="191" t="s">
        <v>218</v>
      </c>
      <c r="J29" s="191" t="s">
        <v>218</v>
      </c>
      <c r="K29" s="124" t="s">
        <v>175</v>
      </c>
    </row>
    <row r="30" spans="1:13" ht="33.75" customHeight="1" x14ac:dyDescent="0.25">
      <c r="A30" s="187">
        <v>17</v>
      </c>
      <c r="B30" s="169">
        <v>43882</v>
      </c>
      <c r="C30" s="188" t="s">
        <v>164</v>
      </c>
      <c r="D30" s="187" t="s">
        <v>372</v>
      </c>
      <c r="E30" s="189">
        <v>3198</v>
      </c>
      <c r="F30" s="183">
        <v>931</v>
      </c>
      <c r="G30" s="190">
        <f t="shared" si="0"/>
        <v>191</v>
      </c>
      <c r="H30" s="191">
        <v>191</v>
      </c>
      <c r="I30" s="191" t="s">
        <v>218</v>
      </c>
      <c r="J30" s="191" t="s">
        <v>218</v>
      </c>
      <c r="K30" s="124" t="s">
        <v>176</v>
      </c>
    </row>
    <row r="31" spans="1:13" ht="33.75" customHeight="1" x14ac:dyDescent="0.25">
      <c r="A31" s="187">
        <v>18</v>
      </c>
      <c r="B31" s="169">
        <v>43882</v>
      </c>
      <c r="C31" s="188" t="s">
        <v>164</v>
      </c>
      <c r="D31" s="187" t="s">
        <v>372</v>
      </c>
      <c r="E31" s="189">
        <v>3199</v>
      </c>
      <c r="F31" s="183">
        <v>931</v>
      </c>
      <c r="G31" s="190">
        <f t="shared" si="0"/>
        <v>54.77</v>
      </c>
      <c r="H31" s="191">
        <v>54.77</v>
      </c>
      <c r="I31" s="191" t="s">
        <v>218</v>
      </c>
      <c r="J31" s="191" t="s">
        <v>218</v>
      </c>
      <c r="K31" s="124" t="s">
        <v>236</v>
      </c>
    </row>
    <row r="32" spans="1:13" ht="33.75" customHeight="1" x14ac:dyDescent="0.25">
      <c r="A32" s="187">
        <v>27</v>
      </c>
      <c r="B32" s="169">
        <v>43888</v>
      </c>
      <c r="C32" s="188" t="s">
        <v>164</v>
      </c>
      <c r="D32" s="187" t="s">
        <v>374</v>
      </c>
      <c r="E32" s="189">
        <v>3866</v>
      </c>
      <c r="F32" s="183">
        <v>1224</v>
      </c>
      <c r="G32" s="190">
        <f t="shared" si="0"/>
        <v>14293.11</v>
      </c>
      <c r="H32" s="191">
        <v>14293.11</v>
      </c>
      <c r="I32" s="191" t="s">
        <v>218</v>
      </c>
      <c r="J32" s="191" t="s">
        <v>218</v>
      </c>
      <c r="K32" s="124" t="s">
        <v>389</v>
      </c>
    </row>
    <row r="33" spans="1:13" ht="33.75" customHeight="1" x14ac:dyDescent="0.25">
      <c r="A33" s="187">
        <v>28</v>
      </c>
      <c r="B33" s="169">
        <v>43888</v>
      </c>
      <c r="C33" s="188" t="s">
        <v>164</v>
      </c>
      <c r="D33" s="187" t="s">
        <v>374</v>
      </c>
      <c r="E33" s="189">
        <v>3867</v>
      </c>
      <c r="F33" s="183">
        <v>1224</v>
      </c>
      <c r="G33" s="190">
        <f t="shared" si="0"/>
        <v>189</v>
      </c>
      <c r="H33" s="191">
        <v>189</v>
      </c>
      <c r="I33" s="191" t="s">
        <v>218</v>
      </c>
      <c r="J33" s="191" t="s">
        <v>218</v>
      </c>
      <c r="K33" s="124" t="s">
        <v>390</v>
      </c>
    </row>
    <row r="34" spans="1:13" ht="33.75" customHeight="1" x14ac:dyDescent="0.25">
      <c r="A34" s="187">
        <v>29</v>
      </c>
      <c r="B34" s="169">
        <v>43888</v>
      </c>
      <c r="C34" s="188" t="s">
        <v>164</v>
      </c>
      <c r="D34" s="187" t="s">
        <v>374</v>
      </c>
      <c r="E34" s="189">
        <v>3868</v>
      </c>
      <c r="F34" s="183">
        <v>1224</v>
      </c>
      <c r="G34" s="190">
        <f t="shared" si="0"/>
        <v>273</v>
      </c>
      <c r="H34" s="191">
        <v>273</v>
      </c>
      <c r="I34" s="191" t="s">
        <v>218</v>
      </c>
      <c r="J34" s="191" t="s">
        <v>218</v>
      </c>
      <c r="K34" s="124" t="s">
        <v>174</v>
      </c>
    </row>
    <row r="35" spans="1:13" ht="33.75" customHeight="1" x14ac:dyDescent="0.25">
      <c r="A35" s="187">
        <v>30</v>
      </c>
      <c r="B35" s="169">
        <v>43888</v>
      </c>
      <c r="C35" s="188" t="s">
        <v>164</v>
      </c>
      <c r="D35" s="187" t="s">
        <v>374</v>
      </c>
      <c r="E35" s="189">
        <v>3869</v>
      </c>
      <c r="F35" s="183">
        <v>1224</v>
      </c>
      <c r="G35" s="190">
        <f t="shared" si="0"/>
        <v>1476</v>
      </c>
      <c r="H35" s="191">
        <v>1476</v>
      </c>
      <c r="I35" s="191" t="s">
        <v>218</v>
      </c>
      <c r="J35" s="191" t="s">
        <v>218</v>
      </c>
      <c r="K35" s="124" t="s">
        <v>175</v>
      </c>
    </row>
    <row r="36" spans="1:13" ht="33.75" customHeight="1" x14ac:dyDescent="0.25">
      <c r="A36" s="187">
        <v>31</v>
      </c>
      <c r="B36" s="169">
        <v>43888</v>
      </c>
      <c r="C36" s="188" t="s">
        <v>164</v>
      </c>
      <c r="D36" s="187" t="s">
        <v>374</v>
      </c>
      <c r="E36" s="189">
        <v>3870</v>
      </c>
      <c r="F36" s="183">
        <v>1224</v>
      </c>
      <c r="G36" s="190">
        <f t="shared" si="0"/>
        <v>510.75</v>
      </c>
      <c r="H36" s="191">
        <v>510.75</v>
      </c>
      <c r="I36" s="191" t="s">
        <v>218</v>
      </c>
      <c r="J36" s="191" t="s">
        <v>218</v>
      </c>
      <c r="K36" s="124" t="s">
        <v>210</v>
      </c>
    </row>
    <row r="37" spans="1:13" ht="33.75" customHeight="1" x14ac:dyDescent="0.25">
      <c r="A37" s="187">
        <v>32</v>
      </c>
      <c r="B37" s="169">
        <v>43888</v>
      </c>
      <c r="C37" s="188" t="s">
        <v>164</v>
      </c>
      <c r="D37" s="187" t="s">
        <v>374</v>
      </c>
      <c r="E37" s="189">
        <v>3871</v>
      </c>
      <c r="F37" s="183">
        <v>1224</v>
      </c>
      <c r="G37" s="190">
        <f t="shared" si="0"/>
        <v>887.81</v>
      </c>
      <c r="H37" s="191">
        <v>887.81</v>
      </c>
      <c r="I37" s="191" t="s">
        <v>218</v>
      </c>
      <c r="J37" s="191" t="s">
        <v>218</v>
      </c>
      <c r="K37" s="124" t="s">
        <v>177</v>
      </c>
    </row>
    <row r="38" spans="1:13" ht="33.75" customHeight="1" x14ac:dyDescent="0.25">
      <c r="A38" s="187">
        <v>33</v>
      </c>
      <c r="B38" s="169">
        <v>43888</v>
      </c>
      <c r="C38" s="188" t="s">
        <v>164</v>
      </c>
      <c r="D38" s="187" t="s">
        <v>374</v>
      </c>
      <c r="E38" s="189">
        <v>3872</v>
      </c>
      <c r="F38" s="183">
        <v>1224</v>
      </c>
      <c r="G38" s="190">
        <f t="shared" si="0"/>
        <v>246.33</v>
      </c>
      <c r="H38" s="191">
        <v>246.33</v>
      </c>
      <c r="I38" s="191" t="s">
        <v>218</v>
      </c>
      <c r="J38" s="191" t="s">
        <v>218</v>
      </c>
      <c r="K38" s="124" t="s">
        <v>235</v>
      </c>
    </row>
    <row r="39" spans="1:13" ht="33.75" customHeight="1" x14ac:dyDescent="0.25">
      <c r="A39" s="187">
        <v>34</v>
      </c>
      <c r="B39" s="169">
        <v>43889</v>
      </c>
      <c r="C39" s="188" t="s">
        <v>163</v>
      </c>
      <c r="D39" s="187">
        <v>413</v>
      </c>
      <c r="E39" s="189">
        <v>6865</v>
      </c>
      <c r="F39" s="183">
        <v>1640</v>
      </c>
      <c r="G39" s="190">
        <f t="shared" si="0"/>
        <v>1900</v>
      </c>
      <c r="H39" s="191" t="s">
        <v>218</v>
      </c>
      <c r="I39" s="191" t="s">
        <v>218</v>
      </c>
      <c r="J39" s="191">
        <v>1900</v>
      </c>
      <c r="K39" s="251" t="s">
        <v>466</v>
      </c>
      <c r="L39" s="250" t="s">
        <v>490</v>
      </c>
      <c r="M39" s="250" t="s">
        <v>25</v>
      </c>
    </row>
    <row r="40" spans="1:13" ht="33.75" customHeight="1" x14ac:dyDescent="0.25">
      <c r="A40" s="187">
        <v>35</v>
      </c>
      <c r="B40" s="169">
        <v>43907</v>
      </c>
      <c r="C40" s="188" t="s">
        <v>164</v>
      </c>
      <c r="D40" s="187" t="s">
        <v>375</v>
      </c>
      <c r="E40" s="189">
        <v>4738</v>
      </c>
      <c r="F40" s="183">
        <v>1815</v>
      </c>
      <c r="G40" s="190">
        <f t="shared" si="0"/>
        <v>3562.2</v>
      </c>
      <c r="H40" s="191">
        <v>3562.2</v>
      </c>
      <c r="I40" s="191" t="s">
        <v>218</v>
      </c>
      <c r="J40" s="191" t="s">
        <v>218</v>
      </c>
      <c r="K40" s="124" t="s">
        <v>391</v>
      </c>
    </row>
    <row r="41" spans="1:13" ht="33.75" customHeight="1" x14ac:dyDescent="0.25">
      <c r="A41" s="187">
        <v>36</v>
      </c>
      <c r="B41" s="169">
        <v>43907</v>
      </c>
      <c r="C41" s="188" t="s">
        <v>164</v>
      </c>
      <c r="D41" s="187" t="s">
        <v>375</v>
      </c>
      <c r="E41" s="189">
        <v>4739</v>
      </c>
      <c r="F41" s="183">
        <v>1815</v>
      </c>
      <c r="G41" s="190">
        <f t="shared" si="0"/>
        <v>1811.65</v>
      </c>
      <c r="H41" s="191">
        <v>1811.65</v>
      </c>
      <c r="I41" s="191" t="s">
        <v>218</v>
      </c>
      <c r="J41" s="191" t="s">
        <v>218</v>
      </c>
      <c r="K41" s="124" t="s">
        <v>392</v>
      </c>
    </row>
    <row r="42" spans="1:13" ht="33.75" customHeight="1" x14ac:dyDescent="0.25">
      <c r="A42" s="187">
        <v>37</v>
      </c>
      <c r="B42" s="169">
        <v>43907</v>
      </c>
      <c r="C42" s="188" t="s">
        <v>164</v>
      </c>
      <c r="D42" s="187" t="s">
        <v>375</v>
      </c>
      <c r="E42" s="189">
        <v>4740</v>
      </c>
      <c r="F42" s="183">
        <v>1815</v>
      </c>
      <c r="G42" s="190">
        <f t="shared" si="0"/>
        <v>492</v>
      </c>
      <c r="H42" s="191">
        <v>492</v>
      </c>
      <c r="I42" s="191" t="s">
        <v>218</v>
      </c>
      <c r="J42" s="191" t="s">
        <v>218</v>
      </c>
      <c r="K42" s="124" t="s">
        <v>174</v>
      </c>
    </row>
    <row r="43" spans="1:13" ht="33.75" customHeight="1" x14ac:dyDescent="0.25">
      <c r="A43" s="187">
        <v>38</v>
      </c>
      <c r="B43" s="169">
        <v>43907</v>
      </c>
      <c r="C43" s="188" t="s">
        <v>164</v>
      </c>
      <c r="D43" s="187" t="s">
        <v>375</v>
      </c>
      <c r="E43" s="189">
        <v>4741</v>
      </c>
      <c r="F43" s="183">
        <v>1815</v>
      </c>
      <c r="G43" s="190">
        <f t="shared" si="0"/>
        <v>921</v>
      </c>
      <c r="H43" s="191">
        <v>921</v>
      </c>
      <c r="I43" s="191" t="s">
        <v>218</v>
      </c>
      <c r="J43" s="191" t="s">
        <v>218</v>
      </c>
      <c r="K43" s="124" t="s">
        <v>175</v>
      </c>
    </row>
    <row r="44" spans="1:13" ht="33.75" customHeight="1" x14ac:dyDescent="0.25">
      <c r="A44" s="187">
        <v>39</v>
      </c>
      <c r="B44" s="169">
        <v>43907</v>
      </c>
      <c r="C44" s="188" t="s">
        <v>164</v>
      </c>
      <c r="D44" s="187" t="s">
        <v>375</v>
      </c>
      <c r="E44" s="189">
        <v>4742</v>
      </c>
      <c r="F44" s="183">
        <v>1815</v>
      </c>
      <c r="G44" s="190">
        <f t="shared" si="0"/>
        <v>80</v>
      </c>
      <c r="H44" s="191">
        <v>80</v>
      </c>
      <c r="I44" s="191" t="s">
        <v>218</v>
      </c>
      <c r="J44" s="191" t="s">
        <v>218</v>
      </c>
      <c r="K44" s="124" t="s">
        <v>176</v>
      </c>
    </row>
    <row r="45" spans="1:13" ht="33.75" customHeight="1" x14ac:dyDescent="0.25">
      <c r="A45" s="187">
        <v>40</v>
      </c>
      <c r="B45" s="169">
        <v>43907</v>
      </c>
      <c r="C45" s="188" t="s">
        <v>164</v>
      </c>
      <c r="D45" s="187" t="s">
        <v>375</v>
      </c>
      <c r="E45" s="189">
        <v>4743</v>
      </c>
      <c r="F45" s="183">
        <v>1815</v>
      </c>
      <c r="G45" s="190">
        <f t="shared" si="0"/>
        <v>78.819999999999993</v>
      </c>
      <c r="H45" s="191">
        <v>78.819999999999993</v>
      </c>
      <c r="I45" s="191" t="s">
        <v>218</v>
      </c>
      <c r="J45" s="191" t="s">
        <v>218</v>
      </c>
      <c r="K45" s="124" t="s">
        <v>177</v>
      </c>
    </row>
    <row r="46" spans="1:13" ht="33.75" customHeight="1" x14ac:dyDescent="0.25">
      <c r="A46" s="187">
        <v>41</v>
      </c>
      <c r="B46" s="169">
        <v>43907</v>
      </c>
      <c r="C46" s="188" t="s">
        <v>164</v>
      </c>
      <c r="D46" s="187" t="s">
        <v>375</v>
      </c>
      <c r="E46" s="189">
        <v>4744</v>
      </c>
      <c r="F46" s="183">
        <v>1815</v>
      </c>
      <c r="G46" s="190">
        <f t="shared" si="0"/>
        <v>82.17</v>
      </c>
      <c r="H46" s="191">
        <v>82.17</v>
      </c>
      <c r="I46" s="191" t="s">
        <v>218</v>
      </c>
      <c r="J46" s="191" t="s">
        <v>218</v>
      </c>
      <c r="K46" s="124" t="s">
        <v>236</v>
      </c>
    </row>
    <row r="47" spans="1:13" ht="33.75" customHeight="1" x14ac:dyDescent="0.25">
      <c r="A47" s="187">
        <v>42</v>
      </c>
      <c r="B47" s="169">
        <v>43913</v>
      </c>
      <c r="C47" s="188" t="s">
        <v>164</v>
      </c>
      <c r="D47" s="187" t="s">
        <v>376</v>
      </c>
      <c r="E47" s="189">
        <v>5390</v>
      </c>
      <c r="F47" s="183">
        <v>1910</v>
      </c>
      <c r="G47" s="190">
        <f t="shared" si="0"/>
        <v>14293.11</v>
      </c>
      <c r="H47" s="191">
        <v>14293.11</v>
      </c>
      <c r="I47" s="191" t="s">
        <v>218</v>
      </c>
      <c r="J47" s="191" t="s">
        <v>218</v>
      </c>
      <c r="K47" s="124" t="s">
        <v>393</v>
      </c>
    </row>
    <row r="48" spans="1:13" ht="33.75" customHeight="1" x14ac:dyDescent="0.25">
      <c r="A48" s="187">
        <v>43</v>
      </c>
      <c r="B48" s="169">
        <v>43913</v>
      </c>
      <c r="C48" s="188" t="s">
        <v>164</v>
      </c>
      <c r="D48" s="187" t="s">
        <v>376</v>
      </c>
      <c r="E48" s="189">
        <v>5391</v>
      </c>
      <c r="F48" s="183">
        <v>1910</v>
      </c>
      <c r="G48" s="190">
        <f t="shared" si="0"/>
        <v>189</v>
      </c>
      <c r="H48" s="191">
        <v>189</v>
      </c>
      <c r="I48" s="191" t="s">
        <v>218</v>
      </c>
      <c r="J48" s="191" t="s">
        <v>218</v>
      </c>
      <c r="K48" s="124" t="s">
        <v>394</v>
      </c>
    </row>
    <row r="49" spans="1:13" ht="33.75" customHeight="1" x14ac:dyDescent="0.25">
      <c r="A49" s="187">
        <v>44</v>
      </c>
      <c r="B49" s="169">
        <v>43913</v>
      </c>
      <c r="C49" s="188" t="s">
        <v>164</v>
      </c>
      <c r="D49" s="187" t="s">
        <v>376</v>
      </c>
      <c r="E49" s="189">
        <v>5392</v>
      </c>
      <c r="F49" s="183">
        <v>1910</v>
      </c>
      <c r="G49" s="190">
        <f t="shared" si="0"/>
        <v>273</v>
      </c>
      <c r="H49" s="191">
        <v>273</v>
      </c>
      <c r="I49" s="191" t="s">
        <v>218</v>
      </c>
      <c r="J49" s="191" t="s">
        <v>218</v>
      </c>
      <c r="K49" s="124" t="s">
        <v>174</v>
      </c>
    </row>
    <row r="50" spans="1:13" ht="33.75" customHeight="1" x14ac:dyDescent="0.25">
      <c r="A50" s="187">
        <v>45</v>
      </c>
      <c r="B50" s="169">
        <v>43913</v>
      </c>
      <c r="C50" s="188" t="s">
        <v>164</v>
      </c>
      <c r="D50" s="187" t="s">
        <v>376</v>
      </c>
      <c r="E50" s="189">
        <v>5393</v>
      </c>
      <c r="F50" s="183">
        <v>1910</v>
      </c>
      <c r="G50" s="190">
        <f t="shared" si="0"/>
        <v>1476</v>
      </c>
      <c r="H50" s="191">
        <v>1476</v>
      </c>
      <c r="I50" s="191" t="s">
        <v>218</v>
      </c>
      <c r="J50" s="191" t="s">
        <v>218</v>
      </c>
      <c r="K50" s="124" t="s">
        <v>175</v>
      </c>
    </row>
    <row r="51" spans="1:13" ht="33.75" customHeight="1" x14ac:dyDescent="0.25">
      <c r="A51" s="187">
        <v>46</v>
      </c>
      <c r="B51" s="169">
        <v>43913</v>
      </c>
      <c r="C51" s="188" t="s">
        <v>164</v>
      </c>
      <c r="D51" s="187" t="s">
        <v>376</v>
      </c>
      <c r="E51" s="189">
        <v>5394</v>
      </c>
      <c r="F51" s="183">
        <v>1910</v>
      </c>
      <c r="G51" s="190">
        <f t="shared" si="0"/>
        <v>510.75</v>
      </c>
      <c r="H51" s="191">
        <v>510.75</v>
      </c>
      <c r="I51" s="191" t="s">
        <v>218</v>
      </c>
      <c r="J51" s="191" t="s">
        <v>218</v>
      </c>
      <c r="K51" s="124" t="s">
        <v>210</v>
      </c>
    </row>
    <row r="52" spans="1:13" ht="33.75" customHeight="1" x14ac:dyDescent="0.25">
      <c r="A52" s="187">
        <v>47</v>
      </c>
      <c r="B52" s="169">
        <v>43913</v>
      </c>
      <c r="C52" s="188" t="s">
        <v>164</v>
      </c>
      <c r="D52" s="187" t="s">
        <v>376</v>
      </c>
      <c r="E52" s="189">
        <v>5395</v>
      </c>
      <c r="F52" s="183">
        <v>1910</v>
      </c>
      <c r="G52" s="190">
        <f t="shared" si="0"/>
        <v>887.81</v>
      </c>
      <c r="H52" s="191">
        <v>887.81</v>
      </c>
      <c r="I52" s="191" t="s">
        <v>218</v>
      </c>
      <c r="J52" s="191" t="s">
        <v>218</v>
      </c>
      <c r="K52" s="124" t="s">
        <v>177</v>
      </c>
    </row>
    <row r="53" spans="1:13" ht="33.75" customHeight="1" x14ac:dyDescent="0.25">
      <c r="A53" s="187">
        <v>48</v>
      </c>
      <c r="B53" s="169">
        <v>43913</v>
      </c>
      <c r="C53" s="188" t="s">
        <v>164</v>
      </c>
      <c r="D53" s="187" t="s">
        <v>376</v>
      </c>
      <c r="E53" s="189">
        <v>5396</v>
      </c>
      <c r="F53" s="183">
        <v>1910</v>
      </c>
      <c r="G53" s="190">
        <f t="shared" si="0"/>
        <v>246.33</v>
      </c>
      <c r="H53" s="191">
        <v>246.33</v>
      </c>
      <c r="I53" s="191" t="s">
        <v>218</v>
      </c>
      <c r="J53" s="191" t="s">
        <v>218</v>
      </c>
      <c r="K53" s="124" t="s">
        <v>235</v>
      </c>
    </row>
    <row r="54" spans="1:13" ht="33.75" customHeight="1" x14ac:dyDescent="0.25">
      <c r="A54" s="187">
        <v>54</v>
      </c>
      <c r="B54" s="169">
        <v>43916</v>
      </c>
      <c r="C54" s="188" t="s">
        <v>163</v>
      </c>
      <c r="D54" s="187">
        <v>646</v>
      </c>
      <c r="E54" s="189">
        <v>7056</v>
      </c>
      <c r="F54" s="183">
        <v>1987</v>
      </c>
      <c r="G54" s="190">
        <f t="shared" si="0"/>
        <v>1500</v>
      </c>
      <c r="H54" s="191" t="s">
        <v>218</v>
      </c>
      <c r="I54" s="191" t="s">
        <v>218</v>
      </c>
      <c r="J54" s="191">
        <v>1500</v>
      </c>
      <c r="K54" s="251" t="s">
        <v>467</v>
      </c>
      <c r="L54" s="250" t="s">
        <v>490</v>
      </c>
      <c r="M54" s="250" t="s">
        <v>25</v>
      </c>
    </row>
    <row r="55" spans="1:13" ht="33.75" customHeight="1" thickBot="1" x14ac:dyDescent="0.3">
      <c r="A55" s="199">
        <v>55</v>
      </c>
      <c r="B55" s="171">
        <v>43916</v>
      </c>
      <c r="C55" s="204" t="s">
        <v>163</v>
      </c>
      <c r="D55" s="199">
        <v>647</v>
      </c>
      <c r="E55" s="209">
        <v>7131</v>
      </c>
      <c r="F55" s="185">
        <v>1988</v>
      </c>
      <c r="G55" s="200">
        <f t="shared" si="0"/>
        <v>1700</v>
      </c>
      <c r="H55" s="207" t="s">
        <v>218</v>
      </c>
      <c r="I55" s="207" t="s">
        <v>218</v>
      </c>
      <c r="J55" s="207">
        <v>1700</v>
      </c>
      <c r="K55" s="252" t="s">
        <v>468</v>
      </c>
      <c r="L55" s="250" t="s">
        <v>490</v>
      </c>
      <c r="M55" s="250" t="s">
        <v>25</v>
      </c>
    </row>
    <row r="56" spans="1:13" s="131" customFormat="1" ht="57" customHeight="1" thickBot="1" x14ac:dyDescent="0.3">
      <c r="A56" s="272" t="s">
        <v>17</v>
      </c>
      <c r="B56" s="273"/>
      <c r="C56" s="273"/>
      <c r="D56" s="273"/>
      <c r="E56" s="273"/>
      <c r="F56" s="274"/>
      <c r="G56" s="211">
        <f>SUM(G14:G55)</f>
        <v>84126.579999999987</v>
      </c>
      <c r="H56" s="211">
        <f>SUM(H14:H55)</f>
        <v>75641.709999999992</v>
      </c>
      <c r="I56" s="211">
        <f>SUM(I14:I55)</f>
        <v>1384.87</v>
      </c>
      <c r="J56" s="211">
        <f>SUM(J14:J55)</f>
        <v>7100</v>
      </c>
      <c r="K56" s="186"/>
    </row>
    <row r="57" spans="1:13" s="131" customFormat="1" x14ac:dyDescent="0.25">
      <c r="C57" s="139"/>
    </row>
  </sheetData>
  <autoFilter ref="H13:J56"/>
  <mergeCells count="11">
    <mergeCell ref="A56:F56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53" t="s">
        <v>23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53" t="s">
        <v>28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329" t="s">
        <v>30</v>
      </c>
      <c r="C10" s="319" t="s">
        <v>31</v>
      </c>
      <c r="D10" s="331" t="s">
        <v>32</v>
      </c>
      <c r="E10" s="319" t="s">
        <v>33</v>
      </c>
      <c r="F10" s="319" t="s">
        <v>34</v>
      </c>
      <c r="G10" s="319" t="s">
        <v>10</v>
      </c>
      <c r="H10" s="319" t="s">
        <v>11</v>
      </c>
      <c r="I10" s="317" t="s">
        <v>12</v>
      </c>
      <c r="J10" s="319" t="s">
        <v>35</v>
      </c>
      <c r="K10" s="319" t="s">
        <v>36</v>
      </c>
      <c r="L10" s="319" t="s">
        <v>37</v>
      </c>
      <c r="M10" s="321" t="s">
        <v>38</v>
      </c>
      <c r="N10" s="322"/>
    </row>
    <row r="11" spans="2:21" ht="30" customHeight="1" thickBot="1" x14ac:dyDescent="0.3">
      <c r="B11" s="330"/>
      <c r="C11" s="320"/>
      <c r="D11" s="332"/>
      <c r="E11" s="320"/>
      <c r="F11" s="320"/>
      <c r="G11" s="320"/>
      <c r="H11" s="320"/>
      <c r="I11" s="318"/>
      <c r="J11" s="320"/>
      <c r="K11" s="320"/>
      <c r="L11" s="320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323" t="s">
        <v>19</v>
      </c>
      <c r="C18" s="324"/>
      <c r="D18" s="324"/>
      <c r="E18" s="324"/>
      <c r="F18" s="324"/>
      <c r="G18" s="324"/>
      <c r="H18" s="325"/>
      <c r="I18" s="82">
        <f>SUM(I12:I17)</f>
        <v>3780</v>
      </c>
      <c r="J18" s="326"/>
      <c r="K18" s="327"/>
      <c r="L18" s="327"/>
      <c r="M18" s="327"/>
      <c r="N18" s="328"/>
    </row>
    <row r="19" spans="2:21" ht="18" customHeight="1" x14ac:dyDescent="0.25"/>
    <row r="20" spans="2:21" ht="18" customHeight="1" x14ac:dyDescent="0.25">
      <c r="M20" s="316" t="s">
        <v>27</v>
      </c>
      <c r="N20" s="316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53" t="s">
        <v>25</v>
      </c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53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53" t="s">
        <v>28</v>
      </c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329" t="s">
        <v>30</v>
      </c>
      <c r="C31" s="319" t="s">
        <v>31</v>
      </c>
      <c r="D31" s="331" t="s">
        <v>32</v>
      </c>
      <c r="E31" s="319" t="s">
        <v>33</v>
      </c>
      <c r="F31" s="319" t="s">
        <v>34</v>
      </c>
      <c r="G31" s="319" t="s">
        <v>10</v>
      </c>
      <c r="H31" s="319" t="s">
        <v>11</v>
      </c>
      <c r="I31" s="317" t="s">
        <v>12</v>
      </c>
      <c r="J31" s="319" t="s">
        <v>35</v>
      </c>
      <c r="K31" s="319" t="s">
        <v>36</v>
      </c>
      <c r="L31" s="319" t="s">
        <v>37</v>
      </c>
      <c r="M31" s="321" t="s">
        <v>38</v>
      </c>
      <c r="N31" s="322"/>
    </row>
    <row r="32" spans="2:21" ht="30" customHeight="1" thickBot="1" x14ac:dyDescent="0.3">
      <c r="B32" s="330"/>
      <c r="C32" s="320"/>
      <c r="D32" s="332"/>
      <c r="E32" s="320"/>
      <c r="F32" s="320"/>
      <c r="G32" s="320"/>
      <c r="H32" s="320"/>
      <c r="I32" s="318"/>
      <c r="J32" s="320"/>
      <c r="K32" s="320"/>
      <c r="L32" s="320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333" t="s">
        <v>19</v>
      </c>
      <c r="C38" s="334"/>
      <c r="D38" s="334"/>
      <c r="E38" s="334"/>
      <c r="F38" s="334"/>
      <c r="G38" s="334"/>
      <c r="H38" s="335"/>
      <c r="I38" s="86">
        <f>SUM(I33:I37)</f>
        <v>0</v>
      </c>
      <c r="J38" s="336"/>
      <c r="K38" s="337"/>
      <c r="L38" s="337"/>
      <c r="M38" s="337"/>
      <c r="N38" s="338"/>
    </row>
    <row r="39" spans="2:21" ht="18" customHeight="1" x14ac:dyDescent="0.25"/>
    <row r="40" spans="2:21" ht="18" customHeight="1" x14ac:dyDescent="0.25">
      <c r="M40" s="316" t="s">
        <v>27</v>
      </c>
      <c r="N40" s="316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53" t="s">
        <v>58</v>
      </c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53" t="s">
        <v>28</v>
      </c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329" t="s">
        <v>30</v>
      </c>
      <c r="C51" s="319" t="s">
        <v>31</v>
      </c>
      <c r="D51" s="331" t="s">
        <v>32</v>
      </c>
      <c r="E51" s="319" t="s">
        <v>33</v>
      </c>
      <c r="F51" s="319" t="s">
        <v>34</v>
      </c>
      <c r="G51" s="319" t="s">
        <v>10</v>
      </c>
      <c r="H51" s="319" t="s">
        <v>11</v>
      </c>
      <c r="I51" s="317" t="s">
        <v>12</v>
      </c>
      <c r="J51" s="319" t="s">
        <v>35</v>
      </c>
      <c r="K51" s="319" t="s">
        <v>36</v>
      </c>
      <c r="L51" s="319" t="s">
        <v>37</v>
      </c>
      <c r="M51" s="321" t="s">
        <v>38</v>
      </c>
      <c r="N51" s="322"/>
    </row>
    <row r="52" spans="2:21" ht="30" customHeight="1" thickBot="1" x14ac:dyDescent="0.3">
      <c r="B52" s="330"/>
      <c r="C52" s="320"/>
      <c r="D52" s="332"/>
      <c r="E52" s="320"/>
      <c r="F52" s="320"/>
      <c r="G52" s="320"/>
      <c r="H52" s="320"/>
      <c r="I52" s="318"/>
      <c r="J52" s="320"/>
      <c r="K52" s="320"/>
      <c r="L52" s="320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333" t="s">
        <v>19</v>
      </c>
      <c r="C57" s="334"/>
      <c r="D57" s="334"/>
      <c r="E57" s="334"/>
      <c r="F57" s="334"/>
      <c r="G57" s="334"/>
      <c r="H57" s="335"/>
      <c r="I57" s="86">
        <f>SUM(I53:I56)</f>
        <v>0</v>
      </c>
      <c r="J57" s="336"/>
      <c r="K57" s="337"/>
      <c r="L57" s="337"/>
      <c r="M57" s="337"/>
      <c r="N57" s="338"/>
    </row>
    <row r="58" spans="2:21" ht="18" customHeight="1" x14ac:dyDescent="0.25"/>
    <row r="59" spans="2:21" ht="18" customHeight="1" x14ac:dyDescent="0.25">
      <c r="M59" s="316" t="s">
        <v>27</v>
      </c>
      <c r="N59" s="316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53" t="s">
        <v>26</v>
      </c>
      <c r="C64" s="253"/>
      <c r="D64" s="253"/>
      <c r="E64" s="253"/>
      <c r="F64" s="253"/>
      <c r="G64" s="253"/>
      <c r="H64" s="253"/>
      <c r="I64" s="253"/>
      <c r="J64" s="253"/>
      <c r="K64" s="253"/>
      <c r="L64" s="253"/>
      <c r="M64" s="253"/>
      <c r="N64" s="253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53" t="s">
        <v>28</v>
      </c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253"/>
      <c r="N66" s="253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329" t="s">
        <v>30</v>
      </c>
      <c r="C72" s="319" t="s">
        <v>31</v>
      </c>
      <c r="D72" s="331" t="s">
        <v>32</v>
      </c>
      <c r="E72" s="319" t="s">
        <v>33</v>
      </c>
      <c r="F72" s="319" t="s">
        <v>34</v>
      </c>
      <c r="G72" s="319" t="s">
        <v>10</v>
      </c>
      <c r="H72" s="319" t="s">
        <v>11</v>
      </c>
      <c r="I72" s="317" t="s">
        <v>12</v>
      </c>
      <c r="J72" s="319" t="s">
        <v>35</v>
      </c>
      <c r="K72" s="319" t="s">
        <v>36</v>
      </c>
      <c r="L72" s="319" t="s">
        <v>37</v>
      </c>
      <c r="M72" s="321" t="s">
        <v>38</v>
      </c>
      <c r="N72" s="322"/>
    </row>
    <row r="73" spans="2:21" ht="30" customHeight="1" thickBot="1" x14ac:dyDescent="0.3">
      <c r="B73" s="330"/>
      <c r="C73" s="320"/>
      <c r="D73" s="332"/>
      <c r="E73" s="320"/>
      <c r="F73" s="320"/>
      <c r="G73" s="320"/>
      <c r="H73" s="320"/>
      <c r="I73" s="318"/>
      <c r="J73" s="320"/>
      <c r="K73" s="320"/>
      <c r="L73" s="320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323" t="s">
        <v>19</v>
      </c>
      <c r="C77" s="324"/>
      <c r="D77" s="324"/>
      <c r="E77" s="324"/>
      <c r="F77" s="324"/>
      <c r="G77" s="324"/>
      <c r="H77" s="325"/>
      <c r="I77" s="82">
        <f>SUM(I74:I76)</f>
        <v>0</v>
      </c>
      <c r="J77" s="326"/>
      <c r="K77" s="327"/>
      <c r="L77" s="327"/>
      <c r="M77" s="327"/>
      <c r="N77" s="328"/>
    </row>
    <row r="78" spans="2:21" ht="18" customHeight="1" x14ac:dyDescent="0.25"/>
    <row r="79" spans="2:21" ht="18" customHeight="1" x14ac:dyDescent="0.25">
      <c r="M79" s="316" t="s">
        <v>27</v>
      </c>
      <c r="N79" s="316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53" t="s">
        <v>59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329" t="s">
        <v>30</v>
      </c>
      <c r="C9" s="319" t="s">
        <v>31</v>
      </c>
      <c r="D9" s="331" t="s">
        <v>32</v>
      </c>
      <c r="E9" s="319" t="s">
        <v>33</v>
      </c>
      <c r="F9" s="319" t="s">
        <v>34</v>
      </c>
      <c r="G9" s="319" t="s">
        <v>10</v>
      </c>
      <c r="H9" s="319" t="s">
        <v>11</v>
      </c>
      <c r="I9" s="317" t="s">
        <v>12</v>
      </c>
      <c r="J9" s="319" t="s">
        <v>35</v>
      </c>
      <c r="K9" s="319" t="s">
        <v>36</v>
      </c>
      <c r="L9" s="319" t="s">
        <v>37</v>
      </c>
      <c r="M9" s="321" t="s">
        <v>38</v>
      </c>
      <c r="N9" s="322"/>
    </row>
    <row r="10" spans="2:15" ht="30" customHeight="1" thickBot="1" x14ac:dyDescent="0.3">
      <c r="B10" s="330"/>
      <c r="C10" s="320"/>
      <c r="D10" s="332"/>
      <c r="E10" s="320"/>
      <c r="F10" s="320"/>
      <c r="G10" s="320"/>
      <c r="H10" s="320"/>
      <c r="I10" s="318"/>
      <c r="J10" s="320"/>
      <c r="K10" s="320"/>
      <c r="L10" s="320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323" t="s">
        <v>86</v>
      </c>
      <c r="C31" s="324"/>
      <c r="D31" s="324"/>
      <c r="E31" s="324"/>
      <c r="F31" s="324"/>
      <c r="G31" s="324"/>
      <c r="H31" s="325"/>
      <c r="I31" s="82">
        <f>SUM(I11:I30)</f>
        <v>1769.9</v>
      </c>
      <c r="J31" s="326"/>
      <c r="K31" s="327"/>
      <c r="L31" s="327"/>
      <c r="M31" s="327"/>
      <c r="N31" s="328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53" t="s">
        <v>59</v>
      </c>
      <c r="C35" s="253"/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329" t="s">
        <v>30</v>
      </c>
      <c r="C42" s="319" t="s">
        <v>31</v>
      </c>
      <c r="D42" s="331" t="s">
        <v>32</v>
      </c>
      <c r="E42" s="319" t="s">
        <v>33</v>
      </c>
      <c r="F42" s="319" t="s">
        <v>34</v>
      </c>
      <c r="G42" s="319" t="s">
        <v>10</v>
      </c>
      <c r="H42" s="319" t="s">
        <v>11</v>
      </c>
      <c r="I42" s="317" t="s">
        <v>12</v>
      </c>
      <c r="J42" s="319" t="s">
        <v>35</v>
      </c>
      <c r="K42" s="319" t="s">
        <v>36</v>
      </c>
      <c r="L42" s="319" t="s">
        <v>37</v>
      </c>
      <c r="M42" s="321" t="s">
        <v>38</v>
      </c>
      <c r="N42" s="322"/>
    </row>
    <row r="43" spans="2:15" ht="30" customHeight="1" thickBot="1" x14ac:dyDescent="0.3">
      <c r="B43" s="330"/>
      <c r="C43" s="320"/>
      <c r="D43" s="332"/>
      <c r="E43" s="320"/>
      <c r="F43" s="320"/>
      <c r="G43" s="320"/>
      <c r="H43" s="320"/>
      <c r="I43" s="318"/>
      <c r="J43" s="320"/>
      <c r="K43" s="320"/>
      <c r="L43" s="320"/>
      <c r="M43" s="56" t="s">
        <v>39</v>
      </c>
      <c r="N43" s="57" t="s">
        <v>40</v>
      </c>
    </row>
    <row r="44" spans="2:15" ht="20.100000000000001" customHeight="1" thickBot="1" x14ac:dyDescent="0.3">
      <c r="B44" s="333" t="s">
        <v>87</v>
      </c>
      <c r="C44" s="334"/>
      <c r="D44" s="334"/>
      <c r="E44" s="334"/>
      <c r="F44" s="334"/>
      <c r="G44" s="334"/>
      <c r="H44" s="335"/>
      <c r="I44" s="86">
        <f>I31</f>
        <v>1769.9</v>
      </c>
      <c r="J44" s="336"/>
      <c r="K44" s="337"/>
      <c r="L44" s="337"/>
      <c r="M44" s="337"/>
      <c r="N44" s="338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323" t="s">
        <v>86</v>
      </c>
      <c r="C63" s="324"/>
      <c r="D63" s="324"/>
      <c r="E63" s="324"/>
      <c r="F63" s="324"/>
      <c r="G63" s="324"/>
      <c r="H63" s="325"/>
      <c r="I63" s="82">
        <f>SUM(I44:I62)</f>
        <v>1769.9</v>
      </c>
      <c r="J63" s="326"/>
      <c r="K63" s="327"/>
      <c r="L63" s="327"/>
      <c r="M63" s="327"/>
      <c r="N63" s="328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53" t="s">
        <v>59</v>
      </c>
      <c r="C67" s="253"/>
      <c r="D67" s="253"/>
      <c r="E67" s="253"/>
      <c r="F67" s="253"/>
      <c r="G67" s="253"/>
      <c r="H67" s="253"/>
      <c r="I67" s="253"/>
      <c r="J67" s="253"/>
      <c r="K67" s="253"/>
      <c r="L67" s="253"/>
      <c r="M67" s="253"/>
      <c r="N67" s="253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329" t="s">
        <v>30</v>
      </c>
      <c r="C74" s="319" t="s">
        <v>31</v>
      </c>
      <c r="D74" s="331" t="s">
        <v>32</v>
      </c>
      <c r="E74" s="319" t="s">
        <v>33</v>
      </c>
      <c r="F74" s="319" t="s">
        <v>34</v>
      </c>
      <c r="G74" s="319" t="s">
        <v>10</v>
      </c>
      <c r="H74" s="319" t="s">
        <v>11</v>
      </c>
      <c r="I74" s="317" t="s">
        <v>12</v>
      </c>
      <c r="J74" s="319" t="s">
        <v>35</v>
      </c>
      <c r="K74" s="319" t="s">
        <v>36</v>
      </c>
      <c r="L74" s="319" t="s">
        <v>37</v>
      </c>
      <c r="M74" s="321" t="s">
        <v>38</v>
      </c>
      <c r="N74" s="322"/>
    </row>
    <row r="75" spans="2:15" ht="30" customHeight="1" thickBot="1" x14ac:dyDescent="0.3">
      <c r="B75" s="330"/>
      <c r="C75" s="320"/>
      <c r="D75" s="332"/>
      <c r="E75" s="320"/>
      <c r="F75" s="320"/>
      <c r="G75" s="320"/>
      <c r="H75" s="320"/>
      <c r="I75" s="318"/>
      <c r="J75" s="320"/>
      <c r="K75" s="320"/>
      <c r="L75" s="320"/>
      <c r="M75" s="56" t="s">
        <v>39</v>
      </c>
      <c r="N75" s="57" t="s">
        <v>40</v>
      </c>
    </row>
    <row r="76" spans="2:15" ht="20.100000000000001" customHeight="1" thickBot="1" x14ac:dyDescent="0.3">
      <c r="B76" s="333" t="s">
        <v>87</v>
      </c>
      <c r="C76" s="334"/>
      <c r="D76" s="334"/>
      <c r="E76" s="334"/>
      <c r="F76" s="334"/>
      <c r="G76" s="334"/>
      <c r="H76" s="335"/>
      <c r="I76" s="86">
        <f>I63</f>
        <v>1769.9</v>
      </c>
      <c r="J76" s="336"/>
      <c r="K76" s="337"/>
      <c r="L76" s="337"/>
      <c r="M76" s="337"/>
      <c r="N76" s="338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323" t="s">
        <v>86</v>
      </c>
      <c r="C97" s="324"/>
      <c r="D97" s="324"/>
      <c r="E97" s="324"/>
      <c r="F97" s="324"/>
      <c r="G97" s="324"/>
      <c r="H97" s="325"/>
      <c r="I97" s="82">
        <f>SUM(I76:I96)</f>
        <v>1769.9</v>
      </c>
      <c r="J97" s="326"/>
      <c r="K97" s="327"/>
      <c r="L97" s="327"/>
      <c r="M97" s="327"/>
      <c r="N97" s="328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53" t="s">
        <v>59</v>
      </c>
      <c r="C101" s="253"/>
      <c r="D101" s="253"/>
      <c r="E101" s="253"/>
      <c r="F101" s="253"/>
      <c r="G101" s="253"/>
      <c r="H101" s="253"/>
      <c r="I101" s="253"/>
      <c r="J101" s="253"/>
      <c r="K101" s="253"/>
      <c r="L101" s="253"/>
      <c r="M101" s="253"/>
      <c r="N101" s="253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329" t="s">
        <v>30</v>
      </c>
      <c r="C108" s="319" t="s">
        <v>31</v>
      </c>
      <c r="D108" s="331" t="s">
        <v>32</v>
      </c>
      <c r="E108" s="319" t="s">
        <v>33</v>
      </c>
      <c r="F108" s="319" t="s">
        <v>34</v>
      </c>
      <c r="G108" s="319" t="s">
        <v>10</v>
      </c>
      <c r="H108" s="319" t="s">
        <v>11</v>
      </c>
      <c r="I108" s="317" t="s">
        <v>12</v>
      </c>
      <c r="J108" s="319" t="s">
        <v>35</v>
      </c>
      <c r="K108" s="319" t="s">
        <v>36</v>
      </c>
      <c r="L108" s="319" t="s">
        <v>37</v>
      </c>
      <c r="M108" s="321" t="s">
        <v>38</v>
      </c>
      <c r="N108" s="322"/>
    </row>
    <row r="109" spans="2:15" ht="30" customHeight="1" thickBot="1" x14ac:dyDescent="0.3">
      <c r="B109" s="330"/>
      <c r="C109" s="320"/>
      <c r="D109" s="332"/>
      <c r="E109" s="320"/>
      <c r="F109" s="320"/>
      <c r="G109" s="320"/>
      <c r="H109" s="320"/>
      <c r="I109" s="318"/>
      <c r="J109" s="320"/>
      <c r="K109" s="320"/>
      <c r="L109" s="320"/>
      <c r="M109" s="56" t="s">
        <v>39</v>
      </c>
      <c r="N109" s="57" t="s">
        <v>40</v>
      </c>
    </row>
    <row r="110" spans="2:15" ht="20.100000000000001" customHeight="1" thickBot="1" x14ac:dyDescent="0.3">
      <c r="B110" s="333" t="s">
        <v>87</v>
      </c>
      <c r="C110" s="334"/>
      <c r="D110" s="334"/>
      <c r="E110" s="334"/>
      <c r="F110" s="334"/>
      <c r="G110" s="334"/>
      <c r="H110" s="335"/>
      <c r="I110" s="86">
        <f>I97</f>
        <v>1769.9</v>
      </c>
      <c r="J110" s="336"/>
      <c r="K110" s="337"/>
      <c r="L110" s="337"/>
      <c r="M110" s="337"/>
      <c r="N110" s="338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323" t="s">
        <v>86</v>
      </c>
      <c r="C130" s="324"/>
      <c r="D130" s="324"/>
      <c r="E130" s="324"/>
      <c r="F130" s="324"/>
      <c r="G130" s="324"/>
      <c r="H130" s="325"/>
      <c r="I130" s="82">
        <f>SUM(I110:I129)</f>
        <v>1769.9</v>
      </c>
      <c r="J130" s="326"/>
      <c r="K130" s="327"/>
      <c r="L130" s="327"/>
      <c r="M130" s="327"/>
      <c r="N130" s="328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53" t="s">
        <v>59</v>
      </c>
      <c r="C134" s="253"/>
      <c r="D134" s="253"/>
      <c r="E134" s="253"/>
      <c r="F134" s="253"/>
      <c r="G134" s="253"/>
      <c r="H134" s="253"/>
      <c r="I134" s="253"/>
      <c r="J134" s="253"/>
      <c r="K134" s="253"/>
      <c r="L134" s="253"/>
      <c r="M134" s="253"/>
      <c r="N134" s="253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329" t="s">
        <v>30</v>
      </c>
      <c r="C141" s="319" t="s">
        <v>31</v>
      </c>
      <c r="D141" s="331" t="s">
        <v>32</v>
      </c>
      <c r="E141" s="319" t="s">
        <v>33</v>
      </c>
      <c r="F141" s="319" t="s">
        <v>34</v>
      </c>
      <c r="G141" s="319" t="s">
        <v>10</v>
      </c>
      <c r="H141" s="319" t="s">
        <v>11</v>
      </c>
      <c r="I141" s="317" t="s">
        <v>12</v>
      </c>
      <c r="J141" s="319" t="s">
        <v>35</v>
      </c>
      <c r="K141" s="319" t="s">
        <v>36</v>
      </c>
      <c r="L141" s="319" t="s">
        <v>37</v>
      </c>
      <c r="M141" s="321" t="s">
        <v>38</v>
      </c>
      <c r="N141" s="322"/>
    </row>
    <row r="142" spans="2:15" ht="30" customHeight="1" thickBot="1" x14ac:dyDescent="0.3">
      <c r="B142" s="330"/>
      <c r="C142" s="320"/>
      <c r="D142" s="332"/>
      <c r="E142" s="320"/>
      <c r="F142" s="320"/>
      <c r="G142" s="320"/>
      <c r="H142" s="320"/>
      <c r="I142" s="318"/>
      <c r="J142" s="320"/>
      <c r="K142" s="320"/>
      <c r="L142" s="320"/>
      <c r="M142" s="56" t="s">
        <v>39</v>
      </c>
      <c r="N142" s="57" t="s">
        <v>40</v>
      </c>
    </row>
    <row r="143" spans="2:15" ht="20.100000000000001" customHeight="1" thickBot="1" x14ac:dyDescent="0.3">
      <c r="B143" s="333" t="s">
        <v>87</v>
      </c>
      <c r="C143" s="334"/>
      <c r="D143" s="334"/>
      <c r="E143" s="334"/>
      <c r="F143" s="334"/>
      <c r="G143" s="334"/>
      <c r="H143" s="335"/>
      <c r="I143" s="86">
        <f>I130</f>
        <v>1769.9</v>
      </c>
      <c r="J143" s="336"/>
      <c r="K143" s="337"/>
      <c r="L143" s="337"/>
      <c r="M143" s="337"/>
      <c r="N143" s="338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323" t="s">
        <v>86</v>
      </c>
      <c r="C161" s="324"/>
      <c r="D161" s="324"/>
      <c r="E161" s="324"/>
      <c r="F161" s="324"/>
      <c r="G161" s="324"/>
      <c r="H161" s="325"/>
      <c r="I161" s="82">
        <f>SUM(I143:I160)</f>
        <v>1769.9</v>
      </c>
      <c r="J161" s="326"/>
      <c r="K161" s="327"/>
      <c r="L161" s="327"/>
      <c r="M161" s="327"/>
      <c r="N161" s="328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53" t="s">
        <v>59</v>
      </c>
      <c r="C165" s="253"/>
      <c r="D165" s="253"/>
      <c r="E165" s="253"/>
      <c r="F165" s="253"/>
      <c r="G165" s="253"/>
      <c r="H165" s="253"/>
      <c r="I165" s="253"/>
      <c r="J165" s="253"/>
      <c r="K165" s="253"/>
      <c r="L165" s="253"/>
      <c r="M165" s="253"/>
      <c r="N165" s="253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329" t="s">
        <v>30</v>
      </c>
      <c r="C172" s="319" t="s">
        <v>31</v>
      </c>
      <c r="D172" s="331" t="s">
        <v>32</v>
      </c>
      <c r="E172" s="319" t="s">
        <v>33</v>
      </c>
      <c r="F172" s="319" t="s">
        <v>34</v>
      </c>
      <c r="G172" s="319" t="s">
        <v>10</v>
      </c>
      <c r="H172" s="319" t="s">
        <v>11</v>
      </c>
      <c r="I172" s="317" t="s">
        <v>12</v>
      </c>
      <c r="J172" s="319" t="s">
        <v>35</v>
      </c>
      <c r="K172" s="319" t="s">
        <v>36</v>
      </c>
      <c r="L172" s="319" t="s">
        <v>37</v>
      </c>
      <c r="M172" s="321" t="s">
        <v>38</v>
      </c>
      <c r="N172" s="322"/>
    </row>
    <row r="173" spans="2:15" ht="30" customHeight="1" thickBot="1" x14ac:dyDescent="0.3">
      <c r="B173" s="330"/>
      <c r="C173" s="320"/>
      <c r="D173" s="332"/>
      <c r="E173" s="320"/>
      <c r="F173" s="320"/>
      <c r="G173" s="320"/>
      <c r="H173" s="320"/>
      <c r="I173" s="318"/>
      <c r="J173" s="320"/>
      <c r="K173" s="320"/>
      <c r="L173" s="320"/>
      <c r="M173" s="56" t="s">
        <v>39</v>
      </c>
      <c r="N173" s="57" t="s">
        <v>200</v>
      </c>
    </row>
    <row r="174" spans="2:15" ht="20.100000000000001" customHeight="1" thickBot="1" x14ac:dyDescent="0.3">
      <c r="B174" s="333" t="s">
        <v>87</v>
      </c>
      <c r="C174" s="334"/>
      <c r="D174" s="334"/>
      <c r="E174" s="334"/>
      <c r="F174" s="334"/>
      <c r="G174" s="334"/>
      <c r="H174" s="335"/>
      <c r="I174" s="86">
        <f>I161</f>
        <v>1769.9</v>
      </c>
      <c r="J174" s="336"/>
      <c r="K174" s="337"/>
      <c r="L174" s="337"/>
      <c r="M174" s="337"/>
      <c r="N174" s="338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333" t="s">
        <v>19</v>
      </c>
      <c r="C178" s="334"/>
      <c r="D178" s="334"/>
      <c r="E178" s="334"/>
      <c r="F178" s="334"/>
      <c r="G178" s="334"/>
      <c r="H178" s="335"/>
      <c r="I178" s="86">
        <f>SUM(I174:I177)</f>
        <v>1769.9</v>
      </c>
      <c r="J178" s="336"/>
      <c r="K178" s="337"/>
      <c r="L178" s="337"/>
      <c r="M178" s="337"/>
      <c r="N178" s="338"/>
    </row>
    <row r="179" spans="1:15" ht="18" customHeight="1" x14ac:dyDescent="0.25"/>
    <row r="180" spans="1:15" ht="18" customHeight="1" x14ac:dyDescent="0.25">
      <c r="M180" s="316" t="s">
        <v>27</v>
      </c>
      <c r="N180" s="316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MODELO</vt:lpstr>
      <vt:lpstr>2020RO</vt:lpstr>
      <vt:lpstr>G.SUPERVISION</vt:lpstr>
      <vt:lpstr>2.6.7.1.6.(1.2.3)</vt:lpstr>
      <vt:lpstr>ACTIVOS FIJOS</vt:lpstr>
      <vt:lpstr>EQUIPAMIENTO</vt:lpstr>
      <vt:lpstr>'ACTIVOS FIJOS'!Área_de_impresión</vt:lpstr>
      <vt:lpstr>EQUIPAMIENTO!Área_de_impresión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2020-08-11T16:51:43Z</dcterms:modified>
</cp:coreProperties>
</file>